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360" yWindow="5580" windowWidth="15375" windowHeight="78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<sst xmlns="http://schemas.openxmlformats.org/spreadsheetml/2006/main" xmlns:r="http://schemas.openxmlformats.org/officeDocument/2006/relationships" count="536" uniqueCount="536">
  <si>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</si>
  <si>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</si>
  <si>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</si>
  <si>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</si>
  <si>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</si>
  <si>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</si>
  <si>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</si>
  <si>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</si>
  <si>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</si>
  <si>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</si>
  <si>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</si>
  <si>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</si>
  <si>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</si>
  <si>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</si>
  <si>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</si>
  <si>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</si>
  <si>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</si>
  <si>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</si>
  <si>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</si>
  <si>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</si>
  <si>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</si>
  <si>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</si>
  <si>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</si>
  <si>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</si>
  <si>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</si>
  <si>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</si>
  <si>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</si>
  <si>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</si>
  <si>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</si>
  <si>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</si>
  <si>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</si>
  <si>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</si>
  <si>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</si>
  <si>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</si>
  <si>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</si>
  <si>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</si>
  <si>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</si>
  <si>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</si>
  <si>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</si>
  <si>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</si>
  <si>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</si>
  <si>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</si>
  <si>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</si>
  <si>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</si>
  <si>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</si>
  <si>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</si>
  <si>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</si>
  <si>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簡易水道事業特別会計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</si>
  <si>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</si>
  <si>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</si>
  <si>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</si>
  <si>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</si>
  <si>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</si>
  <si>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</si>
  <si>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</si>
  <si>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</si>
  <si>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</si>
  <si>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</si>
  <si>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</si>
  <si>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</si>
  <si>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</si>
  <si>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</si>
  <si>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</si>
  <si>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</si>
  <si>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</si>
  <si>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</si>
  <si>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(当該欄に積立額が多い上位５基金の基金名を入力して下さい(R05年度末現在))</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</si>
  <si>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</si>
  <si>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</si>
  <si>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</si>
  <si>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</si>
  <si>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</si>
  <si>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</si>
  <si>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</si>
  <si>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</si>
  <si>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</si>
  <si>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</si>
  <si>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</si>
  <si>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</si>
  <si>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</si>
  <si>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</si>
  <si>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</si>
  <si>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</si>
  <si>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</si>
  <si>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</si>
  <si>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</si>
  <si>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病院事業特別会計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</si>
  <si>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</si>
  <si>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</si>
  <si>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</si>
  <si>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</si>
  <si>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</si>
  <si>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</si>
  <si>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</si>
  <si>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</si>
  <si>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</si>
  <si>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</si>
  <si>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</si>
  <si>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</si>
  <si>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</si>
  <si>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</si>
  <si>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</si>
  <si>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</si>
  <si>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</si>
  <si>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</si>
  <si>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</si>
  <si>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</si>
  <si>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</si>
  <si>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</si>
  <si>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</si>
  <si>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</si>
  <si>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</si>
  <si>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</si>
  <si>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</si>
  <si>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</si>
  <si>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</si>
  <si>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</si>
  <si>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</si>
  <si>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</si>
  <si>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</si>
  <si>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</si>
  <si>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</si>
  <si>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</si>
  <si>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</si>
  <si>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</si>
  <si>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</si>
  <si>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</si>
  <si>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</si>
  <si>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</si>
  <si>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</si>
  <si>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</si>
  <si>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</si>
  <si>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</si>
  <si>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</si>
  <si>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</si>
  <si>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</si>
  <si>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嶺北広域行政事務組合</t>
    <rPh sb="0" eb="1">
      <t>レイ</t>
    </rPh>
    <rPh sb="1" eb="2">
      <t>ホク</t>
    </rPh>
    <rPh sb="2" eb="4">
      <t>コウイキ</t>
    </rPh>
    <rPh sb="4" eb="6">
      <t>ギョウセイ</t>
    </rPh>
    <rPh sb="6" eb="8">
      <t>ジム</t>
    </rPh>
    <rPh sb="8" eb="10">
      <t>クミアイ</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</si>
  <si>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</si>
  <si>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</si>
  <si>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</si>
  <si>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</si>
  <si>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</si>
  <si>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</si>
  <si>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</si>
  <si>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</si>
  <si>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</si>
  <si>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</si>
  <si>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</si>
  <si>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</si>
  <si>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</si>
  <si>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</si>
  <si>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</si>
  <si>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</si>
  <si>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</si>
  <si>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</si>
  <si>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</si>
  <si>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</si>
  <si>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</si>
  <si>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</si>
  <si>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</si>
  <si>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</si>
  <si>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</si>
  <si>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</si>
  <si>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本山町</t>
  </si>
  <si>
    <t>地方税の状況（単位 千円・％）</t>
    <rPh sb="0" eb="2">
      <t>チホウ</t>
    </rPh>
    <rPh sb="2" eb="3">
      <t>ゼイ</t>
    </rPh>
    <rPh sb="4" eb="6">
      <t>ジョウキョウ</t>
    </rPh>
    <rPh sb="7" eb="9">
      <t>タンイ</t>
    </rPh>
    <rPh sb="10" eb="12">
      <t>センエン</t>
    </rPh>
    <phoneticPr fontId="33"/>
  </si>
  <si>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</si>
  <si>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</si>
  <si>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</si>
  <si>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</si>
  <si>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</si>
  <si>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</si>
  <si>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</si>
  <si>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</si>
  <si>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</si>
  <si>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</si>
  <si>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</si>
  <si>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</si>
  <si>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</si>
  <si>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</si>
  <si>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</si>
  <si>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</si>
  <si>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</si>
  <si>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</si>
  <si>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</si>
  <si>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</si>
  <si>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</si>
  <si>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</si>
  <si>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</si>
  <si>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</si>
  <si>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</si>
  <si>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</si>
  <si>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</si>
  <si>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</si>
  <si>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</si>
  <si>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ラスパイレス指数</t>
    <rPh sb="6" eb="8">
      <t>シスウ</t>
    </rPh>
    <phoneticPr fontId="36"/>
  </si>
  <si>
    <t>-8.7</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</si>
  <si>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</si>
  <si>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</si>
  <si>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</si>
  <si>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</si>
  <si>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</si>
  <si>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</si>
  <si>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</si>
  <si>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</si>
  <si>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</si>
  <si>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</si>
  <si>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</si>
  <si>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</si>
  <si>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</si>
  <si>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</si>
  <si>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</si>
  <si>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</si>
  <si>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</si>
  <si>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</si>
  <si>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</si>
  <si>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</si>
  <si>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</si>
  <si>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</si>
  <si>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</si>
  <si>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</si>
  <si>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</si>
  <si>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</si>
  <si>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</si>
  <si>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</si>
  <si>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</si>
  <si>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</si>
  <si>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</si>
  <si>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-2.8</t>
  </si>
  <si>
    <t>その他会計（赤字）</t>
  </si>
  <si>
    <t>-3.2</t>
  </si>
  <si>
    <t>標準税収入額等</t>
  </si>
  <si>
    <t>面積 (k㎡)</t>
    <rPh sb="0" eb="2">
      <t>メンセキ</t>
    </rPh>
    <phoneticPr fontId="33"/>
  </si>
  <si>
    <t>高知県本山町</t>
  </si>
  <si>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</si>
  <si>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</si>
  <si>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</si>
  <si>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</si>
  <si>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</si>
  <si>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</si>
  <si>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</si>
  <si>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</si>
  <si>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</si>
  <si>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</si>
  <si>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</si>
  <si>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</si>
  <si>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</si>
  <si>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</si>
  <si>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</si>
  <si>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</si>
  <si>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</si>
  <si>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</si>
  <si>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</si>
  <si>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</si>
  <si>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</si>
  <si>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</si>
  <si>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</si>
  <si>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</si>
  <si>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</si>
  <si>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</si>
  <si>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</si>
  <si>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</si>
  <si>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</si>
  <si>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</si>
  <si>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</si>
  <si>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</si>
  <si>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</si>
  <si>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</si>
  <si>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</si>
  <si>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</si>
  <si>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</si>
  <si>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</si>
  <si>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</si>
  <si>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</si>
  <si>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</si>
  <si>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</si>
  <si>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</si>
  <si>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</si>
  <si>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</si>
  <si>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</si>
  <si>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</si>
  <si>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</si>
  <si>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</si>
  <si>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</si>
  <si>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</si>
  <si>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</si>
  <si>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</si>
  <si>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</si>
  <si>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</si>
  <si>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</si>
  <si>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</si>
  <si>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</si>
  <si>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</si>
  <si>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</si>
  <si>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</si>
  <si>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</si>
  <si>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</si>
  <si>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</si>
  <si>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</si>
  <si>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</si>
  <si>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</si>
  <si>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</si>
  <si>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</si>
  <si>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</si>
  <si>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</si>
  <si>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</si>
  <si>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</si>
  <si>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</si>
  <si>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</si>
  <si>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</si>
  <si>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</si>
  <si>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</si>
  <si>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</si>
  <si>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</si>
  <si>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</si>
  <si>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</si>
  <si>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</si>
  <si>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</si>
  <si>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</si>
  <si>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</si>
  <si>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</si>
  <si>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</si>
  <si>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</si>
  <si>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</si>
  <si>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</si>
  <si>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</si>
  <si>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</si>
  <si>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</si>
  <si>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</si>
  <si>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</si>
  <si>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</si>
  <si>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</si>
  <si>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</si>
  <si>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</si>
  <si>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交通災害共済事業特別会計</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</si>
  <si>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</si>
  <si>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</si>
  <si>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</si>
  <si>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</si>
  <si>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</si>
  <si>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</si>
  <si>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</si>
  <si>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</si>
  <si>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</si>
  <si>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</si>
  <si>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</si>
  <si>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</si>
  <si>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</si>
  <si>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</si>
  <si>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</si>
  <si>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</si>
  <si>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</si>
  <si>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</si>
  <si>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</si>
  <si>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</si>
  <si>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</si>
  <si>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</si>
  <si>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</si>
  <si>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</si>
  <si>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</si>
  <si>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</si>
  <si>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</si>
  <si>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</si>
  <si>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</si>
  <si>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</si>
  <si>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</si>
  <si>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</si>
  <si>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</si>
  <si>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</si>
  <si>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</si>
  <si>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</si>
  <si>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</si>
  <si>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</si>
  <si>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</si>
  <si>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</si>
  <si>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</si>
  <si>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</si>
  <si>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</si>
  <si>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</si>
  <si>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</si>
  <si>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</si>
  <si>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</si>
  <si>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</si>
  <si>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</si>
  <si>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 0.00</t>
  </si>
  <si>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</si>
  <si>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</si>
  <si>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</si>
  <si>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</si>
  <si>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</si>
  <si>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</si>
  <si>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</si>
  <si>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</si>
  <si>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</si>
  <si>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</si>
  <si>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</si>
  <si>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</si>
  <si>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</si>
  <si>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</si>
  <si>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</si>
  <si>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</si>
  <si>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</si>
  <si>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</si>
  <si>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</si>
  <si>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</si>
  <si>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</si>
  <si>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</si>
  <si>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介護認定審査事務特別会計</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</si>
  <si>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</si>
  <si>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</si>
  <si>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</si>
  <si>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</si>
  <si>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</si>
  <si>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</si>
  <si>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</si>
  <si>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</si>
  <si>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</si>
  <si>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</si>
  <si>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</si>
  <si>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</si>
  <si>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</si>
  <si>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</si>
  <si>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</si>
  <si>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</si>
  <si>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</si>
  <si>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</si>
  <si>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</si>
  <si>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</si>
  <si>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</si>
  <si>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</si>
  <si>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</si>
  <si>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</si>
  <si>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</si>
  <si>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</si>
  <si>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</si>
  <si>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後期高齢者医療保険事業特別会計</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</si>
  <si>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</si>
  <si>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</si>
  <si>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</si>
  <si>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</si>
  <si>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</si>
  <si>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</si>
  <si>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</si>
  <si>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</si>
  <si>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</si>
  <si>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</si>
  <si>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</si>
  <si>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</si>
  <si>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</si>
  <si>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</si>
  <si>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</si>
  <si>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</si>
  <si>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</si>
  <si>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</si>
  <si>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</si>
  <si>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汗見川へき地診療所事業特別会計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</si>
  <si>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</si>
  <si>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</si>
  <si>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</si>
  <si>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</si>
  <si>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</si>
  <si>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</si>
  <si>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</si>
  <si>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</si>
  <si>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</si>
  <si>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居宅介護支援事業特別会計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</si>
  <si>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</si>
  <si>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</si>
  <si>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</si>
  <si>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</si>
  <si>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</si>
  <si>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</si>
  <si>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</si>
  <si>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</si>
  <si>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</si>
  <si>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</si>
  <si>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</si>
  <si>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</si>
  <si>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</si>
  <si>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</si>
  <si>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</si>
  <si>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</si>
  <si>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</si>
  <si>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</si>
  <si>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</si>
  <si>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</si>
  <si>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</si>
  <si>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</si>
  <si>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</si>
  <si>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</si>
  <si>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</si>
  <si>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</si>
  <si>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</si>
  <si>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</si>
  <si>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</si>
  <si>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</si>
  <si>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</si>
  <si>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</si>
  <si>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</si>
  <si>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</si>
  <si>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</si>
  <si>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</si>
  <si>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</si>
  <si>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</si>
  <si>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</si>
  <si>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</si>
  <si>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</si>
  <si>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</si>
  <si>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</si>
  <si>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</si>
  <si>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</si>
  <si>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</si>
  <si>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</si>
  <si>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</si>
  <si>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</si>
  <si>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</si>
  <si>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</si>
  <si>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</si>
  <si>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</si>
  <si>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</si>
  <si>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</si>
  <si>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</si>
  <si>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</si>
  <si>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</si>
  <si>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</si>
  <si>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</si>
  <si>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</si>
  <si>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7.67</t>
  </si>
  <si>
    <t>▲ 6.59</t>
  </si>
  <si>
    <t>▲ 3.90</t>
  </si>
  <si>
    <t>こうち人づくり広域連合</t>
    <rPh sb="3" eb="4">
      <t>ヒト</t>
    </rPh>
    <rPh sb="7" eb="9">
      <t>コウイキ</t>
    </rPh>
    <rPh sb="9" eb="11">
      <t>レンゴウ</t>
    </rPh>
    <phoneticPr fontId="33"/>
  </si>
  <si>
    <t>高知県市町村総合事務組合</t>
    <rPh sb="0" eb="3">
      <t>コウチケン</t>
    </rPh>
    <rPh sb="3" eb="6">
      <t>シチョウソン</t>
    </rPh>
    <rPh sb="6" eb="8">
      <t>ソウゴウ</t>
    </rPh>
    <rPh sb="8" eb="10">
      <t>ジム</t>
    </rPh>
    <rPh sb="10" eb="12">
      <t>クミアイ</t>
    </rPh>
    <phoneticPr fontId="33"/>
  </si>
  <si>
    <t>高知県後期高齢者医療広域連合</t>
    <rPh sb="0" eb="3">
      <t>コウチケン</t>
    </rPh>
    <rPh sb="3" eb="5">
      <t>コウキ</t>
    </rPh>
    <rPh sb="5" eb="8">
      <t>コウレイシャ</t>
    </rPh>
    <rPh sb="8" eb="10">
      <t>イリョウ</t>
    </rPh>
    <rPh sb="10" eb="12">
      <t>コウイキ</t>
    </rPh>
    <rPh sb="12" eb="14">
      <t>レンゴウ</t>
    </rPh>
    <phoneticPr fontId="33"/>
  </si>
  <si>
    <t>南国・香南・香美租税債権管理機構</t>
    <rPh sb="0" eb="2">
      <t>ナンコク</t>
    </rPh>
    <rPh sb="3" eb="5">
      <t>コウナン</t>
    </rPh>
    <rPh sb="6" eb="8">
      <t>カミ</t>
    </rPh>
    <rPh sb="8" eb="10">
      <t>ソゼイ</t>
    </rPh>
    <rPh sb="10" eb="12">
      <t>サイケン</t>
    </rPh>
    <rPh sb="12" eb="14">
      <t>カンリ</t>
    </rPh>
    <rPh sb="14" eb="16">
      <t>キコウ</t>
    </rPh>
    <phoneticPr fontId="33"/>
  </si>
  <si>
    <t>一般会計</t>
    <rPh sb="0" eb="2">
      <t>イッパン</t>
    </rPh>
    <rPh sb="2" eb="4">
      <t>カイケイ</t>
    </rPh>
    <phoneticPr fontId="5"/>
  </si>
  <si>
    <t>特別会計</t>
    <rPh sb="0" eb="2">
      <t>トクベツ</t>
    </rPh>
    <rPh sb="2" eb="4">
      <t>カイケイ</t>
    </rPh>
    <phoneticPr fontId="5"/>
  </si>
  <si>
    <t>一般会計</t>
    <rPh sb="0" eb="4">
      <t>イッパンカイケイ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</si>
</sst>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indexed="8"/>
      <name val="ＭＳ ゴシック"/>
      <family val="3"/>
    </font>
    <font>
      <b/>
      <sz val="13"/>
      <color indexed="56"/>
      <name val="ＭＳ ゴシック"/>
      <family val="3"/>
    </font>
    <font>
      <b/>
      <sz val="9"/>
      <color indexed="9"/>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338894</c:v>
                </c:pt>
                <c:pt idx="1">
                  <c:v>261502</c:v>
                </c:pt>
                <c:pt idx="2">
                  <c:v>367263</c:v>
                </c:pt>
                <c:pt idx="3">
                  <c:v>416915</c:v>
                </c:pt>
                <c:pt idx="4">
                  <c:v>119405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c:v>
                </c:pt>
                <c:pt idx="1">
                  <c:v>1.1299999999999999</c:v>
                </c:pt>
                <c:pt idx="2">
                  <c:v>2.63</c:v>
                </c:pt>
                <c:pt idx="3">
                  <c:v>6.51</c:v>
                </c:pt>
                <c:pt idx="4">
                  <c:v>2.3199999999999998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31.23</c:v>
                </c:pt>
                <c:pt idx="1">
                  <c:v>25.12</c:v>
                </c:pt>
                <c:pt idx="2">
                  <c:v>22.43</c:v>
                </c:pt>
                <c:pt idx="3">
                  <c:v>22.63</c:v>
                </c:pt>
                <c:pt idx="4">
                  <c:v>21.61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-7.67</c:v>
                </c:pt>
                <c:pt idx="1">
                  <c:v>-6.59</c:v>
                </c:pt>
                <c:pt idx="2">
                  <c:v>1.62</c:v>
                </c:pt>
                <c:pt idx="3">
                  <c:v>9.0399999999999991</c:v>
                </c:pt>
                <c:pt idx="4">
                  <c:v>-3.9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居宅介護支援事業特別会計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汗見川へき地診療所事業特別会計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1.e-002</c:v>
                </c:pt>
                <c:pt idx="8">
                  <c:v>#N/A</c:v>
                </c:pt>
                <c:pt idx="9">
                  <c:v>1.e-002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0.46</c:v>
                </c:pt>
                <c:pt idx="2">
                  <c:v>#N/A</c:v>
                </c:pt>
                <c:pt idx="3">
                  <c:v>0.88</c:v>
                </c:pt>
                <c:pt idx="4">
                  <c:v>#N/A</c:v>
                </c:pt>
                <c:pt idx="5">
                  <c:v>4.e-002</c:v>
                </c:pt>
                <c:pt idx="6">
                  <c:v>#N/A</c:v>
                </c:pt>
                <c:pt idx="7">
                  <c:v>0</c:v>
                </c:pt>
                <c:pt idx="8">
                  <c:v>#N/A</c:v>
                </c:pt>
                <c:pt idx="9">
                  <c:v>0.49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c:v>
                </c:pt>
                <c:pt idx="2">
                  <c:v>#N/A</c:v>
                </c:pt>
                <c:pt idx="3">
                  <c:v>1.53</c:v>
                </c:pt>
                <c:pt idx="4">
                  <c:v>#N/A</c:v>
                </c:pt>
                <c:pt idx="5">
                  <c:v>1.92</c:v>
                </c:pt>
                <c:pt idx="6">
                  <c:v>#N/A</c:v>
                </c:pt>
                <c:pt idx="7">
                  <c:v>2.29</c:v>
                </c:pt>
                <c:pt idx="8">
                  <c:v>#N/A</c:v>
                </c:pt>
                <c:pt idx="9">
                  <c:v>1.1399999999999999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0.11</c:v>
                </c:pt>
                <c:pt idx="4">
                  <c:v>#N/A</c:v>
                </c:pt>
                <c:pt idx="5">
                  <c:v>0.47</c:v>
                </c:pt>
                <c:pt idx="6">
                  <c:v>#N/A</c:v>
                </c:pt>
                <c:pt idx="7">
                  <c:v>2.08</c:v>
                </c:pt>
                <c:pt idx="8">
                  <c:v>#N/A</c:v>
                </c:pt>
                <c:pt idx="9">
                  <c:v>1.33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c:v>
                </c:pt>
                <c:pt idx="2">
                  <c:v>#N/A</c:v>
                </c:pt>
                <c:pt idx="3">
                  <c:v>1.1200000000000001</c:v>
                </c:pt>
                <c:pt idx="4">
                  <c:v>#N/A</c:v>
                </c:pt>
                <c:pt idx="5">
                  <c:v>2.62</c:v>
                </c:pt>
                <c:pt idx="6">
                  <c:v>#N/A</c:v>
                </c:pt>
                <c:pt idx="7">
                  <c:v>6.51</c:v>
                </c:pt>
                <c:pt idx="8">
                  <c:v>#N/A</c:v>
                </c:pt>
                <c:pt idx="9">
                  <c:v>2.31</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2.46</c:v>
                </c:pt>
                <c:pt idx="2">
                  <c:v>#N/A</c:v>
                </c:pt>
                <c:pt idx="3">
                  <c:v>4.1900000000000004</c:v>
                </c:pt>
                <c:pt idx="4">
                  <c:v>#N/A</c:v>
                </c:pt>
                <c:pt idx="5">
                  <c:v>4.1100000000000003</c:v>
                </c:pt>
                <c:pt idx="6">
                  <c:v>#N/A</c:v>
                </c:pt>
                <c:pt idx="7">
                  <c:v>8.1199999999999992</c:v>
                </c:pt>
                <c:pt idx="8">
                  <c:v>#N/A</c:v>
                </c:pt>
                <c:pt idx="9">
                  <c:v>4.2699999999999996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389</c:v>
                </c:pt>
                <c:pt idx="5">
                  <c:v>390</c:v>
                </c:pt>
                <c:pt idx="8">
                  <c:v>465</c:v>
                </c:pt>
                <c:pt idx="11">
                  <c:v>539</c:v>
                </c:pt>
                <c:pt idx="14">
                  <c:v>602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c:v>
                </c:pt>
                <c:pt idx="3">
                  <c:v>171</c:v>
                </c:pt>
                <c:pt idx="6">
                  <c:v>172</c:v>
                </c:pt>
                <c:pt idx="9">
                  <c:v>185</c:v>
                </c:pt>
                <c:pt idx="12">
                  <c:v>186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372</c:v>
                </c:pt>
                <c:pt idx="3">
                  <c:v>423</c:v>
                </c:pt>
                <c:pt idx="6">
                  <c:v>498</c:v>
                </c:pt>
                <c:pt idx="9">
                  <c:v>556</c:v>
                </c:pt>
                <c:pt idx="12">
                  <c:v>639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c:v>
                </c:pt>
                <c:pt idx="2">
                  <c:v>#N/A</c:v>
                </c:pt>
                <c:pt idx="3">
                  <c:v>#N/A</c:v>
                </c:pt>
                <c:pt idx="4">
                  <c:v>210</c:v>
                </c:pt>
                <c:pt idx="5">
                  <c:v>#N/A</c:v>
                </c:pt>
                <c:pt idx="6">
                  <c:v>#N/A</c:v>
                </c:pt>
                <c:pt idx="7">
                  <c:v>211</c:v>
                </c:pt>
                <c:pt idx="8">
                  <c:v>#N/A</c:v>
                </c:pt>
                <c:pt idx="9">
                  <c:v>#N/A</c:v>
                </c:pt>
                <c:pt idx="10">
                  <c:v>208</c:v>
                </c:pt>
                <c:pt idx="11">
                  <c:v>#N/A</c:v>
                </c:pt>
                <c:pt idx="12">
                  <c:v>#N/A</c:v>
                </c:pt>
                <c:pt idx="13">
                  <c:v>229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4950</c:v>
                </c:pt>
                <c:pt idx="5">
                  <c:v>4826</c:v>
                </c:pt>
                <c:pt idx="8">
                  <c:v>4726</c:v>
                </c:pt>
                <c:pt idx="11">
                  <c:v>4616</c:v>
                </c:pt>
                <c:pt idx="14">
                  <c:v>4303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c:v>
                </c:pt>
                <c:pt idx="5">
                  <c:v>23</c:v>
                </c:pt>
                <c:pt idx="8">
                  <c:v>24</c:v>
                </c:pt>
                <c:pt idx="11">
                  <c:v>22</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3129</c:v>
                </c:pt>
                <c:pt idx="5">
                  <c:v>3051</c:v>
                </c:pt>
                <c:pt idx="8">
                  <c:v>3247</c:v>
                </c:pt>
                <c:pt idx="11">
                  <c:v>2970</c:v>
                </c:pt>
                <c:pt idx="14">
                  <c:v>3224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256</c:v>
                </c:pt>
                <c:pt idx="3">
                  <c:v>295</c:v>
                </c:pt>
                <c:pt idx="6">
                  <c:v>124</c:v>
                </c:pt>
                <c:pt idx="9">
                  <c:v>197</c:v>
                </c:pt>
                <c:pt idx="12">
                  <c:v>158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c:v>
                </c:pt>
                <c:pt idx="3">
                  <c:v>51</c:v>
                </c:pt>
                <c:pt idx="6">
                  <c:v>44</c:v>
                </c:pt>
                <c:pt idx="9">
                  <c:v>38</c:v>
                </c:pt>
                <c:pt idx="12">
                  <c:v>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1887</c:v>
                </c:pt>
                <c:pt idx="3">
                  <c:v>1753</c:v>
                </c:pt>
                <c:pt idx="6">
                  <c:v>1689</c:v>
                </c:pt>
                <c:pt idx="9">
                  <c:v>1549</c:v>
                </c:pt>
                <c:pt idx="12">
                  <c:v>1394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6211</c:v>
                </c:pt>
                <c:pt idx="3">
                  <c:v>6310</c:v>
                </c:pt>
                <c:pt idx="6">
                  <c:v>6528</c:v>
                </c:pt>
                <c:pt idx="9">
                  <c:v>6917</c:v>
                </c:pt>
                <c:pt idx="12">
                  <c:v>6495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307</c:v>
                </c:pt>
                <c:pt idx="2">
                  <c:v>#N/A</c:v>
                </c:pt>
                <c:pt idx="3">
                  <c:v>#N/A</c:v>
                </c:pt>
                <c:pt idx="4">
                  <c:v>509</c:v>
                </c:pt>
                <c:pt idx="5">
                  <c:v>#N/A</c:v>
                </c:pt>
                <c:pt idx="6">
                  <c:v>#N/A</c:v>
                </c:pt>
                <c:pt idx="7">
                  <c:v>388</c:v>
                </c:pt>
                <c:pt idx="8">
                  <c:v>#N/A</c:v>
                </c:pt>
                <c:pt idx="9">
                  <c:v>#N/A</c:v>
                </c:pt>
                <c:pt idx="10">
                  <c:v>1093</c:v>
                </c:pt>
                <c:pt idx="11">
                  <c:v>#N/A</c:v>
                </c:pt>
                <c:pt idx="12">
                  <c:v>#N/A</c:v>
                </c:pt>
                <c:pt idx="13">
                  <c:v>532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592</c:v>
                </c:pt>
                <c:pt idx="1">
                  <c:v>593</c:v>
                </c:pt>
                <c:pt idx="2">
                  <c:v>593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801</c:v>
                </c:pt>
                <c:pt idx="1">
                  <c:v>702</c:v>
                </c:pt>
                <c:pt idx="2">
                  <c:v>983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1727</c:v>
                </c:pt>
                <c:pt idx="1">
                  <c:v>1517</c:v>
                </c:pt>
                <c:pt idx="2">
                  <c:v>1479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3,206
3,161
134.22
4,546,827
4,462,063
63,525
2,742,567
6,494,956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24.4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ポイント減少の</a:t>
          </a:r>
          <a:r>
            <a:rPr kumimoji="1" lang="en-US" altLang="ja-JP" sz="1300">
              <a:latin typeface="ＭＳ Ｐゴシック"/>
              <a:ea typeface="ＭＳ Ｐゴシック"/>
            </a:rPr>
            <a:t>0.15</a:t>
          </a:r>
          <a:r>
            <a:rPr kumimoji="1" lang="ja-JP" altLang="en-US" sz="1300">
              <a:latin typeface="ＭＳ Ｐゴシック"/>
              <a:ea typeface="ＭＳ Ｐゴシック"/>
            </a:rPr>
            <a:t>ポイントとなった。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の減少や高齢化に加え、町内に中心となる産業がないこと等により、財政基盤が弱く、類似団体平均、全国平均、高知県平均の全てを下回っている。緊急に必要な事業を峻別し、投資的経費の抑制だけでなく経常的経費についても見直しが必要となっている。</a:t>
          </a:r>
        </a:p>
        <a:p>
          <a:r>
            <a:rPr kumimoji="1" lang="ja-JP" altLang="en-US" sz="1300">
              <a:latin typeface="ＭＳ Ｐゴシック"/>
              <a:ea typeface="ＭＳ Ｐゴシック"/>
            </a:rPr>
            <a:t>　中期財政計画にそった政策の重点化の両立に努め、活力あるまちづくりを展開しつつ、行政の効率化に努めることにより、財政の健全化を図る。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115570</xdr:rowOff>
    </xdr:to>
    <xdr:cxnSp macro="">
      <xdr:nvCxnSpPr>
        <xdr:cNvPr id="68" name="直線コネクタ 67"/>
        <xdr:cNvCxnSpPr/>
      </xdr:nvCxnSpPr>
      <xdr:spPr>
        <a:xfrm>
          <a:off x="4114800" y="74676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8445"/>
    <xdr:sp macro="" textlink="">
      <xdr:nvSpPr>
        <xdr:cNvPr id="69" name="財政力平均値テキスト"/>
        <xdr:cNvSpPr txBox="1"/>
      </xdr:nvSpPr>
      <xdr:spPr>
        <a:xfrm>
          <a:off x="5041900" y="7221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95250</xdr:rowOff>
    </xdr:to>
    <xdr:cxnSp macro="">
      <xdr:nvCxnSpPr>
        <xdr:cNvPr id="71" name="直線コネクタ 70"/>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3" name="テキスト ボックス 72"/>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74930</xdr:rowOff>
    </xdr:from>
    <xdr:to xmlns:xdr="http://schemas.openxmlformats.org/drawingml/2006/spreadsheetDrawing">
      <xdr:col>15</xdr:col>
      <xdr:colOff>82550</xdr:colOff>
      <xdr:row>43</xdr:row>
      <xdr:rowOff>95250</xdr:rowOff>
    </xdr:to>
    <xdr:cxnSp macro="">
      <xdr:nvCxnSpPr>
        <xdr:cNvPr id="74" name="直線コネクタ 73"/>
        <xdr:cNvCxnSpPr/>
      </xdr:nvCxnSpPr>
      <xdr:spPr>
        <a:xfrm>
          <a:off x="2336800" y="7447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8445"/>
    <xdr:sp macro="" textlink="">
      <xdr:nvSpPr>
        <xdr:cNvPr id="76" name="テキスト ボックス 75"/>
        <xdr:cNvSpPr txBox="1"/>
      </xdr:nvSpPr>
      <xdr:spPr>
        <a:xfrm>
          <a:off x="2844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74930</xdr:rowOff>
    </xdr:from>
    <xdr:to xmlns:xdr="http://schemas.openxmlformats.org/drawingml/2006/spreadsheetDrawing">
      <xdr:col>11</xdr:col>
      <xdr:colOff>31750</xdr:colOff>
      <xdr:row>43</xdr:row>
      <xdr:rowOff>95250</xdr:rowOff>
    </xdr:to>
    <xdr:cxnSp macro="">
      <xdr:nvCxnSpPr>
        <xdr:cNvPr id="77" name="直線コネクタ 76"/>
        <xdr:cNvCxnSpPr/>
      </xdr:nvCxnSpPr>
      <xdr:spPr>
        <a:xfrm flipV="1">
          <a:off x="1447800" y="7447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79" name="テキスト ボックス 78"/>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64770</xdr:rowOff>
    </xdr:from>
    <xdr:to xmlns:xdr="http://schemas.openxmlformats.org/drawingml/2006/spreadsheetDrawing">
      <xdr:col>23</xdr:col>
      <xdr:colOff>184150</xdr:colOff>
      <xdr:row>43</xdr:row>
      <xdr:rowOff>166370</xdr:rowOff>
    </xdr:to>
    <xdr:sp macro="" textlink="">
      <xdr:nvSpPr>
        <xdr:cNvPr id="87" name="楕円 86"/>
        <xdr:cNvSpPr/>
      </xdr:nvSpPr>
      <xdr:spPr>
        <a:xfrm>
          <a:off x="49022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36830</xdr:rowOff>
    </xdr:from>
    <xdr:ext cx="762000" cy="259080"/>
    <xdr:sp macro="" textlink="">
      <xdr:nvSpPr>
        <xdr:cNvPr id="88" name="財政力該当値テキスト"/>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0" name="テキスト ボックス 89"/>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24130</xdr:rowOff>
    </xdr:from>
    <xdr:to xmlns:xdr="http://schemas.openxmlformats.org/drawingml/2006/spreadsheetDrawing">
      <xdr:col>11</xdr:col>
      <xdr:colOff>82550</xdr:colOff>
      <xdr:row>43</xdr:row>
      <xdr:rowOff>125730</xdr:rowOff>
    </xdr:to>
    <xdr:sp macro="" textlink="">
      <xdr:nvSpPr>
        <xdr:cNvPr id="93" name="楕円 92"/>
        <xdr:cNvSpPr/>
      </xdr:nvSpPr>
      <xdr:spPr>
        <a:xfrm>
          <a:off x="2286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110490</xdr:rowOff>
    </xdr:from>
    <xdr:ext cx="762000" cy="258445"/>
    <xdr:sp macro="" textlink="">
      <xdr:nvSpPr>
        <xdr:cNvPr id="94" name="テキスト ボックス 93"/>
        <xdr:cNvSpPr txBox="1"/>
      </xdr:nvSpPr>
      <xdr:spPr>
        <a:xfrm>
          <a:off x="1955800" y="7482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6" name="テキスト ボックス 95"/>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経常収支比率は</a:t>
          </a:r>
          <a:r>
            <a:rPr kumimoji="1" lang="en-US" altLang="ja-JP" sz="1300">
              <a:solidFill>
                <a:sysClr val="windowText" lastClr="000000"/>
              </a:solidFill>
              <a:latin typeface="ＭＳ Ｐゴシック"/>
              <a:ea typeface="ＭＳ Ｐゴシック"/>
            </a:rPr>
            <a:t>6.1</a:t>
          </a:r>
          <a:r>
            <a:rPr kumimoji="1" lang="ja-JP" altLang="en-US" sz="1300">
              <a:solidFill>
                <a:sysClr val="windowText" lastClr="000000"/>
              </a:solidFill>
              <a:latin typeface="ＭＳ Ｐゴシック"/>
              <a:ea typeface="ＭＳ Ｐゴシック"/>
            </a:rPr>
            <a:t>ポイント減少し、全国平均を</a:t>
          </a:r>
          <a:r>
            <a:rPr kumimoji="1" lang="en-US" altLang="ja-JP" sz="1300">
              <a:solidFill>
                <a:sysClr val="windowText" lastClr="000000"/>
              </a:solidFill>
              <a:latin typeface="ＭＳ Ｐゴシック"/>
              <a:ea typeface="ＭＳ Ｐゴシック"/>
            </a:rPr>
            <a:t>3.6</a:t>
          </a:r>
          <a:r>
            <a:rPr kumimoji="1" lang="ja-JP" altLang="en-US" sz="1300">
              <a:solidFill>
                <a:sysClr val="windowText" lastClr="000000"/>
              </a:solidFill>
              <a:latin typeface="ＭＳ Ｐゴシック"/>
              <a:ea typeface="ＭＳ Ｐゴシック"/>
            </a:rPr>
            <a:t>ポイント、高知県平均を</a:t>
          </a:r>
          <a:r>
            <a:rPr kumimoji="1" lang="en-US" altLang="ja-JP" sz="1300">
              <a:solidFill>
                <a:sysClr val="windowText" lastClr="000000"/>
              </a:solidFill>
              <a:latin typeface="ＭＳ Ｐゴシック"/>
              <a:ea typeface="ＭＳ Ｐゴシック"/>
            </a:rPr>
            <a:t>3.3</a:t>
          </a:r>
          <a:r>
            <a:rPr kumimoji="1" lang="ja-JP" altLang="en-US" sz="1300">
              <a:solidFill>
                <a:sysClr val="windowText" lastClr="000000"/>
              </a:solidFill>
              <a:latin typeface="ＭＳ Ｐゴシック"/>
              <a:ea typeface="ＭＳ Ｐゴシック"/>
            </a:rPr>
            <a:t>ポイント下回る結果となっている。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en-US" altLang="ja-JP" sz="1300">
              <a:solidFill>
                <a:sysClr val="windowText" lastClr="000000"/>
              </a:solidFill>
              <a:latin typeface="ＭＳ Ｐゴシック"/>
              <a:ea typeface="ＭＳ Ｐゴシック"/>
            </a:rPr>
            <a:t>R4</a:t>
          </a:r>
          <a:r>
            <a:rPr kumimoji="1" lang="ja-JP" altLang="en-US" sz="1300">
              <a:solidFill>
                <a:sysClr val="windowText" lastClr="000000"/>
              </a:solidFill>
              <a:latin typeface="ＭＳ Ｐゴシック"/>
              <a:ea typeface="ＭＳ Ｐゴシック"/>
            </a:rPr>
            <a:t>決算では繰上償還の影響で公債費が増加しポイントが大きなものとなっていため相対的に</a:t>
          </a:r>
          <a:r>
            <a:rPr kumimoji="1" lang="en-US" altLang="ja-JP" sz="1300">
              <a:solidFill>
                <a:sysClr val="windowText" lastClr="000000"/>
              </a:solidFill>
              <a:latin typeface="ＭＳ Ｐゴシック"/>
              <a:ea typeface="ＭＳ Ｐゴシック"/>
            </a:rPr>
            <a:t>R5</a:t>
          </a:r>
          <a:r>
            <a:rPr kumimoji="1" lang="ja-JP" altLang="en-US" sz="1300">
              <a:solidFill>
                <a:sysClr val="windowText" lastClr="000000"/>
              </a:solidFill>
              <a:latin typeface="ＭＳ Ｐゴシック"/>
              <a:ea typeface="ＭＳ Ｐゴシック"/>
            </a:rPr>
            <a:t>決算は減少したように見えている。しかし、</a:t>
          </a:r>
          <a:r>
            <a:rPr kumimoji="1" lang="ja-JP" altLang="en-US" sz="1300">
              <a:latin typeface="ＭＳ Ｐゴシック"/>
              <a:ea typeface="ＭＳ Ｐゴシック"/>
            </a:rPr>
            <a:t>公債費については令和</a:t>
          </a:r>
          <a:r>
            <a:rPr kumimoji="1" lang="en-US" altLang="ja-JP" sz="1300">
              <a:latin typeface="ＭＳ Ｐゴシック"/>
              <a:ea typeface="ＭＳ Ｐゴシック"/>
            </a:rPr>
            <a:t>10</a:t>
          </a:r>
          <a:r>
            <a:rPr kumimoji="1" lang="ja-JP" altLang="en-US" sz="1300">
              <a:latin typeface="ＭＳ Ｐゴシック"/>
              <a:ea typeface="ＭＳ Ｐゴシック"/>
            </a:rPr>
            <a:t>年度まで増加していく見通しとなっており、その他の経費についても節減に努めているが増加傾向にあるため、再度ポイントが増加していくことも予想される。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今後も計画的な建設事業の実施に努め、抑制に努力する。また、収入増加対策として、滞納対策を行い税収の確保に努める。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33020</xdr:rowOff>
    </xdr:from>
    <xdr:to xmlns:xdr="http://schemas.openxmlformats.org/drawingml/2006/spreadsheetDrawing">
      <xdr:col>23</xdr:col>
      <xdr:colOff>133350</xdr:colOff>
      <xdr:row>66</xdr:row>
      <xdr:rowOff>106680</xdr:rowOff>
    </xdr:to>
    <xdr:cxnSp macro="">
      <xdr:nvCxnSpPr>
        <xdr:cNvPr id="131" name="直線コネクタ 130"/>
        <xdr:cNvCxnSpPr/>
      </xdr:nvCxnSpPr>
      <xdr:spPr>
        <a:xfrm flipV="1">
          <a:off x="4114800" y="1117727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2"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123825</xdr:rowOff>
    </xdr:from>
    <xdr:to xmlns:xdr="http://schemas.openxmlformats.org/drawingml/2006/spreadsheetDrawing">
      <xdr:col>19</xdr:col>
      <xdr:colOff>133350</xdr:colOff>
      <xdr:row>66</xdr:row>
      <xdr:rowOff>106680</xdr:rowOff>
    </xdr:to>
    <xdr:cxnSp macro="">
      <xdr:nvCxnSpPr>
        <xdr:cNvPr id="134" name="直線コネクタ 133"/>
        <xdr:cNvCxnSpPr/>
      </xdr:nvCxnSpPr>
      <xdr:spPr>
        <a:xfrm>
          <a:off x="3225800" y="1109662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123825</xdr:rowOff>
    </xdr:from>
    <xdr:to xmlns:xdr="http://schemas.openxmlformats.org/drawingml/2006/spreadsheetDrawing">
      <xdr:col>15</xdr:col>
      <xdr:colOff>82550</xdr:colOff>
      <xdr:row>66</xdr:row>
      <xdr:rowOff>134620</xdr:rowOff>
    </xdr:to>
    <xdr:cxnSp macro="">
      <xdr:nvCxnSpPr>
        <xdr:cNvPr id="137" name="直線コネクタ 136"/>
        <xdr:cNvCxnSpPr/>
      </xdr:nvCxnSpPr>
      <xdr:spPr>
        <a:xfrm flipV="1">
          <a:off x="2336800" y="11096625"/>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8445"/>
    <xdr:sp macro="" textlink="">
      <xdr:nvSpPr>
        <xdr:cNvPr id="139" name="テキスト ボックス 138"/>
        <xdr:cNvSpPr txBox="1"/>
      </xdr:nvSpPr>
      <xdr:spPr>
        <a:xfrm>
          <a:off x="2844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134620</xdr:rowOff>
    </xdr:from>
    <xdr:to xmlns:xdr="http://schemas.openxmlformats.org/drawingml/2006/spreadsheetDrawing">
      <xdr:col>11</xdr:col>
      <xdr:colOff>31750</xdr:colOff>
      <xdr:row>67</xdr:row>
      <xdr:rowOff>47625</xdr:rowOff>
    </xdr:to>
    <xdr:cxnSp macro="">
      <xdr:nvCxnSpPr>
        <xdr:cNvPr id="140" name="直線コネクタ 139"/>
        <xdr:cNvCxnSpPr/>
      </xdr:nvCxnSpPr>
      <xdr:spPr>
        <a:xfrm flipV="1">
          <a:off x="1447800" y="114503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52070</xdr:rowOff>
    </xdr:from>
    <xdr:ext cx="762000" cy="258445"/>
    <xdr:sp macro="" textlink="">
      <xdr:nvSpPr>
        <xdr:cNvPr id="142" name="テキスト ボックス 141"/>
        <xdr:cNvSpPr txBox="1"/>
      </xdr:nvSpPr>
      <xdr:spPr>
        <a:xfrm>
          <a:off x="1955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153670</xdr:rowOff>
    </xdr:from>
    <xdr:to xmlns:xdr="http://schemas.openxmlformats.org/drawingml/2006/spreadsheetDrawing">
      <xdr:col>23</xdr:col>
      <xdr:colOff>184150</xdr:colOff>
      <xdr:row>65</xdr:row>
      <xdr:rowOff>83820</xdr:rowOff>
    </xdr:to>
    <xdr:sp macro="" textlink="">
      <xdr:nvSpPr>
        <xdr:cNvPr id="150" name="楕円 149"/>
        <xdr:cNvSpPr/>
      </xdr:nvSpPr>
      <xdr:spPr>
        <a:xfrm>
          <a:off x="4902200" y="111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125730</xdr:rowOff>
    </xdr:from>
    <xdr:ext cx="762000" cy="259080"/>
    <xdr:sp macro="" textlink="">
      <xdr:nvSpPr>
        <xdr:cNvPr id="151" name="財政構造の弾力性該当値テキスト"/>
        <xdr:cNvSpPr txBox="1"/>
      </xdr:nvSpPr>
      <xdr:spPr>
        <a:xfrm>
          <a:off x="5041900" y="1109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55880</xdr:rowOff>
    </xdr:from>
    <xdr:to xmlns:xdr="http://schemas.openxmlformats.org/drawingml/2006/spreadsheetDrawing">
      <xdr:col>19</xdr:col>
      <xdr:colOff>184150</xdr:colOff>
      <xdr:row>66</xdr:row>
      <xdr:rowOff>157480</xdr:rowOff>
    </xdr:to>
    <xdr:sp macro="" textlink="">
      <xdr:nvSpPr>
        <xdr:cNvPr id="152" name="楕円 151"/>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142240</xdr:rowOff>
    </xdr:from>
    <xdr:ext cx="736600" cy="259080"/>
    <xdr:sp macro="" textlink="">
      <xdr:nvSpPr>
        <xdr:cNvPr id="153" name="テキスト ボックス 152"/>
        <xdr:cNvSpPr txBox="1"/>
      </xdr:nvSpPr>
      <xdr:spPr>
        <a:xfrm>
          <a:off x="3733800" y="1145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73025</xdr:rowOff>
    </xdr:from>
    <xdr:to xmlns:xdr="http://schemas.openxmlformats.org/drawingml/2006/spreadsheetDrawing">
      <xdr:col>15</xdr:col>
      <xdr:colOff>133350</xdr:colOff>
      <xdr:row>65</xdr:row>
      <xdr:rowOff>3175</xdr:rowOff>
    </xdr:to>
    <xdr:sp macro="" textlink="">
      <xdr:nvSpPr>
        <xdr:cNvPr id="154" name="楕円 153"/>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159385</xdr:rowOff>
    </xdr:from>
    <xdr:ext cx="762000" cy="258445"/>
    <xdr:sp macro="" textlink="">
      <xdr:nvSpPr>
        <xdr:cNvPr id="155" name="テキスト ボックス 154"/>
        <xdr:cNvSpPr txBox="1"/>
      </xdr:nvSpPr>
      <xdr:spPr>
        <a:xfrm>
          <a:off x="2844800" y="11132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83820</xdr:rowOff>
    </xdr:from>
    <xdr:to xmlns:xdr="http://schemas.openxmlformats.org/drawingml/2006/spreadsheetDrawing">
      <xdr:col>11</xdr:col>
      <xdr:colOff>82550</xdr:colOff>
      <xdr:row>67</xdr:row>
      <xdr:rowOff>13970</xdr:rowOff>
    </xdr:to>
    <xdr:sp macro="" textlink="">
      <xdr:nvSpPr>
        <xdr:cNvPr id="156" name="楕円 155"/>
        <xdr:cNvSpPr/>
      </xdr:nvSpPr>
      <xdr:spPr>
        <a:xfrm>
          <a:off x="2286000" y="113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170180</xdr:rowOff>
    </xdr:from>
    <xdr:ext cx="762000" cy="259080"/>
    <xdr:sp macro="" textlink="">
      <xdr:nvSpPr>
        <xdr:cNvPr id="157" name="テキスト ボックス 156"/>
        <xdr:cNvSpPr txBox="1"/>
      </xdr:nvSpPr>
      <xdr:spPr>
        <a:xfrm>
          <a:off x="1955800" y="1148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168275</xdr:rowOff>
    </xdr:from>
    <xdr:to xmlns:xdr="http://schemas.openxmlformats.org/drawingml/2006/spreadsheetDrawing">
      <xdr:col>7</xdr:col>
      <xdr:colOff>31750</xdr:colOff>
      <xdr:row>67</xdr:row>
      <xdr:rowOff>98425</xdr:rowOff>
    </xdr:to>
    <xdr:sp macro="" textlink="">
      <xdr:nvSpPr>
        <xdr:cNvPr id="158" name="楕円 157"/>
        <xdr:cNvSpPr/>
      </xdr:nvSpPr>
      <xdr:spPr>
        <a:xfrm>
          <a:off x="1397000" y="114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83185</xdr:rowOff>
    </xdr:from>
    <xdr:ext cx="762000" cy="259080"/>
    <xdr:sp macro="" textlink="">
      <xdr:nvSpPr>
        <xdr:cNvPr id="159" name="テキスト ボックス 158"/>
        <xdr:cNvSpPr txBox="1"/>
      </xdr:nvSpPr>
      <xdr:spPr>
        <a:xfrm>
          <a:off x="1066800" y="1157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[463,634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定期昇給や人事院勧告による人件費の増加と、人口減少の相乗的な要因により一人当たりの経費は相対的に増加し全国平均や高知県平均を大きく上回っている。</a:t>
          </a:r>
        </a:p>
        <a:p>
          <a:r>
            <a:rPr kumimoji="1" lang="ja-JP" altLang="en-US" sz="1300">
              <a:latin typeface="ＭＳ Ｐゴシック"/>
              <a:ea typeface="ＭＳ Ｐゴシック"/>
            </a:rPr>
            <a:t>　大型事業であった庁舎建設は完了しているが、老朽化が進む公共・公用施設の維持補修など大規模支出が見込まれる課題は残存した状況である。このため、今後も継続して経費節減を図っていく必要がある。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97790</xdr:rowOff>
    </xdr:from>
    <xdr:to xmlns:xdr="http://schemas.openxmlformats.org/drawingml/2006/spreadsheetDrawing">
      <xdr:col>23</xdr:col>
      <xdr:colOff>133350</xdr:colOff>
      <xdr:row>82</xdr:row>
      <xdr:rowOff>114935</xdr:rowOff>
    </xdr:to>
    <xdr:cxnSp macro="">
      <xdr:nvCxnSpPr>
        <xdr:cNvPr id="193" name="直線コネクタ 192"/>
        <xdr:cNvCxnSpPr/>
      </xdr:nvCxnSpPr>
      <xdr:spPr>
        <a:xfrm>
          <a:off x="4114800" y="141566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96520</xdr:rowOff>
    </xdr:from>
    <xdr:ext cx="762000" cy="259080"/>
    <xdr:sp macro="" textlink="">
      <xdr:nvSpPr>
        <xdr:cNvPr id="194" name="人件費・物件費等の状況平均値テキスト"/>
        <xdr:cNvSpPr txBox="1"/>
      </xdr:nvSpPr>
      <xdr:spPr>
        <a:xfrm>
          <a:off x="504190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90805</xdr:rowOff>
    </xdr:from>
    <xdr:to xmlns:xdr="http://schemas.openxmlformats.org/drawingml/2006/spreadsheetDrawing">
      <xdr:col>19</xdr:col>
      <xdr:colOff>133350</xdr:colOff>
      <xdr:row>82</xdr:row>
      <xdr:rowOff>97790</xdr:rowOff>
    </xdr:to>
    <xdr:cxnSp macro="">
      <xdr:nvCxnSpPr>
        <xdr:cNvPr id="196" name="直線コネクタ 195"/>
        <xdr:cNvCxnSpPr/>
      </xdr:nvCxnSpPr>
      <xdr:spPr>
        <a:xfrm>
          <a:off x="3225800" y="141497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8445"/>
    <xdr:sp macro="" textlink="">
      <xdr:nvSpPr>
        <xdr:cNvPr id="198" name="テキスト ボックス 197"/>
        <xdr:cNvSpPr txBox="1"/>
      </xdr:nvSpPr>
      <xdr:spPr>
        <a:xfrm>
          <a:off x="3733800" y="1425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63500</xdr:rowOff>
    </xdr:from>
    <xdr:to xmlns:xdr="http://schemas.openxmlformats.org/drawingml/2006/spreadsheetDrawing">
      <xdr:col>15</xdr:col>
      <xdr:colOff>82550</xdr:colOff>
      <xdr:row>82</xdr:row>
      <xdr:rowOff>90805</xdr:rowOff>
    </xdr:to>
    <xdr:cxnSp macro="">
      <xdr:nvCxnSpPr>
        <xdr:cNvPr id="199" name="直線コネクタ 198"/>
        <xdr:cNvCxnSpPr/>
      </xdr:nvCxnSpPr>
      <xdr:spPr>
        <a:xfrm>
          <a:off x="2336800" y="141224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170180</xdr:rowOff>
    </xdr:from>
    <xdr:ext cx="762000" cy="259080"/>
    <xdr:sp macro="" textlink="">
      <xdr:nvSpPr>
        <xdr:cNvPr id="201" name="テキスト ボックス 200"/>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63500</xdr:rowOff>
    </xdr:from>
    <xdr:to xmlns:xdr="http://schemas.openxmlformats.org/drawingml/2006/spreadsheetDrawing">
      <xdr:col>11</xdr:col>
      <xdr:colOff>31750</xdr:colOff>
      <xdr:row>82</xdr:row>
      <xdr:rowOff>64135</xdr:rowOff>
    </xdr:to>
    <xdr:cxnSp macro="">
      <xdr:nvCxnSpPr>
        <xdr:cNvPr id="202" name="直線コネクタ 201"/>
        <xdr:cNvCxnSpPr/>
      </xdr:nvCxnSpPr>
      <xdr:spPr>
        <a:xfrm flipV="1">
          <a:off x="1447800" y="141224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153670</xdr:rowOff>
    </xdr:from>
    <xdr:ext cx="762000" cy="259080"/>
    <xdr:sp macro="" textlink="">
      <xdr:nvSpPr>
        <xdr:cNvPr id="204" name="テキスト ボックス 203"/>
        <xdr:cNvSpPr txBox="1"/>
      </xdr:nvSpPr>
      <xdr:spPr>
        <a:xfrm>
          <a:off x="1955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121920</xdr:rowOff>
    </xdr:from>
    <xdr:ext cx="762000" cy="258445"/>
    <xdr:sp macro="" textlink="">
      <xdr:nvSpPr>
        <xdr:cNvPr id="206" name="テキスト ボックス 205"/>
        <xdr:cNvSpPr txBox="1"/>
      </xdr:nvSpPr>
      <xdr:spPr>
        <a:xfrm>
          <a:off x="1066800" y="1418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64135</xdr:rowOff>
    </xdr:from>
    <xdr:to xmlns:xdr="http://schemas.openxmlformats.org/drawingml/2006/spreadsheetDrawing">
      <xdr:col>23</xdr:col>
      <xdr:colOff>184150</xdr:colOff>
      <xdr:row>82</xdr:row>
      <xdr:rowOff>166370</xdr:rowOff>
    </xdr:to>
    <xdr:sp macro="" textlink="">
      <xdr:nvSpPr>
        <xdr:cNvPr id="212" name="楕円 211"/>
        <xdr:cNvSpPr/>
      </xdr:nvSpPr>
      <xdr:spPr>
        <a:xfrm>
          <a:off x="49022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80645</xdr:rowOff>
    </xdr:from>
    <xdr:ext cx="762000" cy="259080"/>
    <xdr:sp macro="" textlink="">
      <xdr:nvSpPr>
        <xdr:cNvPr id="213" name="人件費・物件費等の状況該当値テキスト"/>
        <xdr:cNvSpPr txBox="1"/>
      </xdr:nvSpPr>
      <xdr:spPr>
        <a:xfrm>
          <a:off x="5041900" y="1396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46990</xdr:rowOff>
    </xdr:from>
    <xdr:to xmlns:xdr="http://schemas.openxmlformats.org/drawingml/2006/spreadsheetDrawing">
      <xdr:col>19</xdr:col>
      <xdr:colOff>184150</xdr:colOff>
      <xdr:row>82</xdr:row>
      <xdr:rowOff>148590</xdr:rowOff>
    </xdr:to>
    <xdr:sp macro="" textlink="">
      <xdr:nvSpPr>
        <xdr:cNvPr id="214" name="楕円 213"/>
        <xdr:cNvSpPr/>
      </xdr:nvSpPr>
      <xdr:spPr>
        <a:xfrm>
          <a:off x="40640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158750</xdr:rowOff>
    </xdr:from>
    <xdr:ext cx="736600" cy="259080"/>
    <xdr:sp macro="" textlink="">
      <xdr:nvSpPr>
        <xdr:cNvPr id="215" name="テキスト ボックス 214"/>
        <xdr:cNvSpPr txBox="1"/>
      </xdr:nvSpPr>
      <xdr:spPr>
        <a:xfrm>
          <a:off x="3733800" y="1387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40640</xdr:rowOff>
    </xdr:from>
    <xdr:to xmlns:xdr="http://schemas.openxmlformats.org/drawingml/2006/spreadsheetDrawing">
      <xdr:col>15</xdr:col>
      <xdr:colOff>133350</xdr:colOff>
      <xdr:row>82</xdr:row>
      <xdr:rowOff>141605</xdr:rowOff>
    </xdr:to>
    <xdr:sp macro="" textlink="">
      <xdr:nvSpPr>
        <xdr:cNvPr id="216" name="楕円 215"/>
        <xdr:cNvSpPr/>
      </xdr:nvSpPr>
      <xdr:spPr>
        <a:xfrm>
          <a:off x="3175000" y="1409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151765</xdr:rowOff>
    </xdr:from>
    <xdr:ext cx="762000" cy="259080"/>
    <xdr:sp macro="" textlink="">
      <xdr:nvSpPr>
        <xdr:cNvPr id="217" name="テキスト ボックス 216"/>
        <xdr:cNvSpPr txBox="1"/>
      </xdr:nvSpPr>
      <xdr:spPr>
        <a:xfrm>
          <a:off x="2844800" y="1386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12065</xdr:rowOff>
    </xdr:from>
    <xdr:to xmlns:xdr="http://schemas.openxmlformats.org/drawingml/2006/spreadsheetDrawing">
      <xdr:col>11</xdr:col>
      <xdr:colOff>82550</xdr:colOff>
      <xdr:row>82</xdr:row>
      <xdr:rowOff>113665</xdr:rowOff>
    </xdr:to>
    <xdr:sp macro="" textlink="">
      <xdr:nvSpPr>
        <xdr:cNvPr id="218" name="楕円 217"/>
        <xdr:cNvSpPr/>
      </xdr:nvSpPr>
      <xdr:spPr>
        <a:xfrm>
          <a:off x="22860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123825</xdr:rowOff>
    </xdr:from>
    <xdr:ext cx="762000" cy="258445"/>
    <xdr:sp macro="" textlink="">
      <xdr:nvSpPr>
        <xdr:cNvPr id="219" name="テキスト ボックス 218"/>
        <xdr:cNvSpPr txBox="1"/>
      </xdr:nvSpPr>
      <xdr:spPr>
        <a:xfrm>
          <a:off x="1955800" y="1383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13335</xdr:rowOff>
    </xdr:from>
    <xdr:to xmlns:xdr="http://schemas.openxmlformats.org/drawingml/2006/spreadsheetDrawing">
      <xdr:col>7</xdr:col>
      <xdr:colOff>31750</xdr:colOff>
      <xdr:row>82</xdr:row>
      <xdr:rowOff>114935</xdr:rowOff>
    </xdr:to>
    <xdr:sp macro="" textlink="">
      <xdr:nvSpPr>
        <xdr:cNvPr id="220" name="楕円 219"/>
        <xdr:cNvSpPr/>
      </xdr:nvSpPr>
      <xdr:spPr>
        <a:xfrm>
          <a:off x="13970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125095</xdr:rowOff>
    </xdr:from>
    <xdr:ext cx="762000" cy="258445"/>
    <xdr:sp macro="" textlink="">
      <xdr:nvSpPr>
        <xdr:cNvPr id="221" name="テキスト ボックス 220"/>
        <xdr:cNvSpPr txBox="1"/>
      </xdr:nvSpPr>
      <xdr:spPr>
        <a:xfrm>
          <a:off x="1066800" y="1384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昨年度調査より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ポイント増加したが、依然として類似団体平均を下回っている。市町村の職員構成等が相違するため、ラスパイレス指数のみの比較は難しいが、今後も引き続き適正化を図っていく。</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49"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167640</xdr:rowOff>
    </xdr:from>
    <xdr:to xmlns:xdr="http://schemas.openxmlformats.org/drawingml/2006/spreadsheetDrawing">
      <xdr:col>81</xdr:col>
      <xdr:colOff>44450</xdr:colOff>
      <xdr:row>87</xdr:row>
      <xdr:rowOff>8890</xdr:rowOff>
    </xdr:to>
    <xdr:cxnSp macro="">
      <xdr:nvCxnSpPr>
        <xdr:cNvPr id="251" name="直線コネクタ 250"/>
        <xdr:cNvCxnSpPr/>
      </xdr:nvCxnSpPr>
      <xdr:spPr>
        <a:xfrm>
          <a:off x="16179800" y="149123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107315</xdr:rowOff>
    </xdr:from>
    <xdr:ext cx="762000" cy="259080"/>
    <xdr:sp macro="" textlink="">
      <xdr:nvSpPr>
        <xdr:cNvPr id="252" name="給与水準   （国との比較）平均値テキスト"/>
        <xdr:cNvSpPr txBox="1"/>
      </xdr:nvSpPr>
      <xdr:spPr>
        <a:xfrm>
          <a:off x="17106900" y="148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113665</xdr:rowOff>
    </xdr:from>
    <xdr:to xmlns:xdr="http://schemas.openxmlformats.org/drawingml/2006/spreadsheetDrawing">
      <xdr:col>77</xdr:col>
      <xdr:colOff>44450</xdr:colOff>
      <xdr:row>86</xdr:row>
      <xdr:rowOff>167640</xdr:rowOff>
    </xdr:to>
    <xdr:cxnSp macro="">
      <xdr:nvCxnSpPr>
        <xdr:cNvPr id="254" name="直線コネクタ 253"/>
        <xdr:cNvCxnSpPr/>
      </xdr:nvCxnSpPr>
      <xdr:spPr>
        <a:xfrm>
          <a:off x="15290800" y="14858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56515</xdr:rowOff>
    </xdr:from>
    <xdr:ext cx="736600" cy="258445"/>
    <xdr:sp macro="" textlink="">
      <xdr:nvSpPr>
        <xdr:cNvPr id="256" name="テキスト ボックス 255"/>
        <xdr:cNvSpPr txBox="1"/>
      </xdr:nvSpPr>
      <xdr:spPr>
        <a:xfrm>
          <a:off x="15798800" y="14972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113665</xdr:rowOff>
    </xdr:from>
    <xdr:to xmlns:xdr="http://schemas.openxmlformats.org/drawingml/2006/spreadsheetDrawing">
      <xdr:col>72</xdr:col>
      <xdr:colOff>203200</xdr:colOff>
      <xdr:row>87</xdr:row>
      <xdr:rowOff>69215</xdr:rowOff>
    </xdr:to>
    <xdr:cxnSp macro="">
      <xdr:nvCxnSpPr>
        <xdr:cNvPr id="257" name="直線コネクタ 256"/>
        <xdr:cNvCxnSpPr/>
      </xdr:nvCxnSpPr>
      <xdr:spPr>
        <a:xfrm flipV="1">
          <a:off x="14401800" y="1485836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68580</xdr:rowOff>
    </xdr:from>
    <xdr:ext cx="762000" cy="259080"/>
    <xdr:sp macro="" textlink="">
      <xdr:nvSpPr>
        <xdr:cNvPr id="259" name="テキスト ボックス 258"/>
        <xdr:cNvSpPr txBox="1"/>
      </xdr:nvSpPr>
      <xdr:spPr>
        <a:xfrm>
          <a:off x="14909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69215</xdr:rowOff>
    </xdr:from>
    <xdr:to xmlns:xdr="http://schemas.openxmlformats.org/drawingml/2006/spreadsheetDrawing">
      <xdr:col>68</xdr:col>
      <xdr:colOff>152400</xdr:colOff>
      <xdr:row>87</xdr:row>
      <xdr:rowOff>123190</xdr:rowOff>
    </xdr:to>
    <xdr:cxnSp macro="">
      <xdr:nvCxnSpPr>
        <xdr:cNvPr id="260" name="直線コネクタ 259"/>
        <xdr:cNvCxnSpPr/>
      </xdr:nvCxnSpPr>
      <xdr:spPr>
        <a:xfrm flipV="1">
          <a:off x="13512800" y="14985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8445"/>
    <xdr:sp macro="" textlink="">
      <xdr:nvSpPr>
        <xdr:cNvPr id="262" name="テキスト ボックス 261"/>
        <xdr:cNvSpPr txBox="1"/>
      </xdr:nvSpPr>
      <xdr:spPr>
        <a:xfrm>
          <a:off x="14020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8445"/>
    <xdr:sp macro="" textlink="">
      <xdr:nvSpPr>
        <xdr:cNvPr id="264" name="テキスト ボックス 263"/>
        <xdr:cNvSpPr txBox="1"/>
      </xdr:nvSpPr>
      <xdr:spPr>
        <a:xfrm>
          <a:off x="13131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129540</xdr:rowOff>
    </xdr:from>
    <xdr:to xmlns:xdr="http://schemas.openxmlformats.org/drawingml/2006/spreadsheetDrawing">
      <xdr:col>81</xdr:col>
      <xdr:colOff>95250</xdr:colOff>
      <xdr:row>87</xdr:row>
      <xdr:rowOff>59690</xdr:rowOff>
    </xdr:to>
    <xdr:sp macro="" textlink="">
      <xdr:nvSpPr>
        <xdr:cNvPr id="270" name="楕円 269"/>
        <xdr:cNvSpPr/>
      </xdr:nvSpPr>
      <xdr:spPr>
        <a:xfrm>
          <a:off x="16967200" y="148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146050</xdr:rowOff>
    </xdr:from>
    <xdr:ext cx="762000" cy="258445"/>
    <xdr:sp macro="" textlink="">
      <xdr:nvSpPr>
        <xdr:cNvPr id="271" name="給与水準   （国との比較）該当値テキスト"/>
        <xdr:cNvSpPr txBox="1"/>
      </xdr:nvSpPr>
      <xdr:spPr>
        <a:xfrm>
          <a:off x="17106900" y="14719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116840</xdr:rowOff>
    </xdr:from>
    <xdr:to xmlns:xdr="http://schemas.openxmlformats.org/drawingml/2006/spreadsheetDrawing">
      <xdr:col>77</xdr:col>
      <xdr:colOff>95250</xdr:colOff>
      <xdr:row>87</xdr:row>
      <xdr:rowOff>46990</xdr:rowOff>
    </xdr:to>
    <xdr:sp macro="" textlink="">
      <xdr:nvSpPr>
        <xdr:cNvPr id="272" name="楕円 271"/>
        <xdr:cNvSpPr/>
      </xdr:nvSpPr>
      <xdr:spPr>
        <a:xfrm>
          <a:off x="16129000" y="148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57785</xdr:rowOff>
    </xdr:from>
    <xdr:ext cx="736600" cy="259080"/>
    <xdr:sp macro="" textlink="">
      <xdr:nvSpPr>
        <xdr:cNvPr id="273" name="テキスト ボックス 272"/>
        <xdr:cNvSpPr txBox="1"/>
      </xdr:nvSpPr>
      <xdr:spPr>
        <a:xfrm>
          <a:off x="15798800" y="14631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63500</xdr:rowOff>
    </xdr:from>
    <xdr:to xmlns:xdr="http://schemas.openxmlformats.org/drawingml/2006/spreadsheetDrawing">
      <xdr:col>73</xdr:col>
      <xdr:colOff>44450</xdr:colOff>
      <xdr:row>86</xdr:row>
      <xdr:rowOff>164465</xdr:rowOff>
    </xdr:to>
    <xdr:sp macro="" textlink="">
      <xdr:nvSpPr>
        <xdr:cNvPr id="274" name="楕円 273"/>
        <xdr:cNvSpPr/>
      </xdr:nvSpPr>
      <xdr:spPr>
        <a:xfrm>
          <a:off x="152400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3175</xdr:rowOff>
    </xdr:from>
    <xdr:ext cx="762000" cy="259080"/>
    <xdr:sp macro="" textlink="">
      <xdr:nvSpPr>
        <xdr:cNvPr id="275" name="テキスト ボックス 274"/>
        <xdr:cNvSpPr txBox="1"/>
      </xdr:nvSpPr>
      <xdr:spPr>
        <a:xfrm>
          <a:off x="14909800" y="1457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18415</xdr:rowOff>
    </xdr:from>
    <xdr:to xmlns:xdr="http://schemas.openxmlformats.org/drawingml/2006/spreadsheetDrawing">
      <xdr:col>68</xdr:col>
      <xdr:colOff>203200</xdr:colOff>
      <xdr:row>87</xdr:row>
      <xdr:rowOff>120650</xdr:rowOff>
    </xdr:to>
    <xdr:sp macro="" textlink="">
      <xdr:nvSpPr>
        <xdr:cNvPr id="276" name="楕円 275"/>
        <xdr:cNvSpPr/>
      </xdr:nvSpPr>
      <xdr:spPr>
        <a:xfrm>
          <a:off x="14351000" y="14934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104775</xdr:rowOff>
    </xdr:from>
    <xdr:ext cx="762000" cy="259080"/>
    <xdr:sp macro="" textlink="">
      <xdr:nvSpPr>
        <xdr:cNvPr id="277" name="テキスト ボックス 276"/>
        <xdr:cNvSpPr txBox="1"/>
      </xdr:nvSpPr>
      <xdr:spPr>
        <a:xfrm>
          <a:off x="14020800" y="150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78" name="楕円 277"/>
        <xdr:cNvSpPr/>
      </xdr:nvSpPr>
      <xdr:spPr>
        <a:xfrm>
          <a:off x="13462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158750</xdr:rowOff>
    </xdr:from>
    <xdr:ext cx="762000" cy="259080"/>
    <xdr:sp macro="" textlink="">
      <xdr:nvSpPr>
        <xdr:cNvPr id="279" name="テキスト ボックス 278"/>
        <xdr:cNvSpPr txBox="1"/>
      </xdr:nvSpPr>
      <xdr:spPr>
        <a:xfrm>
          <a:off x="13131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前年度と同様に類似団体平均を下回っているが町としては</a:t>
          </a:r>
          <a:r>
            <a:rPr kumimoji="1" lang="en-US" altLang="ja-JP" sz="1300">
              <a:latin typeface="ＭＳ Ｐゴシック"/>
              <a:ea typeface="ＭＳ Ｐゴシック"/>
            </a:rPr>
            <a:t>0.61</a:t>
          </a:r>
          <a:r>
            <a:rPr kumimoji="1" lang="ja-JP" altLang="en-US" sz="1300">
              <a:latin typeface="ＭＳ Ｐゴシック"/>
              <a:ea typeface="ＭＳ Ｐゴシック"/>
            </a:rPr>
            <a:t>人増加となった。近年の増減は一定の水準内で生じており、その推移は急速的なものではない。また類似団平均も上回ることなく推移しており、おおむね適正といえる。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299" name="テキスト ボックス 298"/>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05" name="テキスト ボックス 304"/>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09" name="テキスト ボックス 308"/>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8445"/>
    <xdr:sp macro="" textlink="">
      <xdr:nvSpPr>
        <xdr:cNvPr id="314" name="定員管理の状況最小値テキスト"/>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113030</xdr:rowOff>
    </xdr:from>
    <xdr:to xmlns:xdr="http://schemas.openxmlformats.org/drawingml/2006/spreadsheetDrawing">
      <xdr:col>81</xdr:col>
      <xdr:colOff>44450</xdr:colOff>
      <xdr:row>59</xdr:row>
      <xdr:rowOff>132080</xdr:rowOff>
    </xdr:to>
    <xdr:cxnSp macro="">
      <xdr:nvCxnSpPr>
        <xdr:cNvPr id="318" name="直線コネクタ 317"/>
        <xdr:cNvCxnSpPr/>
      </xdr:nvCxnSpPr>
      <xdr:spPr>
        <a:xfrm>
          <a:off x="16179800" y="102285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113030</xdr:rowOff>
    </xdr:from>
    <xdr:to xmlns:xdr="http://schemas.openxmlformats.org/drawingml/2006/spreadsheetDrawing">
      <xdr:col>77</xdr:col>
      <xdr:colOff>44450</xdr:colOff>
      <xdr:row>59</xdr:row>
      <xdr:rowOff>141605</xdr:rowOff>
    </xdr:to>
    <xdr:cxnSp macro="">
      <xdr:nvCxnSpPr>
        <xdr:cNvPr id="321" name="直線コネクタ 320"/>
        <xdr:cNvCxnSpPr/>
      </xdr:nvCxnSpPr>
      <xdr:spPr>
        <a:xfrm flipV="1">
          <a:off x="15290800" y="102285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56515</xdr:rowOff>
    </xdr:from>
    <xdr:ext cx="736600" cy="258445"/>
    <xdr:sp macro="" textlink="">
      <xdr:nvSpPr>
        <xdr:cNvPr id="323" name="テキスト ボックス 322"/>
        <xdr:cNvSpPr txBox="1"/>
      </xdr:nvSpPr>
      <xdr:spPr>
        <a:xfrm>
          <a:off x="15798800" y="10343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124460</xdr:rowOff>
    </xdr:from>
    <xdr:to xmlns:xdr="http://schemas.openxmlformats.org/drawingml/2006/spreadsheetDrawing">
      <xdr:col>72</xdr:col>
      <xdr:colOff>203200</xdr:colOff>
      <xdr:row>59</xdr:row>
      <xdr:rowOff>141605</xdr:rowOff>
    </xdr:to>
    <xdr:cxnSp macro="">
      <xdr:nvCxnSpPr>
        <xdr:cNvPr id="324" name="直線コネクタ 323"/>
        <xdr:cNvCxnSpPr/>
      </xdr:nvCxnSpPr>
      <xdr:spPr>
        <a:xfrm>
          <a:off x="14401800" y="10240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97790</xdr:rowOff>
    </xdr:from>
    <xdr:to xmlns:xdr="http://schemas.openxmlformats.org/drawingml/2006/spreadsheetDrawing">
      <xdr:col>68</xdr:col>
      <xdr:colOff>152400</xdr:colOff>
      <xdr:row>59</xdr:row>
      <xdr:rowOff>124460</xdr:rowOff>
    </xdr:to>
    <xdr:cxnSp macro="">
      <xdr:nvCxnSpPr>
        <xdr:cNvPr id="327" name="直線コネクタ 326"/>
        <xdr:cNvCxnSpPr/>
      </xdr:nvCxnSpPr>
      <xdr:spPr>
        <a:xfrm>
          <a:off x="13512800" y="10213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23495</xdr:rowOff>
    </xdr:from>
    <xdr:ext cx="762000" cy="259080"/>
    <xdr:sp macro="" textlink="">
      <xdr:nvSpPr>
        <xdr:cNvPr id="329" name="テキスト ボックス 328"/>
        <xdr:cNvSpPr txBox="1"/>
      </xdr:nvSpPr>
      <xdr:spPr>
        <a:xfrm>
          <a:off x="14020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xdr:rowOff>
    </xdr:from>
    <xdr:ext cx="762000" cy="259080"/>
    <xdr:sp macro="" textlink="">
      <xdr:nvSpPr>
        <xdr:cNvPr id="331" name="テキスト ボックス 330"/>
        <xdr:cNvSpPr txBox="1"/>
      </xdr:nvSpPr>
      <xdr:spPr>
        <a:xfrm>
          <a:off x="13131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80645</xdr:rowOff>
    </xdr:from>
    <xdr:to xmlns:xdr="http://schemas.openxmlformats.org/drawingml/2006/spreadsheetDrawing">
      <xdr:col>81</xdr:col>
      <xdr:colOff>95250</xdr:colOff>
      <xdr:row>60</xdr:row>
      <xdr:rowOff>10795</xdr:rowOff>
    </xdr:to>
    <xdr:sp macro="" textlink="">
      <xdr:nvSpPr>
        <xdr:cNvPr id="337" name="楕円 336"/>
        <xdr:cNvSpPr/>
      </xdr:nvSpPr>
      <xdr:spPr>
        <a:xfrm>
          <a:off x="169672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97790</xdr:rowOff>
    </xdr:from>
    <xdr:ext cx="762000" cy="258445"/>
    <xdr:sp macro="" textlink="">
      <xdr:nvSpPr>
        <xdr:cNvPr id="338" name="定員管理の状況該当値テキスト"/>
        <xdr:cNvSpPr txBox="1"/>
      </xdr:nvSpPr>
      <xdr:spPr>
        <a:xfrm>
          <a:off x="17106900" y="10041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62230</xdr:rowOff>
    </xdr:from>
    <xdr:to xmlns:xdr="http://schemas.openxmlformats.org/drawingml/2006/spreadsheetDrawing">
      <xdr:col>77</xdr:col>
      <xdr:colOff>95250</xdr:colOff>
      <xdr:row>59</xdr:row>
      <xdr:rowOff>163830</xdr:rowOff>
    </xdr:to>
    <xdr:sp macro="" textlink="">
      <xdr:nvSpPr>
        <xdr:cNvPr id="339" name="楕円 338"/>
        <xdr:cNvSpPr/>
      </xdr:nvSpPr>
      <xdr:spPr>
        <a:xfrm>
          <a:off x="16129000" y="101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2540</xdr:rowOff>
    </xdr:from>
    <xdr:ext cx="736600" cy="259080"/>
    <xdr:sp macro="" textlink="">
      <xdr:nvSpPr>
        <xdr:cNvPr id="340" name="テキスト ボックス 339"/>
        <xdr:cNvSpPr txBox="1"/>
      </xdr:nvSpPr>
      <xdr:spPr>
        <a:xfrm>
          <a:off x="15798800" y="9946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90805</xdr:rowOff>
    </xdr:from>
    <xdr:to xmlns:xdr="http://schemas.openxmlformats.org/drawingml/2006/spreadsheetDrawing">
      <xdr:col>73</xdr:col>
      <xdr:colOff>44450</xdr:colOff>
      <xdr:row>60</xdr:row>
      <xdr:rowOff>20955</xdr:rowOff>
    </xdr:to>
    <xdr:sp macro="" textlink="">
      <xdr:nvSpPr>
        <xdr:cNvPr id="341" name="楕円 340"/>
        <xdr:cNvSpPr/>
      </xdr:nvSpPr>
      <xdr:spPr>
        <a:xfrm>
          <a:off x="15240000" y="102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31115</xdr:rowOff>
    </xdr:from>
    <xdr:ext cx="762000" cy="258445"/>
    <xdr:sp macro="" textlink="">
      <xdr:nvSpPr>
        <xdr:cNvPr id="342" name="テキスト ボックス 341"/>
        <xdr:cNvSpPr txBox="1"/>
      </xdr:nvSpPr>
      <xdr:spPr>
        <a:xfrm>
          <a:off x="14909800" y="9975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73660</xdr:rowOff>
    </xdr:from>
    <xdr:to xmlns:xdr="http://schemas.openxmlformats.org/drawingml/2006/spreadsheetDrawing">
      <xdr:col>68</xdr:col>
      <xdr:colOff>203200</xdr:colOff>
      <xdr:row>60</xdr:row>
      <xdr:rowOff>3810</xdr:rowOff>
    </xdr:to>
    <xdr:sp macro="" textlink="">
      <xdr:nvSpPr>
        <xdr:cNvPr id="343" name="楕円 342"/>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14605</xdr:rowOff>
    </xdr:from>
    <xdr:ext cx="762000" cy="259080"/>
    <xdr:sp macro="" textlink="">
      <xdr:nvSpPr>
        <xdr:cNvPr id="344" name="テキスト ボックス 343"/>
        <xdr:cNvSpPr txBox="1"/>
      </xdr:nvSpPr>
      <xdr:spPr>
        <a:xfrm>
          <a:off x="14020800" y="9958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46990</xdr:rowOff>
    </xdr:from>
    <xdr:to xmlns:xdr="http://schemas.openxmlformats.org/drawingml/2006/spreadsheetDrawing">
      <xdr:col>64</xdr:col>
      <xdr:colOff>152400</xdr:colOff>
      <xdr:row>59</xdr:row>
      <xdr:rowOff>148590</xdr:rowOff>
    </xdr:to>
    <xdr:sp macro="" textlink="">
      <xdr:nvSpPr>
        <xdr:cNvPr id="345" name="楕円 344"/>
        <xdr:cNvSpPr/>
      </xdr:nvSpPr>
      <xdr:spPr>
        <a:xfrm>
          <a:off x="134620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158750</xdr:rowOff>
    </xdr:from>
    <xdr:ext cx="762000" cy="259080"/>
    <xdr:sp macro="" textlink="">
      <xdr:nvSpPr>
        <xdr:cNvPr id="346" name="テキスト ボックス 345"/>
        <xdr:cNvSpPr txBox="1"/>
      </xdr:nvSpPr>
      <xdr:spPr>
        <a:xfrm>
          <a:off x="13131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近年実施している大型事業等による元金償還により公債費が増加している。一方で、標準税収入や普通交付税の増額していることによりポイント数は据え置きの</a:t>
          </a:r>
          <a:r>
            <a:rPr kumimoji="1" lang="en-US" altLang="ja-JP" sz="1300">
              <a:latin typeface="ＭＳ Ｐゴシック"/>
              <a:ea typeface="ＭＳ Ｐゴシック"/>
            </a:rPr>
            <a:t>10.0</a:t>
          </a:r>
          <a:r>
            <a:rPr kumimoji="1" lang="ja-JP" altLang="en-US" sz="1300">
              <a:latin typeface="ＭＳ Ｐゴシック"/>
              <a:ea typeface="ＭＳ Ｐゴシック"/>
            </a:rPr>
            <a:t>ポイントとなった。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公債費については今後も上昇することが見込まれることから、継続して事業の適正化を図り、財政の健全化に努める。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14605</xdr:rowOff>
    </xdr:from>
    <xdr:to xmlns:xdr="http://schemas.openxmlformats.org/drawingml/2006/spreadsheetDrawing">
      <xdr:col>81</xdr:col>
      <xdr:colOff>44450</xdr:colOff>
      <xdr:row>43</xdr:row>
      <xdr:rowOff>14605</xdr:rowOff>
    </xdr:to>
    <xdr:cxnSp macro="">
      <xdr:nvCxnSpPr>
        <xdr:cNvPr id="379" name="直線コネクタ 378"/>
        <xdr:cNvCxnSpPr/>
      </xdr:nvCxnSpPr>
      <xdr:spPr>
        <a:xfrm>
          <a:off x="16179800" y="7386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146050</xdr:rowOff>
    </xdr:from>
    <xdr:to xmlns:xdr="http://schemas.openxmlformats.org/drawingml/2006/spreadsheetDrawing">
      <xdr:col>77</xdr:col>
      <xdr:colOff>44450</xdr:colOff>
      <xdr:row>43</xdr:row>
      <xdr:rowOff>14605</xdr:rowOff>
    </xdr:to>
    <xdr:cxnSp macro="">
      <xdr:nvCxnSpPr>
        <xdr:cNvPr id="382" name="直線コネクタ 381"/>
        <xdr:cNvCxnSpPr/>
      </xdr:nvCxnSpPr>
      <xdr:spPr>
        <a:xfrm>
          <a:off x="15290800" y="73469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106045</xdr:rowOff>
    </xdr:from>
    <xdr:to xmlns:xdr="http://schemas.openxmlformats.org/drawingml/2006/spreadsheetDrawing">
      <xdr:col>72</xdr:col>
      <xdr:colOff>203200</xdr:colOff>
      <xdr:row>42</xdr:row>
      <xdr:rowOff>146050</xdr:rowOff>
    </xdr:to>
    <xdr:cxnSp macro="">
      <xdr:nvCxnSpPr>
        <xdr:cNvPr id="385" name="直線コネクタ 384"/>
        <xdr:cNvCxnSpPr/>
      </xdr:nvCxnSpPr>
      <xdr:spPr>
        <a:xfrm>
          <a:off x="14401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46355</xdr:rowOff>
    </xdr:from>
    <xdr:ext cx="762000" cy="259080"/>
    <xdr:sp macro="" textlink="">
      <xdr:nvSpPr>
        <xdr:cNvPr id="387" name="テキスト ボックス 386"/>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17780</xdr:rowOff>
    </xdr:from>
    <xdr:to xmlns:xdr="http://schemas.openxmlformats.org/drawingml/2006/spreadsheetDrawing">
      <xdr:col>68</xdr:col>
      <xdr:colOff>152400</xdr:colOff>
      <xdr:row>42</xdr:row>
      <xdr:rowOff>106045</xdr:rowOff>
    </xdr:to>
    <xdr:cxnSp macro="">
      <xdr:nvCxnSpPr>
        <xdr:cNvPr id="388" name="直線コネクタ 387"/>
        <xdr:cNvCxnSpPr/>
      </xdr:nvCxnSpPr>
      <xdr:spPr>
        <a:xfrm>
          <a:off x="13512800" y="72186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29845</xdr:rowOff>
    </xdr:from>
    <xdr:ext cx="762000" cy="258445"/>
    <xdr:sp macro="" textlink="">
      <xdr:nvSpPr>
        <xdr:cNvPr id="392" name="テキスト ボックス 391"/>
        <xdr:cNvSpPr txBox="1"/>
      </xdr:nvSpPr>
      <xdr:spPr>
        <a:xfrm>
          <a:off x="13131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135255</xdr:rowOff>
    </xdr:from>
    <xdr:to xmlns:xdr="http://schemas.openxmlformats.org/drawingml/2006/spreadsheetDrawing">
      <xdr:col>81</xdr:col>
      <xdr:colOff>95250</xdr:colOff>
      <xdr:row>43</xdr:row>
      <xdr:rowOff>65405</xdr:rowOff>
    </xdr:to>
    <xdr:sp macro="" textlink="">
      <xdr:nvSpPr>
        <xdr:cNvPr id="398" name="楕円 397"/>
        <xdr:cNvSpPr/>
      </xdr:nvSpPr>
      <xdr:spPr>
        <a:xfrm>
          <a:off x="16967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107315</xdr:rowOff>
    </xdr:from>
    <xdr:ext cx="762000" cy="259080"/>
    <xdr:sp macro="" textlink="">
      <xdr:nvSpPr>
        <xdr:cNvPr id="399" name="公債費負担の状況該当値テキスト"/>
        <xdr:cNvSpPr txBox="1"/>
      </xdr:nvSpPr>
      <xdr:spPr>
        <a:xfrm>
          <a:off x="17106900" y="730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135255</xdr:rowOff>
    </xdr:from>
    <xdr:to xmlns:xdr="http://schemas.openxmlformats.org/drawingml/2006/spreadsheetDrawing">
      <xdr:col>77</xdr:col>
      <xdr:colOff>95250</xdr:colOff>
      <xdr:row>43</xdr:row>
      <xdr:rowOff>65405</xdr:rowOff>
    </xdr:to>
    <xdr:sp macro="" textlink="">
      <xdr:nvSpPr>
        <xdr:cNvPr id="400" name="楕円 399"/>
        <xdr:cNvSpPr/>
      </xdr:nvSpPr>
      <xdr:spPr>
        <a:xfrm>
          <a:off x="16129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50165</xdr:rowOff>
    </xdr:from>
    <xdr:ext cx="736600" cy="259080"/>
    <xdr:sp macro="" textlink="">
      <xdr:nvSpPr>
        <xdr:cNvPr id="401" name="テキスト ボックス 400"/>
        <xdr:cNvSpPr txBox="1"/>
      </xdr:nvSpPr>
      <xdr:spPr>
        <a:xfrm>
          <a:off x="15798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95250</xdr:rowOff>
    </xdr:from>
    <xdr:to xmlns:xdr="http://schemas.openxmlformats.org/drawingml/2006/spreadsheetDrawing">
      <xdr:col>73</xdr:col>
      <xdr:colOff>44450</xdr:colOff>
      <xdr:row>43</xdr:row>
      <xdr:rowOff>25400</xdr:rowOff>
    </xdr:to>
    <xdr:sp macro="" textlink="">
      <xdr:nvSpPr>
        <xdr:cNvPr id="402" name="楕円 401"/>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10160</xdr:rowOff>
    </xdr:from>
    <xdr:ext cx="762000" cy="259080"/>
    <xdr:sp macro="" textlink="">
      <xdr:nvSpPr>
        <xdr:cNvPr id="403" name="テキスト ボックス 402"/>
        <xdr:cNvSpPr txBox="1"/>
      </xdr:nvSpPr>
      <xdr:spPr>
        <a:xfrm>
          <a:off x="14909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55245</xdr:rowOff>
    </xdr:from>
    <xdr:to xmlns:xdr="http://schemas.openxmlformats.org/drawingml/2006/spreadsheetDrawing">
      <xdr:col>68</xdr:col>
      <xdr:colOff>203200</xdr:colOff>
      <xdr:row>42</xdr:row>
      <xdr:rowOff>156845</xdr:rowOff>
    </xdr:to>
    <xdr:sp macro="" textlink="">
      <xdr:nvSpPr>
        <xdr:cNvPr id="404" name="楕円 403"/>
        <xdr:cNvSpPr/>
      </xdr:nvSpPr>
      <xdr:spPr>
        <a:xfrm>
          <a:off x="14351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141605</xdr:rowOff>
    </xdr:from>
    <xdr:ext cx="762000" cy="259080"/>
    <xdr:sp macro="" textlink="">
      <xdr:nvSpPr>
        <xdr:cNvPr id="405" name="テキスト ボックス 404"/>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137795</xdr:rowOff>
    </xdr:from>
    <xdr:to xmlns:xdr="http://schemas.openxmlformats.org/drawingml/2006/spreadsheetDrawing">
      <xdr:col>64</xdr:col>
      <xdr:colOff>152400</xdr:colOff>
      <xdr:row>42</xdr:row>
      <xdr:rowOff>67945</xdr:rowOff>
    </xdr:to>
    <xdr:sp macro="" textlink="">
      <xdr:nvSpPr>
        <xdr:cNvPr id="406" name="楕円 405"/>
        <xdr:cNvSpPr/>
      </xdr:nvSpPr>
      <xdr:spPr>
        <a:xfrm>
          <a:off x="13462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52705</xdr:rowOff>
    </xdr:from>
    <xdr:ext cx="762000" cy="258445"/>
    <xdr:sp macro="" textlink="">
      <xdr:nvSpPr>
        <xdr:cNvPr id="407" name="テキスト ボックス 406"/>
        <xdr:cNvSpPr txBox="1"/>
      </xdr:nvSpPr>
      <xdr:spPr>
        <a:xfrm>
          <a:off x="13131800" y="725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前年度より比率は</a:t>
          </a:r>
          <a:r>
            <a:rPr kumimoji="1" lang="en-US" altLang="ja-JP" sz="1300">
              <a:latin typeface="ＭＳ Ｐゴシック"/>
              <a:ea typeface="ＭＳ Ｐゴシック"/>
            </a:rPr>
            <a:t>27.3</a:t>
          </a:r>
          <a:r>
            <a:rPr kumimoji="1" lang="ja-JP" altLang="en-US" sz="1300">
              <a:latin typeface="ＭＳ Ｐゴシック"/>
              <a:ea typeface="ＭＳ Ｐゴシック"/>
            </a:rPr>
            <a:t>ポイントと大きく改善した。庁舎建設事業の終了により新発債発行額が</a:t>
          </a:r>
          <a:r>
            <a:rPr kumimoji="1" lang="en-US" altLang="ja-JP" sz="1300">
              <a:latin typeface="ＭＳ Ｐゴシック"/>
              <a:ea typeface="ＭＳ Ｐゴシック"/>
            </a:rPr>
            <a:t>R4</a:t>
          </a:r>
          <a:r>
            <a:rPr kumimoji="1" lang="ja-JP" altLang="en-US" sz="1300">
              <a:latin typeface="ＭＳ Ｐゴシック"/>
              <a:ea typeface="ＭＳ Ｐゴシック"/>
            </a:rPr>
            <a:t>年度比で</a:t>
          </a:r>
          <a:r>
            <a:rPr kumimoji="1" lang="en-US" altLang="ja-JP" sz="1300">
              <a:latin typeface="ＭＳ Ｐゴシック"/>
              <a:ea typeface="ＭＳ Ｐゴシック"/>
            </a:rPr>
            <a:t>80</a:t>
          </a:r>
          <a:r>
            <a:rPr kumimoji="1" lang="ja-JP" altLang="en-US" sz="1300">
              <a:latin typeface="ＭＳ Ｐゴシック"/>
              <a:ea typeface="ＭＳ Ｐゴシック"/>
            </a:rPr>
            <a:t>％減となり地方債残高が大きく減少したことが要因となっている。</a:t>
          </a:r>
        </a:p>
        <a:p>
          <a:r>
            <a:rPr kumimoji="1" lang="ja-JP" altLang="en-US" sz="1300">
              <a:latin typeface="ＭＳ Ｐゴシック"/>
              <a:ea typeface="ＭＳ Ｐゴシック"/>
            </a:rPr>
            <a:t>　今後も事業の必要性を精査することで抑制し、義務的経費の削減を中心とする行財政改革を進め、財政の健全化に努める。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21590</xdr:rowOff>
    </xdr:from>
    <xdr:to xmlns:xdr="http://schemas.openxmlformats.org/drawingml/2006/spreadsheetDrawing">
      <xdr:col>81</xdr:col>
      <xdr:colOff>44450</xdr:colOff>
      <xdr:row>16</xdr:row>
      <xdr:rowOff>163830</xdr:rowOff>
    </xdr:to>
    <xdr:cxnSp macro="">
      <xdr:nvCxnSpPr>
        <xdr:cNvPr id="443" name="直線コネクタ 442"/>
        <xdr:cNvCxnSpPr/>
      </xdr:nvCxnSpPr>
      <xdr:spPr>
        <a:xfrm flipV="1">
          <a:off x="16179800" y="2593340"/>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44"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116205</xdr:rowOff>
    </xdr:from>
    <xdr:to xmlns:xdr="http://schemas.openxmlformats.org/drawingml/2006/spreadsheetDrawing">
      <xdr:col>77</xdr:col>
      <xdr:colOff>44450</xdr:colOff>
      <xdr:row>16</xdr:row>
      <xdr:rowOff>163830</xdr:rowOff>
    </xdr:to>
    <xdr:cxnSp macro="">
      <xdr:nvCxnSpPr>
        <xdr:cNvPr id="446" name="直線コネクタ 445"/>
        <xdr:cNvCxnSpPr/>
      </xdr:nvCxnSpPr>
      <xdr:spPr>
        <a:xfrm>
          <a:off x="15290800" y="2516505"/>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7" name="フローチャート: 判断 446"/>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8" name="テキスト ボックス 447"/>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116205</xdr:rowOff>
    </xdr:from>
    <xdr:to xmlns:xdr="http://schemas.openxmlformats.org/drawingml/2006/spreadsheetDrawing">
      <xdr:col>72</xdr:col>
      <xdr:colOff>203200</xdr:colOff>
      <xdr:row>15</xdr:row>
      <xdr:rowOff>35560</xdr:rowOff>
    </xdr:to>
    <xdr:cxnSp macro="">
      <xdr:nvCxnSpPr>
        <xdr:cNvPr id="449" name="直線コネクタ 448"/>
        <xdr:cNvCxnSpPr/>
      </xdr:nvCxnSpPr>
      <xdr:spPr>
        <a:xfrm flipV="1">
          <a:off x="14401800" y="251650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51" name="テキスト ボックス 450"/>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104775</xdr:rowOff>
    </xdr:from>
    <xdr:to xmlns:xdr="http://schemas.openxmlformats.org/drawingml/2006/spreadsheetDrawing">
      <xdr:col>68</xdr:col>
      <xdr:colOff>152400</xdr:colOff>
      <xdr:row>15</xdr:row>
      <xdr:rowOff>35560</xdr:rowOff>
    </xdr:to>
    <xdr:cxnSp macro="">
      <xdr:nvCxnSpPr>
        <xdr:cNvPr id="452" name="直線コネクタ 451"/>
        <xdr:cNvCxnSpPr/>
      </xdr:nvCxnSpPr>
      <xdr:spPr>
        <a:xfrm>
          <a:off x="13512800" y="25050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3" name="フローチャート: 判断 452"/>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4" name="テキスト ボックス 453"/>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5" name="フローチャート: 判断 454"/>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6" name="テキスト ボックス 455"/>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142240</xdr:rowOff>
    </xdr:from>
    <xdr:to xmlns:xdr="http://schemas.openxmlformats.org/drawingml/2006/spreadsheetDrawing">
      <xdr:col>81</xdr:col>
      <xdr:colOff>95250</xdr:colOff>
      <xdr:row>15</xdr:row>
      <xdr:rowOff>72390</xdr:rowOff>
    </xdr:to>
    <xdr:sp macro="" textlink="">
      <xdr:nvSpPr>
        <xdr:cNvPr id="462" name="楕円 461"/>
        <xdr:cNvSpPr/>
      </xdr:nvSpPr>
      <xdr:spPr>
        <a:xfrm>
          <a:off x="16967200" y="25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114300</xdr:rowOff>
    </xdr:from>
    <xdr:ext cx="762000" cy="259080"/>
    <xdr:sp macro="" textlink="">
      <xdr:nvSpPr>
        <xdr:cNvPr id="463" name="将来負担の状況該当値テキスト"/>
        <xdr:cNvSpPr txBox="1"/>
      </xdr:nvSpPr>
      <xdr:spPr>
        <a:xfrm>
          <a:off x="17106900" y="25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113030</xdr:rowOff>
    </xdr:from>
    <xdr:to xmlns:xdr="http://schemas.openxmlformats.org/drawingml/2006/spreadsheetDrawing">
      <xdr:col>77</xdr:col>
      <xdr:colOff>95250</xdr:colOff>
      <xdr:row>17</xdr:row>
      <xdr:rowOff>43180</xdr:rowOff>
    </xdr:to>
    <xdr:sp macro="" textlink="">
      <xdr:nvSpPr>
        <xdr:cNvPr id="464" name="楕円 463"/>
        <xdr:cNvSpPr/>
      </xdr:nvSpPr>
      <xdr:spPr>
        <a:xfrm>
          <a:off x="161290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27940</xdr:rowOff>
    </xdr:from>
    <xdr:ext cx="736600" cy="259080"/>
    <xdr:sp macro="" textlink="">
      <xdr:nvSpPr>
        <xdr:cNvPr id="465" name="テキスト ボックス 464"/>
        <xdr:cNvSpPr txBox="1"/>
      </xdr:nvSpPr>
      <xdr:spPr>
        <a:xfrm>
          <a:off x="15798800" y="2942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65405</xdr:rowOff>
    </xdr:from>
    <xdr:to xmlns:xdr="http://schemas.openxmlformats.org/drawingml/2006/spreadsheetDrawing">
      <xdr:col>73</xdr:col>
      <xdr:colOff>44450</xdr:colOff>
      <xdr:row>14</xdr:row>
      <xdr:rowOff>167005</xdr:rowOff>
    </xdr:to>
    <xdr:sp macro="" textlink="">
      <xdr:nvSpPr>
        <xdr:cNvPr id="466" name="楕円 465"/>
        <xdr:cNvSpPr/>
      </xdr:nvSpPr>
      <xdr:spPr>
        <a:xfrm>
          <a:off x="152400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151765</xdr:rowOff>
    </xdr:from>
    <xdr:ext cx="762000" cy="259080"/>
    <xdr:sp macro="" textlink="">
      <xdr:nvSpPr>
        <xdr:cNvPr id="467" name="テキスト ボックス 466"/>
        <xdr:cNvSpPr txBox="1"/>
      </xdr:nvSpPr>
      <xdr:spPr>
        <a:xfrm>
          <a:off x="149098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156210</xdr:rowOff>
    </xdr:from>
    <xdr:to xmlns:xdr="http://schemas.openxmlformats.org/drawingml/2006/spreadsheetDrawing">
      <xdr:col>68</xdr:col>
      <xdr:colOff>203200</xdr:colOff>
      <xdr:row>15</xdr:row>
      <xdr:rowOff>86360</xdr:rowOff>
    </xdr:to>
    <xdr:sp macro="" textlink="">
      <xdr:nvSpPr>
        <xdr:cNvPr id="468" name="楕円 467"/>
        <xdr:cNvSpPr/>
      </xdr:nvSpPr>
      <xdr:spPr>
        <a:xfrm>
          <a:off x="14351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71120</xdr:rowOff>
    </xdr:from>
    <xdr:ext cx="762000" cy="259080"/>
    <xdr:sp macro="" textlink="">
      <xdr:nvSpPr>
        <xdr:cNvPr id="469" name="テキスト ボックス 468"/>
        <xdr:cNvSpPr txBox="1"/>
      </xdr:nvSpPr>
      <xdr:spPr>
        <a:xfrm>
          <a:off x="14020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53975</xdr:rowOff>
    </xdr:from>
    <xdr:to xmlns:xdr="http://schemas.openxmlformats.org/drawingml/2006/spreadsheetDrawing">
      <xdr:col>64</xdr:col>
      <xdr:colOff>152400</xdr:colOff>
      <xdr:row>14</xdr:row>
      <xdr:rowOff>155575</xdr:rowOff>
    </xdr:to>
    <xdr:sp macro="" textlink="">
      <xdr:nvSpPr>
        <xdr:cNvPr id="470" name="楕円 469"/>
        <xdr:cNvSpPr/>
      </xdr:nvSpPr>
      <xdr:spPr>
        <a:xfrm>
          <a:off x="13462000" y="24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140335</xdr:rowOff>
    </xdr:from>
    <xdr:ext cx="762000" cy="259080"/>
    <xdr:sp macro="" textlink="">
      <xdr:nvSpPr>
        <xdr:cNvPr id="471" name="テキスト ボックス 470"/>
        <xdr:cNvSpPr txBox="1"/>
      </xdr:nvSpPr>
      <xdr:spPr>
        <a:xfrm>
          <a:off x="13131800" y="2540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3,206
3,161
134.22
4,546,827
4,462,063
63,525
2,742,567
6,494,956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24.4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人件費については、前年度と比較すると</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ポイント増加し、類似団体平均を</a:t>
          </a:r>
          <a:r>
            <a:rPr kumimoji="1" lang="en-US" altLang="ja-JP" sz="1300">
              <a:latin typeface="ＭＳ Ｐゴシック"/>
              <a:ea typeface="ＭＳ Ｐゴシック"/>
            </a:rPr>
            <a:t>3.4</a:t>
          </a:r>
          <a:r>
            <a:rPr kumimoji="1" lang="ja-JP" altLang="en-US" sz="1300">
              <a:latin typeface="ＭＳ Ｐゴシック"/>
              <a:ea typeface="ＭＳ Ｐゴシック"/>
            </a:rPr>
            <a:t>ポイント下回った。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令和５年度は退職者、採用職員ともに同数の４名となった。退職者のうち２名は若手職員であり、１名は再任用として継続雇用となったため経費としての総額は増加となった。</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12700</xdr:rowOff>
    </xdr:from>
    <xdr:to xmlns:xdr="http://schemas.openxmlformats.org/drawingml/2006/spreadsheetDrawing">
      <xdr:col>24</xdr:col>
      <xdr:colOff>25400</xdr:colOff>
      <xdr:row>36</xdr:row>
      <xdr:rowOff>35560</xdr:rowOff>
    </xdr:to>
    <xdr:cxnSp macro="">
      <xdr:nvCxnSpPr>
        <xdr:cNvPr id="64" name="直線コネクタ 63"/>
        <xdr:cNvCxnSpPr/>
      </xdr:nvCxnSpPr>
      <xdr:spPr>
        <a:xfrm>
          <a:off x="3987800" y="61849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8445"/>
    <xdr:sp macro="" textlink="">
      <xdr:nvSpPr>
        <xdr:cNvPr id="65" name="人件費平均値テキスト"/>
        <xdr:cNvSpPr txBox="1"/>
      </xdr:nvSpPr>
      <xdr:spPr>
        <a:xfrm>
          <a:off x="4914900" y="6284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xdr:rowOff>
    </xdr:from>
    <xdr:to xmlns:xdr="http://schemas.openxmlformats.org/drawingml/2006/spreadsheetDrawing">
      <xdr:col>19</xdr:col>
      <xdr:colOff>187325</xdr:colOff>
      <xdr:row>36</xdr:row>
      <xdr:rowOff>53975</xdr:rowOff>
    </xdr:to>
    <xdr:cxnSp macro="">
      <xdr:nvCxnSpPr>
        <xdr:cNvPr id="67" name="直線コネクタ 66"/>
        <xdr:cNvCxnSpPr/>
      </xdr:nvCxnSpPr>
      <xdr:spPr>
        <a:xfrm flipV="1">
          <a:off x="3098800" y="61849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55245</xdr:rowOff>
    </xdr:from>
    <xdr:ext cx="735965" cy="258445"/>
    <xdr:sp macro="" textlink="">
      <xdr:nvSpPr>
        <xdr:cNvPr id="69" name="テキスト ボックス 68"/>
        <xdr:cNvSpPr txBox="1"/>
      </xdr:nvSpPr>
      <xdr:spPr>
        <a:xfrm>
          <a:off x="3606800" y="6398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53975</xdr:rowOff>
    </xdr:from>
    <xdr:to xmlns:xdr="http://schemas.openxmlformats.org/drawingml/2006/spreadsheetDrawing">
      <xdr:col>15</xdr:col>
      <xdr:colOff>98425</xdr:colOff>
      <xdr:row>37</xdr:row>
      <xdr:rowOff>138430</xdr:rowOff>
    </xdr:to>
    <xdr:cxnSp macro="">
      <xdr:nvCxnSpPr>
        <xdr:cNvPr id="70" name="直線コネクタ 69"/>
        <xdr:cNvCxnSpPr/>
      </xdr:nvCxnSpPr>
      <xdr:spPr>
        <a:xfrm flipV="1">
          <a:off x="2209800" y="622617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27940</xdr:rowOff>
    </xdr:from>
    <xdr:ext cx="762000" cy="259080"/>
    <xdr:sp macro="" textlink="">
      <xdr:nvSpPr>
        <xdr:cNvPr id="72" name="テキスト ボックス 71"/>
        <xdr:cNvSpPr txBox="1"/>
      </xdr:nvSpPr>
      <xdr:spPr>
        <a:xfrm>
          <a:off x="2717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138430</xdr:rowOff>
    </xdr:from>
    <xdr:to xmlns:xdr="http://schemas.openxmlformats.org/drawingml/2006/spreadsheetDrawing">
      <xdr:col>11</xdr:col>
      <xdr:colOff>9525</xdr:colOff>
      <xdr:row>37</xdr:row>
      <xdr:rowOff>152400</xdr:rowOff>
    </xdr:to>
    <xdr:cxnSp macro="">
      <xdr:nvCxnSpPr>
        <xdr:cNvPr id="73" name="直線コネクタ 72"/>
        <xdr:cNvCxnSpPr/>
      </xdr:nvCxnSpPr>
      <xdr:spPr>
        <a:xfrm flipV="1">
          <a:off x="1320800" y="6482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61365" cy="259080"/>
    <xdr:sp macro="" textlink="">
      <xdr:nvSpPr>
        <xdr:cNvPr id="75" name="テキスト ボックス 74"/>
        <xdr:cNvSpPr txBox="1"/>
      </xdr:nvSpPr>
      <xdr:spPr>
        <a:xfrm>
          <a:off x="1828800"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61365" cy="258445"/>
    <xdr:sp macro="" textlink="">
      <xdr:nvSpPr>
        <xdr:cNvPr id="77" name="テキスト ボックス 76"/>
        <xdr:cNvSpPr txBox="1"/>
      </xdr:nvSpPr>
      <xdr:spPr>
        <a:xfrm>
          <a:off x="939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84" name="人件費該当値テキスト"/>
        <xdr:cNvSpPr txBox="1"/>
      </xdr:nvSpPr>
      <xdr:spPr>
        <a:xfrm>
          <a:off x="4914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133350</xdr:rowOff>
    </xdr:from>
    <xdr:to xmlns:xdr="http://schemas.openxmlformats.org/drawingml/2006/spreadsheetDrawing">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73660</xdr:rowOff>
    </xdr:from>
    <xdr:ext cx="735965" cy="259080"/>
    <xdr:sp macro="" textlink="">
      <xdr:nvSpPr>
        <xdr:cNvPr id="86" name="テキスト ボックス 85"/>
        <xdr:cNvSpPr txBox="1"/>
      </xdr:nvSpPr>
      <xdr:spPr>
        <a:xfrm>
          <a:off x="3606800" y="5902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3175</xdr:rowOff>
    </xdr:from>
    <xdr:to xmlns:xdr="http://schemas.openxmlformats.org/drawingml/2006/spreadsheetDrawing">
      <xdr:col>15</xdr:col>
      <xdr:colOff>149225</xdr:colOff>
      <xdr:row>36</xdr:row>
      <xdr:rowOff>104775</xdr:rowOff>
    </xdr:to>
    <xdr:sp macro="" textlink="">
      <xdr:nvSpPr>
        <xdr:cNvPr id="87" name="楕円 86"/>
        <xdr:cNvSpPr/>
      </xdr:nvSpPr>
      <xdr:spPr>
        <a:xfrm>
          <a:off x="3048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114935</xdr:rowOff>
    </xdr:from>
    <xdr:ext cx="762000" cy="259080"/>
    <xdr:sp macro="" textlink="">
      <xdr:nvSpPr>
        <xdr:cNvPr id="88" name="テキスト ボックス 87"/>
        <xdr:cNvSpPr txBox="1"/>
      </xdr:nvSpPr>
      <xdr:spPr>
        <a:xfrm>
          <a:off x="2717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87630</xdr:rowOff>
    </xdr:from>
    <xdr:to xmlns:xdr="http://schemas.openxmlformats.org/drawingml/2006/spreadsheetDrawing">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2540</xdr:rowOff>
    </xdr:from>
    <xdr:ext cx="761365" cy="259080"/>
    <xdr:sp macro="" textlink="">
      <xdr:nvSpPr>
        <xdr:cNvPr id="90" name="テキスト ボックス 89"/>
        <xdr:cNvSpPr txBox="1"/>
      </xdr:nvSpPr>
      <xdr:spPr>
        <a:xfrm>
          <a:off x="1828800" y="651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101600</xdr:rowOff>
    </xdr:from>
    <xdr:to xmlns:xdr="http://schemas.openxmlformats.org/drawingml/2006/spreadsheetDrawing">
      <xdr:col>6</xdr:col>
      <xdr:colOff>171450</xdr:colOff>
      <xdr:row>38</xdr:row>
      <xdr:rowOff>31750</xdr:rowOff>
    </xdr:to>
    <xdr:sp macro="" textlink="">
      <xdr:nvSpPr>
        <xdr:cNvPr id="91" name="楕円 90"/>
        <xdr:cNvSpPr/>
      </xdr:nvSpPr>
      <xdr:spPr>
        <a:xfrm>
          <a:off x="1270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16510</xdr:rowOff>
    </xdr:from>
    <xdr:ext cx="761365" cy="259080"/>
    <xdr:sp macro="" textlink="">
      <xdr:nvSpPr>
        <xdr:cNvPr id="92" name="テキスト ボックス 91"/>
        <xdr:cNvSpPr txBox="1"/>
      </xdr:nvSpPr>
      <xdr:spPr>
        <a:xfrm>
          <a:off x="939800" y="653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物件費については、類似団体平均に比べ</a:t>
          </a:r>
          <a:r>
            <a:rPr kumimoji="1" lang="en-US" altLang="ja-JP" sz="1300">
              <a:latin typeface="ＭＳ Ｐゴシック"/>
              <a:ea typeface="ＭＳ Ｐゴシック"/>
            </a:rPr>
            <a:t>3.4</a:t>
          </a:r>
          <a:r>
            <a:rPr kumimoji="1" lang="ja-JP" altLang="en-US" sz="1300">
              <a:latin typeface="ＭＳ Ｐゴシック"/>
              <a:ea typeface="ＭＳ Ｐゴシック"/>
            </a:rPr>
            <a:t>ポイント、高知県平均を</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ポイント下回った。</a:t>
          </a:r>
        </a:p>
        <a:p>
          <a:r>
            <a:rPr kumimoji="1" lang="ja-JP" altLang="en-US" sz="1300">
              <a:latin typeface="ＭＳ Ｐゴシック"/>
              <a:ea typeface="ＭＳ Ｐゴシック"/>
            </a:rPr>
            <a:t>　住基管理システムの標準化対応などによる委託料の増加により前年度から</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ポイントの増となった。今後も経費節減に努める。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81280</xdr:rowOff>
    </xdr:from>
    <xdr:to xmlns:xdr="http://schemas.openxmlformats.org/drawingml/2006/spreadsheetDrawing">
      <xdr:col>82</xdr:col>
      <xdr:colOff>107950</xdr:colOff>
      <xdr:row>16</xdr:row>
      <xdr:rowOff>104140</xdr:rowOff>
    </xdr:to>
    <xdr:cxnSp macro="">
      <xdr:nvCxnSpPr>
        <xdr:cNvPr id="122" name="直線コネクタ 121"/>
        <xdr:cNvCxnSpPr/>
      </xdr:nvCxnSpPr>
      <xdr:spPr>
        <a:xfrm>
          <a:off x="15671800" y="2824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58445"/>
    <xdr:sp macro="" textlink="">
      <xdr:nvSpPr>
        <xdr:cNvPr id="123" name="物件費平均値テキスト"/>
        <xdr:cNvSpPr txBox="1"/>
      </xdr:nvSpPr>
      <xdr:spPr>
        <a:xfrm>
          <a:off x="16598900" y="2924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21590</xdr:rowOff>
    </xdr:from>
    <xdr:to xmlns:xdr="http://schemas.openxmlformats.org/drawingml/2006/spreadsheetDrawing">
      <xdr:col>78</xdr:col>
      <xdr:colOff>69850</xdr:colOff>
      <xdr:row>16</xdr:row>
      <xdr:rowOff>81280</xdr:rowOff>
    </xdr:to>
    <xdr:cxnSp macro="">
      <xdr:nvCxnSpPr>
        <xdr:cNvPr id="125" name="直線コネクタ 124"/>
        <xdr:cNvCxnSpPr/>
      </xdr:nvCxnSpPr>
      <xdr:spPr>
        <a:xfrm>
          <a:off x="14782800" y="27647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8445"/>
    <xdr:sp macro="" textlink="">
      <xdr:nvSpPr>
        <xdr:cNvPr id="127" name="テキスト ボックス 126"/>
        <xdr:cNvSpPr txBox="1"/>
      </xdr:nvSpPr>
      <xdr:spPr>
        <a:xfrm>
          <a:off x="15290800" y="3024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21590</xdr:rowOff>
    </xdr:from>
    <xdr:to xmlns:xdr="http://schemas.openxmlformats.org/drawingml/2006/spreadsheetDrawing">
      <xdr:col>73</xdr:col>
      <xdr:colOff>180975</xdr:colOff>
      <xdr:row>16</xdr:row>
      <xdr:rowOff>31115</xdr:rowOff>
    </xdr:to>
    <xdr:cxnSp macro="">
      <xdr:nvCxnSpPr>
        <xdr:cNvPr id="128" name="直線コネクタ 127"/>
        <xdr:cNvCxnSpPr/>
      </xdr:nvCxnSpPr>
      <xdr:spPr>
        <a:xfrm flipV="1">
          <a:off x="13893800" y="27647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8445"/>
    <xdr:sp macro="" textlink="">
      <xdr:nvSpPr>
        <xdr:cNvPr id="130" name="テキスト ボックス 129"/>
        <xdr:cNvSpPr txBox="1"/>
      </xdr:nvSpPr>
      <xdr:spPr>
        <a:xfrm>
          <a:off x="144018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31115</xdr:rowOff>
    </xdr:from>
    <xdr:to xmlns:xdr="http://schemas.openxmlformats.org/drawingml/2006/spreadsheetDrawing">
      <xdr:col>69</xdr:col>
      <xdr:colOff>92075</xdr:colOff>
      <xdr:row>16</xdr:row>
      <xdr:rowOff>158750</xdr:rowOff>
    </xdr:to>
    <xdr:cxnSp macro="">
      <xdr:nvCxnSpPr>
        <xdr:cNvPr id="131" name="直線コネクタ 130"/>
        <xdr:cNvCxnSpPr/>
      </xdr:nvCxnSpPr>
      <xdr:spPr>
        <a:xfrm flipV="1">
          <a:off x="13004800" y="277431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1365" cy="259080"/>
    <xdr:sp macro="" textlink="">
      <xdr:nvSpPr>
        <xdr:cNvPr id="133" name="テキスト ボックス 132"/>
        <xdr:cNvSpPr txBox="1"/>
      </xdr:nvSpPr>
      <xdr:spPr>
        <a:xfrm>
          <a:off x="13512800"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5" name="テキスト ボックス 134"/>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53340</xdr:rowOff>
    </xdr:from>
    <xdr:to xmlns:xdr="http://schemas.openxmlformats.org/drawingml/2006/spreadsheetDrawing">
      <xdr:col>82</xdr:col>
      <xdr:colOff>158750</xdr:colOff>
      <xdr:row>16</xdr:row>
      <xdr:rowOff>154940</xdr:rowOff>
    </xdr:to>
    <xdr:sp macro="" textlink="">
      <xdr:nvSpPr>
        <xdr:cNvPr id="141" name="楕円 140"/>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69850</xdr:rowOff>
    </xdr:from>
    <xdr:ext cx="762000" cy="259080"/>
    <xdr:sp macro="" textlink="">
      <xdr:nvSpPr>
        <xdr:cNvPr id="142" name="物件費該当値テキスト"/>
        <xdr:cNvSpPr txBox="1"/>
      </xdr:nvSpPr>
      <xdr:spPr>
        <a:xfrm>
          <a:off x="16598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30480</xdr:rowOff>
    </xdr:from>
    <xdr:to xmlns:xdr="http://schemas.openxmlformats.org/drawingml/2006/spreadsheetDrawing">
      <xdr:col>78</xdr:col>
      <xdr:colOff>120650</xdr:colOff>
      <xdr:row>16</xdr:row>
      <xdr:rowOff>132080</xdr:rowOff>
    </xdr:to>
    <xdr:sp macro="" textlink="">
      <xdr:nvSpPr>
        <xdr:cNvPr id="143" name="楕円 142"/>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142240</xdr:rowOff>
    </xdr:from>
    <xdr:ext cx="736600" cy="259080"/>
    <xdr:sp macro="" textlink="">
      <xdr:nvSpPr>
        <xdr:cNvPr id="144" name="テキスト ボックス 143"/>
        <xdr:cNvSpPr txBox="1"/>
      </xdr:nvSpPr>
      <xdr:spPr>
        <a:xfrm>
          <a:off x="15290800" y="2542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142240</xdr:rowOff>
    </xdr:from>
    <xdr:to xmlns:xdr="http://schemas.openxmlformats.org/drawingml/2006/spreadsheetDrawing">
      <xdr:col>74</xdr:col>
      <xdr:colOff>31750</xdr:colOff>
      <xdr:row>16</xdr:row>
      <xdr:rowOff>72390</xdr:rowOff>
    </xdr:to>
    <xdr:sp macro="" textlink="">
      <xdr:nvSpPr>
        <xdr:cNvPr id="145" name="楕円 144"/>
        <xdr:cNvSpPr/>
      </xdr:nvSpPr>
      <xdr:spPr>
        <a:xfrm>
          <a:off x="1473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82550</xdr:rowOff>
    </xdr:from>
    <xdr:ext cx="762000" cy="259080"/>
    <xdr:sp macro="" textlink="">
      <xdr:nvSpPr>
        <xdr:cNvPr id="146" name="テキスト ボックス 145"/>
        <xdr:cNvSpPr txBox="1"/>
      </xdr:nvSpPr>
      <xdr:spPr>
        <a:xfrm>
          <a:off x="14401800" y="248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151765</xdr:rowOff>
    </xdr:from>
    <xdr:to xmlns:xdr="http://schemas.openxmlformats.org/drawingml/2006/spreadsheetDrawing">
      <xdr:col>69</xdr:col>
      <xdr:colOff>142875</xdr:colOff>
      <xdr:row>16</xdr:row>
      <xdr:rowOff>81915</xdr:rowOff>
    </xdr:to>
    <xdr:sp macro="" textlink="">
      <xdr:nvSpPr>
        <xdr:cNvPr id="147" name="楕円 146"/>
        <xdr:cNvSpPr/>
      </xdr:nvSpPr>
      <xdr:spPr>
        <a:xfrm>
          <a:off x="1384300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92075</xdr:rowOff>
    </xdr:from>
    <xdr:ext cx="761365" cy="259080"/>
    <xdr:sp macro="" textlink="">
      <xdr:nvSpPr>
        <xdr:cNvPr id="148" name="テキスト ボックス 147"/>
        <xdr:cNvSpPr txBox="1"/>
      </xdr:nvSpPr>
      <xdr:spPr>
        <a:xfrm>
          <a:off x="13512800" y="2492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107950</xdr:rowOff>
    </xdr:from>
    <xdr:to xmlns:xdr="http://schemas.openxmlformats.org/drawingml/2006/spreadsheetDrawing">
      <xdr:col>65</xdr:col>
      <xdr:colOff>53975</xdr:colOff>
      <xdr:row>17</xdr:row>
      <xdr:rowOff>38100</xdr:rowOff>
    </xdr:to>
    <xdr:sp macro="" textlink="">
      <xdr:nvSpPr>
        <xdr:cNvPr id="149" name="楕円 148"/>
        <xdr:cNvSpPr/>
      </xdr:nvSpPr>
      <xdr:spPr>
        <a:xfrm>
          <a:off x="12954000" y="28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48260</xdr:rowOff>
    </xdr:from>
    <xdr:ext cx="762000" cy="259080"/>
    <xdr:sp macro="" textlink="">
      <xdr:nvSpPr>
        <xdr:cNvPr id="150" name="テキスト ボックス 149"/>
        <xdr:cNvSpPr txBox="1"/>
      </xdr:nvSpPr>
      <xdr:spPr>
        <a:xfrm>
          <a:off x="12623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全国平均・高知県平均、類似団体平均の全てに対して引き続き下回る結果となった。類似団体平均が据置なのに対し、自団体前年度比は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ポイント増となりその差は</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ポイントに縮まった。</a:t>
          </a:r>
        </a:p>
        <a:p>
          <a:r>
            <a:rPr kumimoji="1" lang="ja-JP" altLang="en-US" sz="1300">
              <a:latin typeface="ＭＳ Ｐゴシック"/>
              <a:ea typeface="ＭＳ Ｐゴシック"/>
            </a:rPr>
            <a:t>　前年度に引き続き扶助費全体としては物価高支援等に係る事業費を継続しており実績としては横ばいの状態となっている。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50800</xdr:rowOff>
    </xdr:from>
    <xdr:to xmlns:xdr="http://schemas.openxmlformats.org/drawingml/2006/spreadsheetDrawing">
      <xdr:col>24</xdr:col>
      <xdr:colOff>25400</xdr:colOff>
      <xdr:row>55</xdr:row>
      <xdr:rowOff>69850</xdr:rowOff>
    </xdr:to>
    <xdr:cxnSp macro="">
      <xdr:nvCxnSpPr>
        <xdr:cNvPr id="182" name="直線コネクタ 181"/>
        <xdr:cNvCxnSpPr/>
      </xdr:nvCxnSpPr>
      <xdr:spPr>
        <a:xfrm>
          <a:off x="3987800" y="94805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8445"/>
    <xdr:sp macro="" textlink="">
      <xdr:nvSpPr>
        <xdr:cNvPr id="183" name="扶助費平均値テキスト"/>
        <xdr:cNvSpPr txBox="1"/>
      </xdr:nvSpPr>
      <xdr:spPr>
        <a:xfrm>
          <a:off x="4914900" y="9516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50800</xdr:rowOff>
    </xdr:from>
    <xdr:to xmlns:xdr="http://schemas.openxmlformats.org/drawingml/2006/spreadsheetDrawing">
      <xdr:col>19</xdr:col>
      <xdr:colOff>187325</xdr:colOff>
      <xdr:row>55</xdr:row>
      <xdr:rowOff>127000</xdr:rowOff>
    </xdr:to>
    <xdr:cxnSp macro="">
      <xdr:nvCxnSpPr>
        <xdr:cNvPr id="185" name="直線コネクタ 184"/>
        <xdr:cNvCxnSpPr/>
      </xdr:nvCxnSpPr>
      <xdr:spPr>
        <a:xfrm flipV="1">
          <a:off x="3098800" y="94805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5965" cy="258445"/>
    <xdr:sp macro="" textlink="">
      <xdr:nvSpPr>
        <xdr:cNvPr id="187" name="テキスト ボックス 186"/>
        <xdr:cNvSpPr txBox="1"/>
      </xdr:nvSpPr>
      <xdr:spPr>
        <a:xfrm>
          <a:off x="3606800" y="9630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127000</xdr:rowOff>
    </xdr:to>
    <xdr:cxnSp macro="">
      <xdr:nvCxnSpPr>
        <xdr:cNvPr id="188" name="直線コネクタ 187"/>
        <xdr:cNvCxnSpPr/>
      </xdr:nvCxnSpPr>
      <xdr:spPr>
        <a:xfrm>
          <a:off x="2209800" y="9499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165100</xdr:rowOff>
    </xdr:to>
    <xdr:cxnSp macro="">
      <xdr:nvCxnSpPr>
        <xdr:cNvPr id="191" name="直線コネクタ 190"/>
        <xdr:cNvCxnSpPr/>
      </xdr:nvCxnSpPr>
      <xdr:spPr>
        <a:xfrm flipV="1">
          <a:off x="1320800" y="94996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3" name="テキスト ボックス 192"/>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5" name="テキスト ボックス 194"/>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02"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0</xdr:rowOff>
    </xdr:from>
    <xdr:to xmlns:xdr="http://schemas.openxmlformats.org/drawingml/2006/spreadsheetDrawing">
      <xdr:col>20</xdr:col>
      <xdr:colOff>38100</xdr:colOff>
      <xdr:row>55</xdr:row>
      <xdr:rowOff>101600</xdr:rowOff>
    </xdr:to>
    <xdr:sp macro="" textlink="">
      <xdr:nvSpPr>
        <xdr:cNvPr id="203" name="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111760</xdr:rowOff>
    </xdr:from>
    <xdr:ext cx="735965" cy="258445"/>
    <xdr:sp macro="" textlink="">
      <xdr:nvSpPr>
        <xdr:cNvPr id="204" name="テキスト ボックス 203"/>
        <xdr:cNvSpPr txBox="1"/>
      </xdr:nvSpPr>
      <xdr:spPr>
        <a:xfrm>
          <a:off x="3606800" y="91986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76200</xdr:rowOff>
    </xdr:from>
    <xdr:to xmlns:xdr="http://schemas.openxmlformats.org/drawingml/2006/spreadsheetDrawing">
      <xdr:col>15</xdr:col>
      <xdr:colOff>149225</xdr:colOff>
      <xdr:row>56</xdr:row>
      <xdr:rowOff>6350</xdr:rowOff>
    </xdr:to>
    <xdr:sp macro="" textlink="">
      <xdr:nvSpPr>
        <xdr:cNvPr id="205" name="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16510</xdr:rowOff>
    </xdr:from>
    <xdr:ext cx="762000" cy="259080"/>
    <xdr:sp macro="" textlink="">
      <xdr:nvSpPr>
        <xdr:cNvPr id="206" name="テキスト ボックス 205"/>
        <xdr:cNvSpPr txBox="1"/>
      </xdr:nvSpPr>
      <xdr:spPr>
        <a:xfrm>
          <a:off x="27178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1365" cy="259080"/>
    <xdr:sp macro="" textlink="">
      <xdr:nvSpPr>
        <xdr:cNvPr id="208" name="テキスト ボックス 207"/>
        <xdr:cNvSpPr txBox="1"/>
      </xdr:nvSpPr>
      <xdr:spPr>
        <a:xfrm>
          <a:off x="1828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114300</xdr:rowOff>
    </xdr:from>
    <xdr:to xmlns:xdr="http://schemas.openxmlformats.org/drawingml/2006/spreadsheetDrawing">
      <xdr:col>6</xdr:col>
      <xdr:colOff>171450</xdr:colOff>
      <xdr:row>56</xdr:row>
      <xdr:rowOff>44450</xdr:rowOff>
    </xdr:to>
    <xdr:sp macro="" textlink="">
      <xdr:nvSpPr>
        <xdr:cNvPr id="209" name="楕円 20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54610</xdr:rowOff>
    </xdr:from>
    <xdr:ext cx="761365" cy="258445"/>
    <xdr:sp macro="" textlink="">
      <xdr:nvSpPr>
        <xdr:cNvPr id="210" name="テキスト ボックス 209"/>
        <xdr:cNvSpPr txBox="1"/>
      </xdr:nvSpPr>
      <xdr:spPr>
        <a:xfrm>
          <a:off x="939800" y="931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全体としては前年度より</a:t>
          </a:r>
          <a:r>
            <a:rPr kumimoji="1" lang="en-US" altLang="ja-JP" sz="1300">
              <a:latin typeface="ＭＳ Ｐゴシック"/>
              <a:ea typeface="ＭＳ Ｐゴシック"/>
            </a:rPr>
            <a:t>1.8</a:t>
          </a:r>
          <a:r>
            <a:rPr kumimoji="1" lang="ja-JP" altLang="en-US" sz="1300">
              <a:latin typeface="ＭＳ Ｐゴシック"/>
              <a:ea typeface="ＭＳ Ｐゴシック"/>
            </a:rPr>
            <a:t>ポイント減となっている。</a:t>
          </a:r>
        </a:p>
        <a:p>
          <a:r>
            <a:rPr kumimoji="1" lang="ja-JP" altLang="en-US" sz="1300">
              <a:latin typeface="ＭＳ Ｐゴシック"/>
              <a:ea typeface="ＭＳ Ｐゴシック"/>
            </a:rPr>
            <a:t>その他に係る経常収支比率が類似団体平均を上回っているのは、繰出金が主な要因である。</a:t>
          </a:r>
        </a:p>
        <a:p>
          <a:r>
            <a:rPr kumimoji="1" lang="ja-JP" altLang="en-US" sz="1300">
              <a:latin typeface="ＭＳ Ｐゴシック"/>
              <a:ea typeface="ＭＳ Ｐゴシック"/>
            </a:rPr>
            <a:t>　今後も簡易水道事業や病院事業などの公営企業会計への繰出金・負担金が必要となるため経費削減に努めるとともに、独立採算の原則に立ち返り健全化を図ることで、普通会計の負担を減らしていく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6" name="テキスト ボックス 225"/>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28" name="テキスト ボックス 22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0" name="テキスト ボックス 22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36"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6985</xdr:rowOff>
    </xdr:from>
    <xdr:to xmlns:xdr="http://schemas.openxmlformats.org/drawingml/2006/spreadsheetDrawing">
      <xdr:col>82</xdr:col>
      <xdr:colOff>107950</xdr:colOff>
      <xdr:row>58</xdr:row>
      <xdr:rowOff>109855</xdr:rowOff>
    </xdr:to>
    <xdr:cxnSp macro="">
      <xdr:nvCxnSpPr>
        <xdr:cNvPr id="238" name="直線コネクタ 237"/>
        <xdr:cNvCxnSpPr/>
      </xdr:nvCxnSpPr>
      <xdr:spPr>
        <a:xfrm flipV="1">
          <a:off x="15671800" y="995108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58420</xdr:rowOff>
    </xdr:from>
    <xdr:ext cx="762000" cy="259080"/>
    <xdr:sp macro="" textlink="">
      <xdr:nvSpPr>
        <xdr:cNvPr id="239" name="その他平均値テキスト"/>
        <xdr:cNvSpPr txBox="1"/>
      </xdr:nvSpPr>
      <xdr:spPr>
        <a:xfrm>
          <a:off x="16598900" y="9659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92710</xdr:rowOff>
    </xdr:from>
    <xdr:to xmlns:xdr="http://schemas.openxmlformats.org/drawingml/2006/spreadsheetDrawing">
      <xdr:col>78</xdr:col>
      <xdr:colOff>69850</xdr:colOff>
      <xdr:row>58</xdr:row>
      <xdr:rowOff>109855</xdr:rowOff>
    </xdr:to>
    <xdr:cxnSp macro="">
      <xdr:nvCxnSpPr>
        <xdr:cNvPr id="241" name="直線コネクタ 240"/>
        <xdr:cNvCxnSpPr/>
      </xdr:nvCxnSpPr>
      <xdr:spPr>
        <a:xfrm>
          <a:off x="14782800" y="100368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165100</xdr:rowOff>
    </xdr:from>
    <xdr:ext cx="736600" cy="259080"/>
    <xdr:sp macro="" textlink="">
      <xdr:nvSpPr>
        <xdr:cNvPr id="243" name="テキスト ボックス 242"/>
        <xdr:cNvSpPr txBox="1"/>
      </xdr:nvSpPr>
      <xdr:spPr>
        <a:xfrm>
          <a:off x="1529080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92710</xdr:rowOff>
    </xdr:from>
    <xdr:to xmlns:xdr="http://schemas.openxmlformats.org/drawingml/2006/spreadsheetDrawing">
      <xdr:col>73</xdr:col>
      <xdr:colOff>180975</xdr:colOff>
      <xdr:row>60</xdr:row>
      <xdr:rowOff>29845</xdr:rowOff>
    </xdr:to>
    <xdr:cxnSp macro="">
      <xdr:nvCxnSpPr>
        <xdr:cNvPr id="244" name="直線コネクタ 243"/>
        <xdr:cNvCxnSpPr/>
      </xdr:nvCxnSpPr>
      <xdr:spPr>
        <a:xfrm flipV="1">
          <a:off x="13893800" y="1003681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147955</xdr:rowOff>
    </xdr:from>
    <xdr:ext cx="762000" cy="258445"/>
    <xdr:sp macro="" textlink="">
      <xdr:nvSpPr>
        <xdr:cNvPr id="246" name="テキスト ボックス 245"/>
        <xdr:cNvSpPr txBox="1"/>
      </xdr:nvSpPr>
      <xdr:spPr>
        <a:xfrm>
          <a:off x="14401800" y="957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35560</xdr:rowOff>
    </xdr:from>
    <xdr:to xmlns:xdr="http://schemas.openxmlformats.org/drawingml/2006/spreadsheetDrawing">
      <xdr:col>69</xdr:col>
      <xdr:colOff>92075</xdr:colOff>
      <xdr:row>60</xdr:row>
      <xdr:rowOff>29845</xdr:rowOff>
    </xdr:to>
    <xdr:cxnSp macro="">
      <xdr:nvCxnSpPr>
        <xdr:cNvPr id="247" name="直線コネクタ 246"/>
        <xdr:cNvCxnSpPr/>
      </xdr:nvCxnSpPr>
      <xdr:spPr>
        <a:xfrm>
          <a:off x="13004800" y="1015111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33655</xdr:rowOff>
    </xdr:from>
    <xdr:ext cx="761365" cy="258445"/>
    <xdr:sp macro="" textlink="">
      <xdr:nvSpPr>
        <xdr:cNvPr id="249" name="テキスト ボックス 248"/>
        <xdr:cNvSpPr txBox="1"/>
      </xdr:nvSpPr>
      <xdr:spPr>
        <a:xfrm>
          <a:off x="13512800" y="9634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27940</xdr:rowOff>
    </xdr:from>
    <xdr:ext cx="762000" cy="259080"/>
    <xdr:sp macro="" textlink="">
      <xdr:nvSpPr>
        <xdr:cNvPr id="251" name="テキスト ボックス 250"/>
        <xdr:cNvSpPr txBox="1"/>
      </xdr:nvSpPr>
      <xdr:spPr>
        <a:xfrm>
          <a:off x="12623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3" name="テキスト ボックス 25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4" name="テキスト ボックス 25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6" name="テキスト ボックス 25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127635</xdr:rowOff>
    </xdr:from>
    <xdr:to xmlns:xdr="http://schemas.openxmlformats.org/drawingml/2006/spreadsheetDrawing">
      <xdr:col>82</xdr:col>
      <xdr:colOff>158750</xdr:colOff>
      <xdr:row>58</xdr:row>
      <xdr:rowOff>57785</xdr:rowOff>
    </xdr:to>
    <xdr:sp macro="" textlink="">
      <xdr:nvSpPr>
        <xdr:cNvPr id="257" name="楕円 256"/>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99695</xdr:rowOff>
    </xdr:from>
    <xdr:ext cx="762000" cy="258445"/>
    <xdr:sp macro="" textlink="">
      <xdr:nvSpPr>
        <xdr:cNvPr id="258" name="その他該当値テキスト"/>
        <xdr:cNvSpPr txBox="1"/>
      </xdr:nvSpPr>
      <xdr:spPr>
        <a:xfrm>
          <a:off x="16598900" y="987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59055</xdr:rowOff>
    </xdr:from>
    <xdr:to xmlns:xdr="http://schemas.openxmlformats.org/drawingml/2006/spreadsheetDrawing">
      <xdr:col>78</xdr:col>
      <xdr:colOff>120650</xdr:colOff>
      <xdr:row>58</xdr:row>
      <xdr:rowOff>160655</xdr:rowOff>
    </xdr:to>
    <xdr:sp macro="" textlink="">
      <xdr:nvSpPr>
        <xdr:cNvPr id="259" name="楕円 258"/>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145415</xdr:rowOff>
    </xdr:from>
    <xdr:ext cx="736600" cy="258445"/>
    <xdr:sp macro="" textlink="">
      <xdr:nvSpPr>
        <xdr:cNvPr id="260" name="テキスト ボックス 259"/>
        <xdr:cNvSpPr txBox="1"/>
      </xdr:nvSpPr>
      <xdr:spPr>
        <a:xfrm>
          <a:off x="15290800" y="10089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41910</xdr:rowOff>
    </xdr:from>
    <xdr:to xmlns:xdr="http://schemas.openxmlformats.org/drawingml/2006/spreadsheetDrawing">
      <xdr:col>74</xdr:col>
      <xdr:colOff>31750</xdr:colOff>
      <xdr:row>58</xdr:row>
      <xdr:rowOff>143510</xdr:rowOff>
    </xdr:to>
    <xdr:sp macro="" textlink="">
      <xdr:nvSpPr>
        <xdr:cNvPr id="261" name="楕円 260"/>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128270</xdr:rowOff>
    </xdr:from>
    <xdr:ext cx="762000" cy="259080"/>
    <xdr:sp macro="" textlink="">
      <xdr:nvSpPr>
        <xdr:cNvPr id="262" name="テキスト ボックス 261"/>
        <xdr:cNvSpPr txBox="1"/>
      </xdr:nvSpPr>
      <xdr:spPr>
        <a:xfrm>
          <a:off x="14401800" y="1007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150495</xdr:rowOff>
    </xdr:from>
    <xdr:to xmlns:xdr="http://schemas.openxmlformats.org/drawingml/2006/spreadsheetDrawing">
      <xdr:col>69</xdr:col>
      <xdr:colOff>142875</xdr:colOff>
      <xdr:row>60</xdr:row>
      <xdr:rowOff>80645</xdr:rowOff>
    </xdr:to>
    <xdr:sp macro="" textlink="">
      <xdr:nvSpPr>
        <xdr:cNvPr id="263" name="楕円 262"/>
        <xdr:cNvSpPr/>
      </xdr:nvSpPr>
      <xdr:spPr>
        <a:xfrm>
          <a:off x="13843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65405</xdr:rowOff>
    </xdr:from>
    <xdr:ext cx="761365" cy="258445"/>
    <xdr:sp macro="" textlink="">
      <xdr:nvSpPr>
        <xdr:cNvPr id="264" name="テキスト ボックス 263"/>
        <xdr:cNvSpPr txBox="1"/>
      </xdr:nvSpPr>
      <xdr:spPr>
        <a:xfrm>
          <a:off x="13512800" y="10352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156210</xdr:rowOff>
    </xdr:from>
    <xdr:to xmlns:xdr="http://schemas.openxmlformats.org/drawingml/2006/spreadsheetDrawing">
      <xdr:col>65</xdr:col>
      <xdr:colOff>53975</xdr:colOff>
      <xdr:row>59</xdr:row>
      <xdr:rowOff>86360</xdr:rowOff>
    </xdr:to>
    <xdr:sp macro="" textlink="">
      <xdr:nvSpPr>
        <xdr:cNvPr id="265" name="楕円 264"/>
        <xdr:cNvSpPr/>
      </xdr:nvSpPr>
      <xdr:spPr>
        <a:xfrm>
          <a:off x="12954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71120</xdr:rowOff>
    </xdr:from>
    <xdr:ext cx="762000" cy="259080"/>
    <xdr:sp macro="" textlink="">
      <xdr:nvSpPr>
        <xdr:cNvPr id="266" name="テキスト ボックス 265"/>
        <xdr:cNvSpPr txBox="1"/>
      </xdr:nvSpPr>
      <xdr:spPr>
        <a:xfrm>
          <a:off x="12623800" y="1018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本町は県下でも歳出に占める補助費等の割合が高く、経常収支比率を上げる大きな要素となっている。</a:t>
          </a:r>
        </a:p>
        <a:p>
          <a:r>
            <a:rPr kumimoji="1" lang="ja-JP" altLang="en-US" sz="1300">
              <a:latin typeface="ＭＳ Ｐゴシック"/>
              <a:ea typeface="ＭＳ Ｐゴシック"/>
            </a:rPr>
            <a:t>　令和５年度決算では高知県広域食肉センターをはじめとする一部事務組合等への負担金額が減少した。高知県平均に対し</a:t>
          </a:r>
          <a:r>
            <a:rPr kumimoji="1" lang="en-US" altLang="ja-JP" sz="1300">
              <a:latin typeface="ＭＳ Ｐゴシック"/>
              <a:ea typeface="ＭＳ Ｐゴシック"/>
            </a:rPr>
            <a:t>10.2</a:t>
          </a:r>
          <a:r>
            <a:rPr kumimoji="1" lang="ja-JP" altLang="en-US" sz="1300">
              <a:latin typeface="ＭＳ Ｐゴシック"/>
              <a:ea typeface="ＭＳ Ｐゴシック"/>
            </a:rPr>
            <a:t>ポイント、類似団体平均に対し</a:t>
          </a:r>
          <a:r>
            <a:rPr kumimoji="1" lang="en-US" altLang="ja-JP" sz="1300">
              <a:latin typeface="ＭＳ Ｐゴシック"/>
              <a:ea typeface="ＭＳ Ｐゴシック"/>
            </a:rPr>
            <a:t>7.3</a:t>
          </a:r>
          <a:r>
            <a:rPr kumimoji="1" lang="ja-JP" altLang="en-US" sz="1300">
              <a:latin typeface="ＭＳ Ｐゴシック"/>
              <a:ea typeface="ＭＳ Ｐゴシック"/>
            </a:rPr>
            <a:t>ポイント上回っている。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78" name="テキスト ボックス 27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0" name="テキスト ボックス 27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2" name="テキスト ボックス 28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4" name="テキスト ボックス 28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6" name="テキスト ボックス 28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88" name="テキスト ボックス 28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1270</xdr:rowOff>
    </xdr:from>
    <xdr:to xmlns:xdr="http://schemas.openxmlformats.org/drawingml/2006/spreadsheetDrawing">
      <xdr:col>82</xdr:col>
      <xdr:colOff>107950</xdr:colOff>
      <xdr:row>39</xdr:row>
      <xdr:rowOff>92710</xdr:rowOff>
    </xdr:to>
    <xdr:cxnSp macro="">
      <xdr:nvCxnSpPr>
        <xdr:cNvPr id="296" name="直線コネクタ 295"/>
        <xdr:cNvCxnSpPr/>
      </xdr:nvCxnSpPr>
      <xdr:spPr>
        <a:xfrm flipV="1">
          <a:off x="15671800" y="66878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33020</xdr:rowOff>
    </xdr:from>
    <xdr:to xmlns:xdr="http://schemas.openxmlformats.org/drawingml/2006/spreadsheetDrawing">
      <xdr:col>78</xdr:col>
      <xdr:colOff>69850</xdr:colOff>
      <xdr:row>39</xdr:row>
      <xdr:rowOff>92710</xdr:rowOff>
    </xdr:to>
    <xdr:cxnSp macro="">
      <xdr:nvCxnSpPr>
        <xdr:cNvPr id="299" name="直線コネクタ 298"/>
        <xdr:cNvCxnSpPr/>
      </xdr:nvCxnSpPr>
      <xdr:spPr>
        <a:xfrm>
          <a:off x="14782800" y="67195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1" name="テキスト ボックス 300"/>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33020</xdr:rowOff>
    </xdr:from>
    <xdr:to xmlns:xdr="http://schemas.openxmlformats.org/drawingml/2006/spreadsheetDrawing">
      <xdr:col>73</xdr:col>
      <xdr:colOff>180975</xdr:colOff>
      <xdr:row>39</xdr:row>
      <xdr:rowOff>33020</xdr:rowOff>
    </xdr:to>
    <xdr:cxnSp macro="">
      <xdr:nvCxnSpPr>
        <xdr:cNvPr id="302" name="直線コネクタ 301"/>
        <xdr:cNvCxnSpPr/>
      </xdr:nvCxnSpPr>
      <xdr:spPr>
        <a:xfrm>
          <a:off x="13893800" y="671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33020</xdr:rowOff>
    </xdr:from>
    <xdr:to xmlns:xdr="http://schemas.openxmlformats.org/drawingml/2006/spreadsheetDrawing">
      <xdr:col>69</xdr:col>
      <xdr:colOff>92075</xdr:colOff>
      <xdr:row>39</xdr:row>
      <xdr:rowOff>143510</xdr:rowOff>
    </xdr:to>
    <xdr:cxnSp macro="">
      <xdr:nvCxnSpPr>
        <xdr:cNvPr id="305" name="直線コネクタ 304"/>
        <xdr:cNvCxnSpPr/>
      </xdr:nvCxnSpPr>
      <xdr:spPr>
        <a:xfrm flipV="1">
          <a:off x="13004800" y="67195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07" name="テキスト ボックス 306"/>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8445"/>
    <xdr:sp macro="" textlink="">
      <xdr:nvSpPr>
        <xdr:cNvPr id="309" name="テキスト ボックス 308"/>
        <xdr:cNvSpPr txBox="1"/>
      </xdr:nvSpPr>
      <xdr:spPr>
        <a:xfrm>
          <a:off x="12623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1" name="テキスト ボックス 31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2" name="テキスト ボックス 31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4" name="テキスト ボックス 31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121920</xdr:rowOff>
    </xdr:from>
    <xdr:to xmlns:xdr="http://schemas.openxmlformats.org/drawingml/2006/spreadsheetDrawing">
      <xdr:col>82</xdr:col>
      <xdr:colOff>158750</xdr:colOff>
      <xdr:row>39</xdr:row>
      <xdr:rowOff>52070</xdr:rowOff>
    </xdr:to>
    <xdr:sp macro="" textlink="">
      <xdr:nvSpPr>
        <xdr:cNvPr id="315" name="楕円 314"/>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93980</xdr:rowOff>
    </xdr:from>
    <xdr:ext cx="762000" cy="259080"/>
    <xdr:sp macro="" textlink="">
      <xdr:nvSpPr>
        <xdr:cNvPr id="316" name="補助費等該当値テキスト"/>
        <xdr:cNvSpPr txBox="1"/>
      </xdr:nvSpPr>
      <xdr:spPr>
        <a:xfrm>
          <a:off x="165989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41910</xdr:rowOff>
    </xdr:from>
    <xdr:to xmlns:xdr="http://schemas.openxmlformats.org/drawingml/2006/spreadsheetDrawing">
      <xdr:col>78</xdr:col>
      <xdr:colOff>120650</xdr:colOff>
      <xdr:row>39</xdr:row>
      <xdr:rowOff>143510</xdr:rowOff>
    </xdr:to>
    <xdr:sp macro="" textlink="">
      <xdr:nvSpPr>
        <xdr:cNvPr id="317" name="楕円 316"/>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128270</xdr:rowOff>
    </xdr:from>
    <xdr:ext cx="736600" cy="259080"/>
    <xdr:sp macro="" textlink="">
      <xdr:nvSpPr>
        <xdr:cNvPr id="318" name="テキスト ボックス 317"/>
        <xdr:cNvSpPr txBox="1"/>
      </xdr:nvSpPr>
      <xdr:spPr>
        <a:xfrm>
          <a:off x="15290800" y="681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153670</xdr:rowOff>
    </xdr:from>
    <xdr:to xmlns:xdr="http://schemas.openxmlformats.org/drawingml/2006/spreadsheetDrawing">
      <xdr:col>74</xdr:col>
      <xdr:colOff>31750</xdr:colOff>
      <xdr:row>39</xdr:row>
      <xdr:rowOff>83820</xdr:rowOff>
    </xdr:to>
    <xdr:sp macro="" textlink="">
      <xdr:nvSpPr>
        <xdr:cNvPr id="319" name="楕円 318"/>
        <xdr:cNvSpPr/>
      </xdr:nvSpPr>
      <xdr:spPr>
        <a:xfrm>
          <a:off x="1473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68580</xdr:rowOff>
    </xdr:from>
    <xdr:ext cx="762000" cy="259080"/>
    <xdr:sp macro="" textlink="">
      <xdr:nvSpPr>
        <xdr:cNvPr id="320" name="テキスト ボックス 319"/>
        <xdr:cNvSpPr txBox="1"/>
      </xdr:nvSpPr>
      <xdr:spPr>
        <a:xfrm>
          <a:off x="144018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153670</xdr:rowOff>
    </xdr:from>
    <xdr:to xmlns:xdr="http://schemas.openxmlformats.org/drawingml/2006/spreadsheetDrawing">
      <xdr:col>69</xdr:col>
      <xdr:colOff>142875</xdr:colOff>
      <xdr:row>39</xdr:row>
      <xdr:rowOff>83820</xdr:rowOff>
    </xdr:to>
    <xdr:sp macro="" textlink="">
      <xdr:nvSpPr>
        <xdr:cNvPr id="321" name="楕円 320"/>
        <xdr:cNvSpPr/>
      </xdr:nvSpPr>
      <xdr:spPr>
        <a:xfrm>
          <a:off x="13843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68580</xdr:rowOff>
    </xdr:from>
    <xdr:ext cx="761365" cy="259080"/>
    <xdr:sp macro="" textlink="">
      <xdr:nvSpPr>
        <xdr:cNvPr id="322" name="テキスト ボックス 321"/>
        <xdr:cNvSpPr txBox="1"/>
      </xdr:nvSpPr>
      <xdr:spPr>
        <a:xfrm>
          <a:off x="13512800" y="6755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92075</xdr:rowOff>
    </xdr:from>
    <xdr:to xmlns:xdr="http://schemas.openxmlformats.org/drawingml/2006/spreadsheetDrawing">
      <xdr:col>65</xdr:col>
      <xdr:colOff>53975</xdr:colOff>
      <xdr:row>40</xdr:row>
      <xdr:rowOff>22225</xdr:rowOff>
    </xdr:to>
    <xdr:sp macro="" textlink="">
      <xdr:nvSpPr>
        <xdr:cNvPr id="323" name="楕円 322"/>
        <xdr:cNvSpPr/>
      </xdr:nvSpPr>
      <xdr:spPr>
        <a:xfrm>
          <a:off x="129540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6985</xdr:rowOff>
    </xdr:from>
    <xdr:ext cx="762000" cy="258445"/>
    <xdr:sp macro="" textlink="">
      <xdr:nvSpPr>
        <xdr:cNvPr id="324" name="テキスト ボックス 323"/>
        <xdr:cNvSpPr txBox="1"/>
      </xdr:nvSpPr>
      <xdr:spPr>
        <a:xfrm>
          <a:off x="12623800" y="686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公債費については、前年度と比較し</a:t>
          </a:r>
          <a:r>
            <a:rPr kumimoji="1" lang="en-US" altLang="ja-JP" sz="1300">
              <a:latin typeface="ＭＳ Ｐゴシック"/>
              <a:ea typeface="ＭＳ Ｐゴシック"/>
            </a:rPr>
            <a:t>3.4</a:t>
          </a:r>
          <a:r>
            <a:rPr kumimoji="1" lang="ja-JP" altLang="en-US" sz="1300">
              <a:latin typeface="ＭＳ Ｐゴシック"/>
              <a:ea typeface="ＭＳ Ｐゴシック"/>
            </a:rPr>
            <a:t>ポイント減少しており、類似団体平均を</a:t>
          </a:r>
          <a:r>
            <a:rPr kumimoji="1" lang="en-US" altLang="ja-JP" sz="1300">
              <a:latin typeface="ＭＳ Ｐゴシック"/>
              <a:ea typeface="ＭＳ Ｐゴシック"/>
            </a:rPr>
            <a:t>3.8</a:t>
          </a:r>
          <a:r>
            <a:rPr kumimoji="1" lang="ja-JP" altLang="en-US" sz="1300">
              <a:latin typeface="ＭＳ Ｐゴシック"/>
              <a:ea typeface="ＭＳ Ｐゴシック"/>
            </a:rPr>
            <a:t>ポイント上回る結果となった。前年度は繰上償還を行っていることから、本年度決算額が前年度比では減少となっているが、</a:t>
          </a:r>
          <a:r>
            <a:rPr kumimoji="1" lang="en-US" altLang="ja-JP" sz="1300">
              <a:latin typeface="ＭＳ Ｐゴシック"/>
              <a:ea typeface="ＭＳ Ｐゴシック"/>
            </a:rPr>
            <a:t>R3</a:t>
          </a:r>
          <a:r>
            <a:rPr kumimoji="1" lang="ja-JP" altLang="en-US" sz="1300">
              <a:latin typeface="ＭＳ Ｐゴシック"/>
              <a:ea typeface="ＭＳ Ｐゴシック"/>
            </a:rPr>
            <a:t>年度以前と比較すると増加は継続されており、今後も同様の傾向が見込まれる。</a:t>
          </a:r>
        </a:p>
        <a:p>
          <a:r>
            <a:rPr kumimoji="1" lang="ja-JP" altLang="en-US" sz="1300">
              <a:latin typeface="ＭＳ Ｐゴシック"/>
              <a:ea typeface="ＭＳ Ｐゴシック"/>
            </a:rPr>
            <a:t>　計画的な建設事業の実施に努め、公債費の抑制を図る。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6" name="テキスト ボックス 33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38" name="テキスト ボックス 33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0" name="テキスト ボックス 33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2" name="テキスト ボックス 34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4" name="テキスト ボックス 34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6" name="テキスト ボックス 34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48" name="テキスト ボックス 34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2"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142240</xdr:rowOff>
    </xdr:from>
    <xdr:to xmlns:xdr="http://schemas.openxmlformats.org/drawingml/2006/spreadsheetDrawing">
      <xdr:col>24</xdr:col>
      <xdr:colOff>25400</xdr:colOff>
      <xdr:row>78</xdr:row>
      <xdr:rowOff>100330</xdr:rowOff>
    </xdr:to>
    <xdr:cxnSp macro="">
      <xdr:nvCxnSpPr>
        <xdr:cNvPr id="356" name="直線コネクタ 355"/>
        <xdr:cNvCxnSpPr/>
      </xdr:nvCxnSpPr>
      <xdr:spPr>
        <a:xfrm flipV="1">
          <a:off x="3987800" y="1334389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8445"/>
    <xdr:sp macro="" textlink="">
      <xdr:nvSpPr>
        <xdr:cNvPr id="357" name="公債費平均値テキスト"/>
        <xdr:cNvSpPr txBox="1"/>
      </xdr:nvSpPr>
      <xdr:spPr>
        <a:xfrm>
          <a:off x="4914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187325</xdr:colOff>
      <xdr:row>78</xdr:row>
      <xdr:rowOff>100330</xdr:rowOff>
    </xdr:to>
    <xdr:cxnSp macro="">
      <xdr:nvCxnSpPr>
        <xdr:cNvPr id="359" name="直線コネクタ 358"/>
        <xdr:cNvCxnSpPr/>
      </xdr:nvCxnSpPr>
      <xdr:spPr>
        <a:xfrm>
          <a:off x="3098800" y="1322578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5965" cy="258445"/>
    <xdr:sp macro="" textlink="">
      <xdr:nvSpPr>
        <xdr:cNvPr id="361" name="テキスト ボックス 360"/>
        <xdr:cNvSpPr txBox="1"/>
      </xdr:nvSpPr>
      <xdr:spPr>
        <a:xfrm>
          <a:off x="3606800" y="12913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134620</xdr:rowOff>
    </xdr:from>
    <xdr:to xmlns:xdr="http://schemas.openxmlformats.org/drawingml/2006/spreadsheetDrawing">
      <xdr:col>15</xdr:col>
      <xdr:colOff>98425</xdr:colOff>
      <xdr:row>77</xdr:row>
      <xdr:rowOff>24130</xdr:rowOff>
    </xdr:to>
    <xdr:cxnSp macro="">
      <xdr:nvCxnSpPr>
        <xdr:cNvPr id="362" name="直線コネクタ 361"/>
        <xdr:cNvCxnSpPr/>
      </xdr:nvCxnSpPr>
      <xdr:spPr>
        <a:xfrm>
          <a:off x="2209800" y="131648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20320</xdr:rowOff>
    </xdr:from>
    <xdr:ext cx="762000" cy="258445"/>
    <xdr:sp macro="" textlink="">
      <xdr:nvSpPr>
        <xdr:cNvPr id="364" name="テキスト ボックス 363"/>
        <xdr:cNvSpPr txBox="1"/>
      </xdr:nvSpPr>
      <xdr:spPr>
        <a:xfrm>
          <a:off x="2717800" y="1287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96520</xdr:rowOff>
    </xdr:from>
    <xdr:to xmlns:xdr="http://schemas.openxmlformats.org/drawingml/2006/spreadsheetDrawing">
      <xdr:col>11</xdr:col>
      <xdr:colOff>9525</xdr:colOff>
      <xdr:row>76</xdr:row>
      <xdr:rowOff>134620</xdr:rowOff>
    </xdr:to>
    <xdr:cxnSp macro="">
      <xdr:nvCxnSpPr>
        <xdr:cNvPr id="365" name="直線コネクタ 364"/>
        <xdr:cNvCxnSpPr/>
      </xdr:nvCxnSpPr>
      <xdr:spPr>
        <a:xfrm>
          <a:off x="1320800" y="131267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1365" cy="259080"/>
    <xdr:sp macro="" textlink="">
      <xdr:nvSpPr>
        <xdr:cNvPr id="367" name="テキスト ボックス 366"/>
        <xdr:cNvSpPr txBox="1"/>
      </xdr:nvSpPr>
      <xdr:spPr>
        <a:xfrm>
          <a:off x="1828800" y="13227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1365" cy="259080"/>
    <xdr:sp macro="" textlink="">
      <xdr:nvSpPr>
        <xdr:cNvPr id="369" name="テキスト ボックス 368"/>
        <xdr:cNvSpPr txBox="1"/>
      </xdr:nvSpPr>
      <xdr:spPr>
        <a:xfrm>
          <a:off x="939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91440</xdr:rowOff>
    </xdr:from>
    <xdr:to xmlns:xdr="http://schemas.openxmlformats.org/drawingml/2006/spreadsheetDrawing">
      <xdr:col>24</xdr:col>
      <xdr:colOff>76200</xdr:colOff>
      <xdr:row>78</xdr:row>
      <xdr:rowOff>21590</xdr:rowOff>
    </xdr:to>
    <xdr:sp macro="" textlink="">
      <xdr:nvSpPr>
        <xdr:cNvPr id="375" name="楕円 374"/>
        <xdr:cNvSpPr/>
      </xdr:nvSpPr>
      <xdr:spPr>
        <a:xfrm>
          <a:off x="47752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63500</xdr:rowOff>
    </xdr:from>
    <xdr:ext cx="762000" cy="258445"/>
    <xdr:sp macro="" textlink="">
      <xdr:nvSpPr>
        <xdr:cNvPr id="376" name="公債費該当値テキスト"/>
        <xdr:cNvSpPr txBox="1"/>
      </xdr:nvSpPr>
      <xdr:spPr>
        <a:xfrm>
          <a:off x="49149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49530</xdr:rowOff>
    </xdr:from>
    <xdr:to xmlns:xdr="http://schemas.openxmlformats.org/drawingml/2006/spreadsheetDrawing">
      <xdr:col>20</xdr:col>
      <xdr:colOff>38100</xdr:colOff>
      <xdr:row>78</xdr:row>
      <xdr:rowOff>151130</xdr:rowOff>
    </xdr:to>
    <xdr:sp macro="" textlink="">
      <xdr:nvSpPr>
        <xdr:cNvPr id="377" name="楕円 376"/>
        <xdr:cNvSpPr/>
      </xdr:nvSpPr>
      <xdr:spPr>
        <a:xfrm>
          <a:off x="3937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135890</xdr:rowOff>
    </xdr:from>
    <xdr:ext cx="735965" cy="259080"/>
    <xdr:sp macro="" textlink="">
      <xdr:nvSpPr>
        <xdr:cNvPr id="378" name="テキスト ボックス 377"/>
        <xdr:cNvSpPr txBox="1"/>
      </xdr:nvSpPr>
      <xdr:spPr>
        <a:xfrm>
          <a:off x="3606800" y="135089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79" name="楕円 37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59690</xdr:rowOff>
    </xdr:from>
    <xdr:ext cx="762000" cy="259080"/>
    <xdr:sp macro="" textlink="">
      <xdr:nvSpPr>
        <xdr:cNvPr id="380" name="テキスト ボックス 379"/>
        <xdr:cNvSpPr txBox="1"/>
      </xdr:nvSpPr>
      <xdr:spPr>
        <a:xfrm>
          <a:off x="2717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83820</xdr:rowOff>
    </xdr:from>
    <xdr:to xmlns:xdr="http://schemas.openxmlformats.org/drawingml/2006/spreadsheetDrawing">
      <xdr:col>11</xdr:col>
      <xdr:colOff>60325</xdr:colOff>
      <xdr:row>77</xdr:row>
      <xdr:rowOff>13970</xdr:rowOff>
    </xdr:to>
    <xdr:sp macro="" textlink="">
      <xdr:nvSpPr>
        <xdr:cNvPr id="381" name="楕円 380"/>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24130</xdr:rowOff>
    </xdr:from>
    <xdr:ext cx="761365" cy="259080"/>
    <xdr:sp macro="" textlink="">
      <xdr:nvSpPr>
        <xdr:cNvPr id="382" name="テキスト ボックス 381"/>
        <xdr:cNvSpPr txBox="1"/>
      </xdr:nvSpPr>
      <xdr:spPr>
        <a:xfrm>
          <a:off x="1828800" y="12882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83" name="楕円 382"/>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157480</xdr:rowOff>
    </xdr:from>
    <xdr:ext cx="761365" cy="258445"/>
    <xdr:sp macro="" textlink="">
      <xdr:nvSpPr>
        <xdr:cNvPr id="384" name="テキスト ボックス 383"/>
        <xdr:cNvSpPr txBox="1"/>
      </xdr:nvSpPr>
      <xdr:spPr>
        <a:xfrm>
          <a:off x="93980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公債費以外は、類似団体平均を上回っている。</a:t>
          </a:r>
        </a:p>
        <a:p>
          <a:r>
            <a:rPr kumimoji="1" lang="ja-JP" altLang="en-US" sz="1300">
              <a:latin typeface="ＭＳ Ｐゴシック"/>
              <a:ea typeface="ＭＳ Ｐゴシック"/>
            </a:rPr>
            <a:t>　前年度からは</a:t>
          </a:r>
          <a:r>
            <a:rPr kumimoji="1" lang="en-US" altLang="ja-JP" sz="1300">
              <a:latin typeface="ＭＳ Ｐゴシック"/>
              <a:ea typeface="ＭＳ Ｐゴシック"/>
            </a:rPr>
            <a:t>2.7</a:t>
          </a:r>
          <a:r>
            <a:rPr kumimoji="1" lang="ja-JP" altLang="en-US" sz="1300">
              <a:latin typeface="ＭＳ Ｐゴシック"/>
              <a:ea typeface="ＭＳ Ｐゴシック"/>
            </a:rPr>
            <a:t>ポイント減小しており、公債費以外の占める割合は、依然として補助費等が</a:t>
          </a:r>
          <a:r>
            <a:rPr kumimoji="1" lang="en-US" altLang="ja-JP" sz="1300">
              <a:latin typeface="ＭＳ Ｐゴシック"/>
              <a:ea typeface="ＭＳ Ｐゴシック"/>
            </a:rPr>
            <a:t>21.0</a:t>
          </a:r>
          <a:r>
            <a:rPr kumimoji="1" lang="ja-JP" altLang="en-US" sz="1300">
              <a:latin typeface="ＭＳ Ｐゴシック"/>
              <a:ea typeface="ＭＳ Ｐゴシック"/>
            </a:rPr>
            <a:t>ポイントと最も高く、次いで人件費が</a:t>
          </a:r>
          <a:r>
            <a:rPr kumimoji="1" lang="en-US" altLang="ja-JP" sz="1300">
              <a:latin typeface="ＭＳ Ｐゴシック"/>
              <a:ea typeface="ＭＳ Ｐゴシック"/>
            </a:rPr>
            <a:t>20.5</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今後の対策として、税収の確保に努めるとともに、補助費等の見直しや経費の削減をより一層図っていく。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8445"/>
    <xdr:sp macro="" textlink="">
      <xdr:nvSpPr>
        <xdr:cNvPr id="413"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16510</xdr:rowOff>
    </xdr:from>
    <xdr:to xmlns:xdr="http://schemas.openxmlformats.org/drawingml/2006/spreadsheetDrawing">
      <xdr:col>82</xdr:col>
      <xdr:colOff>107950</xdr:colOff>
      <xdr:row>79</xdr:row>
      <xdr:rowOff>119380</xdr:rowOff>
    </xdr:to>
    <xdr:cxnSp macro="">
      <xdr:nvCxnSpPr>
        <xdr:cNvPr id="417" name="直線コネクタ 416"/>
        <xdr:cNvCxnSpPr/>
      </xdr:nvCxnSpPr>
      <xdr:spPr>
        <a:xfrm flipV="1">
          <a:off x="15671800" y="1356106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58420</xdr:rowOff>
    </xdr:from>
    <xdr:to xmlns:xdr="http://schemas.openxmlformats.org/drawingml/2006/spreadsheetDrawing">
      <xdr:col>78</xdr:col>
      <xdr:colOff>69850</xdr:colOff>
      <xdr:row>79</xdr:row>
      <xdr:rowOff>119380</xdr:rowOff>
    </xdr:to>
    <xdr:cxnSp macro="">
      <xdr:nvCxnSpPr>
        <xdr:cNvPr id="420" name="直線コネクタ 419"/>
        <xdr:cNvCxnSpPr/>
      </xdr:nvCxnSpPr>
      <xdr:spPr>
        <a:xfrm>
          <a:off x="14782800" y="136029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6600" cy="259080"/>
    <xdr:sp macro="" textlink="">
      <xdr:nvSpPr>
        <xdr:cNvPr id="422" name="テキスト ボックス 421"/>
        <xdr:cNvSpPr txBox="1"/>
      </xdr:nvSpPr>
      <xdr:spPr>
        <a:xfrm>
          <a:off x="15290800" y="1318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58420</xdr:rowOff>
    </xdr:from>
    <xdr:to xmlns:xdr="http://schemas.openxmlformats.org/drawingml/2006/spreadsheetDrawing">
      <xdr:col>73</xdr:col>
      <xdr:colOff>180975</xdr:colOff>
      <xdr:row>81</xdr:row>
      <xdr:rowOff>111760</xdr:rowOff>
    </xdr:to>
    <xdr:cxnSp macro="">
      <xdr:nvCxnSpPr>
        <xdr:cNvPr id="423" name="直線コネクタ 422"/>
        <xdr:cNvCxnSpPr/>
      </xdr:nvCxnSpPr>
      <xdr:spPr>
        <a:xfrm flipV="1">
          <a:off x="13893800" y="1360297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440180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81</xdr:row>
      <xdr:rowOff>111760</xdr:rowOff>
    </xdr:from>
    <xdr:to xmlns:xdr="http://schemas.openxmlformats.org/drawingml/2006/spreadsheetDrawing">
      <xdr:col>69</xdr:col>
      <xdr:colOff>92075</xdr:colOff>
      <xdr:row>82</xdr:row>
      <xdr:rowOff>58420</xdr:rowOff>
    </xdr:to>
    <xdr:cxnSp macro="">
      <xdr:nvCxnSpPr>
        <xdr:cNvPr id="426" name="直線コネクタ 425"/>
        <xdr:cNvCxnSpPr/>
      </xdr:nvCxnSpPr>
      <xdr:spPr>
        <a:xfrm flipV="1">
          <a:off x="13004800" y="1399921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61365" cy="259080"/>
    <xdr:sp macro="" textlink="">
      <xdr:nvSpPr>
        <xdr:cNvPr id="428" name="テキスト ボックス 427"/>
        <xdr:cNvSpPr txBox="1"/>
      </xdr:nvSpPr>
      <xdr:spPr>
        <a:xfrm>
          <a:off x="13512800" y="13229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137160</xdr:rowOff>
    </xdr:from>
    <xdr:to xmlns:xdr="http://schemas.openxmlformats.org/drawingml/2006/spreadsheetDrawing">
      <xdr:col>82</xdr:col>
      <xdr:colOff>158750</xdr:colOff>
      <xdr:row>79</xdr:row>
      <xdr:rowOff>67310</xdr:rowOff>
    </xdr:to>
    <xdr:sp macro="" textlink="">
      <xdr:nvSpPr>
        <xdr:cNvPr id="436" name="楕円 435"/>
        <xdr:cNvSpPr/>
      </xdr:nvSpPr>
      <xdr:spPr>
        <a:xfrm>
          <a:off x="164592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109220</xdr:rowOff>
    </xdr:from>
    <xdr:ext cx="762000" cy="258445"/>
    <xdr:sp macro="" textlink="">
      <xdr:nvSpPr>
        <xdr:cNvPr id="437" name="公債費以外該当値テキスト"/>
        <xdr:cNvSpPr txBox="1"/>
      </xdr:nvSpPr>
      <xdr:spPr>
        <a:xfrm>
          <a:off x="16598900" y="13482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68580</xdr:rowOff>
    </xdr:from>
    <xdr:to xmlns:xdr="http://schemas.openxmlformats.org/drawingml/2006/spreadsheetDrawing">
      <xdr:col>78</xdr:col>
      <xdr:colOff>120650</xdr:colOff>
      <xdr:row>79</xdr:row>
      <xdr:rowOff>170180</xdr:rowOff>
    </xdr:to>
    <xdr:sp macro="" textlink="">
      <xdr:nvSpPr>
        <xdr:cNvPr id="438" name="楕円 437"/>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154940</xdr:rowOff>
    </xdr:from>
    <xdr:ext cx="736600" cy="258445"/>
    <xdr:sp macro="" textlink="">
      <xdr:nvSpPr>
        <xdr:cNvPr id="439" name="テキスト ボックス 438"/>
        <xdr:cNvSpPr txBox="1"/>
      </xdr:nvSpPr>
      <xdr:spPr>
        <a:xfrm>
          <a:off x="15290800" y="13699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7620</xdr:rowOff>
    </xdr:from>
    <xdr:to xmlns:xdr="http://schemas.openxmlformats.org/drawingml/2006/spreadsheetDrawing">
      <xdr:col>74</xdr:col>
      <xdr:colOff>31750</xdr:colOff>
      <xdr:row>79</xdr:row>
      <xdr:rowOff>109220</xdr:rowOff>
    </xdr:to>
    <xdr:sp macro="" textlink="">
      <xdr:nvSpPr>
        <xdr:cNvPr id="440" name="楕円 439"/>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93980</xdr:rowOff>
    </xdr:from>
    <xdr:ext cx="762000" cy="259080"/>
    <xdr:sp macro="" textlink="">
      <xdr:nvSpPr>
        <xdr:cNvPr id="441" name="テキスト ボックス 440"/>
        <xdr:cNvSpPr txBox="1"/>
      </xdr:nvSpPr>
      <xdr:spPr>
        <a:xfrm>
          <a:off x="144018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81</xdr:row>
      <xdr:rowOff>60960</xdr:rowOff>
    </xdr:from>
    <xdr:to xmlns:xdr="http://schemas.openxmlformats.org/drawingml/2006/spreadsheetDrawing">
      <xdr:col>69</xdr:col>
      <xdr:colOff>142875</xdr:colOff>
      <xdr:row>81</xdr:row>
      <xdr:rowOff>162560</xdr:rowOff>
    </xdr:to>
    <xdr:sp macro="" textlink="">
      <xdr:nvSpPr>
        <xdr:cNvPr id="442" name="楕円 441"/>
        <xdr:cNvSpPr/>
      </xdr:nvSpPr>
      <xdr:spPr>
        <a:xfrm>
          <a:off x="138430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147320</xdr:rowOff>
    </xdr:from>
    <xdr:ext cx="761365" cy="259080"/>
    <xdr:sp macro="" textlink="">
      <xdr:nvSpPr>
        <xdr:cNvPr id="443" name="テキスト ボックス 442"/>
        <xdr:cNvSpPr txBox="1"/>
      </xdr:nvSpPr>
      <xdr:spPr>
        <a:xfrm>
          <a:off x="13512800" y="14034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82</xdr:row>
      <xdr:rowOff>7620</xdr:rowOff>
    </xdr:from>
    <xdr:to xmlns:xdr="http://schemas.openxmlformats.org/drawingml/2006/spreadsheetDrawing">
      <xdr:col>65</xdr:col>
      <xdr:colOff>53975</xdr:colOff>
      <xdr:row>82</xdr:row>
      <xdr:rowOff>109220</xdr:rowOff>
    </xdr:to>
    <xdr:sp macro="" textlink="">
      <xdr:nvSpPr>
        <xdr:cNvPr id="444" name="楕円 443"/>
        <xdr:cNvSpPr/>
      </xdr:nvSpPr>
      <xdr:spPr>
        <a:xfrm>
          <a:off x="12954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82</xdr:row>
      <xdr:rowOff>93980</xdr:rowOff>
    </xdr:from>
    <xdr:ext cx="762000" cy="259080"/>
    <xdr:sp macro="" textlink="">
      <xdr:nvSpPr>
        <xdr:cNvPr id="445" name="テキスト ボックス 444"/>
        <xdr:cNvSpPr txBox="1"/>
      </xdr:nvSpPr>
      <xdr:spPr>
        <a:xfrm>
          <a:off x="12623800" y="1415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61365" cy="258445"/>
    <xdr:sp macro="" textlink="">
      <xdr:nvSpPr>
        <xdr:cNvPr id="45" name="人口1人当たり決算額の推移最小値テキスト130"/>
        <xdr:cNvSpPr txBox="1"/>
      </xdr:nvSpPr>
      <xdr:spPr>
        <a:xfrm>
          <a:off x="5740400" y="324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1365" cy="259080"/>
    <xdr:sp macro="" textlink="">
      <xdr:nvSpPr>
        <xdr:cNvPr id="47" name="人口1人当たり決算額の推移最大値テキスト130"/>
        <xdr:cNvSpPr txBox="1"/>
      </xdr:nvSpPr>
      <xdr:spPr>
        <a:xfrm>
          <a:off x="5740400" y="18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52070</xdr:rowOff>
    </xdr:from>
    <xdr:to xmlns:xdr="http://schemas.openxmlformats.org/drawingml/2006/spreadsheetDrawing">
      <xdr:col>29</xdr:col>
      <xdr:colOff>127000</xdr:colOff>
      <xdr:row>17</xdr:row>
      <xdr:rowOff>90170</xdr:rowOff>
    </xdr:to>
    <xdr:cxnSp macro="">
      <xdr:nvCxnSpPr>
        <xdr:cNvPr id="49" name="直線コネクタ 48"/>
        <xdr:cNvCxnSpPr/>
      </xdr:nvCxnSpPr>
      <xdr:spPr>
        <a:xfrm flipV="1">
          <a:off x="5003800" y="3014345"/>
          <a:ext cx="6477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14605</xdr:rowOff>
    </xdr:from>
    <xdr:ext cx="761365" cy="259080"/>
    <xdr:sp macro="" textlink="">
      <xdr:nvSpPr>
        <xdr:cNvPr id="50" name="人口1人当たり決算額の推移平均値テキスト130"/>
        <xdr:cNvSpPr txBox="1"/>
      </xdr:nvSpPr>
      <xdr:spPr>
        <a:xfrm>
          <a:off x="5740400" y="2805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90170</xdr:rowOff>
    </xdr:from>
    <xdr:to xmlns:xdr="http://schemas.openxmlformats.org/drawingml/2006/spreadsheetDrawing">
      <xdr:col>26</xdr:col>
      <xdr:colOff>50800</xdr:colOff>
      <xdr:row>17</xdr:row>
      <xdr:rowOff>93980</xdr:rowOff>
    </xdr:to>
    <xdr:cxnSp macro="">
      <xdr:nvCxnSpPr>
        <xdr:cNvPr id="52" name="直線コネクタ 51"/>
        <xdr:cNvCxnSpPr/>
      </xdr:nvCxnSpPr>
      <xdr:spPr>
        <a:xfrm flipV="1">
          <a:off x="4305300" y="305244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129540</xdr:rowOff>
    </xdr:from>
    <xdr:ext cx="736600" cy="259080"/>
    <xdr:sp macro="" textlink="">
      <xdr:nvSpPr>
        <xdr:cNvPr id="54" name="テキスト ボックス 53"/>
        <xdr:cNvSpPr txBox="1"/>
      </xdr:nvSpPr>
      <xdr:spPr>
        <a:xfrm>
          <a:off x="4622800" y="274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93980</xdr:rowOff>
    </xdr:from>
    <xdr:to xmlns:xdr="http://schemas.openxmlformats.org/drawingml/2006/spreadsheetDrawing">
      <xdr:col>22</xdr:col>
      <xdr:colOff>114300</xdr:colOff>
      <xdr:row>17</xdr:row>
      <xdr:rowOff>125095</xdr:rowOff>
    </xdr:to>
    <xdr:cxnSp macro="">
      <xdr:nvCxnSpPr>
        <xdr:cNvPr id="55" name="直線コネクタ 54"/>
        <xdr:cNvCxnSpPr/>
      </xdr:nvCxnSpPr>
      <xdr:spPr>
        <a:xfrm flipV="1">
          <a:off x="3606800" y="305625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148590</xdr:rowOff>
    </xdr:from>
    <xdr:ext cx="762000" cy="259080"/>
    <xdr:sp macro="" textlink="">
      <xdr:nvSpPr>
        <xdr:cNvPr id="57" name="テキスト ボックス 56"/>
        <xdr:cNvSpPr txBox="1"/>
      </xdr:nvSpPr>
      <xdr:spPr>
        <a:xfrm>
          <a:off x="39243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125095</xdr:rowOff>
    </xdr:from>
    <xdr:to xmlns:xdr="http://schemas.openxmlformats.org/drawingml/2006/spreadsheetDrawing">
      <xdr:col>18</xdr:col>
      <xdr:colOff>177800</xdr:colOff>
      <xdr:row>17</xdr:row>
      <xdr:rowOff>127635</xdr:rowOff>
    </xdr:to>
    <xdr:cxnSp macro="">
      <xdr:nvCxnSpPr>
        <xdr:cNvPr id="58" name="直線コネクタ 57"/>
        <xdr:cNvCxnSpPr/>
      </xdr:nvCxnSpPr>
      <xdr:spPr>
        <a:xfrm flipV="1">
          <a:off x="2908300" y="308737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162560</xdr:rowOff>
    </xdr:from>
    <xdr:ext cx="762000" cy="259080"/>
    <xdr:sp macro="" textlink="">
      <xdr:nvSpPr>
        <xdr:cNvPr id="60" name="テキスト ボックス 59"/>
        <xdr:cNvSpPr txBox="1"/>
      </xdr:nvSpPr>
      <xdr:spPr>
        <a:xfrm>
          <a:off x="32258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2000" cy="259080"/>
    <xdr:sp macro="" textlink="">
      <xdr:nvSpPr>
        <xdr:cNvPr id="62" name="テキスト ボックス 61"/>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1270</xdr:rowOff>
    </xdr:from>
    <xdr:to xmlns:xdr="http://schemas.openxmlformats.org/drawingml/2006/spreadsheetDrawing">
      <xdr:col>29</xdr:col>
      <xdr:colOff>177800</xdr:colOff>
      <xdr:row>17</xdr:row>
      <xdr:rowOff>102870</xdr:rowOff>
    </xdr:to>
    <xdr:sp macro="" textlink="">
      <xdr:nvSpPr>
        <xdr:cNvPr id="68" name="楕円 67"/>
        <xdr:cNvSpPr/>
      </xdr:nvSpPr>
      <xdr:spPr>
        <a:xfrm>
          <a:off x="5600700" y="296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144780</xdr:rowOff>
    </xdr:from>
    <xdr:ext cx="761365" cy="258445"/>
    <xdr:sp macro="" textlink="">
      <xdr:nvSpPr>
        <xdr:cNvPr id="69" name="人口1人当たり決算額の推移該当値テキスト130"/>
        <xdr:cNvSpPr txBox="1"/>
      </xdr:nvSpPr>
      <xdr:spPr>
        <a:xfrm>
          <a:off x="5740400" y="2935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39370</xdr:rowOff>
    </xdr:from>
    <xdr:to xmlns:xdr="http://schemas.openxmlformats.org/drawingml/2006/spreadsheetDrawing">
      <xdr:col>26</xdr:col>
      <xdr:colOff>101600</xdr:colOff>
      <xdr:row>17</xdr:row>
      <xdr:rowOff>140970</xdr:rowOff>
    </xdr:to>
    <xdr:sp macro="" textlink="">
      <xdr:nvSpPr>
        <xdr:cNvPr id="70" name="楕円 69"/>
        <xdr:cNvSpPr/>
      </xdr:nvSpPr>
      <xdr:spPr>
        <a:xfrm>
          <a:off x="4953000" y="300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125730</xdr:rowOff>
    </xdr:from>
    <xdr:ext cx="736600" cy="259080"/>
    <xdr:sp macro="" textlink="">
      <xdr:nvSpPr>
        <xdr:cNvPr id="71" name="テキスト ボックス 70"/>
        <xdr:cNvSpPr txBox="1"/>
      </xdr:nvSpPr>
      <xdr:spPr>
        <a:xfrm>
          <a:off x="4622800" y="308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43180</xdr:rowOff>
    </xdr:from>
    <xdr:to xmlns:xdr="http://schemas.openxmlformats.org/drawingml/2006/spreadsheetDrawing">
      <xdr:col>22</xdr:col>
      <xdr:colOff>165100</xdr:colOff>
      <xdr:row>17</xdr:row>
      <xdr:rowOff>144780</xdr:rowOff>
    </xdr:to>
    <xdr:sp macro="" textlink="">
      <xdr:nvSpPr>
        <xdr:cNvPr id="72" name="楕円 71"/>
        <xdr:cNvSpPr/>
      </xdr:nvSpPr>
      <xdr:spPr>
        <a:xfrm>
          <a:off x="4254500" y="30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129540</xdr:rowOff>
    </xdr:from>
    <xdr:ext cx="762000" cy="259080"/>
    <xdr:sp macro="" textlink="">
      <xdr:nvSpPr>
        <xdr:cNvPr id="73" name="テキスト ボックス 72"/>
        <xdr:cNvSpPr txBox="1"/>
      </xdr:nvSpPr>
      <xdr:spPr>
        <a:xfrm>
          <a:off x="3924300" y="309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74930</xdr:rowOff>
    </xdr:from>
    <xdr:to xmlns:xdr="http://schemas.openxmlformats.org/drawingml/2006/spreadsheetDrawing">
      <xdr:col>19</xdr:col>
      <xdr:colOff>38100</xdr:colOff>
      <xdr:row>18</xdr:row>
      <xdr:rowOff>4445</xdr:rowOff>
    </xdr:to>
    <xdr:sp macro="" textlink="">
      <xdr:nvSpPr>
        <xdr:cNvPr id="74" name="楕円 73"/>
        <xdr:cNvSpPr/>
      </xdr:nvSpPr>
      <xdr:spPr>
        <a:xfrm>
          <a:off x="3556000" y="303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160655</xdr:rowOff>
    </xdr:from>
    <xdr:ext cx="762000" cy="259080"/>
    <xdr:sp macro="" textlink="">
      <xdr:nvSpPr>
        <xdr:cNvPr id="75" name="テキスト ボックス 74"/>
        <xdr:cNvSpPr txBox="1"/>
      </xdr:nvSpPr>
      <xdr:spPr>
        <a:xfrm>
          <a:off x="32258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76835</xdr:rowOff>
    </xdr:from>
    <xdr:to xmlns:xdr="http://schemas.openxmlformats.org/drawingml/2006/spreadsheetDrawing">
      <xdr:col>15</xdr:col>
      <xdr:colOff>101600</xdr:colOff>
      <xdr:row>18</xdr:row>
      <xdr:rowOff>6985</xdr:rowOff>
    </xdr:to>
    <xdr:sp macro="" textlink="">
      <xdr:nvSpPr>
        <xdr:cNvPr id="76" name="楕円 75"/>
        <xdr:cNvSpPr/>
      </xdr:nvSpPr>
      <xdr:spPr>
        <a:xfrm>
          <a:off x="2857500" y="303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163195</xdr:rowOff>
    </xdr:from>
    <xdr:ext cx="762000" cy="259080"/>
    <xdr:sp macro="" textlink="">
      <xdr:nvSpPr>
        <xdr:cNvPr id="77" name="テキスト ボックス 76"/>
        <xdr:cNvSpPr txBox="1"/>
      </xdr:nvSpPr>
      <xdr:spPr>
        <a:xfrm>
          <a:off x="2527300" y="312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1365" cy="259715"/>
    <xdr:sp macro="" textlink="">
      <xdr:nvSpPr>
        <xdr:cNvPr id="104" name="人口1人当たり決算額の推移最小値テキスト445"/>
        <xdr:cNvSpPr txBox="1"/>
      </xdr:nvSpPr>
      <xdr:spPr>
        <a:xfrm>
          <a:off x="5740400" y="7115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1365" cy="258445"/>
    <xdr:sp macro="" textlink="">
      <xdr:nvSpPr>
        <xdr:cNvPr id="106" name="人口1人当たり決算額の推移最大値テキスト445"/>
        <xdr:cNvSpPr txBox="1"/>
      </xdr:nvSpPr>
      <xdr:spPr>
        <a:xfrm>
          <a:off x="5740400" y="5876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84455</xdr:rowOff>
    </xdr:from>
    <xdr:to xmlns:xdr="http://schemas.openxmlformats.org/drawingml/2006/spreadsheetDrawing">
      <xdr:col>29</xdr:col>
      <xdr:colOff>127000</xdr:colOff>
      <xdr:row>35</xdr:row>
      <xdr:rowOff>122555</xdr:rowOff>
    </xdr:to>
    <xdr:cxnSp macro="">
      <xdr:nvCxnSpPr>
        <xdr:cNvPr id="108" name="直線コネクタ 107"/>
        <xdr:cNvCxnSpPr/>
      </xdr:nvCxnSpPr>
      <xdr:spPr>
        <a:xfrm flipV="1">
          <a:off x="5003800" y="6694805"/>
          <a:ext cx="6477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69850</xdr:rowOff>
    </xdr:from>
    <xdr:ext cx="761365" cy="259715"/>
    <xdr:sp macro="" textlink="">
      <xdr:nvSpPr>
        <xdr:cNvPr id="109" name="人口1人当たり決算額の推移平均値テキスト445"/>
        <xdr:cNvSpPr txBox="1"/>
      </xdr:nvSpPr>
      <xdr:spPr>
        <a:xfrm>
          <a:off x="5740400" y="668020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122555</xdr:rowOff>
    </xdr:from>
    <xdr:to xmlns:xdr="http://schemas.openxmlformats.org/drawingml/2006/spreadsheetDrawing">
      <xdr:col>26</xdr:col>
      <xdr:colOff>50800</xdr:colOff>
      <xdr:row>35</xdr:row>
      <xdr:rowOff>125095</xdr:rowOff>
    </xdr:to>
    <xdr:cxnSp macro="">
      <xdr:nvCxnSpPr>
        <xdr:cNvPr id="111" name="直線コネクタ 110"/>
        <xdr:cNvCxnSpPr/>
      </xdr:nvCxnSpPr>
      <xdr:spPr>
        <a:xfrm flipV="1">
          <a:off x="4305300" y="67329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191135</xdr:rowOff>
    </xdr:from>
    <xdr:ext cx="736600" cy="258445"/>
    <xdr:sp macro="" textlink="">
      <xdr:nvSpPr>
        <xdr:cNvPr id="113" name="テキスト ボックス 112"/>
        <xdr:cNvSpPr txBox="1"/>
      </xdr:nvSpPr>
      <xdr:spPr>
        <a:xfrm>
          <a:off x="4622800" y="6801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125095</xdr:rowOff>
    </xdr:from>
    <xdr:to xmlns:xdr="http://schemas.openxmlformats.org/drawingml/2006/spreadsheetDrawing">
      <xdr:col>22</xdr:col>
      <xdr:colOff>114300</xdr:colOff>
      <xdr:row>35</xdr:row>
      <xdr:rowOff>132080</xdr:rowOff>
    </xdr:to>
    <xdr:cxnSp macro="">
      <xdr:nvCxnSpPr>
        <xdr:cNvPr id="114" name="直線コネクタ 113"/>
        <xdr:cNvCxnSpPr/>
      </xdr:nvCxnSpPr>
      <xdr:spPr>
        <a:xfrm flipV="1">
          <a:off x="3606800" y="673544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209550</xdr:rowOff>
    </xdr:from>
    <xdr:ext cx="762000" cy="259080"/>
    <xdr:sp macro="" textlink="">
      <xdr:nvSpPr>
        <xdr:cNvPr id="116" name="テキスト ボックス 115"/>
        <xdr:cNvSpPr txBox="1"/>
      </xdr:nvSpPr>
      <xdr:spPr>
        <a:xfrm>
          <a:off x="39243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132080</xdr:rowOff>
    </xdr:from>
    <xdr:to xmlns:xdr="http://schemas.openxmlformats.org/drawingml/2006/spreadsheetDrawing">
      <xdr:col>18</xdr:col>
      <xdr:colOff>177800</xdr:colOff>
      <xdr:row>35</xdr:row>
      <xdr:rowOff>205740</xdr:rowOff>
    </xdr:to>
    <xdr:cxnSp macro="">
      <xdr:nvCxnSpPr>
        <xdr:cNvPr id="117" name="直線コネクタ 116"/>
        <xdr:cNvCxnSpPr/>
      </xdr:nvCxnSpPr>
      <xdr:spPr>
        <a:xfrm flipV="1">
          <a:off x="2908300" y="6742430"/>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232410</xdr:rowOff>
    </xdr:from>
    <xdr:ext cx="762000" cy="259080"/>
    <xdr:sp macro="" textlink="">
      <xdr:nvSpPr>
        <xdr:cNvPr id="119" name="テキスト ボックス 11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243205</xdr:rowOff>
    </xdr:from>
    <xdr:ext cx="762000" cy="259080"/>
    <xdr:sp macro="" textlink="">
      <xdr:nvSpPr>
        <xdr:cNvPr id="121" name="テキスト ボックス 120"/>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34925</xdr:rowOff>
    </xdr:from>
    <xdr:to xmlns:xdr="http://schemas.openxmlformats.org/drawingml/2006/spreadsheetDrawing">
      <xdr:col>29</xdr:col>
      <xdr:colOff>177800</xdr:colOff>
      <xdr:row>35</xdr:row>
      <xdr:rowOff>135890</xdr:rowOff>
    </xdr:to>
    <xdr:sp macro="" textlink="">
      <xdr:nvSpPr>
        <xdr:cNvPr id="127" name="楕円 126"/>
        <xdr:cNvSpPr/>
      </xdr:nvSpPr>
      <xdr:spPr>
        <a:xfrm>
          <a:off x="5600700" y="6645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223520</xdr:rowOff>
    </xdr:from>
    <xdr:ext cx="761365" cy="257810"/>
    <xdr:sp macro="" textlink="">
      <xdr:nvSpPr>
        <xdr:cNvPr id="128" name="人口1人当たり決算額の推移該当値テキスト445"/>
        <xdr:cNvSpPr txBox="1"/>
      </xdr:nvSpPr>
      <xdr:spPr>
        <a:xfrm>
          <a:off x="5740400" y="64909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71120</xdr:rowOff>
    </xdr:from>
    <xdr:to xmlns:xdr="http://schemas.openxmlformats.org/drawingml/2006/spreadsheetDrawing">
      <xdr:col>26</xdr:col>
      <xdr:colOff>101600</xdr:colOff>
      <xdr:row>35</xdr:row>
      <xdr:rowOff>173355</xdr:rowOff>
    </xdr:to>
    <xdr:sp macro="" textlink="">
      <xdr:nvSpPr>
        <xdr:cNvPr id="129" name="楕円 128"/>
        <xdr:cNvSpPr/>
      </xdr:nvSpPr>
      <xdr:spPr>
        <a:xfrm>
          <a:off x="4953000" y="66814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182880</xdr:rowOff>
    </xdr:from>
    <xdr:ext cx="736600" cy="259715"/>
    <xdr:sp macro="" textlink="">
      <xdr:nvSpPr>
        <xdr:cNvPr id="130" name="テキスト ボックス 129"/>
        <xdr:cNvSpPr txBox="1"/>
      </xdr:nvSpPr>
      <xdr:spPr>
        <a:xfrm>
          <a:off x="4622800" y="64503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73660</xdr:rowOff>
    </xdr:from>
    <xdr:to xmlns:xdr="http://schemas.openxmlformats.org/drawingml/2006/spreadsheetDrawing">
      <xdr:col>22</xdr:col>
      <xdr:colOff>165100</xdr:colOff>
      <xdr:row>35</xdr:row>
      <xdr:rowOff>175895</xdr:rowOff>
    </xdr:to>
    <xdr:sp macro="" textlink="">
      <xdr:nvSpPr>
        <xdr:cNvPr id="131" name="楕円 130"/>
        <xdr:cNvSpPr/>
      </xdr:nvSpPr>
      <xdr:spPr>
        <a:xfrm>
          <a:off x="4254500" y="66840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185420</xdr:rowOff>
    </xdr:from>
    <xdr:ext cx="762000" cy="259715"/>
    <xdr:sp macro="" textlink="">
      <xdr:nvSpPr>
        <xdr:cNvPr id="132" name="テキスト ボックス 131"/>
        <xdr:cNvSpPr txBox="1"/>
      </xdr:nvSpPr>
      <xdr:spPr>
        <a:xfrm>
          <a:off x="3924300" y="64528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80645</xdr:rowOff>
    </xdr:from>
    <xdr:to xmlns:xdr="http://schemas.openxmlformats.org/drawingml/2006/spreadsheetDrawing">
      <xdr:col>19</xdr:col>
      <xdr:colOff>38100</xdr:colOff>
      <xdr:row>35</xdr:row>
      <xdr:rowOff>182880</xdr:rowOff>
    </xdr:to>
    <xdr:sp macro="" textlink="">
      <xdr:nvSpPr>
        <xdr:cNvPr id="133" name="楕円 132"/>
        <xdr:cNvSpPr/>
      </xdr:nvSpPr>
      <xdr:spPr>
        <a:xfrm>
          <a:off x="3556000" y="66909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193675</xdr:rowOff>
    </xdr:from>
    <xdr:ext cx="762000" cy="258445"/>
    <xdr:sp macro="" textlink="">
      <xdr:nvSpPr>
        <xdr:cNvPr id="134" name="テキスト ボックス 133"/>
        <xdr:cNvSpPr txBox="1"/>
      </xdr:nvSpPr>
      <xdr:spPr>
        <a:xfrm>
          <a:off x="32258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156210</xdr:rowOff>
    </xdr:from>
    <xdr:to xmlns:xdr="http://schemas.openxmlformats.org/drawingml/2006/spreadsheetDrawing">
      <xdr:col>15</xdr:col>
      <xdr:colOff>101600</xdr:colOff>
      <xdr:row>35</xdr:row>
      <xdr:rowOff>256540</xdr:rowOff>
    </xdr:to>
    <xdr:sp macro="" textlink="">
      <xdr:nvSpPr>
        <xdr:cNvPr id="135" name="楕円 134"/>
        <xdr:cNvSpPr/>
      </xdr:nvSpPr>
      <xdr:spPr>
        <a:xfrm>
          <a:off x="2857500" y="67665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267335</xdr:rowOff>
    </xdr:from>
    <xdr:ext cx="762000" cy="258445"/>
    <xdr:sp macro="" textlink="">
      <xdr:nvSpPr>
        <xdr:cNvPr id="136" name="テキスト ボックス 135"/>
        <xdr:cNvSpPr txBox="1"/>
      </xdr:nvSpPr>
      <xdr:spPr>
        <a:xfrm>
          <a:off x="25273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3,206
3,161
134.22
4,546,827
4,462,063
63,525
2,742,567
6,494,956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24.4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105410</xdr:rowOff>
    </xdr:from>
    <xdr:to xmlns:xdr="http://schemas.openxmlformats.org/drawingml/2006/spreadsheetDrawing">
      <xdr:col>24</xdr:col>
      <xdr:colOff>63500</xdr:colOff>
      <xdr:row>36</xdr:row>
      <xdr:rowOff>160020</xdr:rowOff>
    </xdr:to>
    <xdr:cxnSp macro="">
      <xdr:nvCxnSpPr>
        <xdr:cNvPr id="60" name="直線コネクタ 59"/>
        <xdr:cNvCxnSpPr/>
      </xdr:nvCxnSpPr>
      <xdr:spPr>
        <a:xfrm flipV="1">
          <a:off x="3797300" y="627761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598805" cy="259080"/>
    <xdr:sp macro="" textlink="">
      <xdr:nvSpPr>
        <xdr:cNvPr id="61" name="人件費平均値テキスト"/>
        <xdr:cNvSpPr txBox="1"/>
      </xdr:nvSpPr>
      <xdr:spPr>
        <a:xfrm>
          <a:off x="4686300" y="606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146685</xdr:rowOff>
    </xdr:from>
    <xdr:to xmlns:xdr="http://schemas.openxmlformats.org/drawingml/2006/spreadsheetDrawing">
      <xdr:col>19</xdr:col>
      <xdr:colOff>177800</xdr:colOff>
      <xdr:row>36</xdr:row>
      <xdr:rowOff>160020</xdr:rowOff>
    </xdr:to>
    <xdr:cxnSp macro="">
      <xdr:nvCxnSpPr>
        <xdr:cNvPr id="63" name="直線コネクタ 62"/>
        <xdr:cNvCxnSpPr/>
      </xdr:nvCxnSpPr>
      <xdr:spPr>
        <a:xfrm>
          <a:off x="2908300" y="63188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169545</xdr:rowOff>
    </xdr:from>
    <xdr:ext cx="598170" cy="258445"/>
    <xdr:sp macro="" textlink="">
      <xdr:nvSpPr>
        <xdr:cNvPr id="65" name="テキスト ボックス 64"/>
        <xdr:cNvSpPr txBox="1"/>
      </xdr:nvSpPr>
      <xdr:spPr>
        <a:xfrm>
          <a:off x="3497580" y="5998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146685</xdr:rowOff>
    </xdr:from>
    <xdr:to xmlns:xdr="http://schemas.openxmlformats.org/drawingml/2006/spreadsheetDrawing">
      <xdr:col>15</xdr:col>
      <xdr:colOff>50800</xdr:colOff>
      <xdr:row>36</xdr:row>
      <xdr:rowOff>157480</xdr:rowOff>
    </xdr:to>
    <xdr:cxnSp macro="">
      <xdr:nvCxnSpPr>
        <xdr:cNvPr id="66" name="直線コネクタ 65"/>
        <xdr:cNvCxnSpPr/>
      </xdr:nvCxnSpPr>
      <xdr:spPr>
        <a:xfrm flipV="1">
          <a:off x="2019300" y="63188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13970</xdr:rowOff>
    </xdr:from>
    <xdr:ext cx="598170" cy="259080"/>
    <xdr:sp macro="" textlink="">
      <xdr:nvSpPr>
        <xdr:cNvPr id="68" name="テキスト ボックス 67"/>
        <xdr:cNvSpPr txBox="1"/>
      </xdr:nvSpPr>
      <xdr:spPr>
        <a:xfrm>
          <a:off x="2608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157480</xdr:rowOff>
    </xdr:from>
    <xdr:to xmlns:xdr="http://schemas.openxmlformats.org/drawingml/2006/spreadsheetDrawing">
      <xdr:col>10</xdr:col>
      <xdr:colOff>114300</xdr:colOff>
      <xdr:row>37</xdr:row>
      <xdr:rowOff>30480</xdr:rowOff>
    </xdr:to>
    <xdr:cxnSp macro="">
      <xdr:nvCxnSpPr>
        <xdr:cNvPr id="69" name="直線コネクタ 68"/>
        <xdr:cNvCxnSpPr/>
      </xdr:nvCxnSpPr>
      <xdr:spPr>
        <a:xfrm flipV="1">
          <a:off x="1130300" y="63296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27940</xdr:rowOff>
    </xdr:from>
    <xdr:ext cx="598170" cy="259080"/>
    <xdr:sp macro="" textlink="">
      <xdr:nvSpPr>
        <xdr:cNvPr id="71" name="テキスト ボックス 70"/>
        <xdr:cNvSpPr txBox="1"/>
      </xdr:nvSpPr>
      <xdr:spPr>
        <a:xfrm>
          <a:off x="1719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77470</xdr:rowOff>
    </xdr:from>
    <xdr:ext cx="598170" cy="258445"/>
    <xdr:sp macro="" textlink="">
      <xdr:nvSpPr>
        <xdr:cNvPr id="73" name="テキスト ボックス 72"/>
        <xdr:cNvSpPr txBox="1"/>
      </xdr:nvSpPr>
      <xdr:spPr>
        <a:xfrm>
          <a:off x="830580" y="607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54610</xdr:rowOff>
    </xdr:from>
    <xdr:to xmlns:xdr="http://schemas.openxmlformats.org/drawingml/2006/spreadsheetDrawing">
      <xdr:col>24</xdr:col>
      <xdr:colOff>114300</xdr:colOff>
      <xdr:row>36</xdr:row>
      <xdr:rowOff>156210</xdr:rowOff>
    </xdr:to>
    <xdr:sp macro="" textlink="">
      <xdr:nvSpPr>
        <xdr:cNvPr id="79" name="楕円 78"/>
        <xdr:cNvSpPr/>
      </xdr:nvSpPr>
      <xdr:spPr>
        <a:xfrm>
          <a:off x="4584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33020</xdr:rowOff>
    </xdr:from>
    <xdr:ext cx="598805" cy="259080"/>
    <xdr:sp macro="" textlink="">
      <xdr:nvSpPr>
        <xdr:cNvPr id="80" name="人件費該当値テキスト"/>
        <xdr:cNvSpPr txBox="1"/>
      </xdr:nvSpPr>
      <xdr:spPr>
        <a:xfrm>
          <a:off x="4686300" y="6205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109220</xdr:rowOff>
    </xdr:from>
    <xdr:to xmlns:xdr="http://schemas.openxmlformats.org/drawingml/2006/spreadsheetDrawing">
      <xdr:col>20</xdr:col>
      <xdr:colOff>38100</xdr:colOff>
      <xdr:row>37</xdr:row>
      <xdr:rowOff>39370</xdr:rowOff>
    </xdr:to>
    <xdr:sp macro="" textlink="">
      <xdr:nvSpPr>
        <xdr:cNvPr id="81" name="楕円 80"/>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30480</xdr:rowOff>
    </xdr:from>
    <xdr:ext cx="598170" cy="258445"/>
    <xdr:sp macro="" textlink="">
      <xdr:nvSpPr>
        <xdr:cNvPr id="82" name="テキスト ボックス 81"/>
        <xdr:cNvSpPr txBox="1"/>
      </xdr:nvSpPr>
      <xdr:spPr>
        <a:xfrm>
          <a:off x="3497580" y="6374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95885</xdr:rowOff>
    </xdr:from>
    <xdr:to xmlns:xdr="http://schemas.openxmlformats.org/drawingml/2006/spreadsheetDrawing">
      <xdr:col>15</xdr:col>
      <xdr:colOff>101600</xdr:colOff>
      <xdr:row>37</xdr:row>
      <xdr:rowOff>26035</xdr:rowOff>
    </xdr:to>
    <xdr:sp macro="" textlink="">
      <xdr:nvSpPr>
        <xdr:cNvPr id="83" name="楕円 82"/>
        <xdr:cNvSpPr/>
      </xdr:nvSpPr>
      <xdr:spPr>
        <a:xfrm>
          <a:off x="2857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17780</xdr:rowOff>
    </xdr:from>
    <xdr:ext cx="598170" cy="258445"/>
    <xdr:sp macro="" textlink="">
      <xdr:nvSpPr>
        <xdr:cNvPr id="84" name="テキスト ボックス 83"/>
        <xdr:cNvSpPr txBox="1"/>
      </xdr:nvSpPr>
      <xdr:spPr>
        <a:xfrm>
          <a:off x="2608580" y="6361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106680</xdr:rowOff>
    </xdr:from>
    <xdr:to xmlns:xdr="http://schemas.openxmlformats.org/drawingml/2006/spreadsheetDrawing">
      <xdr:col>10</xdr:col>
      <xdr:colOff>165100</xdr:colOff>
      <xdr:row>37</xdr:row>
      <xdr:rowOff>36830</xdr:rowOff>
    </xdr:to>
    <xdr:sp macro="" textlink="">
      <xdr:nvSpPr>
        <xdr:cNvPr id="85" name="楕円 84"/>
        <xdr:cNvSpPr/>
      </xdr:nvSpPr>
      <xdr:spPr>
        <a:xfrm>
          <a:off x="1968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27940</xdr:rowOff>
    </xdr:from>
    <xdr:ext cx="598170" cy="259080"/>
    <xdr:sp macro="" textlink="">
      <xdr:nvSpPr>
        <xdr:cNvPr id="86" name="テキスト ボックス 85"/>
        <xdr:cNvSpPr txBox="1"/>
      </xdr:nvSpPr>
      <xdr:spPr>
        <a:xfrm>
          <a:off x="1719580" y="6371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87" name="楕円 86"/>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72390</xdr:rowOff>
    </xdr:from>
    <xdr:ext cx="598170" cy="259080"/>
    <xdr:sp macro="" textlink="">
      <xdr:nvSpPr>
        <xdr:cNvPr id="88" name="テキスト ボックス 87"/>
        <xdr:cNvSpPr txBox="1"/>
      </xdr:nvSpPr>
      <xdr:spPr>
        <a:xfrm>
          <a:off x="830580" y="6416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8445"/>
    <xdr:sp macro="" textlink="">
      <xdr:nvSpPr>
        <xdr:cNvPr id="113" name="物件費最小値テキスト"/>
        <xdr:cNvSpPr txBox="1"/>
      </xdr:nvSpPr>
      <xdr:spPr>
        <a:xfrm>
          <a:off x="4686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92710</xdr:rowOff>
    </xdr:from>
    <xdr:to xmlns:xdr="http://schemas.openxmlformats.org/drawingml/2006/spreadsheetDrawing">
      <xdr:col>24</xdr:col>
      <xdr:colOff>63500</xdr:colOff>
      <xdr:row>57</xdr:row>
      <xdr:rowOff>95250</xdr:rowOff>
    </xdr:to>
    <xdr:cxnSp macro="">
      <xdr:nvCxnSpPr>
        <xdr:cNvPr id="117" name="直線コネクタ 116"/>
        <xdr:cNvCxnSpPr/>
      </xdr:nvCxnSpPr>
      <xdr:spPr>
        <a:xfrm flipV="1">
          <a:off x="3797300" y="98653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24130</xdr:rowOff>
    </xdr:from>
    <xdr:ext cx="598805" cy="259080"/>
    <xdr:sp macro="" textlink="">
      <xdr:nvSpPr>
        <xdr:cNvPr id="118" name="物件費平均値テキスト"/>
        <xdr:cNvSpPr txBox="1"/>
      </xdr:nvSpPr>
      <xdr:spPr>
        <a:xfrm>
          <a:off x="4686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95250</xdr:rowOff>
    </xdr:from>
    <xdr:to xmlns:xdr="http://schemas.openxmlformats.org/drawingml/2006/spreadsheetDrawing">
      <xdr:col>19</xdr:col>
      <xdr:colOff>177800</xdr:colOff>
      <xdr:row>57</xdr:row>
      <xdr:rowOff>106680</xdr:rowOff>
    </xdr:to>
    <xdr:cxnSp macro="">
      <xdr:nvCxnSpPr>
        <xdr:cNvPr id="120" name="直線コネクタ 119"/>
        <xdr:cNvCxnSpPr/>
      </xdr:nvCxnSpPr>
      <xdr:spPr>
        <a:xfrm flipV="1">
          <a:off x="2908300" y="9867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123825</xdr:rowOff>
    </xdr:from>
    <xdr:ext cx="598170" cy="258445"/>
    <xdr:sp macro="" textlink="">
      <xdr:nvSpPr>
        <xdr:cNvPr id="122" name="テキスト ボックス 121"/>
        <xdr:cNvSpPr txBox="1"/>
      </xdr:nvSpPr>
      <xdr:spPr>
        <a:xfrm>
          <a:off x="3497580" y="9553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106680</xdr:rowOff>
    </xdr:from>
    <xdr:to xmlns:xdr="http://schemas.openxmlformats.org/drawingml/2006/spreadsheetDrawing">
      <xdr:col>15</xdr:col>
      <xdr:colOff>50800</xdr:colOff>
      <xdr:row>57</xdr:row>
      <xdr:rowOff>134620</xdr:rowOff>
    </xdr:to>
    <xdr:cxnSp macro="">
      <xdr:nvCxnSpPr>
        <xdr:cNvPr id="123" name="直線コネクタ 122"/>
        <xdr:cNvCxnSpPr/>
      </xdr:nvCxnSpPr>
      <xdr:spPr>
        <a:xfrm flipV="1">
          <a:off x="2019300" y="9879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157480</xdr:rowOff>
    </xdr:from>
    <xdr:ext cx="598170" cy="258445"/>
    <xdr:sp macro="" textlink="">
      <xdr:nvSpPr>
        <xdr:cNvPr id="125" name="テキスト ボックス 124"/>
        <xdr:cNvSpPr txBox="1"/>
      </xdr:nvSpPr>
      <xdr:spPr>
        <a:xfrm>
          <a:off x="2608580" y="9587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106045</xdr:rowOff>
    </xdr:from>
    <xdr:to xmlns:xdr="http://schemas.openxmlformats.org/drawingml/2006/spreadsheetDrawing">
      <xdr:col>10</xdr:col>
      <xdr:colOff>114300</xdr:colOff>
      <xdr:row>57</xdr:row>
      <xdr:rowOff>134620</xdr:rowOff>
    </xdr:to>
    <xdr:cxnSp macro="">
      <xdr:nvCxnSpPr>
        <xdr:cNvPr id="126" name="直線コネクタ 125"/>
        <xdr:cNvCxnSpPr/>
      </xdr:nvCxnSpPr>
      <xdr:spPr>
        <a:xfrm>
          <a:off x="1130300" y="98786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98170" cy="259080"/>
    <xdr:sp macro="" textlink="">
      <xdr:nvSpPr>
        <xdr:cNvPr id="128" name="テキスト ボックス 127"/>
        <xdr:cNvSpPr txBox="1"/>
      </xdr:nvSpPr>
      <xdr:spPr>
        <a:xfrm>
          <a:off x="1719580" y="9599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150495</xdr:rowOff>
    </xdr:from>
    <xdr:ext cx="598170" cy="259080"/>
    <xdr:sp macro="" textlink="">
      <xdr:nvSpPr>
        <xdr:cNvPr id="130" name="テキスト ボックス 129"/>
        <xdr:cNvSpPr txBox="1"/>
      </xdr:nvSpPr>
      <xdr:spPr>
        <a:xfrm>
          <a:off x="830580" y="9923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41910</xdr:rowOff>
    </xdr:from>
    <xdr:to xmlns:xdr="http://schemas.openxmlformats.org/drawingml/2006/spreadsheetDrawing">
      <xdr:col>24</xdr:col>
      <xdr:colOff>114300</xdr:colOff>
      <xdr:row>57</xdr:row>
      <xdr:rowOff>143510</xdr:rowOff>
    </xdr:to>
    <xdr:sp macro="" textlink="">
      <xdr:nvSpPr>
        <xdr:cNvPr id="136" name="楕円 135"/>
        <xdr:cNvSpPr/>
      </xdr:nvSpPr>
      <xdr:spPr>
        <a:xfrm>
          <a:off x="45847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20320</xdr:rowOff>
    </xdr:from>
    <xdr:ext cx="598805" cy="258445"/>
    <xdr:sp macro="" textlink="">
      <xdr:nvSpPr>
        <xdr:cNvPr id="137" name="物件費該当値テキスト"/>
        <xdr:cNvSpPr txBox="1"/>
      </xdr:nvSpPr>
      <xdr:spPr>
        <a:xfrm>
          <a:off x="4686300" y="979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44450</xdr:rowOff>
    </xdr:from>
    <xdr:to xmlns:xdr="http://schemas.openxmlformats.org/drawingml/2006/spreadsheetDrawing">
      <xdr:col>20</xdr:col>
      <xdr:colOff>38100</xdr:colOff>
      <xdr:row>57</xdr:row>
      <xdr:rowOff>146050</xdr:rowOff>
    </xdr:to>
    <xdr:sp macro="" textlink="">
      <xdr:nvSpPr>
        <xdr:cNvPr id="138" name="楕円 137"/>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137160</xdr:rowOff>
    </xdr:from>
    <xdr:ext cx="598170" cy="259080"/>
    <xdr:sp macro="" textlink="">
      <xdr:nvSpPr>
        <xdr:cNvPr id="139" name="テキスト ボックス 138"/>
        <xdr:cNvSpPr txBox="1"/>
      </xdr:nvSpPr>
      <xdr:spPr>
        <a:xfrm>
          <a:off x="3497580" y="9909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55880</xdr:rowOff>
    </xdr:from>
    <xdr:to xmlns:xdr="http://schemas.openxmlformats.org/drawingml/2006/spreadsheetDrawing">
      <xdr:col>15</xdr:col>
      <xdr:colOff>101600</xdr:colOff>
      <xdr:row>57</xdr:row>
      <xdr:rowOff>157480</xdr:rowOff>
    </xdr:to>
    <xdr:sp macro="" textlink="">
      <xdr:nvSpPr>
        <xdr:cNvPr id="140" name="楕円 139"/>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148590</xdr:rowOff>
    </xdr:from>
    <xdr:ext cx="598170" cy="259080"/>
    <xdr:sp macro="" textlink="">
      <xdr:nvSpPr>
        <xdr:cNvPr id="141" name="テキスト ボックス 140"/>
        <xdr:cNvSpPr txBox="1"/>
      </xdr:nvSpPr>
      <xdr:spPr>
        <a:xfrm>
          <a:off x="2608580" y="9921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83820</xdr:rowOff>
    </xdr:from>
    <xdr:to xmlns:xdr="http://schemas.openxmlformats.org/drawingml/2006/spreadsheetDrawing">
      <xdr:col>10</xdr:col>
      <xdr:colOff>165100</xdr:colOff>
      <xdr:row>58</xdr:row>
      <xdr:rowOff>13970</xdr:rowOff>
    </xdr:to>
    <xdr:sp macro="" textlink="">
      <xdr:nvSpPr>
        <xdr:cNvPr id="142" name="楕円 141"/>
        <xdr:cNvSpPr/>
      </xdr:nvSpPr>
      <xdr:spPr>
        <a:xfrm>
          <a:off x="1968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5080</xdr:rowOff>
    </xdr:from>
    <xdr:ext cx="598170" cy="259080"/>
    <xdr:sp macro="" textlink="">
      <xdr:nvSpPr>
        <xdr:cNvPr id="143" name="テキスト ボックス 142"/>
        <xdr:cNvSpPr txBox="1"/>
      </xdr:nvSpPr>
      <xdr:spPr>
        <a:xfrm>
          <a:off x="1719580" y="9949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55245</xdr:rowOff>
    </xdr:from>
    <xdr:to xmlns:xdr="http://schemas.openxmlformats.org/drawingml/2006/spreadsheetDrawing">
      <xdr:col>6</xdr:col>
      <xdr:colOff>38100</xdr:colOff>
      <xdr:row>57</xdr:row>
      <xdr:rowOff>156845</xdr:rowOff>
    </xdr:to>
    <xdr:sp macro="" textlink="">
      <xdr:nvSpPr>
        <xdr:cNvPr id="144" name="楕円 143"/>
        <xdr:cNvSpPr/>
      </xdr:nvSpPr>
      <xdr:spPr>
        <a:xfrm>
          <a:off x="1079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1905</xdr:rowOff>
    </xdr:from>
    <xdr:ext cx="598170" cy="259080"/>
    <xdr:sp macro="" textlink="">
      <xdr:nvSpPr>
        <xdr:cNvPr id="145" name="テキスト ボックス 144"/>
        <xdr:cNvSpPr txBox="1"/>
      </xdr:nvSpPr>
      <xdr:spPr>
        <a:xfrm>
          <a:off x="830580" y="9603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118110</xdr:rowOff>
    </xdr:from>
    <xdr:to xmlns:xdr="http://schemas.openxmlformats.org/drawingml/2006/spreadsheetDrawing">
      <xdr:col>24</xdr:col>
      <xdr:colOff>63500</xdr:colOff>
      <xdr:row>78</xdr:row>
      <xdr:rowOff>125095</xdr:rowOff>
    </xdr:to>
    <xdr:cxnSp macro="">
      <xdr:nvCxnSpPr>
        <xdr:cNvPr id="172" name="直線コネクタ 171"/>
        <xdr:cNvCxnSpPr/>
      </xdr:nvCxnSpPr>
      <xdr:spPr>
        <a:xfrm flipV="1">
          <a:off x="3797300" y="134912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99060</xdr:rowOff>
    </xdr:from>
    <xdr:ext cx="534670" cy="258445"/>
    <xdr:sp macro="" textlink="">
      <xdr:nvSpPr>
        <xdr:cNvPr id="173" name="維持補修費平均値テキスト"/>
        <xdr:cNvSpPr txBox="1"/>
      </xdr:nvSpPr>
      <xdr:spPr>
        <a:xfrm>
          <a:off x="4686300" y="13129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121285</xdr:rowOff>
    </xdr:from>
    <xdr:to xmlns:xdr="http://schemas.openxmlformats.org/drawingml/2006/spreadsheetDrawing">
      <xdr:col>19</xdr:col>
      <xdr:colOff>177800</xdr:colOff>
      <xdr:row>78</xdr:row>
      <xdr:rowOff>125095</xdr:rowOff>
    </xdr:to>
    <xdr:cxnSp macro="">
      <xdr:nvCxnSpPr>
        <xdr:cNvPr id="175" name="直線コネクタ 174"/>
        <xdr:cNvCxnSpPr/>
      </xdr:nvCxnSpPr>
      <xdr:spPr>
        <a:xfrm>
          <a:off x="2908300" y="134943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34035" cy="258445"/>
    <xdr:sp macro="" textlink="">
      <xdr:nvSpPr>
        <xdr:cNvPr id="177" name="テキスト ボックス 176"/>
        <xdr:cNvSpPr txBox="1"/>
      </xdr:nvSpPr>
      <xdr:spPr>
        <a:xfrm>
          <a:off x="3529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112395</xdr:rowOff>
    </xdr:from>
    <xdr:to xmlns:xdr="http://schemas.openxmlformats.org/drawingml/2006/spreadsheetDrawing">
      <xdr:col>15</xdr:col>
      <xdr:colOff>50800</xdr:colOff>
      <xdr:row>78</xdr:row>
      <xdr:rowOff>121285</xdr:rowOff>
    </xdr:to>
    <xdr:cxnSp macro="">
      <xdr:nvCxnSpPr>
        <xdr:cNvPr id="178" name="直線コネクタ 177"/>
        <xdr:cNvCxnSpPr/>
      </xdr:nvCxnSpPr>
      <xdr:spPr>
        <a:xfrm>
          <a:off x="2019300" y="134854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39370</xdr:rowOff>
    </xdr:from>
    <xdr:ext cx="534035" cy="259080"/>
    <xdr:sp macro="" textlink="">
      <xdr:nvSpPr>
        <xdr:cNvPr id="180" name="テキスト ボックス 179"/>
        <xdr:cNvSpPr txBox="1"/>
      </xdr:nvSpPr>
      <xdr:spPr>
        <a:xfrm>
          <a:off x="2640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106045</xdr:rowOff>
    </xdr:from>
    <xdr:to xmlns:xdr="http://schemas.openxmlformats.org/drawingml/2006/spreadsheetDrawing">
      <xdr:col>10</xdr:col>
      <xdr:colOff>114300</xdr:colOff>
      <xdr:row>78</xdr:row>
      <xdr:rowOff>112395</xdr:rowOff>
    </xdr:to>
    <xdr:cxnSp macro="">
      <xdr:nvCxnSpPr>
        <xdr:cNvPr id="181" name="直線コネクタ 180"/>
        <xdr:cNvCxnSpPr/>
      </xdr:nvCxnSpPr>
      <xdr:spPr>
        <a:xfrm>
          <a:off x="1130300" y="134791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3" name="テキスト ボックス 182"/>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5" name="テキスト ボックス 184"/>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67310</xdr:rowOff>
    </xdr:from>
    <xdr:to xmlns:xdr="http://schemas.openxmlformats.org/drawingml/2006/spreadsheetDrawing">
      <xdr:col>24</xdr:col>
      <xdr:colOff>114300</xdr:colOff>
      <xdr:row>78</xdr:row>
      <xdr:rowOff>168910</xdr:rowOff>
    </xdr:to>
    <xdr:sp macro="" textlink="">
      <xdr:nvSpPr>
        <xdr:cNvPr id="191" name="楕円 190"/>
        <xdr:cNvSpPr/>
      </xdr:nvSpPr>
      <xdr:spPr>
        <a:xfrm>
          <a:off x="45847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153670</xdr:rowOff>
    </xdr:from>
    <xdr:ext cx="469900" cy="259080"/>
    <xdr:sp macro="" textlink="">
      <xdr:nvSpPr>
        <xdr:cNvPr id="192" name="維持補修費該当値テキスト"/>
        <xdr:cNvSpPr txBox="1"/>
      </xdr:nvSpPr>
      <xdr:spPr>
        <a:xfrm>
          <a:off x="46863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74930</xdr:rowOff>
    </xdr:from>
    <xdr:to xmlns:xdr="http://schemas.openxmlformats.org/drawingml/2006/spreadsheetDrawing">
      <xdr:col>20</xdr:col>
      <xdr:colOff>38100</xdr:colOff>
      <xdr:row>79</xdr:row>
      <xdr:rowOff>4445</xdr:rowOff>
    </xdr:to>
    <xdr:sp macro="" textlink="">
      <xdr:nvSpPr>
        <xdr:cNvPr id="193" name="楕円 192"/>
        <xdr:cNvSpPr/>
      </xdr:nvSpPr>
      <xdr:spPr>
        <a:xfrm>
          <a:off x="3746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167005</xdr:rowOff>
    </xdr:from>
    <xdr:ext cx="469265" cy="258445"/>
    <xdr:sp macro="" textlink="">
      <xdr:nvSpPr>
        <xdr:cNvPr id="194" name="テキスト ボックス 193"/>
        <xdr:cNvSpPr txBox="1"/>
      </xdr:nvSpPr>
      <xdr:spPr>
        <a:xfrm>
          <a:off x="35623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70485</xdr:rowOff>
    </xdr:from>
    <xdr:to xmlns:xdr="http://schemas.openxmlformats.org/drawingml/2006/spreadsheetDrawing">
      <xdr:col>15</xdr:col>
      <xdr:colOff>101600</xdr:colOff>
      <xdr:row>79</xdr:row>
      <xdr:rowOff>635</xdr:rowOff>
    </xdr:to>
    <xdr:sp macro="" textlink="">
      <xdr:nvSpPr>
        <xdr:cNvPr id="195" name="楕円 194"/>
        <xdr:cNvSpPr/>
      </xdr:nvSpPr>
      <xdr:spPr>
        <a:xfrm>
          <a:off x="2857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163195</xdr:rowOff>
    </xdr:from>
    <xdr:ext cx="469265" cy="259080"/>
    <xdr:sp macro="" textlink="">
      <xdr:nvSpPr>
        <xdr:cNvPr id="196" name="テキスト ボックス 195"/>
        <xdr:cNvSpPr txBox="1"/>
      </xdr:nvSpPr>
      <xdr:spPr>
        <a:xfrm>
          <a:off x="2673350" y="1353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61595</xdr:rowOff>
    </xdr:from>
    <xdr:to xmlns:xdr="http://schemas.openxmlformats.org/drawingml/2006/spreadsheetDrawing">
      <xdr:col>10</xdr:col>
      <xdr:colOff>165100</xdr:colOff>
      <xdr:row>78</xdr:row>
      <xdr:rowOff>163195</xdr:rowOff>
    </xdr:to>
    <xdr:sp macro="" textlink="">
      <xdr:nvSpPr>
        <xdr:cNvPr id="197" name="楕円 196"/>
        <xdr:cNvSpPr/>
      </xdr:nvSpPr>
      <xdr:spPr>
        <a:xfrm>
          <a:off x="1968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154940</xdr:rowOff>
    </xdr:from>
    <xdr:ext cx="469265" cy="258445"/>
    <xdr:sp macro="" textlink="">
      <xdr:nvSpPr>
        <xdr:cNvPr id="198" name="テキスト ボックス 197"/>
        <xdr:cNvSpPr txBox="1"/>
      </xdr:nvSpPr>
      <xdr:spPr>
        <a:xfrm>
          <a:off x="1784350" y="1352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55245</xdr:rowOff>
    </xdr:from>
    <xdr:to xmlns:xdr="http://schemas.openxmlformats.org/drawingml/2006/spreadsheetDrawing">
      <xdr:col>6</xdr:col>
      <xdr:colOff>38100</xdr:colOff>
      <xdr:row>78</xdr:row>
      <xdr:rowOff>156845</xdr:rowOff>
    </xdr:to>
    <xdr:sp macro="" textlink="">
      <xdr:nvSpPr>
        <xdr:cNvPr id="199" name="楕円 198"/>
        <xdr:cNvSpPr/>
      </xdr:nvSpPr>
      <xdr:spPr>
        <a:xfrm>
          <a:off x="1079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147955</xdr:rowOff>
    </xdr:from>
    <xdr:ext cx="469265" cy="258445"/>
    <xdr:sp macro="" textlink="">
      <xdr:nvSpPr>
        <xdr:cNvPr id="200" name="テキスト ボックス 199"/>
        <xdr:cNvSpPr txBox="1"/>
      </xdr:nvSpPr>
      <xdr:spPr>
        <a:xfrm>
          <a:off x="8953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686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158750</xdr:rowOff>
    </xdr:from>
    <xdr:to xmlns:xdr="http://schemas.openxmlformats.org/drawingml/2006/spreadsheetDrawing">
      <xdr:col>24</xdr:col>
      <xdr:colOff>63500</xdr:colOff>
      <xdr:row>96</xdr:row>
      <xdr:rowOff>92710</xdr:rowOff>
    </xdr:to>
    <xdr:cxnSp macro="">
      <xdr:nvCxnSpPr>
        <xdr:cNvPr id="229" name="直線コネクタ 228"/>
        <xdr:cNvCxnSpPr/>
      </xdr:nvCxnSpPr>
      <xdr:spPr>
        <a:xfrm>
          <a:off x="3797300" y="1644650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158750</xdr:rowOff>
    </xdr:from>
    <xdr:to xmlns:xdr="http://schemas.openxmlformats.org/drawingml/2006/spreadsheetDrawing">
      <xdr:col>19</xdr:col>
      <xdr:colOff>177800</xdr:colOff>
      <xdr:row>96</xdr:row>
      <xdr:rowOff>2540</xdr:rowOff>
    </xdr:to>
    <xdr:cxnSp macro="">
      <xdr:nvCxnSpPr>
        <xdr:cNvPr id="232" name="直線コネクタ 231"/>
        <xdr:cNvCxnSpPr/>
      </xdr:nvCxnSpPr>
      <xdr:spPr>
        <a:xfrm flipV="1">
          <a:off x="2908300" y="16446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529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2540</xdr:rowOff>
    </xdr:from>
    <xdr:to xmlns:xdr="http://schemas.openxmlformats.org/drawingml/2006/spreadsheetDrawing">
      <xdr:col>15</xdr:col>
      <xdr:colOff>50800</xdr:colOff>
      <xdr:row>96</xdr:row>
      <xdr:rowOff>98425</xdr:rowOff>
    </xdr:to>
    <xdr:cxnSp macro="">
      <xdr:nvCxnSpPr>
        <xdr:cNvPr id="235" name="直線コネクタ 234"/>
        <xdr:cNvCxnSpPr/>
      </xdr:nvCxnSpPr>
      <xdr:spPr>
        <a:xfrm flipV="1">
          <a:off x="2019300" y="1646174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640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98425</xdr:rowOff>
    </xdr:from>
    <xdr:to xmlns:xdr="http://schemas.openxmlformats.org/drawingml/2006/spreadsheetDrawing">
      <xdr:col>10</xdr:col>
      <xdr:colOff>114300</xdr:colOff>
      <xdr:row>96</xdr:row>
      <xdr:rowOff>116205</xdr:rowOff>
    </xdr:to>
    <xdr:cxnSp macro="">
      <xdr:nvCxnSpPr>
        <xdr:cNvPr id="238" name="直線コネクタ 237"/>
        <xdr:cNvCxnSpPr/>
      </xdr:nvCxnSpPr>
      <xdr:spPr>
        <a:xfrm flipV="1">
          <a:off x="1130300" y="165576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2" name="テキスト ボックス 241"/>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41910</xdr:rowOff>
    </xdr:from>
    <xdr:to xmlns:xdr="http://schemas.openxmlformats.org/drawingml/2006/spreadsheetDrawing">
      <xdr:col>24</xdr:col>
      <xdr:colOff>114300</xdr:colOff>
      <xdr:row>96</xdr:row>
      <xdr:rowOff>143510</xdr:rowOff>
    </xdr:to>
    <xdr:sp macro="" textlink="">
      <xdr:nvSpPr>
        <xdr:cNvPr id="248" name="楕円 247"/>
        <xdr:cNvSpPr/>
      </xdr:nvSpPr>
      <xdr:spPr>
        <a:xfrm>
          <a:off x="45847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20320</xdr:rowOff>
    </xdr:from>
    <xdr:ext cx="534670" cy="258445"/>
    <xdr:sp macro="" textlink="">
      <xdr:nvSpPr>
        <xdr:cNvPr id="249" name="扶助費該当値テキスト"/>
        <xdr:cNvSpPr txBox="1"/>
      </xdr:nvSpPr>
      <xdr:spPr>
        <a:xfrm>
          <a:off x="4686300" y="16479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107950</xdr:rowOff>
    </xdr:from>
    <xdr:to xmlns:xdr="http://schemas.openxmlformats.org/drawingml/2006/spreadsheetDrawing">
      <xdr:col>20</xdr:col>
      <xdr:colOff>38100</xdr:colOff>
      <xdr:row>96</xdr:row>
      <xdr:rowOff>38100</xdr:rowOff>
    </xdr:to>
    <xdr:sp macro="" textlink="">
      <xdr:nvSpPr>
        <xdr:cNvPr id="250" name="楕円 249"/>
        <xdr:cNvSpPr/>
      </xdr:nvSpPr>
      <xdr:spPr>
        <a:xfrm>
          <a:off x="3746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29210</xdr:rowOff>
    </xdr:from>
    <xdr:ext cx="534035" cy="258445"/>
    <xdr:sp macro="" textlink="">
      <xdr:nvSpPr>
        <xdr:cNvPr id="251" name="テキスト ボックス 250"/>
        <xdr:cNvSpPr txBox="1"/>
      </xdr:nvSpPr>
      <xdr:spPr>
        <a:xfrm>
          <a:off x="3529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123190</xdr:rowOff>
    </xdr:from>
    <xdr:to xmlns:xdr="http://schemas.openxmlformats.org/drawingml/2006/spreadsheetDrawing">
      <xdr:col>15</xdr:col>
      <xdr:colOff>101600</xdr:colOff>
      <xdr:row>96</xdr:row>
      <xdr:rowOff>53340</xdr:rowOff>
    </xdr:to>
    <xdr:sp macro="" textlink="">
      <xdr:nvSpPr>
        <xdr:cNvPr id="252" name="楕円 251"/>
        <xdr:cNvSpPr/>
      </xdr:nvSpPr>
      <xdr:spPr>
        <a:xfrm>
          <a:off x="2857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44450</xdr:rowOff>
    </xdr:from>
    <xdr:ext cx="534035" cy="259080"/>
    <xdr:sp macro="" textlink="">
      <xdr:nvSpPr>
        <xdr:cNvPr id="253" name="テキスト ボックス 252"/>
        <xdr:cNvSpPr txBox="1"/>
      </xdr:nvSpPr>
      <xdr:spPr>
        <a:xfrm>
          <a:off x="2640965" y="1650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47625</xdr:rowOff>
    </xdr:from>
    <xdr:to xmlns:xdr="http://schemas.openxmlformats.org/drawingml/2006/spreadsheetDrawing">
      <xdr:col>10</xdr:col>
      <xdr:colOff>165100</xdr:colOff>
      <xdr:row>96</xdr:row>
      <xdr:rowOff>149225</xdr:rowOff>
    </xdr:to>
    <xdr:sp macro="" textlink="">
      <xdr:nvSpPr>
        <xdr:cNvPr id="254" name="楕円 253"/>
        <xdr:cNvSpPr/>
      </xdr:nvSpPr>
      <xdr:spPr>
        <a:xfrm>
          <a:off x="1968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140335</xdr:rowOff>
    </xdr:from>
    <xdr:ext cx="534035" cy="259080"/>
    <xdr:sp macro="" textlink="">
      <xdr:nvSpPr>
        <xdr:cNvPr id="255" name="テキスト ボックス 254"/>
        <xdr:cNvSpPr txBox="1"/>
      </xdr:nvSpPr>
      <xdr:spPr>
        <a:xfrm>
          <a:off x="175196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65405</xdr:rowOff>
    </xdr:from>
    <xdr:to xmlns:xdr="http://schemas.openxmlformats.org/drawingml/2006/spreadsheetDrawing">
      <xdr:col>6</xdr:col>
      <xdr:colOff>38100</xdr:colOff>
      <xdr:row>96</xdr:row>
      <xdr:rowOff>167005</xdr:rowOff>
    </xdr:to>
    <xdr:sp macro="" textlink="">
      <xdr:nvSpPr>
        <xdr:cNvPr id="256" name="楕円 255"/>
        <xdr:cNvSpPr/>
      </xdr:nvSpPr>
      <xdr:spPr>
        <a:xfrm>
          <a:off x="10795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158115</xdr:rowOff>
    </xdr:from>
    <xdr:ext cx="534035" cy="258445"/>
    <xdr:sp macro="" textlink="">
      <xdr:nvSpPr>
        <xdr:cNvPr id="257" name="テキスト ボックス 256"/>
        <xdr:cNvSpPr txBox="1"/>
      </xdr:nvSpPr>
      <xdr:spPr>
        <a:xfrm>
          <a:off x="862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15240</xdr:rowOff>
    </xdr:from>
    <xdr:to xmlns:xdr="http://schemas.openxmlformats.org/drawingml/2006/spreadsheetDrawing">
      <xdr:col>55</xdr:col>
      <xdr:colOff>0</xdr:colOff>
      <xdr:row>36</xdr:row>
      <xdr:rowOff>33655</xdr:rowOff>
    </xdr:to>
    <xdr:cxnSp macro="">
      <xdr:nvCxnSpPr>
        <xdr:cNvPr id="286" name="直線コネクタ 285"/>
        <xdr:cNvCxnSpPr/>
      </xdr:nvCxnSpPr>
      <xdr:spPr>
        <a:xfrm>
          <a:off x="9639300" y="61874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xdr:rowOff>
    </xdr:from>
    <xdr:ext cx="598805" cy="259080"/>
    <xdr:sp macro="" textlink="">
      <xdr:nvSpPr>
        <xdr:cNvPr id="287" name="補助費等平均値テキスト"/>
        <xdr:cNvSpPr txBox="1"/>
      </xdr:nvSpPr>
      <xdr:spPr>
        <a:xfrm>
          <a:off x="10528300" y="600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15240</xdr:rowOff>
    </xdr:from>
    <xdr:to xmlns:xdr="http://schemas.openxmlformats.org/drawingml/2006/spreadsheetDrawing">
      <xdr:col>50</xdr:col>
      <xdr:colOff>114300</xdr:colOff>
      <xdr:row>36</xdr:row>
      <xdr:rowOff>20320</xdr:rowOff>
    </xdr:to>
    <xdr:cxnSp macro="">
      <xdr:nvCxnSpPr>
        <xdr:cNvPr id="289" name="直線コネクタ 288"/>
        <xdr:cNvCxnSpPr/>
      </xdr:nvCxnSpPr>
      <xdr:spPr>
        <a:xfrm flipV="1">
          <a:off x="8750300" y="61874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107315</xdr:rowOff>
    </xdr:from>
    <xdr:ext cx="598170" cy="259080"/>
    <xdr:sp macro="" textlink="">
      <xdr:nvSpPr>
        <xdr:cNvPr id="291" name="テキスト ボックス 290"/>
        <xdr:cNvSpPr txBox="1"/>
      </xdr:nvSpPr>
      <xdr:spPr>
        <a:xfrm>
          <a:off x="9339580" y="627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124460</xdr:rowOff>
    </xdr:from>
    <xdr:to xmlns:xdr="http://schemas.openxmlformats.org/drawingml/2006/spreadsheetDrawing">
      <xdr:col>45</xdr:col>
      <xdr:colOff>177800</xdr:colOff>
      <xdr:row>36</xdr:row>
      <xdr:rowOff>20320</xdr:rowOff>
    </xdr:to>
    <xdr:cxnSp macro="">
      <xdr:nvCxnSpPr>
        <xdr:cNvPr id="292" name="直線コネクタ 291"/>
        <xdr:cNvCxnSpPr/>
      </xdr:nvCxnSpPr>
      <xdr:spPr>
        <a:xfrm>
          <a:off x="7861300" y="61252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147955</xdr:rowOff>
    </xdr:from>
    <xdr:ext cx="598170" cy="258445"/>
    <xdr:sp macro="" textlink="">
      <xdr:nvSpPr>
        <xdr:cNvPr id="294" name="テキスト ボックス 293"/>
        <xdr:cNvSpPr txBox="1"/>
      </xdr:nvSpPr>
      <xdr:spPr>
        <a:xfrm>
          <a:off x="8450580" y="6320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124460</xdr:rowOff>
    </xdr:from>
    <xdr:to xmlns:xdr="http://schemas.openxmlformats.org/drawingml/2006/spreadsheetDrawing">
      <xdr:col>41</xdr:col>
      <xdr:colOff>50800</xdr:colOff>
      <xdr:row>36</xdr:row>
      <xdr:rowOff>121920</xdr:rowOff>
    </xdr:to>
    <xdr:cxnSp macro="">
      <xdr:nvCxnSpPr>
        <xdr:cNvPr id="295" name="直線コネクタ 294"/>
        <xdr:cNvCxnSpPr/>
      </xdr:nvCxnSpPr>
      <xdr:spPr>
        <a:xfrm flipV="1">
          <a:off x="6972300" y="61252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155575</xdr:rowOff>
    </xdr:from>
    <xdr:ext cx="598170" cy="258445"/>
    <xdr:sp macro="" textlink="">
      <xdr:nvSpPr>
        <xdr:cNvPr id="297" name="テキスト ボックス 296"/>
        <xdr:cNvSpPr txBox="1"/>
      </xdr:nvSpPr>
      <xdr:spPr>
        <a:xfrm>
          <a:off x="7561580" y="581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50800</xdr:rowOff>
    </xdr:from>
    <xdr:ext cx="598170" cy="259080"/>
    <xdr:sp macro="" textlink="">
      <xdr:nvSpPr>
        <xdr:cNvPr id="299" name="テキスト ボックス 298"/>
        <xdr:cNvSpPr txBox="1"/>
      </xdr:nvSpPr>
      <xdr:spPr>
        <a:xfrm>
          <a:off x="6672580" y="639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154940</xdr:rowOff>
    </xdr:from>
    <xdr:to xmlns:xdr="http://schemas.openxmlformats.org/drawingml/2006/spreadsheetDrawing">
      <xdr:col>55</xdr:col>
      <xdr:colOff>50800</xdr:colOff>
      <xdr:row>36</xdr:row>
      <xdr:rowOff>84455</xdr:rowOff>
    </xdr:to>
    <xdr:sp macro="" textlink="">
      <xdr:nvSpPr>
        <xdr:cNvPr id="305" name="楕円 304"/>
        <xdr:cNvSpPr/>
      </xdr:nvSpPr>
      <xdr:spPr>
        <a:xfrm>
          <a:off x="104267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132715</xdr:rowOff>
    </xdr:from>
    <xdr:ext cx="598805" cy="258445"/>
    <xdr:sp macro="" textlink="">
      <xdr:nvSpPr>
        <xdr:cNvPr id="306" name="補助費等該当値テキスト"/>
        <xdr:cNvSpPr txBox="1"/>
      </xdr:nvSpPr>
      <xdr:spPr>
        <a:xfrm>
          <a:off x="10528300" y="6133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135890</xdr:rowOff>
    </xdr:from>
    <xdr:to xmlns:xdr="http://schemas.openxmlformats.org/drawingml/2006/spreadsheetDrawing">
      <xdr:col>50</xdr:col>
      <xdr:colOff>165100</xdr:colOff>
      <xdr:row>36</xdr:row>
      <xdr:rowOff>66040</xdr:rowOff>
    </xdr:to>
    <xdr:sp macro="" textlink="">
      <xdr:nvSpPr>
        <xdr:cNvPr id="307" name="楕円 306"/>
        <xdr:cNvSpPr/>
      </xdr:nvSpPr>
      <xdr:spPr>
        <a:xfrm>
          <a:off x="9588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82550</xdr:rowOff>
    </xdr:from>
    <xdr:ext cx="598170" cy="259080"/>
    <xdr:sp macro="" textlink="">
      <xdr:nvSpPr>
        <xdr:cNvPr id="308" name="テキスト ボックス 307"/>
        <xdr:cNvSpPr txBox="1"/>
      </xdr:nvSpPr>
      <xdr:spPr>
        <a:xfrm>
          <a:off x="9339580" y="5911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140970</xdr:rowOff>
    </xdr:from>
    <xdr:to xmlns:xdr="http://schemas.openxmlformats.org/drawingml/2006/spreadsheetDrawing">
      <xdr:col>46</xdr:col>
      <xdr:colOff>38100</xdr:colOff>
      <xdr:row>36</xdr:row>
      <xdr:rowOff>71120</xdr:rowOff>
    </xdr:to>
    <xdr:sp macro="" textlink="">
      <xdr:nvSpPr>
        <xdr:cNvPr id="309" name="楕円 308"/>
        <xdr:cNvSpPr/>
      </xdr:nvSpPr>
      <xdr:spPr>
        <a:xfrm>
          <a:off x="8699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87630</xdr:rowOff>
    </xdr:from>
    <xdr:ext cx="598170" cy="258445"/>
    <xdr:sp macro="" textlink="">
      <xdr:nvSpPr>
        <xdr:cNvPr id="310" name="テキスト ボックス 309"/>
        <xdr:cNvSpPr txBox="1"/>
      </xdr:nvSpPr>
      <xdr:spPr>
        <a:xfrm>
          <a:off x="8450580" y="5916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73660</xdr:rowOff>
    </xdr:from>
    <xdr:to xmlns:xdr="http://schemas.openxmlformats.org/drawingml/2006/spreadsheetDrawing">
      <xdr:col>41</xdr:col>
      <xdr:colOff>101600</xdr:colOff>
      <xdr:row>36</xdr:row>
      <xdr:rowOff>3810</xdr:rowOff>
    </xdr:to>
    <xdr:sp macro="" textlink="">
      <xdr:nvSpPr>
        <xdr:cNvPr id="311" name="楕円 310"/>
        <xdr:cNvSpPr/>
      </xdr:nvSpPr>
      <xdr:spPr>
        <a:xfrm>
          <a:off x="7810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166370</xdr:rowOff>
    </xdr:from>
    <xdr:ext cx="598170" cy="258445"/>
    <xdr:sp macro="" textlink="">
      <xdr:nvSpPr>
        <xdr:cNvPr id="312" name="テキスト ボックス 311"/>
        <xdr:cNvSpPr txBox="1"/>
      </xdr:nvSpPr>
      <xdr:spPr>
        <a:xfrm>
          <a:off x="7561580" y="6167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71120</xdr:rowOff>
    </xdr:from>
    <xdr:to xmlns:xdr="http://schemas.openxmlformats.org/drawingml/2006/spreadsheetDrawing">
      <xdr:col>36</xdr:col>
      <xdr:colOff>165100</xdr:colOff>
      <xdr:row>37</xdr:row>
      <xdr:rowOff>1270</xdr:rowOff>
    </xdr:to>
    <xdr:sp macro="" textlink="">
      <xdr:nvSpPr>
        <xdr:cNvPr id="313" name="楕円 312"/>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17780</xdr:rowOff>
    </xdr:from>
    <xdr:ext cx="598170" cy="258445"/>
    <xdr:sp macro="" textlink="">
      <xdr:nvSpPr>
        <xdr:cNvPr id="314" name="テキスト ボックス 313"/>
        <xdr:cNvSpPr txBox="1"/>
      </xdr:nvSpPr>
      <xdr:spPr>
        <a:xfrm>
          <a:off x="6672580" y="6018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8445"/>
    <xdr:sp macro="" textlink="">
      <xdr:nvSpPr>
        <xdr:cNvPr id="339" name="普通建設事業費最小値テキスト"/>
        <xdr:cNvSpPr txBox="1"/>
      </xdr:nvSpPr>
      <xdr:spPr>
        <a:xfrm>
          <a:off x="1052830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69850</xdr:rowOff>
    </xdr:from>
    <xdr:to xmlns:xdr="http://schemas.openxmlformats.org/drawingml/2006/spreadsheetDrawing">
      <xdr:col>55</xdr:col>
      <xdr:colOff>0</xdr:colOff>
      <xdr:row>58</xdr:row>
      <xdr:rowOff>125095</xdr:rowOff>
    </xdr:to>
    <xdr:cxnSp macro="">
      <xdr:nvCxnSpPr>
        <xdr:cNvPr id="343" name="直線コネクタ 342"/>
        <xdr:cNvCxnSpPr/>
      </xdr:nvCxnSpPr>
      <xdr:spPr>
        <a:xfrm>
          <a:off x="9639300" y="9842500"/>
          <a:ext cx="8382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58445"/>
    <xdr:sp macro="" textlink="">
      <xdr:nvSpPr>
        <xdr:cNvPr id="344" name="普通建設事業費平均値テキスト"/>
        <xdr:cNvSpPr txBox="1"/>
      </xdr:nvSpPr>
      <xdr:spPr>
        <a:xfrm>
          <a:off x="10528300" y="9735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69850</xdr:rowOff>
    </xdr:from>
    <xdr:to xmlns:xdr="http://schemas.openxmlformats.org/drawingml/2006/spreadsheetDrawing">
      <xdr:col>50</xdr:col>
      <xdr:colOff>114300</xdr:colOff>
      <xdr:row>57</xdr:row>
      <xdr:rowOff>107315</xdr:rowOff>
    </xdr:to>
    <xdr:cxnSp macro="">
      <xdr:nvCxnSpPr>
        <xdr:cNvPr id="346" name="直線コネクタ 345"/>
        <xdr:cNvCxnSpPr/>
      </xdr:nvCxnSpPr>
      <xdr:spPr>
        <a:xfrm flipV="1">
          <a:off x="8750300" y="98425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42545</xdr:rowOff>
    </xdr:from>
    <xdr:ext cx="598170" cy="258445"/>
    <xdr:sp macro="" textlink="">
      <xdr:nvSpPr>
        <xdr:cNvPr id="348" name="テキスト ボックス 347"/>
        <xdr:cNvSpPr txBox="1"/>
      </xdr:nvSpPr>
      <xdr:spPr>
        <a:xfrm>
          <a:off x="9339580" y="9986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107315</xdr:rowOff>
    </xdr:from>
    <xdr:to xmlns:xdr="http://schemas.openxmlformats.org/drawingml/2006/spreadsheetDrawing">
      <xdr:col>45</xdr:col>
      <xdr:colOff>177800</xdr:colOff>
      <xdr:row>58</xdr:row>
      <xdr:rowOff>16510</xdr:rowOff>
    </xdr:to>
    <xdr:cxnSp macro="">
      <xdr:nvCxnSpPr>
        <xdr:cNvPr id="349" name="直線コネクタ 348"/>
        <xdr:cNvCxnSpPr/>
      </xdr:nvCxnSpPr>
      <xdr:spPr>
        <a:xfrm flipV="1">
          <a:off x="7861300" y="98799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46355</xdr:rowOff>
    </xdr:from>
    <xdr:ext cx="598170" cy="259080"/>
    <xdr:sp macro="" textlink="">
      <xdr:nvSpPr>
        <xdr:cNvPr id="351" name="テキスト ボックス 350"/>
        <xdr:cNvSpPr txBox="1"/>
      </xdr:nvSpPr>
      <xdr:spPr>
        <a:xfrm>
          <a:off x="8450580" y="9990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128905</xdr:rowOff>
    </xdr:from>
    <xdr:to xmlns:xdr="http://schemas.openxmlformats.org/drawingml/2006/spreadsheetDrawing">
      <xdr:col>41</xdr:col>
      <xdr:colOff>50800</xdr:colOff>
      <xdr:row>58</xdr:row>
      <xdr:rowOff>16510</xdr:rowOff>
    </xdr:to>
    <xdr:cxnSp macro="">
      <xdr:nvCxnSpPr>
        <xdr:cNvPr id="352" name="直線コネクタ 351"/>
        <xdr:cNvCxnSpPr/>
      </xdr:nvCxnSpPr>
      <xdr:spPr>
        <a:xfrm>
          <a:off x="6972300" y="99015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53975</xdr:rowOff>
    </xdr:from>
    <xdr:ext cx="598170" cy="258445"/>
    <xdr:sp macro="" textlink="">
      <xdr:nvSpPr>
        <xdr:cNvPr id="354" name="テキスト ボックス 353"/>
        <xdr:cNvSpPr txBox="1"/>
      </xdr:nvSpPr>
      <xdr:spPr>
        <a:xfrm>
          <a:off x="7561580" y="965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53340</xdr:rowOff>
    </xdr:from>
    <xdr:ext cx="598170" cy="258445"/>
    <xdr:sp macro="" textlink="">
      <xdr:nvSpPr>
        <xdr:cNvPr id="356" name="テキスト ボックス 355"/>
        <xdr:cNvSpPr txBox="1"/>
      </xdr:nvSpPr>
      <xdr:spPr>
        <a:xfrm>
          <a:off x="6672580" y="9997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74930</xdr:rowOff>
    </xdr:from>
    <xdr:to xmlns:xdr="http://schemas.openxmlformats.org/drawingml/2006/spreadsheetDrawing">
      <xdr:col>55</xdr:col>
      <xdr:colOff>50800</xdr:colOff>
      <xdr:row>59</xdr:row>
      <xdr:rowOff>4445</xdr:rowOff>
    </xdr:to>
    <xdr:sp macro="" textlink="">
      <xdr:nvSpPr>
        <xdr:cNvPr id="362" name="楕円 361"/>
        <xdr:cNvSpPr/>
      </xdr:nvSpPr>
      <xdr:spPr>
        <a:xfrm>
          <a:off x="104267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160655</xdr:rowOff>
    </xdr:from>
    <xdr:ext cx="598805" cy="259080"/>
    <xdr:sp macro="" textlink="">
      <xdr:nvSpPr>
        <xdr:cNvPr id="363" name="普通建設事業費該当値テキスト"/>
        <xdr:cNvSpPr txBox="1"/>
      </xdr:nvSpPr>
      <xdr:spPr>
        <a:xfrm>
          <a:off x="10528300" y="9933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19050</xdr:rowOff>
    </xdr:from>
    <xdr:to xmlns:xdr="http://schemas.openxmlformats.org/drawingml/2006/spreadsheetDrawing">
      <xdr:col>50</xdr:col>
      <xdr:colOff>165100</xdr:colOff>
      <xdr:row>57</xdr:row>
      <xdr:rowOff>120650</xdr:rowOff>
    </xdr:to>
    <xdr:sp macro="" textlink="">
      <xdr:nvSpPr>
        <xdr:cNvPr id="364" name="楕円 363"/>
        <xdr:cNvSpPr/>
      </xdr:nvSpPr>
      <xdr:spPr>
        <a:xfrm>
          <a:off x="9588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137160</xdr:rowOff>
    </xdr:from>
    <xdr:ext cx="598170" cy="259080"/>
    <xdr:sp macro="" textlink="">
      <xdr:nvSpPr>
        <xdr:cNvPr id="365" name="テキスト ボックス 364"/>
        <xdr:cNvSpPr txBox="1"/>
      </xdr:nvSpPr>
      <xdr:spPr>
        <a:xfrm>
          <a:off x="9339580" y="956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56515</xdr:rowOff>
    </xdr:from>
    <xdr:to xmlns:xdr="http://schemas.openxmlformats.org/drawingml/2006/spreadsheetDrawing">
      <xdr:col>46</xdr:col>
      <xdr:colOff>38100</xdr:colOff>
      <xdr:row>57</xdr:row>
      <xdr:rowOff>158115</xdr:rowOff>
    </xdr:to>
    <xdr:sp macro="" textlink="">
      <xdr:nvSpPr>
        <xdr:cNvPr id="366" name="楕円 365"/>
        <xdr:cNvSpPr/>
      </xdr:nvSpPr>
      <xdr:spPr>
        <a:xfrm>
          <a:off x="8699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3175</xdr:rowOff>
    </xdr:from>
    <xdr:ext cx="598170" cy="259080"/>
    <xdr:sp macro="" textlink="">
      <xdr:nvSpPr>
        <xdr:cNvPr id="367" name="テキスト ボックス 366"/>
        <xdr:cNvSpPr txBox="1"/>
      </xdr:nvSpPr>
      <xdr:spPr>
        <a:xfrm>
          <a:off x="8450580" y="9604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137160</xdr:rowOff>
    </xdr:from>
    <xdr:to xmlns:xdr="http://schemas.openxmlformats.org/drawingml/2006/spreadsheetDrawing">
      <xdr:col>41</xdr:col>
      <xdr:colOff>101600</xdr:colOff>
      <xdr:row>58</xdr:row>
      <xdr:rowOff>67310</xdr:rowOff>
    </xdr:to>
    <xdr:sp macro="" textlink="">
      <xdr:nvSpPr>
        <xdr:cNvPr id="368" name="楕円 367"/>
        <xdr:cNvSpPr/>
      </xdr:nvSpPr>
      <xdr:spPr>
        <a:xfrm>
          <a:off x="7810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58420</xdr:rowOff>
    </xdr:from>
    <xdr:ext cx="598170" cy="259080"/>
    <xdr:sp macro="" textlink="">
      <xdr:nvSpPr>
        <xdr:cNvPr id="369" name="テキスト ボックス 368"/>
        <xdr:cNvSpPr txBox="1"/>
      </xdr:nvSpPr>
      <xdr:spPr>
        <a:xfrm>
          <a:off x="7561580" y="10002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78105</xdr:rowOff>
    </xdr:from>
    <xdr:to xmlns:xdr="http://schemas.openxmlformats.org/drawingml/2006/spreadsheetDrawing">
      <xdr:col>36</xdr:col>
      <xdr:colOff>165100</xdr:colOff>
      <xdr:row>58</xdr:row>
      <xdr:rowOff>8255</xdr:rowOff>
    </xdr:to>
    <xdr:sp macro="" textlink="">
      <xdr:nvSpPr>
        <xdr:cNvPr id="370" name="楕円 369"/>
        <xdr:cNvSpPr/>
      </xdr:nvSpPr>
      <xdr:spPr>
        <a:xfrm>
          <a:off x="6921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24765</xdr:rowOff>
    </xdr:from>
    <xdr:ext cx="598170" cy="259080"/>
    <xdr:sp macro="" textlink="">
      <xdr:nvSpPr>
        <xdr:cNvPr id="371" name="テキスト ボックス 370"/>
        <xdr:cNvSpPr txBox="1"/>
      </xdr:nvSpPr>
      <xdr:spPr>
        <a:xfrm>
          <a:off x="6672580" y="9625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117475</xdr:rowOff>
    </xdr:from>
    <xdr:to xmlns:xdr="http://schemas.openxmlformats.org/drawingml/2006/spreadsheetDrawing">
      <xdr:col>55</xdr:col>
      <xdr:colOff>0</xdr:colOff>
      <xdr:row>79</xdr:row>
      <xdr:rowOff>74930</xdr:rowOff>
    </xdr:to>
    <xdr:cxnSp macro="">
      <xdr:nvCxnSpPr>
        <xdr:cNvPr id="402" name="直線コネクタ 401"/>
        <xdr:cNvCxnSpPr/>
      </xdr:nvCxnSpPr>
      <xdr:spPr>
        <a:xfrm>
          <a:off x="9639300" y="13319125"/>
          <a:ext cx="8382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03" name="普通建設事業費 （ うち新規整備　）平均値テキスト"/>
        <xdr:cNvSpPr txBox="1"/>
      </xdr:nvSpPr>
      <xdr:spPr>
        <a:xfrm>
          <a:off x="10528300" y="1336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117475</xdr:rowOff>
    </xdr:from>
    <xdr:to xmlns:xdr="http://schemas.openxmlformats.org/drawingml/2006/spreadsheetDrawing">
      <xdr:col>50</xdr:col>
      <xdr:colOff>114300</xdr:colOff>
      <xdr:row>79</xdr:row>
      <xdr:rowOff>85090</xdr:rowOff>
    </xdr:to>
    <xdr:cxnSp macro="">
      <xdr:nvCxnSpPr>
        <xdr:cNvPr id="405" name="直線コネクタ 404"/>
        <xdr:cNvCxnSpPr/>
      </xdr:nvCxnSpPr>
      <xdr:spPr>
        <a:xfrm flipV="1">
          <a:off x="8750300" y="13319125"/>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55880</xdr:rowOff>
    </xdr:from>
    <xdr:ext cx="534035" cy="259080"/>
    <xdr:sp macro="" textlink="">
      <xdr:nvSpPr>
        <xdr:cNvPr id="407" name="テキスト ボックス 406"/>
        <xdr:cNvSpPr txBox="1"/>
      </xdr:nvSpPr>
      <xdr:spPr>
        <a:xfrm>
          <a:off x="9371965" y="1360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102870</xdr:rowOff>
    </xdr:from>
    <xdr:to xmlns:xdr="http://schemas.openxmlformats.org/drawingml/2006/spreadsheetDrawing">
      <xdr:col>45</xdr:col>
      <xdr:colOff>177800</xdr:colOff>
      <xdr:row>79</xdr:row>
      <xdr:rowOff>85090</xdr:rowOff>
    </xdr:to>
    <xdr:cxnSp macro="">
      <xdr:nvCxnSpPr>
        <xdr:cNvPr id="408" name="直線コネクタ 407"/>
        <xdr:cNvCxnSpPr/>
      </xdr:nvCxnSpPr>
      <xdr:spPr>
        <a:xfrm>
          <a:off x="7861300" y="1347597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92710</xdr:rowOff>
    </xdr:from>
    <xdr:ext cx="534035" cy="259080"/>
    <xdr:sp macro="" textlink="">
      <xdr:nvSpPr>
        <xdr:cNvPr id="410" name="テキスト ボックス 409"/>
        <xdr:cNvSpPr txBox="1"/>
      </xdr:nvSpPr>
      <xdr:spPr>
        <a:xfrm>
          <a:off x="8482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145415</xdr:rowOff>
    </xdr:from>
    <xdr:to xmlns:xdr="http://schemas.openxmlformats.org/drawingml/2006/spreadsheetDrawing">
      <xdr:col>41</xdr:col>
      <xdr:colOff>50800</xdr:colOff>
      <xdr:row>78</xdr:row>
      <xdr:rowOff>102870</xdr:rowOff>
    </xdr:to>
    <xdr:cxnSp macro="">
      <xdr:nvCxnSpPr>
        <xdr:cNvPr id="411" name="直線コネクタ 410"/>
        <xdr:cNvCxnSpPr/>
      </xdr:nvCxnSpPr>
      <xdr:spPr>
        <a:xfrm>
          <a:off x="6972300" y="1334706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53975</xdr:rowOff>
    </xdr:from>
    <xdr:ext cx="534035" cy="258445"/>
    <xdr:sp macro="" textlink="">
      <xdr:nvSpPr>
        <xdr:cNvPr id="413" name="テキスト ボックス 412"/>
        <xdr:cNvSpPr txBox="1"/>
      </xdr:nvSpPr>
      <xdr:spPr>
        <a:xfrm>
          <a:off x="7593965" y="1359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56515</xdr:rowOff>
    </xdr:from>
    <xdr:ext cx="534035" cy="258445"/>
    <xdr:sp macro="" textlink="">
      <xdr:nvSpPr>
        <xdr:cNvPr id="415" name="テキスト ボックス 414"/>
        <xdr:cNvSpPr txBox="1"/>
      </xdr:nvSpPr>
      <xdr:spPr>
        <a:xfrm>
          <a:off x="6704965" y="13601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23495</xdr:rowOff>
    </xdr:from>
    <xdr:to xmlns:xdr="http://schemas.openxmlformats.org/drawingml/2006/spreadsheetDrawing">
      <xdr:col>55</xdr:col>
      <xdr:colOff>50800</xdr:colOff>
      <xdr:row>79</xdr:row>
      <xdr:rowOff>125095</xdr:rowOff>
    </xdr:to>
    <xdr:sp macro="" textlink="">
      <xdr:nvSpPr>
        <xdr:cNvPr id="421" name="楕円 420"/>
        <xdr:cNvSpPr/>
      </xdr:nvSpPr>
      <xdr:spPr>
        <a:xfrm>
          <a:off x="10426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121920</xdr:rowOff>
    </xdr:from>
    <xdr:ext cx="534670" cy="258445"/>
    <xdr:sp macro="" textlink="">
      <xdr:nvSpPr>
        <xdr:cNvPr id="422" name="普通建設事業費 （ うち新規整備　）該当値テキスト"/>
        <xdr:cNvSpPr txBox="1"/>
      </xdr:nvSpPr>
      <xdr:spPr>
        <a:xfrm>
          <a:off x="10528300" y="13495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66675</xdr:rowOff>
    </xdr:from>
    <xdr:to xmlns:xdr="http://schemas.openxmlformats.org/drawingml/2006/spreadsheetDrawing">
      <xdr:col>50</xdr:col>
      <xdr:colOff>165100</xdr:colOff>
      <xdr:row>77</xdr:row>
      <xdr:rowOff>168275</xdr:rowOff>
    </xdr:to>
    <xdr:sp macro="" textlink="">
      <xdr:nvSpPr>
        <xdr:cNvPr id="423" name="楕円 422"/>
        <xdr:cNvSpPr/>
      </xdr:nvSpPr>
      <xdr:spPr>
        <a:xfrm>
          <a:off x="9588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13335</xdr:rowOff>
    </xdr:from>
    <xdr:ext cx="598170" cy="259080"/>
    <xdr:sp macro="" textlink="">
      <xdr:nvSpPr>
        <xdr:cNvPr id="424" name="テキスト ボックス 423"/>
        <xdr:cNvSpPr txBox="1"/>
      </xdr:nvSpPr>
      <xdr:spPr>
        <a:xfrm>
          <a:off x="9339580" y="13043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34290</xdr:rowOff>
    </xdr:from>
    <xdr:to xmlns:xdr="http://schemas.openxmlformats.org/drawingml/2006/spreadsheetDrawing">
      <xdr:col>46</xdr:col>
      <xdr:colOff>38100</xdr:colOff>
      <xdr:row>79</xdr:row>
      <xdr:rowOff>135890</xdr:rowOff>
    </xdr:to>
    <xdr:sp macro="" textlink="">
      <xdr:nvSpPr>
        <xdr:cNvPr id="425" name="楕円 424"/>
        <xdr:cNvSpPr/>
      </xdr:nvSpPr>
      <xdr:spPr>
        <a:xfrm>
          <a:off x="8699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127000</xdr:rowOff>
    </xdr:from>
    <xdr:ext cx="534035" cy="259080"/>
    <xdr:sp macro="" textlink="">
      <xdr:nvSpPr>
        <xdr:cNvPr id="426" name="テキスト ボックス 425"/>
        <xdr:cNvSpPr txBox="1"/>
      </xdr:nvSpPr>
      <xdr:spPr>
        <a:xfrm>
          <a:off x="8482965" y="1367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52070</xdr:rowOff>
    </xdr:from>
    <xdr:to xmlns:xdr="http://schemas.openxmlformats.org/drawingml/2006/spreadsheetDrawing">
      <xdr:col>41</xdr:col>
      <xdr:colOff>101600</xdr:colOff>
      <xdr:row>78</xdr:row>
      <xdr:rowOff>153670</xdr:rowOff>
    </xdr:to>
    <xdr:sp macro="" textlink="">
      <xdr:nvSpPr>
        <xdr:cNvPr id="427" name="楕円 426"/>
        <xdr:cNvSpPr/>
      </xdr:nvSpPr>
      <xdr:spPr>
        <a:xfrm>
          <a:off x="7810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170180</xdr:rowOff>
    </xdr:from>
    <xdr:ext cx="598170" cy="259080"/>
    <xdr:sp macro="" textlink="">
      <xdr:nvSpPr>
        <xdr:cNvPr id="428" name="テキスト ボックス 427"/>
        <xdr:cNvSpPr txBox="1"/>
      </xdr:nvSpPr>
      <xdr:spPr>
        <a:xfrm>
          <a:off x="7561580" y="13200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94615</xdr:rowOff>
    </xdr:from>
    <xdr:to xmlns:xdr="http://schemas.openxmlformats.org/drawingml/2006/spreadsheetDrawing">
      <xdr:col>36</xdr:col>
      <xdr:colOff>165100</xdr:colOff>
      <xdr:row>78</xdr:row>
      <xdr:rowOff>24765</xdr:rowOff>
    </xdr:to>
    <xdr:sp macro="" textlink="">
      <xdr:nvSpPr>
        <xdr:cNvPr id="429" name="楕円 428"/>
        <xdr:cNvSpPr/>
      </xdr:nvSpPr>
      <xdr:spPr>
        <a:xfrm>
          <a:off x="6921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41275</xdr:rowOff>
    </xdr:from>
    <xdr:ext cx="598170" cy="258445"/>
    <xdr:sp macro="" textlink="">
      <xdr:nvSpPr>
        <xdr:cNvPr id="430" name="テキスト ボックス 429"/>
        <xdr:cNvSpPr txBox="1"/>
      </xdr:nvSpPr>
      <xdr:spPr>
        <a:xfrm>
          <a:off x="6672580" y="13071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165100</xdr:rowOff>
    </xdr:from>
    <xdr:to xmlns:xdr="http://schemas.openxmlformats.org/drawingml/2006/spreadsheetDrawing">
      <xdr:col>55</xdr:col>
      <xdr:colOff>0</xdr:colOff>
      <xdr:row>99</xdr:row>
      <xdr:rowOff>13970</xdr:rowOff>
    </xdr:to>
    <xdr:cxnSp macro="">
      <xdr:nvCxnSpPr>
        <xdr:cNvPr id="461" name="直線コネクタ 460"/>
        <xdr:cNvCxnSpPr/>
      </xdr:nvCxnSpPr>
      <xdr:spPr>
        <a:xfrm>
          <a:off x="9639300" y="169672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58445"/>
    <xdr:sp macro="" textlink="">
      <xdr:nvSpPr>
        <xdr:cNvPr id="462" name="普通建設事業費 （ うち更新整備　）平均値テキスト"/>
        <xdr:cNvSpPr txBox="1"/>
      </xdr:nvSpPr>
      <xdr:spPr>
        <a:xfrm>
          <a:off x="10528300" y="16674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83185</xdr:rowOff>
    </xdr:from>
    <xdr:to xmlns:xdr="http://schemas.openxmlformats.org/drawingml/2006/spreadsheetDrawing">
      <xdr:col>50</xdr:col>
      <xdr:colOff>114300</xdr:colOff>
      <xdr:row>98</xdr:row>
      <xdr:rowOff>165100</xdr:rowOff>
    </xdr:to>
    <xdr:cxnSp macro="">
      <xdr:nvCxnSpPr>
        <xdr:cNvPr id="464" name="直線コネクタ 463"/>
        <xdr:cNvCxnSpPr/>
      </xdr:nvCxnSpPr>
      <xdr:spPr>
        <a:xfrm>
          <a:off x="8750300" y="16713835"/>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8170" cy="259080"/>
    <xdr:sp macro="" textlink="">
      <xdr:nvSpPr>
        <xdr:cNvPr id="466" name="テキスト ボックス 465"/>
        <xdr:cNvSpPr txBox="1"/>
      </xdr:nvSpPr>
      <xdr:spPr>
        <a:xfrm>
          <a:off x="9339580" y="1662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83185</xdr:rowOff>
    </xdr:from>
    <xdr:to xmlns:xdr="http://schemas.openxmlformats.org/drawingml/2006/spreadsheetDrawing">
      <xdr:col>45</xdr:col>
      <xdr:colOff>177800</xdr:colOff>
      <xdr:row>99</xdr:row>
      <xdr:rowOff>635</xdr:rowOff>
    </xdr:to>
    <xdr:cxnSp macro="">
      <xdr:nvCxnSpPr>
        <xdr:cNvPr id="467" name="直線コネクタ 466"/>
        <xdr:cNvCxnSpPr/>
      </xdr:nvCxnSpPr>
      <xdr:spPr>
        <a:xfrm flipV="1">
          <a:off x="7861300" y="1671383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149860</xdr:rowOff>
    </xdr:from>
    <xdr:ext cx="598170" cy="259080"/>
    <xdr:sp macro="" textlink="">
      <xdr:nvSpPr>
        <xdr:cNvPr id="469" name="テキスト ボックス 468"/>
        <xdr:cNvSpPr txBox="1"/>
      </xdr:nvSpPr>
      <xdr:spPr>
        <a:xfrm>
          <a:off x="8450580" y="16951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635</xdr:rowOff>
    </xdr:from>
    <xdr:to xmlns:xdr="http://schemas.openxmlformats.org/drawingml/2006/spreadsheetDrawing">
      <xdr:col>41</xdr:col>
      <xdr:colOff>50800</xdr:colOff>
      <xdr:row>99</xdr:row>
      <xdr:rowOff>55880</xdr:rowOff>
    </xdr:to>
    <xdr:cxnSp macro="">
      <xdr:nvCxnSpPr>
        <xdr:cNvPr id="470" name="直線コネクタ 469"/>
        <xdr:cNvCxnSpPr/>
      </xdr:nvCxnSpPr>
      <xdr:spPr>
        <a:xfrm flipV="1">
          <a:off x="6972300" y="169741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8170" cy="259080"/>
    <xdr:sp macro="" textlink="">
      <xdr:nvSpPr>
        <xdr:cNvPr id="472" name="テキスト ボックス 471"/>
        <xdr:cNvSpPr txBox="1"/>
      </xdr:nvSpPr>
      <xdr:spPr>
        <a:xfrm>
          <a:off x="7561580" y="16600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8170" cy="259080"/>
    <xdr:sp macro="" textlink="">
      <xdr:nvSpPr>
        <xdr:cNvPr id="474" name="テキスト ボックス 473"/>
        <xdr:cNvSpPr txBox="1"/>
      </xdr:nvSpPr>
      <xdr:spPr>
        <a:xfrm>
          <a:off x="6672580" y="16642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134620</xdr:rowOff>
    </xdr:from>
    <xdr:to xmlns:xdr="http://schemas.openxmlformats.org/drawingml/2006/spreadsheetDrawing">
      <xdr:col>55</xdr:col>
      <xdr:colOff>50800</xdr:colOff>
      <xdr:row>99</xdr:row>
      <xdr:rowOff>64770</xdr:rowOff>
    </xdr:to>
    <xdr:sp macro="" textlink="">
      <xdr:nvSpPr>
        <xdr:cNvPr id="480" name="楕円 479"/>
        <xdr:cNvSpPr/>
      </xdr:nvSpPr>
      <xdr:spPr>
        <a:xfrm>
          <a:off x="104267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49530</xdr:rowOff>
    </xdr:from>
    <xdr:ext cx="534670" cy="259080"/>
    <xdr:sp macro="" textlink="">
      <xdr:nvSpPr>
        <xdr:cNvPr id="481" name="普通建設事業費 （ うち更新整備　）該当値テキスト"/>
        <xdr:cNvSpPr txBox="1"/>
      </xdr:nvSpPr>
      <xdr:spPr>
        <a:xfrm>
          <a:off x="10528300" y="1685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114300</xdr:rowOff>
    </xdr:from>
    <xdr:to xmlns:xdr="http://schemas.openxmlformats.org/drawingml/2006/spreadsheetDrawing">
      <xdr:col>50</xdr:col>
      <xdr:colOff>165100</xdr:colOff>
      <xdr:row>99</xdr:row>
      <xdr:rowOff>44450</xdr:rowOff>
    </xdr:to>
    <xdr:sp macro="" textlink="">
      <xdr:nvSpPr>
        <xdr:cNvPr id="482" name="楕円 481"/>
        <xdr:cNvSpPr/>
      </xdr:nvSpPr>
      <xdr:spPr>
        <a:xfrm>
          <a:off x="9588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35560</xdr:rowOff>
    </xdr:from>
    <xdr:ext cx="534035" cy="259080"/>
    <xdr:sp macro="" textlink="">
      <xdr:nvSpPr>
        <xdr:cNvPr id="483" name="テキスト ボックス 482"/>
        <xdr:cNvSpPr txBox="1"/>
      </xdr:nvSpPr>
      <xdr:spPr>
        <a:xfrm>
          <a:off x="9371965" y="1700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32385</xdr:rowOff>
    </xdr:from>
    <xdr:to xmlns:xdr="http://schemas.openxmlformats.org/drawingml/2006/spreadsheetDrawing">
      <xdr:col>46</xdr:col>
      <xdr:colOff>38100</xdr:colOff>
      <xdr:row>97</xdr:row>
      <xdr:rowOff>133985</xdr:rowOff>
    </xdr:to>
    <xdr:sp macro="" textlink="">
      <xdr:nvSpPr>
        <xdr:cNvPr id="484" name="楕円 483"/>
        <xdr:cNvSpPr/>
      </xdr:nvSpPr>
      <xdr:spPr>
        <a:xfrm>
          <a:off x="8699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150495</xdr:rowOff>
    </xdr:from>
    <xdr:ext cx="598170" cy="259080"/>
    <xdr:sp macro="" textlink="">
      <xdr:nvSpPr>
        <xdr:cNvPr id="485" name="テキスト ボックス 484"/>
        <xdr:cNvSpPr txBox="1"/>
      </xdr:nvSpPr>
      <xdr:spPr>
        <a:xfrm>
          <a:off x="8450580" y="16438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121285</xdr:rowOff>
    </xdr:from>
    <xdr:to xmlns:xdr="http://schemas.openxmlformats.org/drawingml/2006/spreadsheetDrawing">
      <xdr:col>41</xdr:col>
      <xdr:colOff>101600</xdr:colOff>
      <xdr:row>99</xdr:row>
      <xdr:rowOff>52070</xdr:rowOff>
    </xdr:to>
    <xdr:sp macro="" textlink="">
      <xdr:nvSpPr>
        <xdr:cNvPr id="486" name="楕円 485"/>
        <xdr:cNvSpPr/>
      </xdr:nvSpPr>
      <xdr:spPr>
        <a:xfrm>
          <a:off x="7810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42545</xdr:rowOff>
    </xdr:from>
    <xdr:ext cx="534035" cy="258445"/>
    <xdr:sp macro="" textlink="">
      <xdr:nvSpPr>
        <xdr:cNvPr id="487" name="テキスト ボックス 486"/>
        <xdr:cNvSpPr txBox="1"/>
      </xdr:nvSpPr>
      <xdr:spPr>
        <a:xfrm>
          <a:off x="7593965" y="17016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99</xdr:row>
      <xdr:rowOff>5080</xdr:rowOff>
    </xdr:from>
    <xdr:to xmlns:xdr="http://schemas.openxmlformats.org/drawingml/2006/spreadsheetDrawing">
      <xdr:col>36</xdr:col>
      <xdr:colOff>165100</xdr:colOff>
      <xdr:row>99</xdr:row>
      <xdr:rowOff>106680</xdr:rowOff>
    </xdr:to>
    <xdr:sp macro="" textlink="">
      <xdr:nvSpPr>
        <xdr:cNvPr id="488" name="楕円 487"/>
        <xdr:cNvSpPr/>
      </xdr:nvSpPr>
      <xdr:spPr>
        <a:xfrm>
          <a:off x="6921500" y="16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97790</xdr:rowOff>
    </xdr:from>
    <xdr:ext cx="534035" cy="258445"/>
    <xdr:sp macro="" textlink="">
      <xdr:nvSpPr>
        <xdr:cNvPr id="489" name="テキスト ボックス 488"/>
        <xdr:cNvSpPr txBox="1"/>
      </xdr:nvSpPr>
      <xdr:spPr>
        <a:xfrm>
          <a:off x="6704965" y="17071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5165" cy="259080"/>
    <xdr:sp macro="" textlink="">
      <xdr:nvSpPr>
        <xdr:cNvPr id="509" name="テキスト ボックス 508"/>
        <xdr:cNvSpPr txBox="1"/>
      </xdr:nvSpPr>
      <xdr:spPr>
        <a:xfrm>
          <a:off x="11760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1" name="テキスト ボックス 510"/>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8445"/>
    <xdr:sp macro="" textlink="">
      <xdr:nvSpPr>
        <xdr:cNvPr id="514" name="災害復旧事業費最小値テキスト"/>
        <xdr:cNvSpPr txBox="1"/>
      </xdr:nvSpPr>
      <xdr:spPr>
        <a:xfrm>
          <a:off x="16370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8445"/>
    <xdr:sp macro="" textlink="">
      <xdr:nvSpPr>
        <xdr:cNvPr id="516" name="災害復旧事業費最大値テキスト"/>
        <xdr:cNvSpPr txBox="1"/>
      </xdr:nvSpPr>
      <xdr:spPr>
        <a:xfrm>
          <a:off x="16370300" y="5073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167640</xdr:rowOff>
    </xdr:from>
    <xdr:to xmlns:xdr="http://schemas.openxmlformats.org/drawingml/2006/spreadsheetDrawing">
      <xdr:col>85</xdr:col>
      <xdr:colOff>127000</xdr:colOff>
      <xdr:row>39</xdr:row>
      <xdr:rowOff>20955</xdr:rowOff>
    </xdr:to>
    <xdr:cxnSp macro="">
      <xdr:nvCxnSpPr>
        <xdr:cNvPr id="518" name="直線コネクタ 517"/>
        <xdr:cNvCxnSpPr/>
      </xdr:nvCxnSpPr>
      <xdr:spPr>
        <a:xfrm>
          <a:off x="15481300" y="66827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8445"/>
    <xdr:sp macro="" textlink="">
      <xdr:nvSpPr>
        <xdr:cNvPr id="519" name="災害復旧事業費平均値テキスト"/>
        <xdr:cNvSpPr txBox="1"/>
      </xdr:nvSpPr>
      <xdr:spPr>
        <a:xfrm>
          <a:off x="16370300" y="6499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144780</xdr:rowOff>
    </xdr:from>
    <xdr:to xmlns:xdr="http://schemas.openxmlformats.org/drawingml/2006/spreadsheetDrawing">
      <xdr:col>81</xdr:col>
      <xdr:colOff>50800</xdr:colOff>
      <xdr:row>38</xdr:row>
      <xdr:rowOff>167640</xdr:rowOff>
    </xdr:to>
    <xdr:cxnSp macro="">
      <xdr:nvCxnSpPr>
        <xdr:cNvPr id="521" name="直線コネクタ 520"/>
        <xdr:cNvCxnSpPr/>
      </xdr:nvCxnSpPr>
      <xdr:spPr>
        <a:xfrm>
          <a:off x="14592300" y="6659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52705</xdr:rowOff>
    </xdr:from>
    <xdr:ext cx="534035" cy="258445"/>
    <xdr:sp macro="" textlink="">
      <xdr:nvSpPr>
        <xdr:cNvPr id="523" name="テキスト ボックス 522"/>
        <xdr:cNvSpPr txBox="1"/>
      </xdr:nvSpPr>
      <xdr:spPr>
        <a:xfrm>
          <a:off x="15213965" y="6739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144780</xdr:rowOff>
    </xdr:from>
    <xdr:to xmlns:xdr="http://schemas.openxmlformats.org/drawingml/2006/spreadsheetDrawing">
      <xdr:col>76</xdr:col>
      <xdr:colOff>114300</xdr:colOff>
      <xdr:row>39</xdr:row>
      <xdr:rowOff>8255</xdr:rowOff>
    </xdr:to>
    <xdr:cxnSp macro="">
      <xdr:nvCxnSpPr>
        <xdr:cNvPr id="524" name="直線コネクタ 523"/>
        <xdr:cNvCxnSpPr/>
      </xdr:nvCxnSpPr>
      <xdr:spPr>
        <a:xfrm flipV="1">
          <a:off x="13703300" y="66598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54610</xdr:rowOff>
    </xdr:from>
    <xdr:ext cx="534035" cy="258445"/>
    <xdr:sp macro="" textlink="">
      <xdr:nvSpPr>
        <xdr:cNvPr id="526" name="テキスト ボックス 525"/>
        <xdr:cNvSpPr txBox="1"/>
      </xdr:nvSpPr>
      <xdr:spPr>
        <a:xfrm>
          <a:off x="14324965" y="674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151130</xdr:rowOff>
    </xdr:from>
    <xdr:to xmlns:xdr="http://schemas.openxmlformats.org/drawingml/2006/spreadsheetDrawing">
      <xdr:col>71</xdr:col>
      <xdr:colOff>177800</xdr:colOff>
      <xdr:row>39</xdr:row>
      <xdr:rowOff>8255</xdr:rowOff>
    </xdr:to>
    <xdr:cxnSp macro="">
      <xdr:nvCxnSpPr>
        <xdr:cNvPr id="527" name="直線コネクタ 526"/>
        <xdr:cNvCxnSpPr/>
      </xdr:nvCxnSpPr>
      <xdr:spPr>
        <a:xfrm>
          <a:off x="12814300" y="66662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56515</xdr:rowOff>
    </xdr:from>
    <xdr:ext cx="534035" cy="258445"/>
    <xdr:sp macro="" textlink="">
      <xdr:nvSpPr>
        <xdr:cNvPr id="529" name="テキスト ボックス 528"/>
        <xdr:cNvSpPr txBox="1"/>
      </xdr:nvSpPr>
      <xdr:spPr>
        <a:xfrm>
          <a:off x="13435965" y="6743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57150</xdr:rowOff>
    </xdr:from>
    <xdr:ext cx="534035" cy="259080"/>
    <xdr:sp macro="" textlink="">
      <xdr:nvSpPr>
        <xdr:cNvPr id="531" name="テキスト ボックス 530"/>
        <xdr:cNvSpPr txBox="1"/>
      </xdr:nvSpPr>
      <xdr:spPr>
        <a:xfrm>
          <a:off x="12546965" y="674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141605</xdr:rowOff>
    </xdr:from>
    <xdr:to xmlns:xdr="http://schemas.openxmlformats.org/drawingml/2006/spreadsheetDrawing">
      <xdr:col>85</xdr:col>
      <xdr:colOff>177800</xdr:colOff>
      <xdr:row>39</xdr:row>
      <xdr:rowOff>71755</xdr:rowOff>
    </xdr:to>
    <xdr:sp macro="" textlink="">
      <xdr:nvSpPr>
        <xdr:cNvPr id="537" name="楕円 536"/>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534670" cy="258445"/>
    <xdr:sp macro="" textlink="">
      <xdr:nvSpPr>
        <xdr:cNvPr id="538" name="災害復旧事業費該当値テキスト"/>
        <xdr:cNvSpPr txBox="1"/>
      </xdr:nvSpPr>
      <xdr:spPr>
        <a:xfrm>
          <a:off x="16370300" y="6626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39" name="楕円 538"/>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63500</xdr:rowOff>
    </xdr:from>
    <xdr:ext cx="534035" cy="258445"/>
    <xdr:sp macro="" textlink="">
      <xdr:nvSpPr>
        <xdr:cNvPr id="540" name="テキスト ボックス 539"/>
        <xdr:cNvSpPr txBox="1"/>
      </xdr:nvSpPr>
      <xdr:spPr>
        <a:xfrm>
          <a:off x="15213965"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24130</xdr:rowOff>
    </xdr:to>
    <xdr:sp macro="" textlink="">
      <xdr:nvSpPr>
        <xdr:cNvPr id="541" name="楕円 540"/>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40640</xdr:rowOff>
    </xdr:from>
    <xdr:ext cx="534035" cy="258445"/>
    <xdr:sp macro="" textlink="">
      <xdr:nvSpPr>
        <xdr:cNvPr id="542" name="テキスト ボックス 541"/>
        <xdr:cNvSpPr txBox="1"/>
      </xdr:nvSpPr>
      <xdr:spPr>
        <a:xfrm>
          <a:off x="14324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128905</xdr:rowOff>
    </xdr:from>
    <xdr:to xmlns:xdr="http://schemas.openxmlformats.org/drawingml/2006/spreadsheetDrawing">
      <xdr:col>72</xdr:col>
      <xdr:colOff>38100</xdr:colOff>
      <xdr:row>39</xdr:row>
      <xdr:rowOff>59055</xdr:rowOff>
    </xdr:to>
    <xdr:sp macro="" textlink="">
      <xdr:nvSpPr>
        <xdr:cNvPr id="543" name="楕円 542"/>
        <xdr:cNvSpPr/>
      </xdr:nvSpPr>
      <xdr:spPr>
        <a:xfrm>
          <a:off x="13652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75565</xdr:rowOff>
    </xdr:from>
    <xdr:ext cx="534035" cy="258445"/>
    <xdr:sp macro="" textlink="">
      <xdr:nvSpPr>
        <xdr:cNvPr id="544" name="テキスト ボックス 543"/>
        <xdr:cNvSpPr txBox="1"/>
      </xdr:nvSpPr>
      <xdr:spPr>
        <a:xfrm>
          <a:off x="13435965" y="641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100330</xdr:rowOff>
    </xdr:from>
    <xdr:to xmlns:xdr="http://schemas.openxmlformats.org/drawingml/2006/spreadsheetDrawing">
      <xdr:col>67</xdr:col>
      <xdr:colOff>101600</xdr:colOff>
      <xdr:row>39</xdr:row>
      <xdr:rowOff>30480</xdr:rowOff>
    </xdr:to>
    <xdr:sp macro="" textlink="">
      <xdr:nvSpPr>
        <xdr:cNvPr id="545" name="楕円 544"/>
        <xdr:cNvSpPr/>
      </xdr:nvSpPr>
      <xdr:spPr>
        <a:xfrm>
          <a:off x="12763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46990</xdr:rowOff>
    </xdr:from>
    <xdr:ext cx="534035" cy="259080"/>
    <xdr:sp macro="" textlink="">
      <xdr:nvSpPr>
        <xdr:cNvPr id="546" name="テキスト ボックス 545"/>
        <xdr:cNvSpPr txBox="1"/>
      </xdr:nvSpPr>
      <xdr:spPr>
        <a:xfrm>
          <a:off x="12546965" y="639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725" cy="259080"/>
    <xdr:sp macro="" textlink="">
      <xdr:nvSpPr>
        <xdr:cNvPr id="560" name="テキスト ボックス 559"/>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62" name="テキスト ボックス 561"/>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725" cy="259080"/>
    <xdr:sp macro="" textlink="">
      <xdr:nvSpPr>
        <xdr:cNvPr id="564" name="テキスト ボックス 563"/>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725" cy="259080"/>
    <xdr:sp macro="" textlink="">
      <xdr:nvSpPr>
        <xdr:cNvPr id="566" name="テキスト ボックス 565"/>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8445"/>
    <xdr:sp macro="" textlink="">
      <xdr:nvSpPr>
        <xdr:cNvPr id="580" name="テキスト ボックス 579"/>
        <xdr:cNvSpPr txBox="1"/>
      </xdr:nvSpPr>
      <xdr:spPr>
        <a:xfrm>
          <a:off x="15324455" y="9870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3" name="テキスト ボックス 582"/>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6" name="テキスト ボックス 585"/>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88" name="テキスト ボックス 587"/>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7" name="テキスト ボックス 596"/>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9" name="テキスト ボックス 598"/>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1" name="テキスト ボックス 600"/>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603" name="テキスト ボックス 602"/>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8445"/>
    <xdr:sp macro="" textlink="">
      <xdr:nvSpPr>
        <xdr:cNvPr id="628" name="公債費最小値テキスト"/>
        <xdr:cNvSpPr txBox="1"/>
      </xdr:nvSpPr>
      <xdr:spPr>
        <a:xfrm>
          <a:off x="16370300" y="1352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159385</xdr:rowOff>
    </xdr:from>
    <xdr:to xmlns:xdr="http://schemas.openxmlformats.org/drawingml/2006/spreadsheetDrawing">
      <xdr:col>85</xdr:col>
      <xdr:colOff>127000</xdr:colOff>
      <xdr:row>77</xdr:row>
      <xdr:rowOff>7620</xdr:rowOff>
    </xdr:to>
    <xdr:cxnSp macro="">
      <xdr:nvCxnSpPr>
        <xdr:cNvPr id="632" name="直線コネクタ 631"/>
        <xdr:cNvCxnSpPr/>
      </xdr:nvCxnSpPr>
      <xdr:spPr>
        <a:xfrm>
          <a:off x="15481300" y="1318958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157480</xdr:rowOff>
    </xdr:from>
    <xdr:ext cx="598805" cy="258445"/>
    <xdr:sp macro="" textlink="">
      <xdr:nvSpPr>
        <xdr:cNvPr id="633" name="公債費平均値テキスト"/>
        <xdr:cNvSpPr txBox="1"/>
      </xdr:nvSpPr>
      <xdr:spPr>
        <a:xfrm>
          <a:off x="16370300" y="13187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159385</xdr:rowOff>
    </xdr:from>
    <xdr:to xmlns:xdr="http://schemas.openxmlformats.org/drawingml/2006/spreadsheetDrawing">
      <xdr:col>81</xdr:col>
      <xdr:colOff>50800</xdr:colOff>
      <xdr:row>77</xdr:row>
      <xdr:rowOff>103505</xdr:rowOff>
    </xdr:to>
    <xdr:cxnSp macro="">
      <xdr:nvCxnSpPr>
        <xdr:cNvPr id="635" name="直線コネクタ 634"/>
        <xdr:cNvCxnSpPr/>
      </xdr:nvCxnSpPr>
      <xdr:spPr>
        <a:xfrm flipV="1">
          <a:off x="14592300" y="1318958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103505</xdr:rowOff>
    </xdr:from>
    <xdr:ext cx="598170" cy="259080"/>
    <xdr:sp macro="" textlink="">
      <xdr:nvSpPr>
        <xdr:cNvPr id="637" name="テキスト ボックス 636"/>
        <xdr:cNvSpPr txBox="1"/>
      </xdr:nvSpPr>
      <xdr:spPr>
        <a:xfrm>
          <a:off x="15181580" y="13305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103505</xdr:rowOff>
    </xdr:from>
    <xdr:to xmlns:xdr="http://schemas.openxmlformats.org/drawingml/2006/spreadsheetDrawing">
      <xdr:col>76</xdr:col>
      <xdr:colOff>114300</xdr:colOff>
      <xdr:row>77</xdr:row>
      <xdr:rowOff>151765</xdr:rowOff>
    </xdr:to>
    <xdr:cxnSp macro="">
      <xdr:nvCxnSpPr>
        <xdr:cNvPr id="638" name="直線コネクタ 637"/>
        <xdr:cNvCxnSpPr/>
      </xdr:nvCxnSpPr>
      <xdr:spPr>
        <a:xfrm flipV="1">
          <a:off x="13703300" y="133051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154940</xdr:rowOff>
    </xdr:from>
    <xdr:ext cx="598170" cy="258445"/>
    <xdr:sp macro="" textlink="">
      <xdr:nvSpPr>
        <xdr:cNvPr id="640" name="テキスト ボックス 639"/>
        <xdr:cNvSpPr txBox="1"/>
      </xdr:nvSpPr>
      <xdr:spPr>
        <a:xfrm>
          <a:off x="14292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151765</xdr:rowOff>
    </xdr:from>
    <xdr:to xmlns:xdr="http://schemas.openxmlformats.org/drawingml/2006/spreadsheetDrawing">
      <xdr:col>71</xdr:col>
      <xdr:colOff>177800</xdr:colOff>
      <xdr:row>78</xdr:row>
      <xdr:rowOff>12065</xdr:rowOff>
    </xdr:to>
    <xdr:cxnSp macro="">
      <xdr:nvCxnSpPr>
        <xdr:cNvPr id="641" name="直線コネクタ 640"/>
        <xdr:cNvCxnSpPr/>
      </xdr:nvCxnSpPr>
      <xdr:spPr>
        <a:xfrm flipV="1">
          <a:off x="12814300" y="133534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43" name="テキスト ボックス 642"/>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8170" cy="258445"/>
    <xdr:sp macro="" textlink="">
      <xdr:nvSpPr>
        <xdr:cNvPr id="645" name="テキスト ボックス 644"/>
        <xdr:cNvSpPr txBox="1"/>
      </xdr:nvSpPr>
      <xdr:spPr>
        <a:xfrm>
          <a:off x="12514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128270</xdr:rowOff>
    </xdr:from>
    <xdr:to xmlns:xdr="http://schemas.openxmlformats.org/drawingml/2006/spreadsheetDrawing">
      <xdr:col>85</xdr:col>
      <xdr:colOff>177800</xdr:colOff>
      <xdr:row>77</xdr:row>
      <xdr:rowOff>58420</xdr:rowOff>
    </xdr:to>
    <xdr:sp macro="" textlink="">
      <xdr:nvSpPr>
        <xdr:cNvPr id="651" name="楕円 650"/>
        <xdr:cNvSpPr/>
      </xdr:nvSpPr>
      <xdr:spPr>
        <a:xfrm>
          <a:off x="162687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151130</xdr:rowOff>
    </xdr:from>
    <xdr:ext cx="598805" cy="259080"/>
    <xdr:sp macro="" textlink="">
      <xdr:nvSpPr>
        <xdr:cNvPr id="652" name="公債費該当値テキスト"/>
        <xdr:cNvSpPr txBox="1"/>
      </xdr:nvSpPr>
      <xdr:spPr>
        <a:xfrm>
          <a:off x="16370300" y="13009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109220</xdr:rowOff>
    </xdr:from>
    <xdr:to xmlns:xdr="http://schemas.openxmlformats.org/drawingml/2006/spreadsheetDrawing">
      <xdr:col>81</xdr:col>
      <xdr:colOff>101600</xdr:colOff>
      <xdr:row>77</xdr:row>
      <xdr:rowOff>38735</xdr:rowOff>
    </xdr:to>
    <xdr:sp macro="" textlink="">
      <xdr:nvSpPr>
        <xdr:cNvPr id="653" name="楕円 652"/>
        <xdr:cNvSpPr/>
      </xdr:nvSpPr>
      <xdr:spPr>
        <a:xfrm>
          <a:off x="15430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55245</xdr:rowOff>
    </xdr:from>
    <xdr:ext cx="598170" cy="258445"/>
    <xdr:sp macro="" textlink="">
      <xdr:nvSpPr>
        <xdr:cNvPr id="654" name="テキスト ボックス 653"/>
        <xdr:cNvSpPr txBox="1"/>
      </xdr:nvSpPr>
      <xdr:spPr>
        <a:xfrm>
          <a:off x="15181580" y="12913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52705</xdr:rowOff>
    </xdr:from>
    <xdr:to xmlns:xdr="http://schemas.openxmlformats.org/drawingml/2006/spreadsheetDrawing">
      <xdr:col>76</xdr:col>
      <xdr:colOff>165100</xdr:colOff>
      <xdr:row>77</xdr:row>
      <xdr:rowOff>154940</xdr:rowOff>
    </xdr:to>
    <xdr:sp macro="" textlink="">
      <xdr:nvSpPr>
        <xdr:cNvPr id="655" name="楕円 654"/>
        <xdr:cNvSpPr/>
      </xdr:nvSpPr>
      <xdr:spPr>
        <a:xfrm>
          <a:off x="14541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145415</xdr:rowOff>
    </xdr:from>
    <xdr:ext cx="598170" cy="258445"/>
    <xdr:sp macro="" textlink="">
      <xdr:nvSpPr>
        <xdr:cNvPr id="656" name="テキスト ボックス 655"/>
        <xdr:cNvSpPr txBox="1"/>
      </xdr:nvSpPr>
      <xdr:spPr>
        <a:xfrm>
          <a:off x="14292580" y="13347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100965</xdr:rowOff>
    </xdr:from>
    <xdr:to xmlns:xdr="http://schemas.openxmlformats.org/drawingml/2006/spreadsheetDrawing">
      <xdr:col>72</xdr:col>
      <xdr:colOff>38100</xdr:colOff>
      <xdr:row>78</xdr:row>
      <xdr:rowOff>31115</xdr:rowOff>
    </xdr:to>
    <xdr:sp macro="" textlink="">
      <xdr:nvSpPr>
        <xdr:cNvPr id="657" name="楕円 656"/>
        <xdr:cNvSpPr/>
      </xdr:nvSpPr>
      <xdr:spPr>
        <a:xfrm>
          <a:off x="13652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22225</xdr:rowOff>
    </xdr:from>
    <xdr:ext cx="598170" cy="258445"/>
    <xdr:sp macro="" textlink="">
      <xdr:nvSpPr>
        <xdr:cNvPr id="658" name="テキスト ボックス 657"/>
        <xdr:cNvSpPr txBox="1"/>
      </xdr:nvSpPr>
      <xdr:spPr>
        <a:xfrm>
          <a:off x="13403580" y="1339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132715</xdr:rowOff>
    </xdr:from>
    <xdr:to xmlns:xdr="http://schemas.openxmlformats.org/drawingml/2006/spreadsheetDrawing">
      <xdr:col>67</xdr:col>
      <xdr:colOff>101600</xdr:colOff>
      <xdr:row>78</xdr:row>
      <xdr:rowOff>63500</xdr:rowOff>
    </xdr:to>
    <xdr:sp macro="" textlink="">
      <xdr:nvSpPr>
        <xdr:cNvPr id="659" name="楕円 658"/>
        <xdr:cNvSpPr/>
      </xdr:nvSpPr>
      <xdr:spPr>
        <a:xfrm>
          <a:off x="12763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53975</xdr:rowOff>
    </xdr:from>
    <xdr:ext cx="598170" cy="258445"/>
    <xdr:sp macro="" textlink="">
      <xdr:nvSpPr>
        <xdr:cNvPr id="660" name="テキスト ボックス 659"/>
        <xdr:cNvSpPr txBox="1"/>
      </xdr:nvSpPr>
      <xdr:spPr>
        <a:xfrm>
          <a:off x="12514580" y="13427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0" name="テキスト ボックス 679"/>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85" name="積立金最小値テキスト"/>
        <xdr:cNvSpPr txBox="1"/>
      </xdr:nvSpPr>
      <xdr:spPr>
        <a:xfrm>
          <a:off x="16370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8445"/>
    <xdr:sp macro="" textlink="">
      <xdr:nvSpPr>
        <xdr:cNvPr id="687" name="積立金最大値テキスト"/>
        <xdr:cNvSpPr txBox="1"/>
      </xdr:nvSpPr>
      <xdr:spPr>
        <a:xfrm>
          <a:off x="16370300" y="153003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95885</xdr:rowOff>
    </xdr:from>
    <xdr:to xmlns:xdr="http://schemas.openxmlformats.org/drawingml/2006/spreadsheetDrawing">
      <xdr:col>85</xdr:col>
      <xdr:colOff>127000</xdr:colOff>
      <xdr:row>99</xdr:row>
      <xdr:rowOff>29845</xdr:rowOff>
    </xdr:to>
    <xdr:cxnSp macro="">
      <xdr:nvCxnSpPr>
        <xdr:cNvPr id="689" name="直線コネクタ 688"/>
        <xdr:cNvCxnSpPr/>
      </xdr:nvCxnSpPr>
      <xdr:spPr>
        <a:xfrm flipV="1">
          <a:off x="15481300" y="16897985"/>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690" name="積立金平均値テキスト"/>
        <xdr:cNvSpPr txBox="1"/>
      </xdr:nvSpPr>
      <xdr:spPr>
        <a:xfrm>
          <a:off x="163703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113665</xdr:rowOff>
    </xdr:from>
    <xdr:to xmlns:xdr="http://schemas.openxmlformats.org/drawingml/2006/spreadsheetDrawing">
      <xdr:col>81</xdr:col>
      <xdr:colOff>50800</xdr:colOff>
      <xdr:row>99</xdr:row>
      <xdr:rowOff>29845</xdr:rowOff>
    </xdr:to>
    <xdr:cxnSp macro="">
      <xdr:nvCxnSpPr>
        <xdr:cNvPr id="692" name="直線コネクタ 691"/>
        <xdr:cNvCxnSpPr/>
      </xdr:nvCxnSpPr>
      <xdr:spPr>
        <a:xfrm>
          <a:off x="14592300" y="1691576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8170" cy="258445"/>
    <xdr:sp macro="" textlink="">
      <xdr:nvSpPr>
        <xdr:cNvPr id="694" name="テキスト ボックス 693"/>
        <xdr:cNvSpPr txBox="1"/>
      </xdr:nvSpPr>
      <xdr:spPr>
        <a:xfrm>
          <a:off x="15181580" y="16591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29210</xdr:rowOff>
    </xdr:from>
    <xdr:to xmlns:xdr="http://schemas.openxmlformats.org/drawingml/2006/spreadsheetDrawing">
      <xdr:col>76</xdr:col>
      <xdr:colOff>114300</xdr:colOff>
      <xdr:row>98</xdr:row>
      <xdr:rowOff>113665</xdr:rowOff>
    </xdr:to>
    <xdr:cxnSp macro="">
      <xdr:nvCxnSpPr>
        <xdr:cNvPr id="695" name="直線コネクタ 694"/>
        <xdr:cNvCxnSpPr/>
      </xdr:nvCxnSpPr>
      <xdr:spPr>
        <a:xfrm>
          <a:off x="13703300" y="168313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98170" cy="259080"/>
    <xdr:sp macro="" textlink="">
      <xdr:nvSpPr>
        <xdr:cNvPr id="697" name="テキスト ボックス 696"/>
        <xdr:cNvSpPr txBox="1"/>
      </xdr:nvSpPr>
      <xdr:spPr>
        <a:xfrm>
          <a:off x="14292580" y="16573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29210</xdr:rowOff>
    </xdr:from>
    <xdr:to xmlns:xdr="http://schemas.openxmlformats.org/drawingml/2006/spreadsheetDrawing">
      <xdr:col>71</xdr:col>
      <xdr:colOff>177800</xdr:colOff>
      <xdr:row>98</xdr:row>
      <xdr:rowOff>92075</xdr:rowOff>
    </xdr:to>
    <xdr:cxnSp macro="">
      <xdr:nvCxnSpPr>
        <xdr:cNvPr id="698" name="直線コネクタ 697"/>
        <xdr:cNvCxnSpPr/>
      </xdr:nvCxnSpPr>
      <xdr:spPr>
        <a:xfrm flipV="1">
          <a:off x="12814300" y="168313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4035" cy="258445"/>
    <xdr:sp macro="" textlink="">
      <xdr:nvSpPr>
        <xdr:cNvPr id="700" name="テキスト ボックス 699"/>
        <xdr:cNvSpPr txBox="1"/>
      </xdr:nvSpPr>
      <xdr:spPr>
        <a:xfrm>
          <a:off x="13435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4035" cy="259080"/>
    <xdr:sp macro="" textlink="">
      <xdr:nvSpPr>
        <xdr:cNvPr id="702" name="テキスト ボックス 701"/>
        <xdr:cNvSpPr txBox="1"/>
      </xdr:nvSpPr>
      <xdr:spPr>
        <a:xfrm>
          <a:off x="12546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45085</xdr:rowOff>
    </xdr:from>
    <xdr:to xmlns:xdr="http://schemas.openxmlformats.org/drawingml/2006/spreadsheetDrawing">
      <xdr:col>85</xdr:col>
      <xdr:colOff>177800</xdr:colOff>
      <xdr:row>98</xdr:row>
      <xdr:rowOff>146685</xdr:rowOff>
    </xdr:to>
    <xdr:sp macro="" textlink="">
      <xdr:nvSpPr>
        <xdr:cNvPr id="708" name="楕円 707"/>
        <xdr:cNvSpPr/>
      </xdr:nvSpPr>
      <xdr:spPr>
        <a:xfrm>
          <a:off x="162687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1270</xdr:rowOff>
    </xdr:from>
    <xdr:ext cx="534670" cy="259080"/>
    <xdr:sp macro="" textlink="">
      <xdr:nvSpPr>
        <xdr:cNvPr id="709" name="積立金該当値テキスト"/>
        <xdr:cNvSpPr txBox="1"/>
      </xdr:nvSpPr>
      <xdr:spPr>
        <a:xfrm>
          <a:off x="16370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150495</xdr:rowOff>
    </xdr:from>
    <xdr:to xmlns:xdr="http://schemas.openxmlformats.org/drawingml/2006/spreadsheetDrawing">
      <xdr:col>81</xdr:col>
      <xdr:colOff>101600</xdr:colOff>
      <xdr:row>99</xdr:row>
      <xdr:rowOff>80645</xdr:rowOff>
    </xdr:to>
    <xdr:sp macro="" textlink="">
      <xdr:nvSpPr>
        <xdr:cNvPr id="710" name="楕円 709"/>
        <xdr:cNvSpPr/>
      </xdr:nvSpPr>
      <xdr:spPr>
        <a:xfrm>
          <a:off x="15430500" y="16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71755</xdr:rowOff>
    </xdr:from>
    <xdr:ext cx="534035" cy="259080"/>
    <xdr:sp macro="" textlink="">
      <xdr:nvSpPr>
        <xdr:cNvPr id="711" name="テキスト ボックス 710"/>
        <xdr:cNvSpPr txBox="1"/>
      </xdr:nvSpPr>
      <xdr:spPr>
        <a:xfrm>
          <a:off x="15213965" y="17045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63500</xdr:rowOff>
    </xdr:from>
    <xdr:to xmlns:xdr="http://schemas.openxmlformats.org/drawingml/2006/spreadsheetDrawing">
      <xdr:col>76</xdr:col>
      <xdr:colOff>165100</xdr:colOff>
      <xdr:row>98</xdr:row>
      <xdr:rowOff>164465</xdr:rowOff>
    </xdr:to>
    <xdr:sp macro="" textlink="">
      <xdr:nvSpPr>
        <xdr:cNvPr id="712" name="楕円 711"/>
        <xdr:cNvSpPr/>
      </xdr:nvSpPr>
      <xdr:spPr>
        <a:xfrm>
          <a:off x="14541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155575</xdr:rowOff>
    </xdr:from>
    <xdr:ext cx="534035" cy="258445"/>
    <xdr:sp macro="" textlink="">
      <xdr:nvSpPr>
        <xdr:cNvPr id="713" name="テキスト ボックス 712"/>
        <xdr:cNvSpPr txBox="1"/>
      </xdr:nvSpPr>
      <xdr:spPr>
        <a:xfrm>
          <a:off x="14324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149860</xdr:rowOff>
    </xdr:from>
    <xdr:to xmlns:xdr="http://schemas.openxmlformats.org/drawingml/2006/spreadsheetDrawing">
      <xdr:col>72</xdr:col>
      <xdr:colOff>38100</xdr:colOff>
      <xdr:row>98</xdr:row>
      <xdr:rowOff>80010</xdr:rowOff>
    </xdr:to>
    <xdr:sp macro="" textlink="">
      <xdr:nvSpPr>
        <xdr:cNvPr id="714" name="楕円 713"/>
        <xdr:cNvSpPr/>
      </xdr:nvSpPr>
      <xdr:spPr>
        <a:xfrm>
          <a:off x="13652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96520</xdr:rowOff>
    </xdr:from>
    <xdr:ext cx="598170" cy="259080"/>
    <xdr:sp macro="" textlink="">
      <xdr:nvSpPr>
        <xdr:cNvPr id="715" name="テキスト ボックス 714"/>
        <xdr:cNvSpPr txBox="1"/>
      </xdr:nvSpPr>
      <xdr:spPr>
        <a:xfrm>
          <a:off x="13403580" y="16555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41275</xdr:rowOff>
    </xdr:from>
    <xdr:to xmlns:xdr="http://schemas.openxmlformats.org/drawingml/2006/spreadsheetDrawing">
      <xdr:col>67</xdr:col>
      <xdr:colOff>101600</xdr:colOff>
      <xdr:row>98</xdr:row>
      <xdr:rowOff>143510</xdr:rowOff>
    </xdr:to>
    <xdr:sp macro="" textlink="">
      <xdr:nvSpPr>
        <xdr:cNvPr id="716" name="楕円 715"/>
        <xdr:cNvSpPr/>
      </xdr:nvSpPr>
      <xdr:spPr>
        <a:xfrm>
          <a:off x="12763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34035" cy="259080"/>
    <xdr:sp macro="" textlink="">
      <xdr:nvSpPr>
        <xdr:cNvPr id="717" name="テキスト ボックス 716"/>
        <xdr:cNvSpPr txBox="1"/>
      </xdr:nvSpPr>
      <xdr:spPr>
        <a:xfrm>
          <a:off x="1254696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3" name="テキスト ボックス 73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9" name="テキスト ボックス 73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113030</xdr:rowOff>
    </xdr:from>
    <xdr:to xmlns:xdr="http://schemas.openxmlformats.org/drawingml/2006/spreadsheetDrawing">
      <xdr:col>116</xdr:col>
      <xdr:colOff>63500</xdr:colOff>
      <xdr:row>34</xdr:row>
      <xdr:rowOff>116840</xdr:rowOff>
    </xdr:to>
    <xdr:cxnSp macro="">
      <xdr:nvCxnSpPr>
        <xdr:cNvPr id="746" name="直線コネクタ 745"/>
        <xdr:cNvCxnSpPr/>
      </xdr:nvCxnSpPr>
      <xdr:spPr>
        <a:xfrm flipV="1">
          <a:off x="21323300" y="59423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74930</xdr:rowOff>
    </xdr:from>
    <xdr:ext cx="469900" cy="258445"/>
    <xdr:sp macro="" textlink="">
      <xdr:nvSpPr>
        <xdr:cNvPr id="747" name="投資及び出資金平均値テキスト"/>
        <xdr:cNvSpPr txBox="1"/>
      </xdr:nvSpPr>
      <xdr:spPr>
        <a:xfrm>
          <a:off x="22212300" y="65900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116840</xdr:rowOff>
    </xdr:from>
    <xdr:to xmlns:xdr="http://schemas.openxmlformats.org/drawingml/2006/spreadsheetDrawing">
      <xdr:col>111</xdr:col>
      <xdr:colOff>177800</xdr:colOff>
      <xdr:row>35</xdr:row>
      <xdr:rowOff>29210</xdr:rowOff>
    </xdr:to>
    <xdr:cxnSp macro="">
      <xdr:nvCxnSpPr>
        <xdr:cNvPr id="749" name="直線コネクタ 748"/>
        <xdr:cNvCxnSpPr/>
      </xdr:nvCxnSpPr>
      <xdr:spPr>
        <a:xfrm flipV="1">
          <a:off x="20434300" y="59461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33655</xdr:rowOff>
    </xdr:from>
    <xdr:ext cx="469265" cy="258445"/>
    <xdr:sp macro="" textlink="">
      <xdr:nvSpPr>
        <xdr:cNvPr id="751" name="テキスト ボックス 750"/>
        <xdr:cNvSpPr txBox="1"/>
      </xdr:nvSpPr>
      <xdr:spPr>
        <a:xfrm>
          <a:off x="21088350" y="6720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113030</xdr:rowOff>
    </xdr:from>
    <xdr:to xmlns:xdr="http://schemas.openxmlformats.org/drawingml/2006/spreadsheetDrawing">
      <xdr:col>107</xdr:col>
      <xdr:colOff>50800</xdr:colOff>
      <xdr:row>35</xdr:row>
      <xdr:rowOff>29210</xdr:rowOff>
    </xdr:to>
    <xdr:cxnSp macro="">
      <xdr:nvCxnSpPr>
        <xdr:cNvPr id="752" name="直線コネクタ 751"/>
        <xdr:cNvCxnSpPr/>
      </xdr:nvCxnSpPr>
      <xdr:spPr>
        <a:xfrm>
          <a:off x="19545300" y="5599430"/>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38735</xdr:rowOff>
    </xdr:from>
    <xdr:ext cx="469265" cy="259080"/>
    <xdr:sp macro="" textlink="">
      <xdr:nvSpPr>
        <xdr:cNvPr id="754" name="テキスト ボックス 753"/>
        <xdr:cNvSpPr txBox="1"/>
      </xdr:nvSpPr>
      <xdr:spPr>
        <a:xfrm>
          <a:off x="20199350" y="6725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32</xdr:row>
      <xdr:rowOff>113030</xdr:rowOff>
    </xdr:from>
    <xdr:to xmlns:xdr="http://schemas.openxmlformats.org/drawingml/2006/spreadsheetDrawing">
      <xdr:col>102</xdr:col>
      <xdr:colOff>114300</xdr:colOff>
      <xdr:row>35</xdr:row>
      <xdr:rowOff>88265</xdr:rowOff>
    </xdr:to>
    <xdr:cxnSp macro="">
      <xdr:nvCxnSpPr>
        <xdr:cNvPr id="755" name="直線コネクタ 754"/>
        <xdr:cNvCxnSpPr/>
      </xdr:nvCxnSpPr>
      <xdr:spPr>
        <a:xfrm flipV="1">
          <a:off x="18656300" y="5599430"/>
          <a:ext cx="8890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38735</xdr:rowOff>
    </xdr:from>
    <xdr:ext cx="469265" cy="259080"/>
    <xdr:sp macro="" textlink="">
      <xdr:nvSpPr>
        <xdr:cNvPr id="757" name="テキスト ボックス 756"/>
        <xdr:cNvSpPr txBox="1"/>
      </xdr:nvSpPr>
      <xdr:spPr>
        <a:xfrm>
          <a:off x="19310350" y="6725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66040</xdr:rowOff>
    </xdr:from>
    <xdr:ext cx="469265" cy="258445"/>
    <xdr:sp macro="" textlink="">
      <xdr:nvSpPr>
        <xdr:cNvPr id="759" name="テキスト ボックス 758"/>
        <xdr:cNvSpPr txBox="1"/>
      </xdr:nvSpPr>
      <xdr:spPr>
        <a:xfrm>
          <a:off x="18421350" y="675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62230</xdr:rowOff>
    </xdr:from>
    <xdr:to xmlns:xdr="http://schemas.openxmlformats.org/drawingml/2006/spreadsheetDrawing">
      <xdr:col>116</xdr:col>
      <xdr:colOff>114300</xdr:colOff>
      <xdr:row>34</xdr:row>
      <xdr:rowOff>163830</xdr:rowOff>
    </xdr:to>
    <xdr:sp macro="" textlink="">
      <xdr:nvSpPr>
        <xdr:cNvPr id="765" name="楕円 764"/>
        <xdr:cNvSpPr/>
      </xdr:nvSpPr>
      <xdr:spPr>
        <a:xfrm>
          <a:off x="221107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85090</xdr:rowOff>
    </xdr:from>
    <xdr:ext cx="534670" cy="259080"/>
    <xdr:sp macro="" textlink="">
      <xdr:nvSpPr>
        <xdr:cNvPr id="766" name="投資及び出資金該当値テキスト"/>
        <xdr:cNvSpPr txBox="1"/>
      </xdr:nvSpPr>
      <xdr:spPr>
        <a:xfrm>
          <a:off x="22212300" y="574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66040</xdr:rowOff>
    </xdr:from>
    <xdr:to xmlns:xdr="http://schemas.openxmlformats.org/drawingml/2006/spreadsheetDrawing">
      <xdr:col>112</xdr:col>
      <xdr:colOff>38100</xdr:colOff>
      <xdr:row>34</xdr:row>
      <xdr:rowOff>167640</xdr:rowOff>
    </xdr:to>
    <xdr:sp macro="" textlink="">
      <xdr:nvSpPr>
        <xdr:cNvPr id="767" name="楕円 766"/>
        <xdr:cNvSpPr/>
      </xdr:nvSpPr>
      <xdr:spPr>
        <a:xfrm>
          <a:off x="21272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12700</xdr:rowOff>
    </xdr:from>
    <xdr:ext cx="534035" cy="259080"/>
    <xdr:sp macro="" textlink="">
      <xdr:nvSpPr>
        <xdr:cNvPr id="768" name="テキスト ボックス 767"/>
        <xdr:cNvSpPr txBox="1"/>
      </xdr:nvSpPr>
      <xdr:spPr>
        <a:xfrm>
          <a:off x="21055965" y="567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149225</xdr:rowOff>
    </xdr:from>
    <xdr:to xmlns:xdr="http://schemas.openxmlformats.org/drawingml/2006/spreadsheetDrawing">
      <xdr:col>107</xdr:col>
      <xdr:colOff>101600</xdr:colOff>
      <xdr:row>35</xdr:row>
      <xdr:rowOff>79375</xdr:rowOff>
    </xdr:to>
    <xdr:sp macro="" textlink="">
      <xdr:nvSpPr>
        <xdr:cNvPr id="769" name="楕円 768"/>
        <xdr:cNvSpPr/>
      </xdr:nvSpPr>
      <xdr:spPr>
        <a:xfrm>
          <a:off x="20383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33</xdr:row>
      <xdr:rowOff>95885</xdr:rowOff>
    </xdr:from>
    <xdr:ext cx="534035" cy="259080"/>
    <xdr:sp macro="" textlink="">
      <xdr:nvSpPr>
        <xdr:cNvPr id="770" name="テキスト ボックス 769"/>
        <xdr:cNvSpPr txBox="1"/>
      </xdr:nvSpPr>
      <xdr:spPr>
        <a:xfrm>
          <a:off x="20166965" y="575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32</xdr:row>
      <xdr:rowOff>62230</xdr:rowOff>
    </xdr:from>
    <xdr:to xmlns:xdr="http://schemas.openxmlformats.org/drawingml/2006/spreadsheetDrawing">
      <xdr:col>102</xdr:col>
      <xdr:colOff>165100</xdr:colOff>
      <xdr:row>32</xdr:row>
      <xdr:rowOff>163830</xdr:rowOff>
    </xdr:to>
    <xdr:sp macro="" textlink="">
      <xdr:nvSpPr>
        <xdr:cNvPr id="771" name="楕円 770"/>
        <xdr:cNvSpPr/>
      </xdr:nvSpPr>
      <xdr:spPr>
        <a:xfrm>
          <a:off x="19494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31</xdr:row>
      <xdr:rowOff>8890</xdr:rowOff>
    </xdr:from>
    <xdr:ext cx="534035" cy="258445"/>
    <xdr:sp macro="" textlink="">
      <xdr:nvSpPr>
        <xdr:cNvPr id="772" name="テキスト ボックス 771"/>
        <xdr:cNvSpPr txBox="1"/>
      </xdr:nvSpPr>
      <xdr:spPr>
        <a:xfrm>
          <a:off x="19277965" y="5323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37465</xdr:rowOff>
    </xdr:from>
    <xdr:to xmlns:xdr="http://schemas.openxmlformats.org/drawingml/2006/spreadsheetDrawing">
      <xdr:col>98</xdr:col>
      <xdr:colOff>38100</xdr:colOff>
      <xdr:row>35</xdr:row>
      <xdr:rowOff>139065</xdr:rowOff>
    </xdr:to>
    <xdr:sp macro="" textlink="">
      <xdr:nvSpPr>
        <xdr:cNvPr id="773" name="楕円 772"/>
        <xdr:cNvSpPr/>
      </xdr:nvSpPr>
      <xdr:spPr>
        <a:xfrm>
          <a:off x="18605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33</xdr:row>
      <xdr:rowOff>155575</xdr:rowOff>
    </xdr:from>
    <xdr:ext cx="534035" cy="258445"/>
    <xdr:sp macro="" textlink="">
      <xdr:nvSpPr>
        <xdr:cNvPr id="774" name="テキスト ボックス 773"/>
        <xdr:cNvSpPr txBox="1"/>
      </xdr:nvSpPr>
      <xdr:spPr>
        <a:xfrm>
          <a:off x="18388965" y="5813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8" name="テキスト ボックス 78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90" name="テキスト ボックス 78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2" name="テキスト ボックス 79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8445"/>
    <xdr:sp macro="" textlink="">
      <xdr:nvSpPr>
        <xdr:cNvPr id="799" name="貸付金最大値テキスト"/>
        <xdr:cNvSpPr txBox="1"/>
      </xdr:nvSpPr>
      <xdr:spPr>
        <a:xfrm>
          <a:off x="22212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6350</xdr:rowOff>
    </xdr:from>
    <xdr:to xmlns:xdr="http://schemas.openxmlformats.org/drawingml/2006/spreadsheetDrawing">
      <xdr:col>116</xdr:col>
      <xdr:colOff>63500</xdr:colOff>
      <xdr:row>58</xdr:row>
      <xdr:rowOff>40640</xdr:rowOff>
    </xdr:to>
    <xdr:cxnSp macro="">
      <xdr:nvCxnSpPr>
        <xdr:cNvPr id="801" name="直線コネクタ 800"/>
        <xdr:cNvCxnSpPr/>
      </xdr:nvCxnSpPr>
      <xdr:spPr>
        <a:xfrm flipV="1">
          <a:off x="21323300" y="99504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168275</xdr:rowOff>
    </xdr:from>
    <xdr:ext cx="469900" cy="258445"/>
    <xdr:sp macro="" textlink="">
      <xdr:nvSpPr>
        <xdr:cNvPr id="802" name="貸付金平均値テキスト"/>
        <xdr:cNvSpPr txBox="1"/>
      </xdr:nvSpPr>
      <xdr:spPr>
        <a:xfrm>
          <a:off x="22212300" y="9940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29845</xdr:rowOff>
    </xdr:from>
    <xdr:to xmlns:xdr="http://schemas.openxmlformats.org/drawingml/2006/spreadsheetDrawing">
      <xdr:col>111</xdr:col>
      <xdr:colOff>177800</xdr:colOff>
      <xdr:row>58</xdr:row>
      <xdr:rowOff>40640</xdr:rowOff>
    </xdr:to>
    <xdr:cxnSp macro="">
      <xdr:nvCxnSpPr>
        <xdr:cNvPr id="804" name="直線コネクタ 803"/>
        <xdr:cNvCxnSpPr/>
      </xdr:nvCxnSpPr>
      <xdr:spPr>
        <a:xfrm>
          <a:off x="20434300" y="99739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109220</xdr:rowOff>
    </xdr:from>
    <xdr:ext cx="469265" cy="258445"/>
    <xdr:sp macro="" textlink="">
      <xdr:nvSpPr>
        <xdr:cNvPr id="806" name="テキスト ボックス 805"/>
        <xdr:cNvSpPr txBox="1"/>
      </xdr:nvSpPr>
      <xdr:spPr>
        <a:xfrm>
          <a:off x="21088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22860</xdr:rowOff>
    </xdr:from>
    <xdr:to xmlns:xdr="http://schemas.openxmlformats.org/drawingml/2006/spreadsheetDrawing">
      <xdr:col>107</xdr:col>
      <xdr:colOff>50800</xdr:colOff>
      <xdr:row>58</xdr:row>
      <xdr:rowOff>29845</xdr:rowOff>
    </xdr:to>
    <xdr:cxnSp macro="">
      <xdr:nvCxnSpPr>
        <xdr:cNvPr id="807" name="直線コネクタ 806"/>
        <xdr:cNvCxnSpPr/>
      </xdr:nvCxnSpPr>
      <xdr:spPr>
        <a:xfrm>
          <a:off x="19545300" y="99669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109220</xdr:rowOff>
    </xdr:from>
    <xdr:ext cx="469265" cy="258445"/>
    <xdr:sp macro="" textlink="">
      <xdr:nvSpPr>
        <xdr:cNvPr id="809" name="テキスト ボックス 808"/>
        <xdr:cNvSpPr txBox="1"/>
      </xdr:nvSpPr>
      <xdr:spPr>
        <a:xfrm>
          <a:off x="20199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14605</xdr:rowOff>
    </xdr:from>
    <xdr:to xmlns:xdr="http://schemas.openxmlformats.org/drawingml/2006/spreadsheetDrawing">
      <xdr:col>102</xdr:col>
      <xdr:colOff>114300</xdr:colOff>
      <xdr:row>58</xdr:row>
      <xdr:rowOff>22860</xdr:rowOff>
    </xdr:to>
    <xdr:cxnSp macro="">
      <xdr:nvCxnSpPr>
        <xdr:cNvPr id="810" name="直線コネクタ 809"/>
        <xdr:cNvCxnSpPr/>
      </xdr:nvCxnSpPr>
      <xdr:spPr>
        <a:xfrm>
          <a:off x="18656300" y="99587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107315</xdr:rowOff>
    </xdr:from>
    <xdr:ext cx="469265" cy="259080"/>
    <xdr:sp macro="" textlink="">
      <xdr:nvSpPr>
        <xdr:cNvPr id="812" name="テキスト ボックス 811"/>
        <xdr:cNvSpPr txBox="1"/>
      </xdr:nvSpPr>
      <xdr:spPr>
        <a:xfrm>
          <a:off x="19310350" y="10051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109220</xdr:rowOff>
    </xdr:from>
    <xdr:ext cx="469265" cy="258445"/>
    <xdr:sp macro="" textlink="">
      <xdr:nvSpPr>
        <xdr:cNvPr id="814" name="テキスト ボックス 813"/>
        <xdr:cNvSpPr txBox="1"/>
      </xdr:nvSpPr>
      <xdr:spPr>
        <a:xfrm>
          <a:off x="18421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127000</xdr:rowOff>
    </xdr:from>
    <xdr:to xmlns:xdr="http://schemas.openxmlformats.org/drawingml/2006/spreadsheetDrawing">
      <xdr:col>116</xdr:col>
      <xdr:colOff>114300</xdr:colOff>
      <xdr:row>58</xdr:row>
      <xdr:rowOff>57150</xdr:rowOff>
    </xdr:to>
    <xdr:sp macro="" textlink="">
      <xdr:nvSpPr>
        <xdr:cNvPr id="820" name="楕円 819"/>
        <xdr:cNvSpPr/>
      </xdr:nvSpPr>
      <xdr:spPr>
        <a:xfrm>
          <a:off x="22110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149860</xdr:rowOff>
    </xdr:from>
    <xdr:ext cx="534670" cy="259080"/>
    <xdr:sp macro="" textlink="">
      <xdr:nvSpPr>
        <xdr:cNvPr id="821" name="貸付金該当値テキスト"/>
        <xdr:cNvSpPr txBox="1"/>
      </xdr:nvSpPr>
      <xdr:spPr>
        <a:xfrm>
          <a:off x="22212300" y="9751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160655</xdr:rowOff>
    </xdr:from>
    <xdr:to xmlns:xdr="http://schemas.openxmlformats.org/drawingml/2006/spreadsheetDrawing">
      <xdr:col>112</xdr:col>
      <xdr:colOff>38100</xdr:colOff>
      <xdr:row>58</xdr:row>
      <xdr:rowOff>90805</xdr:rowOff>
    </xdr:to>
    <xdr:sp macro="" textlink="">
      <xdr:nvSpPr>
        <xdr:cNvPr id="822" name="楕円 821"/>
        <xdr:cNvSpPr/>
      </xdr:nvSpPr>
      <xdr:spPr>
        <a:xfrm>
          <a:off x="2127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107315</xdr:rowOff>
    </xdr:from>
    <xdr:ext cx="534035" cy="259080"/>
    <xdr:sp macro="" textlink="">
      <xdr:nvSpPr>
        <xdr:cNvPr id="823" name="テキスト ボックス 822"/>
        <xdr:cNvSpPr txBox="1"/>
      </xdr:nvSpPr>
      <xdr:spPr>
        <a:xfrm>
          <a:off x="21055965" y="9708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150495</xdr:rowOff>
    </xdr:from>
    <xdr:to xmlns:xdr="http://schemas.openxmlformats.org/drawingml/2006/spreadsheetDrawing">
      <xdr:col>107</xdr:col>
      <xdr:colOff>101600</xdr:colOff>
      <xdr:row>58</xdr:row>
      <xdr:rowOff>80645</xdr:rowOff>
    </xdr:to>
    <xdr:sp macro="" textlink="">
      <xdr:nvSpPr>
        <xdr:cNvPr id="824" name="楕円 823"/>
        <xdr:cNvSpPr/>
      </xdr:nvSpPr>
      <xdr:spPr>
        <a:xfrm>
          <a:off x="20383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97790</xdr:rowOff>
    </xdr:from>
    <xdr:ext cx="534035" cy="258445"/>
    <xdr:sp macro="" textlink="">
      <xdr:nvSpPr>
        <xdr:cNvPr id="825" name="テキスト ボックス 824"/>
        <xdr:cNvSpPr txBox="1"/>
      </xdr:nvSpPr>
      <xdr:spPr>
        <a:xfrm>
          <a:off x="20166965" y="9698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143510</xdr:rowOff>
    </xdr:from>
    <xdr:to xmlns:xdr="http://schemas.openxmlformats.org/drawingml/2006/spreadsheetDrawing">
      <xdr:col>102</xdr:col>
      <xdr:colOff>165100</xdr:colOff>
      <xdr:row>58</xdr:row>
      <xdr:rowOff>73660</xdr:rowOff>
    </xdr:to>
    <xdr:sp macro="" textlink="">
      <xdr:nvSpPr>
        <xdr:cNvPr id="826" name="楕円 825"/>
        <xdr:cNvSpPr/>
      </xdr:nvSpPr>
      <xdr:spPr>
        <a:xfrm>
          <a:off x="19494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90170</xdr:rowOff>
    </xdr:from>
    <xdr:ext cx="534035" cy="259080"/>
    <xdr:sp macro="" textlink="">
      <xdr:nvSpPr>
        <xdr:cNvPr id="827" name="テキスト ボックス 826"/>
        <xdr:cNvSpPr txBox="1"/>
      </xdr:nvSpPr>
      <xdr:spPr>
        <a:xfrm>
          <a:off x="19277965" y="969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828" name="楕円 827"/>
        <xdr:cNvSpPr/>
      </xdr:nvSpPr>
      <xdr:spPr>
        <a:xfrm>
          <a:off x="18605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81915</xdr:rowOff>
    </xdr:from>
    <xdr:ext cx="534035" cy="259080"/>
    <xdr:sp macro="" textlink="">
      <xdr:nvSpPr>
        <xdr:cNvPr id="829" name="テキスト ボックス 828"/>
        <xdr:cNvSpPr txBox="1"/>
      </xdr:nvSpPr>
      <xdr:spPr>
        <a:xfrm>
          <a:off x="18388965" y="9683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35560</xdr:rowOff>
    </xdr:from>
    <xdr:to xmlns:xdr="http://schemas.openxmlformats.org/drawingml/2006/spreadsheetDrawing">
      <xdr:col>116</xdr:col>
      <xdr:colOff>63500</xdr:colOff>
      <xdr:row>77</xdr:row>
      <xdr:rowOff>44450</xdr:rowOff>
    </xdr:to>
    <xdr:cxnSp macro="">
      <xdr:nvCxnSpPr>
        <xdr:cNvPr id="858" name="直線コネクタ 857"/>
        <xdr:cNvCxnSpPr/>
      </xdr:nvCxnSpPr>
      <xdr:spPr>
        <a:xfrm flipV="1">
          <a:off x="21323300" y="132372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44450</xdr:rowOff>
    </xdr:from>
    <xdr:to xmlns:xdr="http://schemas.openxmlformats.org/drawingml/2006/spreadsheetDrawing">
      <xdr:col>111</xdr:col>
      <xdr:colOff>177800</xdr:colOff>
      <xdr:row>77</xdr:row>
      <xdr:rowOff>61595</xdr:rowOff>
    </xdr:to>
    <xdr:cxnSp macro="">
      <xdr:nvCxnSpPr>
        <xdr:cNvPr id="861" name="直線コネクタ 860"/>
        <xdr:cNvCxnSpPr/>
      </xdr:nvCxnSpPr>
      <xdr:spPr>
        <a:xfrm flipV="1">
          <a:off x="20434300" y="132461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7620</xdr:rowOff>
    </xdr:from>
    <xdr:ext cx="598170" cy="258445"/>
    <xdr:sp macro="" textlink="">
      <xdr:nvSpPr>
        <xdr:cNvPr id="863" name="テキスト ボックス 862"/>
        <xdr:cNvSpPr txBox="1"/>
      </xdr:nvSpPr>
      <xdr:spPr>
        <a:xfrm>
          <a:off x="21023580" y="12866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61595</xdr:rowOff>
    </xdr:from>
    <xdr:to xmlns:xdr="http://schemas.openxmlformats.org/drawingml/2006/spreadsheetDrawing">
      <xdr:col>107</xdr:col>
      <xdr:colOff>50800</xdr:colOff>
      <xdr:row>77</xdr:row>
      <xdr:rowOff>70485</xdr:rowOff>
    </xdr:to>
    <xdr:cxnSp macro="">
      <xdr:nvCxnSpPr>
        <xdr:cNvPr id="864" name="直線コネクタ 863"/>
        <xdr:cNvCxnSpPr/>
      </xdr:nvCxnSpPr>
      <xdr:spPr>
        <a:xfrm flipV="1">
          <a:off x="19545300" y="132632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29210</xdr:rowOff>
    </xdr:from>
    <xdr:ext cx="598170" cy="258445"/>
    <xdr:sp macro="" textlink="">
      <xdr:nvSpPr>
        <xdr:cNvPr id="866" name="テキスト ボックス 865"/>
        <xdr:cNvSpPr txBox="1"/>
      </xdr:nvSpPr>
      <xdr:spPr>
        <a:xfrm>
          <a:off x="20134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70485</xdr:rowOff>
    </xdr:from>
    <xdr:to xmlns:xdr="http://schemas.openxmlformats.org/drawingml/2006/spreadsheetDrawing">
      <xdr:col>102</xdr:col>
      <xdr:colOff>114300</xdr:colOff>
      <xdr:row>77</xdr:row>
      <xdr:rowOff>87630</xdr:rowOff>
    </xdr:to>
    <xdr:cxnSp macro="">
      <xdr:nvCxnSpPr>
        <xdr:cNvPr id="867" name="直線コネクタ 866"/>
        <xdr:cNvCxnSpPr/>
      </xdr:nvCxnSpPr>
      <xdr:spPr>
        <a:xfrm flipV="1">
          <a:off x="18656300" y="132721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26670</xdr:rowOff>
    </xdr:from>
    <xdr:ext cx="598170" cy="259080"/>
    <xdr:sp macro="" textlink="">
      <xdr:nvSpPr>
        <xdr:cNvPr id="869" name="テキスト ボックス 868"/>
        <xdr:cNvSpPr txBox="1"/>
      </xdr:nvSpPr>
      <xdr:spPr>
        <a:xfrm>
          <a:off x="19245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34290</xdr:rowOff>
    </xdr:from>
    <xdr:ext cx="598170" cy="259080"/>
    <xdr:sp macro="" textlink="">
      <xdr:nvSpPr>
        <xdr:cNvPr id="871" name="テキスト ボックス 870"/>
        <xdr:cNvSpPr txBox="1"/>
      </xdr:nvSpPr>
      <xdr:spPr>
        <a:xfrm>
          <a:off x="18356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156210</xdr:rowOff>
    </xdr:from>
    <xdr:to xmlns:xdr="http://schemas.openxmlformats.org/drawingml/2006/spreadsheetDrawing">
      <xdr:col>116</xdr:col>
      <xdr:colOff>114300</xdr:colOff>
      <xdr:row>77</xdr:row>
      <xdr:rowOff>86360</xdr:rowOff>
    </xdr:to>
    <xdr:sp macro="" textlink="">
      <xdr:nvSpPr>
        <xdr:cNvPr id="877" name="楕円 876"/>
        <xdr:cNvSpPr/>
      </xdr:nvSpPr>
      <xdr:spPr>
        <a:xfrm>
          <a:off x="221107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134620</xdr:rowOff>
    </xdr:from>
    <xdr:ext cx="534670" cy="258445"/>
    <xdr:sp macro="" textlink="">
      <xdr:nvSpPr>
        <xdr:cNvPr id="878" name="繰出金該当値テキスト"/>
        <xdr:cNvSpPr txBox="1"/>
      </xdr:nvSpPr>
      <xdr:spPr>
        <a:xfrm>
          <a:off x="22212300" y="13164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165100</xdr:rowOff>
    </xdr:from>
    <xdr:to xmlns:xdr="http://schemas.openxmlformats.org/drawingml/2006/spreadsheetDrawing">
      <xdr:col>112</xdr:col>
      <xdr:colOff>38100</xdr:colOff>
      <xdr:row>77</xdr:row>
      <xdr:rowOff>95250</xdr:rowOff>
    </xdr:to>
    <xdr:sp macro="" textlink="">
      <xdr:nvSpPr>
        <xdr:cNvPr id="879" name="楕円 878"/>
        <xdr:cNvSpPr/>
      </xdr:nvSpPr>
      <xdr:spPr>
        <a:xfrm>
          <a:off x="21272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86360</xdr:rowOff>
    </xdr:from>
    <xdr:ext cx="534035" cy="258445"/>
    <xdr:sp macro="" textlink="">
      <xdr:nvSpPr>
        <xdr:cNvPr id="880" name="テキスト ボックス 879"/>
        <xdr:cNvSpPr txBox="1"/>
      </xdr:nvSpPr>
      <xdr:spPr>
        <a:xfrm>
          <a:off x="21055965" y="13288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10795</xdr:rowOff>
    </xdr:from>
    <xdr:to xmlns:xdr="http://schemas.openxmlformats.org/drawingml/2006/spreadsheetDrawing">
      <xdr:col>107</xdr:col>
      <xdr:colOff>101600</xdr:colOff>
      <xdr:row>77</xdr:row>
      <xdr:rowOff>112395</xdr:rowOff>
    </xdr:to>
    <xdr:sp macro="" textlink="">
      <xdr:nvSpPr>
        <xdr:cNvPr id="881" name="楕円 880"/>
        <xdr:cNvSpPr/>
      </xdr:nvSpPr>
      <xdr:spPr>
        <a:xfrm>
          <a:off x="20383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103505</xdr:rowOff>
    </xdr:from>
    <xdr:ext cx="534035" cy="259080"/>
    <xdr:sp macro="" textlink="">
      <xdr:nvSpPr>
        <xdr:cNvPr id="882" name="テキスト ボックス 881"/>
        <xdr:cNvSpPr txBox="1"/>
      </xdr:nvSpPr>
      <xdr:spPr>
        <a:xfrm>
          <a:off x="20166965" y="1330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19685</xdr:rowOff>
    </xdr:from>
    <xdr:to xmlns:xdr="http://schemas.openxmlformats.org/drawingml/2006/spreadsheetDrawing">
      <xdr:col>102</xdr:col>
      <xdr:colOff>165100</xdr:colOff>
      <xdr:row>77</xdr:row>
      <xdr:rowOff>121285</xdr:rowOff>
    </xdr:to>
    <xdr:sp macro="" textlink="">
      <xdr:nvSpPr>
        <xdr:cNvPr id="883" name="楕円 882"/>
        <xdr:cNvSpPr/>
      </xdr:nvSpPr>
      <xdr:spPr>
        <a:xfrm>
          <a:off x="19494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112395</xdr:rowOff>
    </xdr:from>
    <xdr:ext cx="534035" cy="258445"/>
    <xdr:sp macro="" textlink="">
      <xdr:nvSpPr>
        <xdr:cNvPr id="884" name="テキスト ボックス 883"/>
        <xdr:cNvSpPr txBox="1"/>
      </xdr:nvSpPr>
      <xdr:spPr>
        <a:xfrm>
          <a:off x="19277965" y="13314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36830</xdr:rowOff>
    </xdr:from>
    <xdr:to xmlns:xdr="http://schemas.openxmlformats.org/drawingml/2006/spreadsheetDrawing">
      <xdr:col>98</xdr:col>
      <xdr:colOff>38100</xdr:colOff>
      <xdr:row>77</xdr:row>
      <xdr:rowOff>138430</xdr:rowOff>
    </xdr:to>
    <xdr:sp macro="" textlink="">
      <xdr:nvSpPr>
        <xdr:cNvPr id="885" name="楕円 884"/>
        <xdr:cNvSpPr/>
      </xdr:nvSpPr>
      <xdr:spPr>
        <a:xfrm>
          <a:off x="18605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129540</xdr:rowOff>
    </xdr:from>
    <xdr:ext cx="534035" cy="259080"/>
    <xdr:sp macro="" textlink="">
      <xdr:nvSpPr>
        <xdr:cNvPr id="886" name="テキスト ボックス 885"/>
        <xdr:cNvSpPr txBox="1"/>
      </xdr:nvSpPr>
      <xdr:spPr>
        <a:xfrm>
          <a:off x="18388965" y="13331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令和５年度の歳出決算総額は</a:t>
          </a:r>
          <a:r>
            <a:rPr kumimoji="1" lang="en-US" altLang="ja-JP" sz="1300">
              <a:latin typeface="ＭＳ Ｐゴシック"/>
              <a:ea typeface="ＭＳ Ｐゴシック"/>
            </a:rPr>
            <a:t>4,464,637</a:t>
          </a:r>
          <a:r>
            <a:rPr kumimoji="1" lang="ja-JP" altLang="en-US" sz="1300">
              <a:latin typeface="ＭＳ Ｐゴシック"/>
              <a:ea typeface="ＭＳ Ｐゴシック"/>
            </a:rPr>
            <a:t>千円で、住民一人あたり</a:t>
          </a:r>
          <a:r>
            <a:rPr kumimoji="1" lang="en-US" altLang="ja-JP" sz="1300">
              <a:latin typeface="ＭＳ Ｐゴシック"/>
              <a:ea typeface="ＭＳ Ｐゴシック"/>
            </a:rPr>
            <a:t>1,393</a:t>
          </a:r>
          <a:r>
            <a:rPr kumimoji="1" lang="ja-JP" altLang="en-US" sz="1300">
              <a:latin typeface="ＭＳ Ｐゴシック"/>
              <a:ea typeface="ＭＳ Ｐゴシック"/>
            </a:rPr>
            <a:t>千円となっている。主な構成項目である補助費等は、住民一人あたり</a:t>
          </a:r>
          <a:r>
            <a:rPr kumimoji="1" lang="en-US" altLang="ja-JP" sz="1300">
              <a:latin typeface="ＭＳ Ｐゴシック"/>
              <a:ea typeface="ＭＳ Ｐゴシック"/>
            </a:rPr>
            <a:t>275,748</a:t>
          </a:r>
          <a:r>
            <a:rPr kumimoji="1" lang="ja-JP" altLang="en-US" sz="1300">
              <a:latin typeface="ＭＳ Ｐゴシック"/>
              <a:ea typeface="ＭＳ Ｐゴシック"/>
            </a:rPr>
            <a:t>円となっており、前年度から</a:t>
          </a:r>
          <a:r>
            <a:rPr kumimoji="1" lang="en-US" altLang="ja-JP" sz="1300">
              <a:latin typeface="ＭＳ Ｐゴシック"/>
              <a:ea typeface="ＭＳ Ｐゴシック"/>
            </a:rPr>
            <a:t>9,507</a:t>
          </a:r>
          <a:r>
            <a:rPr kumimoji="1" lang="ja-JP" altLang="en-US" sz="1300">
              <a:latin typeface="ＭＳ Ｐゴシック"/>
              <a:ea typeface="ＭＳ Ｐゴシック"/>
            </a:rPr>
            <a:t>円減少した。</a:t>
          </a:r>
        </a:p>
        <a:p>
          <a:r>
            <a:rPr kumimoji="1" lang="ja-JP" altLang="en-US" sz="1300">
              <a:latin typeface="ＭＳ Ｐゴシック"/>
              <a:ea typeface="ＭＳ Ｐゴシック"/>
            </a:rPr>
            <a:t>公債費は前年比</a:t>
          </a:r>
          <a:r>
            <a:rPr kumimoji="1" lang="en-US" altLang="ja-JP" sz="1300">
              <a:latin typeface="ＭＳ Ｐゴシック"/>
              <a:ea typeface="ＭＳ Ｐゴシック"/>
            </a:rPr>
            <a:t>10,272</a:t>
          </a:r>
          <a:r>
            <a:rPr kumimoji="1" lang="ja-JP" altLang="en-US" sz="1300">
              <a:latin typeface="ＭＳ Ｐゴシック"/>
              <a:ea typeface="ＭＳ Ｐゴシック"/>
            </a:rPr>
            <a:t>円減となっているが、これは前年度が繰上償還を行っていることによるもので、</a:t>
          </a:r>
          <a:r>
            <a:rPr kumimoji="1" lang="en-US" altLang="ja-JP" sz="1300">
              <a:latin typeface="ＭＳ Ｐゴシック"/>
              <a:ea typeface="ＭＳ Ｐゴシック"/>
            </a:rPr>
            <a:t>R3</a:t>
          </a:r>
          <a:r>
            <a:rPr kumimoji="1" lang="ja-JP" altLang="en-US" sz="1300">
              <a:latin typeface="ＭＳ Ｐゴシック"/>
              <a:ea typeface="ＭＳ Ｐゴシック"/>
            </a:rPr>
            <a:t>決算額と比較すると</a:t>
          </a:r>
          <a:r>
            <a:rPr kumimoji="1" lang="en-US" altLang="ja-JP" sz="1300">
              <a:latin typeface="ＭＳ Ｐゴシック"/>
              <a:ea typeface="ＭＳ Ｐゴシック"/>
            </a:rPr>
            <a:t>50,417</a:t>
          </a:r>
          <a:r>
            <a:rPr kumimoji="1" lang="ja-JP" altLang="en-US" sz="1300">
              <a:latin typeface="ＭＳ Ｐゴシック"/>
              <a:ea typeface="ＭＳ Ｐゴシック"/>
            </a:rPr>
            <a:t>円増となっており上昇傾向は継続していると言える。</a:t>
          </a:r>
        </a:p>
        <a:p>
          <a:r>
            <a:rPr kumimoji="1" lang="ja-JP" altLang="en-US" sz="1300">
              <a:latin typeface="ＭＳ Ｐゴシック"/>
              <a:ea typeface="ＭＳ Ｐゴシック"/>
            </a:rPr>
            <a:t>　新庁舎建設の終了を主な要因として、普通建設事業費のうち新規整備が</a:t>
          </a:r>
          <a:r>
            <a:rPr kumimoji="1" lang="en-US" altLang="ja-JP" sz="1300">
              <a:latin typeface="ＭＳ Ｐゴシック"/>
              <a:ea typeface="ＭＳ Ｐゴシック"/>
            </a:rPr>
            <a:t>275,369</a:t>
          </a:r>
          <a:r>
            <a:rPr kumimoji="1" lang="ja-JP" altLang="en-US" sz="1300">
              <a:latin typeface="ＭＳ Ｐゴシック"/>
              <a:ea typeface="ＭＳ Ｐゴシック"/>
            </a:rPr>
            <a:t>円の大幅減となった。</a:t>
          </a:r>
        </a:p>
        <a:p>
          <a:r>
            <a:rPr kumimoji="1" lang="ja-JP" altLang="en-US" sz="1300">
              <a:latin typeface="ＭＳ Ｐゴシック"/>
              <a:ea typeface="ＭＳ Ｐゴシック"/>
            </a:rPr>
            <a:t>公共施設等総合管理計画に基づき、一層の事業の取捨選択を徹底していくことで、事業費の減少を目指す。</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3,206
3,161
134.22
4,546,827
4,462,063
63,525
2,742,567
6,494,956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24.4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8445"/>
    <xdr:sp macro="" textlink="">
      <xdr:nvSpPr>
        <xdr:cNvPr id="58" name="議会費最大値テキスト"/>
        <xdr:cNvSpPr txBox="1"/>
      </xdr:nvSpPr>
      <xdr:spPr>
        <a:xfrm>
          <a:off x="4686300" y="500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34925</xdr:rowOff>
    </xdr:from>
    <xdr:to xmlns:xdr="http://schemas.openxmlformats.org/drawingml/2006/spreadsheetDrawing">
      <xdr:col>24</xdr:col>
      <xdr:colOff>63500</xdr:colOff>
      <xdr:row>37</xdr:row>
      <xdr:rowOff>67945</xdr:rowOff>
    </xdr:to>
    <xdr:cxnSp macro="">
      <xdr:nvCxnSpPr>
        <xdr:cNvPr id="60" name="直線コネクタ 59"/>
        <xdr:cNvCxnSpPr/>
      </xdr:nvCxnSpPr>
      <xdr:spPr>
        <a:xfrm flipV="1">
          <a:off x="3797300" y="637857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138430</xdr:rowOff>
    </xdr:from>
    <xdr:ext cx="534670" cy="259080"/>
    <xdr:sp macro="" textlink="">
      <xdr:nvSpPr>
        <xdr:cNvPr id="61" name="議会費平均値テキスト"/>
        <xdr:cNvSpPr txBox="1"/>
      </xdr:nvSpPr>
      <xdr:spPr>
        <a:xfrm>
          <a:off x="4686300" y="631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66675</xdr:rowOff>
    </xdr:from>
    <xdr:to xmlns:xdr="http://schemas.openxmlformats.org/drawingml/2006/spreadsheetDrawing">
      <xdr:col>19</xdr:col>
      <xdr:colOff>177800</xdr:colOff>
      <xdr:row>37</xdr:row>
      <xdr:rowOff>67945</xdr:rowOff>
    </xdr:to>
    <xdr:cxnSp macro="">
      <xdr:nvCxnSpPr>
        <xdr:cNvPr id="63" name="直線コネクタ 62"/>
        <xdr:cNvCxnSpPr/>
      </xdr:nvCxnSpPr>
      <xdr:spPr>
        <a:xfrm>
          <a:off x="2908300" y="64103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111760</xdr:rowOff>
    </xdr:from>
    <xdr:ext cx="534035" cy="258445"/>
    <xdr:sp macro="" textlink="">
      <xdr:nvSpPr>
        <xdr:cNvPr id="65" name="テキスト ボックス 64"/>
        <xdr:cNvSpPr txBox="1"/>
      </xdr:nvSpPr>
      <xdr:spPr>
        <a:xfrm>
          <a:off x="3529965" y="611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66675</xdr:rowOff>
    </xdr:from>
    <xdr:to xmlns:xdr="http://schemas.openxmlformats.org/drawingml/2006/spreadsheetDrawing">
      <xdr:col>15</xdr:col>
      <xdr:colOff>50800</xdr:colOff>
      <xdr:row>37</xdr:row>
      <xdr:rowOff>73660</xdr:rowOff>
    </xdr:to>
    <xdr:cxnSp macro="">
      <xdr:nvCxnSpPr>
        <xdr:cNvPr id="66" name="直線コネクタ 65"/>
        <xdr:cNvCxnSpPr/>
      </xdr:nvCxnSpPr>
      <xdr:spPr>
        <a:xfrm flipV="1">
          <a:off x="2019300" y="64103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125730</xdr:rowOff>
    </xdr:from>
    <xdr:ext cx="534035" cy="259080"/>
    <xdr:sp macro="" textlink="">
      <xdr:nvSpPr>
        <xdr:cNvPr id="68" name="テキスト ボックス 67"/>
        <xdr:cNvSpPr txBox="1"/>
      </xdr:nvSpPr>
      <xdr:spPr>
        <a:xfrm>
          <a:off x="2640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70485</xdr:rowOff>
    </xdr:from>
    <xdr:to xmlns:xdr="http://schemas.openxmlformats.org/drawingml/2006/spreadsheetDrawing">
      <xdr:col>10</xdr:col>
      <xdr:colOff>114300</xdr:colOff>
      <xdr:row>37</xdr:row>
      <xdr:rowOff>73660</xdr:rowOff>
    </xdr:to>
    <xdr:cxnSp macro="">
      <xdr:nvCxnSpPr>
        <xdr:cNvPr id="69" name="直線コネクタ 68"/>
        <xdr:cNvCxnSpPr/>
      </xdr:nvCxnSpPr>
      <xdr:spPr>
        <a:xfrm>
          <a:off x="1130300" y="6414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127635</xdr:rowOff>
    </xdr:from>
    <xdr:ext cx="534035" cy="259080"/>
    <xdr:sp macro="" textlink="">
      <xdr:nvSpPr>
        <xdr:cNvPr id="71" name="テキスト ボックス 70"/>
        <xdr:cNvSpPr txBox="1"/>
      </xdr:nvSpPr>
      <xdr:spPr>
        <a:xfrm>
          <a:off x="1751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116840</xdr:rowOff>
    </xdr:from>
    <xdr:ext cx="534035" cy="259080"/>
    <xdr:sp macro="" textlink="">
      <xdr:nvSpPr>
        <xdr:cNvPr id="73" name="テキスト ボックス 72"/>
        <xdr:cNvSpPr txBox="1"/>
      </xdr:nvSpPr>
      <xdr:spPr>
        <a:xfrm>
          <a:off x="862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155575</xdr:rowOff>
    </xdr:from>
    <xdr:to xmlns:xdr="http://schemas.openxmlformats.org/drawingml/2006/spreadsheetDrawing">
      <xdr:col>24</xdr:col>
      <xdr:colOff>114300</xdr:colOff>
      <xdr:row>37</xdr:row>
      <xdr:rowOff>86360</xdr:rowOff>
    </xdr:to>
    <xdr:sp macro="" textlink="">
      <xdr:nvSpPr>
        <xdr:cNvPr id="79" name="楕円 78"/>
        <xdr:cNvSpPr/>
      </xdr:nvSpPr>
      <xdr:spPr>
        <a:xfrm>
          <a:off x="45847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6985</xdr:rowOff>
    </xdr:from>
    <xdr:ext cx="534670" cy="258445"/>
    <xdr:sp macro="" textlink="">
      <xdr:nvSpPr>
        <xdr:cNvPr id="80" name="議会費該当値テキスト"/>
        <xdr:cNvSpPr txBox="1"/>
      </xdr:nvSpPr>
      <xdr:spPr>
        <a:xfrm>
          <a:off x="4686300" y="617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17780</xdr:rowOff>
    </xdr:from>
    <xdr:to xmlns:xdr="http://schemas.openxmlformats.org/drawingml/2006/spreadsheetDrawing">
      <xdr:col>20</xdr:col>
      <xdr:colOff>38100</xdr:colOff>
      <xdr:row>37</xdr:row>
      <xdr:rowOff>118745</xdr:rowOff>
    </xdr:to>
    <xdr:sp macro="" textlink="">
      <xdr:nvSpPr>
        <xdr:cNvPr id="81" name="楕円 80"/>
        <xdr:cNvSpPr/>
      </xdr:nvSpPr>
      <xdr:spPr>
        <a:xfrm>
          <a:off x="3746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109855</xdr:rowOff>
    </xdr:from>
    <xdr:ext cx="534035" cy="258445"/>
    <xdr:sp macro="" textlink="">
      <xdr:nvSpPr>
        <xdr:cNvPr id="82" name="テキスト ボックス 81"/>
        <xdr:cNvSpPr txBox="1"/>
      </xdr:nvSpPr>
      <xdr:spPr>
        <a:xfrm>
          <a:off x="3529965" y="6453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83" name="楕円 82"/>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109220</xdr:rowOff>
    </xdr:from>
    <xdr:ext cx="534035" cy="258445"/>
    <xdr:sp macro="" textlink="">
      <xdr:nvSpPr>
        <xdr:cNvPr id="84" name="テキスト ボックス 83"/>
        <xdr:cNvSpPr txBox="1"/>
      </xdr:nvSpPr>
      <xdr:spPr>
        <a:xfrm>
          <a:off x="2640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22860</xdr:rowOff>
    </xdr:from>
    <xdr:to xmlns:xdr="http://schemas.openxmlformats.org/drawingml/2006/spreadsheetDrawing">
      <xdr:col>10</xdr:col>
      <xdr:colOff>165100</xdr:colOff>
      <xdr:row>37</xdr:row>
      <xdr:rowOff>124460</xdr:rowOff>
    </xdr:to>
    <xdr:sp macro="" textlink="">
      <xdr:nvSpPr>
        <xdr:cNvPr id="85" name="楕円 84"/>
        <xdr:cNvSpPr/>
      </xdr:nvSpPr>
      <xdr:spPr>
        <a:xfrm>
          <a:off x="1968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115570</xdr:rowOff>
    </xdr:from>
    <xdr:ext cx="534035" cy="259080"/>
    <xdr:sp macro="" textlink="">
      <xdr:nvSpPr>
        <xdr:cNvPr id="86" name="テキスト ボックス 85"/>
        <xdr:cNvSpPr txBox="1"/>
      </xdr:nvSpPr>
      <xdr:spPr>
        <a:xfrm>
          <a:off x="1751965" y="645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19685</xdr:rowOff>
    </xdr:from>
    <xdr:to xmlns:xdr="http://schemas.openxmlformats.org/drawingml/2006/spreadsheetDrawing">
      <xdr:col>6</xdr:col>
      <xdr:colOff>38100</xdr:colOff>
      <xdr:row>37</xdr:row>
      <xdr:rowOff>121285</xdr:rowOff>
    </xdr:to>
    <xdr:sp macro="" textlink="">
      <xdr:nvSpPr>
        <xdr:cNvPr id="87" name="楕円 86"/>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112395</xdr:rowOff>
    </xdr:from>
    <xdr:ext cx="534035" cy="258445"/>
    <xdr:sp macro="" textlink="">
      <xdr:nvSpPr>
        <xdr:cNvPr id="88" name="テキスト ボックス 87"/>
        <xdr:cNvSpPr txBox="1"/>
      </xdr:nvSpPr>
      <xdr:spPr>
        <a:xfrm>
          <a:off x="862965" y="6456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0" name="テキスト ボックス 99"/>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2" name="テキスト ボックス 101"/>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4" name="テキスト ボックス 103"/>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6" name="テキスト ボックス 10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64135</xdr:rowOff>
    </xdr:from>
    <xdr:to xmlns:xdr="http://schemas.openxmlformats.org/drawingml/2006/spreadsheetDrawing">
      <xdr:col>24</xdr:col>
      <xdr:colOff>63500</xdr:colOff>
      <xdr:row>56</xdr:row>
      <xdr:rowOff>165100</xdr:rowOff>
    </xdr:to>
    <xdr:cxnSp macro="">
      <xdr:nvCxnSpPr>
        <xdr:cNvPr id="113" name="直線コネクタ 112"/>
        <xdr:cNvCxnSpPr/>
      </xdr:nvCxnSpPr>
      <xdr:spPr>
        <a:xfrm>
          <a:off x="3797300" y="966533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134620</xdr:rowOff>
    </xdr:from>
    <xdr:ext cx="598805" cy="258445"/>
    <xdr:sp macro="" textlink="">
      <xdr:nvSpPr>
        <xdr:cNvPr id="114" name="総務費平均値テキスト"/>
        <xdr:cNvSpPr txBox="1"/>
      </xdr:nvSpPr>
      <xdr:spPr>
        <a:xfrm>
          <a:off x="4686300" y="9564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64135</xdr:rowOff>
    </xdr:from>
    <xdr:to xmlns:xdr="http://schemas.openxmlformats.org/drawingml/2006/spreadsheetDrawing">
      <xdr:col>19</xdr:col>
      <xdr:colOff>177800</xdr:colOff>
      <xdr:row>56</xdr:row>
      <xdr:rowOff>98425</xdr:rowOff>
    </xdr:to>
    <xdr:cxnSp macro="">
      <xdr:nvCxnSpPr>
        <xdr:cNvPr id="116" name="直線コネクタ 115"/>
        <xdr:cNvCxnSpPr/>
      </xdr:nvCxnSpPr>
      <xdr:spPr>
        <a:xfrm flipV="1">
          <a:off x="2908300" y="96653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21590</xdr:rowOff>
    </xdr:from>
    <xdr:ext cx="598170" cy="259080"/>
    <xdr:sp macro="" textlink="">
      <xdr:nvSpPr>
        <xdr:cNvPr id="118" name="テキスト ボックス 117"/>
        <xdr:cNvSpPr txBox="1"/>
      </xdr:nvSpPr>
      <xdr:spPr>
        <a:xfrm>
          <a:off x="3497580" y="9794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50165</xdr:rowOff>
    </xdr:from>
    <xdr:to xmlns:xdr="http://schemas.openxmlformats.org/drawingml/2006/spreadsheetDrawing">
      <xdr:col>15</xdr:col>
      <xdr:colOff>50800</xdr:colOff>
      <xdr:row>56</xdr:row>
      <xdr:rowOff>98425</xdr:rowOff>
    </xdr:to>
    <xdr:cxnSp macro="">
      <xdr:nvCxnSpPr>
        <xdr:cNvPr id="119" name="直線コネクタ 118"/>
        <xdr:cNvCxnSpPr/>
      </xdr:nvCxnSpPr>
      <xdr:spPr>
        <a:xfrm>
          <a:off x="2019300" y="965136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27305</xdr:rowOff>
    </xdr:from>
    <xdr:ext cx="598170" cy="259080"/>
    <xdr:sp macro="" textlink="">
      <xdr:nvSpPr>
        <xdr:cNvPr id="121" name="テキスト ボックス 120"/>
        <xdr:cNvSpPr txBox="1"/>
      </xdr:nvSpPr>
      <xdr:spPr>
        <a:xfrm>
          <a:off x="2608580" y="979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50165</xdr:rowOff>
    </xdr:from>
    <xdr:to xmlns:xdr="http://schemas.openxmlformats.org/drawingml/2006/spreadsheetDrawing">
      <xdr:col>10</xdr:col>
      <xdr:colOff>114300</xdr:colOff>
      <xdr:row>56</xdr:row>
      <xdr:rowOff>156845</xdr:rowOff>
    </xdr:to>
    <xdr:cxnSp macro="">
      <xdr:nvCxnSpPr>
        <xdr:cNvPr id="122" name="直線コネクタ 121"/>
        <xdr:cNvCxnSpPr/>
      </xdr:nvCxnSpPr>
      <xdr:spPr>
        <a:xfrm flipV="1">
          <a:off x="1130300" y="965136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169545</xdr:rowOff>
    </xdr:from>
    <xdr:ext cx="598170" cy="258445"/>
    <xdr:sp macro="" textlink="">
      <xdr:nvSpPr>
        <xdr:cNvPr id="124" name="テキスト ボックス 123"/>
        <xdr:cNvSpPr txBox="1"/>
      </xdr:nvSpPr>
      <xdr:spPr>
        <a:xfrm>
          <a:off x="1719580" y="9770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76835</xdr:rowOff>
    </xdr:from>
    <xdr:ext cx="598170" cy="258445"/>
    <xdr:sp macro="" textlink="">
      <xdr:nvSpPr>
        <xdr:cNvPr id="126" name="テキスト ボックス 125"/>
        <xdr:cNvSpPr txBox="1"/>
      </xdr:nvSpPr>
      <xdr:spPr>
        <a:xfrm>
          <a:off x="830580" y="9849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114300</xdr:rowOff>
    </xdr:from>
    <xdr:to xmlns:xdr="http://schemas.openxmlformats.org/drawingml/2006/spreadsheetDrawing">
      <xdr:col>24</xdr:col>
      <xdr:colOff>114300</xdr:colOff>
      <xdr:row>57</xdr:row>
      <xdr:rowOff>44450</xdr:rowOff>
    </xdr:to>
    <xdr:sp macro="" textlink="">
      <xdr:nvSpPr>
        <xdr:cNvPr id="132" name="楕円 131"/>
        <xdr:cNvSpPr/>
      </xdr:nvSpPr>
      <xdr:spPr>
        <a:xfrm>
          <a:off x="45847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92710</xdr:rowOff>
    </xdr:from>
    <xdr:ext cx="598805" cy="259080"/>
    <xdr:sp macro="" textlink="">
      <xdr:nvSpPr>
        <xdr:cNvPr id="133" name="総務費該当値テキスト"/>
        <xdr:cNvSpPr txBox="1"/>
      </xdr:nvSpPr>
      <xdr:spPr>
        <a:xfrm>
          <a:off x="4686300" y="969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13335</xdr:rowOff>
    </xdr:from>
    <xdr:to xmlns:xdr="http://schemas.openxmlformats.org/drawingml/2006/spreadsheetDrawing">
      <xdr:col>20</xdr:col>
      <xdr:colOff>38100</xdr:colOff>
      <xdr:row>56</xdr:row>
      <xdr:rowOff>114935</xdr:rowOff>
    </xdr:to>
    <xdr:sp macro="" textlink="">
      <xdr:nvSpPr>
        <xdr:cNvPr id="134" name="楕円 133"/>
        <xdr:cNvSpPr/>
      </xdr:nvSpPr>
      <xdr:spPr>
        <a:xfrm>
          <a:off x="37465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132080</xdr:rowOff>
    </xdr:from>
    <xdr:ext cx="598170" cy="258445"/>
    <xdr:sp macro="" textlink="">
      <xdr:nvSpPr>
        <xdr:cNvPr id="135" name="テキスト ボックス 134"/>
        <xdr:cNvSpPr txBox="1"/>
      </xdr:nvSpPr>
      <xdr:spPr>
        <a:xfrm>
          <a:off x="3497580" y="9390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47625</xdr:rowOff>
    </xdr:from>
    <xdr:to xmlns:xdr="http://schemas.openxmlformats.org/drawingml/2006/spreadsheetDrawing">
      <xdr:col>15</xdr:col>
      <xdr:colOff>101600</xdr:colOff>
      <xdr:row>56</xdr:row>
      <xdr:rowOff>149225</xdr:rowOff>
    </xdr:to>
    <xdr:sp macro="" textlink="">
      <xdr:nvSpPr>
        <xdr:cNvPr id="136" name="楕円 135"/>
        <xdr:cNvSpPr/>
      </xdr:nvSpPr>
      <xdr:spPr>
        <a:xfrm>
          <a:off x="2857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166370</xdr:rowOff>
    </xdr:from>
    <xdr:ext cx="598170" cy="258445"/>
    <xdr:sp macro="" textlink="">
      <xdr:nvSpPr>
        <xdr:cNvPr id="137" name="テキスト ボックス 136"/>
        <xdr:cNvSpPr txBox="1"/>
      </xdr:nvSpPr>
      <xdr:spPr>
        <a:xfrm>
          <a:off x="2608580" y="9424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170815</xdr:rowOff>
    </xdr:from>
    <xdr:to xmlns:xdr="http://schemas.openxmlformats.org/drawingml/2006/spreadsheetDrawing">
      <xdr:col>10</xdr:col>
      <xdr:colOff>165100</xdr:colOff>
      <xdr:row>56</xdr:row>
      <xdr:rowOff>100965</xdr:rowOff>
    </xdr:to>
    <xdr:sp macro="" textlink="">
      <xdr:nvSpPr>
        <xdr:cNvPr id="138" name="楕円 137"/>
        <xdr:cNvSpPr/>
      </xdr:nvSpPr>
      <xdr:spPr>
        <a:xfrm>
          <a:off x="1968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117475</xdr:rowOff>
    </xdr:from>
    <xdr:ext cx="598170" cy="259080"/>
    <xdr:sp macro="" textlink="">
      <xdr:nvSpPr>
        <xdr:cNvPr id="139" name="テキスト ボックス 138"/>
        <xdr:cNvSpPr txBox="1"/>
      </xdr:nvSpPr>
      <xdr:spPr>
        <a:xfrm>
          <a:off x="1719580" y="9375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106045</xdr:rowOff>
    </xdr:from>
    <xdr:to xmlns:xdr="http://schemas.openxmlformats.org/drawingml/2006/spreadsheetDrawing">
      <xdr:col>6</xdr:col>
      <xdr:colOff>38100</xdr:colOff>
      <xdr:row>57</xdr:row>
      <xdr:rowOff>36195</xdr:rowOff>
    </xdr:to>
    <xdr:sp macro="" textlink="">
      <xdr:nvSpPr>
        <xdr:cNvPr id="140" name="楕円 139"/>
        <xdr:cNvSpPr/>
      </xdr:nvSpPr>
      <xdr:spPr>
        <a:xfrm>
          <a:off x="1079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52705</xdr:rowOff>
    </xdr:from>
    <xdr:ext cx="598170" cy="258445"/>
    <xdr:sp macro="" textlink="">
      <xdr:nvSpPr>
        <xdr:cNvPr id="141" name="テキスト ボックス 140"/>
        <xdr:cNvSpPr txBox="1"/>
      </xdr:nvSpPr>
      <xdr:spPr>
        <a:xfrm>
          <a:off x="830580" y="9482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0" name="テキスト ボックス 14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3" name="テキスト ボックス 15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5" name="テキスト ボックス 15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7" name="テキスト ボックス 15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59" name="テキスト ボックス 15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1" name="テキスト ボックス 16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3" name="テキスト ボックス 162"/>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8445"/>
    <xdr:sp macro="" textlink="">
      <xdr:nvSpPr>
        <xdr:cNvPr id="168" name="民生費最大値テキスト"/>
        <xdr:cNvSpPr txBox="1"/>
      </xdr:nvSpPr>
      <xdr:spPr>
        <a:xfrm>
          <a:off x="4686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114935</xdr:rowOff>
    </xdr:from>
    <xdr:to xmlns:xdr="http://schemas.openxmlformats.org/drawingml/2006/spreadsheetDrawing">
      <xdr:col>24</xdr:col>
      <xdr:colOff>63500</xdr:colOff>
      <xdr:row>76</xdr:row>
      <xdr:rowOff>118745</xdr:rowOff>
    </xdr:to>
    <xdr:cxnSp macro="">
      <xdr:nvCxnSpPr>
        <xdr:cNvPr id="170" name="直線コネクタ 169"/>
        <xdr:cNvCxnSpPr/>
      </xdr:nvCxnSpPr>
      <xdr:spPr>
        <a:xfrm>
          <a:off x="3797300" y="131451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114935</xdr:rowOff>
    </xdr:from>
    <xdr:to xmlns:xdr="http://schemas.openxmlformats.org/drawingml/2006/spreadsheetDrawing">
      <xdr:col>19</xdr:col>
      <xdr:colOff>177800</xdr:colOff>
      <xdr:row>76</xdr:row>
      <xdr:rowOff>118110</xdr:rowOff>
    </xdr:to>
    <xdr:cxnSp macro="">
      <xdr:nvCxnSpPr>
        <xdr:cNvPr id="173" name="直線コネクタ 172"/>
        <xdr:cNvCxnSpPr/>
      </xdr:nvCxnSpPr>
      <xdr:spPr>
        <a:xfrm flipV="1">
          <a:off x="2908300" y="13145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8170" cy="258445"/>
    <xdr:sp macro="" textlink="">
      <xdr:nvSpPr>
        <xdr:cNvPr id="175" name="テキスト ボックス 174"/>
        <xdr:cNvSpPr txBox="1"/>
      </xdr:nvSpPr>
      <xdr:spPr>
        <a:xfrm>
          <a:off x="3497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111760</xdr:rowOff>
    </xdr:from>
    <xdr:to xmlns:xdr="http://schemas.openxmlformats.org/drawingml/2006/spreadsheetDrawing">
      <xdr:col>15</xdr:col>
      <xdr:colOff>50800</xdr:colOff>
      <xdr:row>76</xdr:row>
      <xdr:rowOff>118110</xdr:rowOff>
    </xdr:to>
    <xdr:cxnSp macro="">
      <xdr:nvCxnSpPr>
        <xdr:cNvPr id="176" name="直線コネクタ 175"/>
        <xdr:cNvCxnSpPr/>
      </xdr:nvCxnSpPr>
      <xdr:spPr>
        <a:xfrm>
          <a:off x="2019300" y="131419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98170" cy="259080"/>
    <xdr:sp macro="" textlink="">
      <xdr:nvSpPr>
        <xdr:cNvPr id="178" name="テキスト ボックス 177"/>
        <xdr:cNvSpPr txBox="1"/>
      </xdr:nvSpPr>
      <xdr:spPr>
        <a:xfrm>
          <a:off x="2608580" y="12823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111760</xdr:rowOff>
    </xdr:from>
    <xdr:to xmlns:xdr="http://schemas.openxmlformats.org/drawingml/2006/spreadsheetDrawing">
      <xdr:col>10</xdr:col>
      <xdr:colOff>114300</xdr:colOff>
      <xdr:row>76</xdr:row>
      <xdr:rowOff>132715</xdr:rowOff>
    </xdr:to>
    <xdr:cxnSp macro="">
      <xdr:nvCxnSpPr>
        <xdr:cNvPr id="179" name="直線コネクタ 178"/>
        <xdr:cNvCxnSpPr/>
      </xdr:nvCxnSpPr>
      <xdr:spPr>
        <a:xfrm flipV="1">
          <a:off x="1130300" y="131419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8170" cy="258445"/>
    <xdr:sp macro="" textlink="">
      <xdr:nvSpPr>
        <xdr:cNvPr id="181" name="テキスト ボックス 180"/>
        <xdr:cNvSpPr txBox="1"/>
      </xdr:nvSpPr>
      <xdr:spPr>
        <a:xfrm>
          <a:off x="1719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13970</xdr:rowOff>
    </xdr:from>
    <xdr:ext cx="598170" cy="259080"/>
    <xdr:sp macro="" textlink="">
      <xdr:nvSpPr>
        <xdr:cNvPr id="183" name="テキスト ボックス 182"/>
        <xdr:cNvSpPr txBox="1"/>
      </xdr:nvSpPr>
      <xdr:spPr>
        <a:xfrm>
          <a:off x="830580" y="13215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67945</xdr:rowOff>
    </xdr:from>
    <xdr:to xmlns:xdr="http://schemas.openxmlformats.org/drawingml/2006/spreadsheetDrawing">
      <xdr:col>24</xdr:col>
      <xdr:colOff>114300</xdr:colOff>
      <xdr:row>76</xdr:row>
      <xdr:rowOff>169545</xdr:rowOff>
    </xdr:to>
    <xdr:sp macro="" textlink="">
      <xdr:nvSpPr>
        <xdr:cNvPr id="189" name="楕円 188"/>
        <xdr:cNvSpPr/>
      </xdr:nvSpPr>
      <xdr:spPr>
        <a:xfrm>
          <a:off x="45847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46355</xdr:rowOff>
    </xdr:from>
    <xdr:ext cx="598805" cy="259080"/>
    <xdr:sp macro="" textlink="">
      <xdr:nvSpPr>
        <xdr:cNvPr id="190" name="民生費該当値テキスト"/>
        <xdr:cNvSpPr txBox="1"/>
      </xdr:nvSpPr>
      <xdr:spPr>
        <a:xfrm>
          <a:off x="4686300" y="13076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64135</xdr:rowOff>
    </xdr:from>
    <xdr:to xmlns:xdr="http://schemas.openxmlformats.org/drawingml/2006/spreadsheetDrawing">
      <xdr:col>20</xdr:col>
      <xdr:colOff>38100</xdr:colOff>
      <xdr:row>76</xdr:row>
      <xdr:rowOff>166370</xdr:rowOff>
    </xdr:to>
    <xdr:sp macro="" textlink="">
      <xdr:nvSpPr>
        <xdr:cNvPr id="191" name="楕円 190"/>
        <xdr:cNvSpPr/>
      </xdr:nvSpPr>
      <xdr:spPr>
        <a:xfrm>
          <a:off x="3746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156845</xdr:rowOff>
    </xdr:from>
    <xdr:ext cx="598170" cy="258445"/>
    <xdr:sp macro="" textlink="">
      <xdr:nvSpPr>
        <xdr:cNvPr id="192" name="テキスト ボックス 191"/>
        <xdr:cNvSpPr txBox="1"/>
      </xdr:nvSpPr>
      <xdr:spPr>
        <a:xfrm>
          <a:off x="3497580" y="13187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67310</xdr:rowOff>
    </xdr:from>
    <xdr:to xmlns:xdr="http://schemas.openxmlformats.org/drawingml/2006/spreadsheetDrawing">
      <xdr:col>15</xdr:col>
      <xdr:colOff>101600</xdr:colOff>
      <xdr:row>76</xdr:row>
      <xdr:rowOff>168910</xdr:rowOff>
    </xdr:to>
    <xdr:sp macro="" textlink="">
      <xdr:nvSpPr>
        <xdr:cNvPr id="193" name="楕円 192"/>
        <xdr:cNvSpPr/>
      </xdr:nvSpPr>
      <xdr:spPr>
        <a:xfrm>
          <a:off x="28575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160020</xdr:rowOff>
    </xdr:from>
    <xdr:ext cx="598170" cy="259080"/>
    <xdr:sp macro="" textlink="">
      <xdr:nvSpPr>
        <xdr:cNvPr id="194" name="テキスト ボックス 193"/>
        <xdr:cNvSpPr txBox="1"/>
      </xdr:nvSpPr>
      <xdr:spPr>
        <a:xfrm>
          <a:off x="2608580" y="13190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60960</xdr:rowOff>
    </xdr:from>
    <xdr:to xmlns:xdr="http://schemas.openxmlformats.org/drawingml/2006/spreadsheetDrawing">
      <xdr:col>10</xdr:col>
      <xdr:colOff>165100</xdr:colOff>
      <xdr:row>76</xdr:row>
      <xdr:rowOff>162560</xdr:rowOff>
    </xdr:to>
    <xdr:sp macro="" textlink="">
      <xdr:nvSpPr>
        <xdr:cNvPr id="195" name="楕円 194"/>
        <xdr:cNvSpPr/>
      </xdr:nvSpPr>
      <xdr:spPr>
        <a:xfrm>
          <a:off x="1968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153670</xdr:rowOff>
    </xdr:from>
    <xdr:ext cx="598170" cy="259080"/>
    <xdr:sp macro="" textlink="">
      <xdr:nvSpPr>
        <xdr:cNvPr id="196" name="テキスト ボックス 195"/>
        <xdr:cNvSpPr txBox="1"/>
      </xdr:nvSpPr>
      <xdr:spPr>
        <a:xfrm>
          <a:off x="1719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81915</xdr:rowOff>
    </xdr:from>
    <xdr:to xmlns:xdr="http://schemas.openxmlformats.org/drawingml/2006/spreadsheetDrawing">
      <xdr:col>6</xdr:col>
      <xdr:colOff>38100</xdr:colOff>
      <xdr:row>77</xdr:row>
      <xdr:rowOff>12065</xdr:rowOff>
    </xdr:to>
    <xdr:sp macro="" textlink="">
      <xdr:nvSpPr>
        <xdr:cNvPr id="197" name="楕円 196"/>
        <xdr:cNvSpPr/>
      </xdr:nvSpPr>
      <xdr:spPr>
        <a:xfrm>
          <a:off x="1079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29210</xdr:rowOff>
    </xdr:from>
    <xdr:ext cx="598170" cy="258445"/>
    <xdr:sp macro="" textlink="">
      <xdr:nvSpPr>
        <xdr:cNvPr id="198" name="テキスト ボックス 197"/>
        <xdr:cNvSpPr txBox="1"/>
      </xdr:nvSpPr>
      <xdr:spPr>
        <a:xfrm>
          <a:off x="830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0" name="テキスト ボックス 219"/>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128905</xdr:rowOff>
    </xdr:from>
    <xdr:to xmlns:xdr="http://schemas.openxmlformats.org/drawingml/2006/spreadsheetDrawing">
      <xdr:col>24</xdr:col>
      <xdr:colOff>63500</xdr:colOff>
      <xdr:row>96</xdr:row>
      <xdr:rowOff>161290</xdr:rowOff>
    </xdr:to>
    <xdr:cxnSp macro="">
      <xdr:nvCxnSpPr>
        <xdr:cNvPr id="227" name="直線コネクタ 226"/>
        <xdr:cNvCxnSpPr/>
      </xdr:nvCxnSpPr>
      <xdr:spPr>
        <a:xfrm>
          <a:off x="3797300" y="165881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33020</xdr:rowOff>
    </xdr:from>
    <xdr:ext cx="598805" cy="259080"/>
    <xdr:sp macro="" textlink="">
      <xdr:nvSpPr>
        <xdr:cNvPr id="228" name="衛生費平均値テキスト"/>
        <xdr:cNvSpPr txBox="1"/>
      </xdr:nvSpPr>
      <xdr:spPr>
        <a:xfrm>
          <a:off x="4686300" y="16663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128905</xdr:rowOff>
    </xdr:from>
    <xdr:to xmlns:xdr="http://schemas.openxmlformats.org/drawingml/2006/spreadsheetDrawing">
      <xdr:col>19</xdr:col>
      <xdr:colOff>177800</xdr:colOff>
      <xdr:row>96</xdr:row>
      <xdr:rowOff>162560</xdr:rowOff>
    </xdr:to>
    <xdr:cxnSp macro="">
      <xdr:nvCxnSpPr>
        <xdr:cNvPr id="230" name="直線コネクタ 229"/>
        <xdr:cNvCxnSpPr/>
      </xdr:nvCxnSpPr>
      <xdr:spPr>
        <a:xfrm flipV="1">
          <a:off x="2908300" y="165881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0</xdr:rowOff>
    </xdr:from>
    <xdr:ext cx="598170" cy="259080"/>
    <xdr:sp macro="" textlink="">
      <xdr:nvSpPr>
        <xdr:cNvPr id="232" name="テキスト ボックス 231"/>
        <xdr:cNvSpPr txBox="1"/>
      </xdr:nvSpPr>
      <xdr:spPr>
        <a:xfrm>
          <a:off x="3497580" y="1680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162560</xdr:rowOff>
    </xdr:from>
    <xdr:to xmlns:xdr="http://schemas.openxmlformats.org/drawingml/2006/spreadsheetDrawing">
      <xdr:col>15</xdr:col>
      <xdr:colOff>50800</xdr:colOff>
      <xdr:row>96</xdr:row>
      <xdr:rowOff>167005</xdr:rowOff>
    </xdr:to>
    <xdr:cxnSp macro="">
      <xdr:nvCxnSpPr>
        <xdr:cNvPr id="233" name="直線コネクタ 232"/>
        <xdr:cNvCxnSpPr/>
      </xdr:nvCxnSpPr>
      <xdr:spPr>
        <a:xfrm flipV="1">
          <a:off x="2019300" y="16621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7620</xdr:rowOff>
    </xdr:from>
    <xdr:ext cx="598170" cy="258445"/>
    <xdr:sp macro="" textlink="">
      <xdr:nvSpPr>
        <xdr:cNvPr id="235" name="テキスト ボックス 234"/>
        <xdr:cNvSpPr txBox="1"/>
      </xdr:nvSpPr>
      <xdr:spPr>
        <a:xfrm>
          <a:off x="2608580" y="16809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167005</xdr:rowOff>
    </xdr:from>
    <xdr:to xmlns:xdr="http://schemas.openxmlformats.org/drawingml/2006/spreadsheetDrawing">
      <xdr:col>10</xdr:col>
      <xdr:colOff>114300</xdr:colOff>
      <xdr:row>97</xdr:row>
      <xdr:rowOff>36195</xdr:rowOff>
    </xdr:to>
    <xdr:cxnSp macro="">
      <xdr:nvCxnSpPr>
        <xdr:cNvPr id="236" name="直線コネクタ 235"/>
        <xdr:cNvCxnSpPr/>
      </xdr:nvCxnSpPr>
      <xdr:spPr>
        <a:xfrm flipV="1">
          <a:off x="1130300" y="166262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15875</xdr:rowOff>
    </xdr:from>
    <xdr:ext cx="598170" cy="259080"/>
    <xdr:sp macro="" textlink="">
      <xdr:nvSpPr>
        <xdr:cNvPr id="238" name="テキスト ボックス 237"/>
        <xdr:cNvSpPr txBox="1"/>
      </xdr:nvSpPr>
      <xdr:spPr>
        <a:xfrm>
          <a:off x="1719580" y="16817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42545</xdr:rowOff>
    </xdr:from>
    <xdr:ext cx="598170" cy="258445"/>
    <xdr:sp macro="" textlink="">
      <xdr:nvSpPr>
        <xdr:cNvPr id="240" name="テキスト ボックス 239"/>
        <xdr:cNvSpPr txBox="1"/>
      </xdr:nvSpPr>
      <xdr:spPr>
        <a:xfrm>
          <a:off x="830580" y="16844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110490</xdr:rowOff>
    </xdr:from>
    <xdr:to xmlns:xdr="http://schemas.openxmlformats.org/drawingml/2006/spreadsheetDrawing">
      <xdr:col>24</xdr:col>
      <xdr:colOff>114300</xdr:colOff>
      <xdr:row>97</xdr:row>
      <xdr:rowOff>40640</xdr:rowOff>
    </xdr:to>
    <xdr:sp macro="" textlink="">
      <xdr:nvSpPr>
        <xdr:cNvPr id="246" name="楕円 245"/>
        <xdr:cNvSpPr/>
      </xdr:nvSpPr>
      <xdr:spPr>
        <a:xfrm>
          <a:off x="45847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133350</xdr:rowOff>
    </xdr:from>
    <xdr:ext cx="598805" cy="258445"/>
    <xdr:sp macro="" textlink="">
      <xdr:nvSpPr>
        <xdr:cNvPr id="247" name="衛生費該当値テキスト"/>
        <xdr:cNvSpPr txBox="1"/>
      </xdr:nvSpPr>
      <xdr:spPr>
        <a:xfrm>
          <a:off x="4686300" y="16421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78105</xdr:rowOff>
    </xdr:from>
    <xdr:to xmlns:xdr="http://schemas.openxmlformats.org/drawingml/2006/spreadsheetDrawing">
      <xdr:col>20</xdr:col>
      <xdr:colOff>38100</xdr:colOff>
      <xdr:row>97</xdr:row>
      <xdr:rowOff>8255</xdr:rowOff>
    </xdr:to>
    <xdr:sp macro="" textlink="">
      <xdr:nvSpPr>
        <xdr:cNvPr id="248" name="楕円 247"/>
        <xdr:cNvSpPr/>
      </xdr:nvSpPr>
      <xdr:spPr>
        <a:xfrm>
          <a:off x="3746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24765</xdr:rowOff>
    </xdr:from>
    <xdr:ext cx="598170" cy="259080"/>
    <xdr:sp macro="" textlink="">
      <xdr:nvSpPr>
        <xdr:cNvPr id="249" name="テキスト ボックス 248"/>
        <xdr:cNvSpPr txBox="1"/>
      </xdr:nvSpPr>
      <xdr:spPr>
        <a:xfrm>
          <a:off x="3497580" y="16312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50" name="楕円 249"/>
        <xdr:cNvSpPr/>
      </xdr:nvSpPr>
      <xdr:spPr>
        <a:xfrm>
          <a:off x="2857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58420</xdr:rowOff>
    </xdr:from>
    <xdr:ext cx="598170" cy="259080"/>
    <xdr:sp macro="" textlink="">
      <xdr:nvSpPr>
        <xdr:cNvPr id="251" name="テキスト ボックス 250"/>
        <xdr:cNvSpPr txBox="1"/>
      </xdr:nvSpPr>
      <xdr:spPr>
        <a:xfrm>
          <a:off x="2608580" y="16346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116205</xdr:rowOff>
    </xdr:from>
    <xdr:to xmlns:xdr="http://schemas.openxmlformats.org/drawingml/2006/spreadsheetDrawing">
      <xdr:col>10</xdr:col>
      <xdr:colOff>165100</xdr:colOff>
      <xdr:row>97</xdr:row>
      <xdr:rowOff>46355</xdr:rowOff>
    </xdr:to>
    <xdr:sp macro="" textlink="">
      <xdr:nvSpPr>
        <xdr:cNvPr id="252" name="楕円 251"/>
        <xdr:cNvSpPr/>
      </xdr:nvSpPr>
      <xdr:spPr>
        <a:xfrm>
          <a:off x="1968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63500</xdr:rowOff>
    </xdr:from>
    <xdr:ext cx="598170" cy="258445"/>
    <xdr:sp macro="" textlink="">
      <xdr:nvSpPr>
        <xdr:cNvPr id="253" name="テキスト ボックス 252"/>
        <xdr:cNvSpPr txBox="1"/>
      </xdr:nvSpPr>
      <xdr:spPr>
        <a:xfrm>
          <a:off x="1719580" y="16351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156845</xdr:rowOff>
    </xdr:from>
    <xdr:to xmlns:xdr="http://schemas.openxmlformats.org/drawingml/2006/spreadsheetDrawing">
      <xdr:col>6</xdr:col>
      <xdr:colOff>38100</xdr:colOff>
      <xdr:row>97</xdr:row>
      <xdr:rowOff>86995</xdr:rowOff>
    </xdr:to>
    <xdr:sp macro="" textlink="">
      <xdr:nvSpPr>
        <xdr:cNvPr id="254" name="楕円 253"/>
        <xdr:cNvSpPr/>
      </xdr:nvSpPr>
      <xdr:spPr>
        <a:xfrm>
          <a:off x="1079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103505</xdr:rowOff>
    </xdr:from>
    <xdr:ext cx="598170" cy="259080"/>
    <xdr:sp macro="" textlink="">
      <xdr:nvSpPr>
        <xdr:cNvPr id="255" name="テキスト ボックス 254"/>
        <xdr:cNvSpPr txBox="1"/>
      </xdr:nvSpPr>
      <xdr:spPr>
        <a:xfrm>
          <a:off x="830580" y="16391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69" name="テキスト ボックス 26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1" name="テキスト ボックス 27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3" name="テキスト ボックス 27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58445"/>
    <xdr:sp macro="" textlink="">
      <xdr:nvSpPr>
        <xdr:cNvPr id="287" name="労働費平均値テキスト"/>
        <xdr:cNvSpPr txBox="1"/>
      </xdr:nvSpPr>
      <xdr:spPr>
        <a:xfrm>
          <a:off x="10528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58445"/>
    <xdr:sp macro="" textlink="">
      <xdr:nvSpPr>
        <xdr:cNvPr id="294" name="テキスト ボックス 293"/>
        <xdr:cNvSpPr txBox="1"/>
      </xdr:nvSpPr>
      <xdr:spPr>
        <a:xfrm>
          <a:off x="8561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8445"/>
    <xdr:sp macro="" textlink="">
      <xdr:nvSpPr>
        <xdr:cNvPr id="297" name="テキスト ボックス 296"/>
        <xdr:cNvSpPr txBox="1"/>
      </xdr:nvSpPr>
      <xdr:spPr>
        <a:xfrm>
          <a:off x="7672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08" name="テキスト ボックス 30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0" name="テキスト ボックス 30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2" name="テキスト ボックス 31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4" name="テキスト ボックス 313"/>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8445"/>
    <xdr:sp macro="" textlink="">
      <xdr:nvSpPr>
        <xdr:cNvPr id="337" name="農林水産業費最大値テキスト"/>
        <xdr:cNvSpPr txBox="1"/>
      </xdr:nvSpPr>
      <xdr:spPr>
        <a:xfrm>
          <a:off x="10528300" y="853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127000</xdr:rowOff>
    </xdr:from>
    <xdr:to xmlns:xdr="http://schemas.openxmlformats.org/drawingml/2006/spreadsheetDrawing">
      <xdr:col>55</xdr:col>
      <xdr:colOff>0</xdr:colOff>
      <xdr:row>57</xdr:row>
      <xdr:rowOff>133350</xdr:rowOff>
    </xdr:to>
    <xdr:cxnSp macro="">
      <xdr:nvCxnSpPr>
        <xdr:cNvPr id="339" name="直線コネクタ 338"/>
        <xdr:cNvCxnSpPr/>
      </xdr:nvCxnSpPr>
      <xdr:spPr>
        <a:xfrm flipV="1">
          <a:off x="9639300" y="98996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8805" cy="258445"/>
    <xdr:sp macro="" textlink="">
      <xdr:nvSpPr>
        <xdr:cNvPr id="340" name="農林水産業費平均値テキスト"/>
        <xdr:cNvSpPr txBox="1"/>
      </xdr:nvSpPr>
      <xdr:spPr>
        <a:xfrm>
          <a:off x="10528300" y="9665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130175</xdr:rowOff>
    </xdr:from>
    <xdr:to xmlns:xdr="http://schemas.openxmlformats.org/drawingml/2006/spreadsheetDrawing">
      <xdr:col>50</xdr:col>
      <xdr:colOff>114300</xdr:colOff>
      <xdr:row>57</xdr:row>
      <xdr:rowOff>133350</xdr:rowOff>
    </xdr:to>
    <xdr:cxnSp macro="">
      <xdr:nvCxnSpPr>
        <xdr:cNvPr id="342" name="直線コネクタ 341"/>
        <xdr:cNvCxnSpPr/>
      </xdr:nvCxnSpPr>
      <xdr:spPr>
        <a:xfrm>
          <a:off x="8750300" y="9902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98170" cy="258445"/>
    <xdr:sp macro="" textlink="">
      <xdr:nvSpPr>
        <xdr:cNvPr id="344" name="テキスト ボックス 343"/>
        <xdr:cNvSpPr txBox="1"/>
      </xdr:nvSpPr>
      <xdr:spPr>
        <a:xfrm>
          <a:off x="9339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130175</xdr:rowOff>
    </xdr:from>
    <xdr:to xmlns:xdr="http://schemas.openxmlformats.org/drawingml/2006/spreadsheetDrawing">
      <xdr:col>45</xdr:col>
      <xdr:colOff>177800</xdr:colOff>
      <xdr:row>57</xdr:row>
      <xdr:rowOff>136525</xdr:rowOff>
    </xdr:to>
    <xdr:cxnSp macro="">
      <xdr:nvCxnSpPr>
        <xdr:cNvPr id="345" name="直線コネクタ 344"/>
        <xdr:cNvCxnSpPr/>
      </xdr:nvCxnSpPr>
      <xdr:spPr>
        <a:xfrm flipV="1">
          <a:off x="7861300" y="99028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167640</xdr:rowOff>
    </xdr:from>
    <xdr:ext cx="598170" cy="258445"/>
    <xdr:sp macro="" textlink="">
      <xdr:nvSpPr>
        <xdr:cNvPr id="347" name="テキスト ボックス 346"/>
        <xdr:cNvSpPr txBox="1"/>
      </xdr:nvSpPr>
      <xdr:spPr>
        <a:xfrm>
          <a:off x="8450580" y="959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130175</xdr:rowOff>
    </xdr:from>
    <xdr:to xmlns:xdr="http://schemas.openxmlformats.org/drawingml/2006/spreadsheetDrawing">
      <xdr:col>41</xdr:col>
      <xdr:colOff>50800</xdr:colOff>
      <xdr:row>57</xdr:row>
      <xdr:rowOff>136525</xdr:rowOff>
    </xdr:to>
    <xdr:cxnSp macro="">
      <xdr:nvCxnSpPr>
        <xdr:cNvPr id="348" name="直線コネクタ 347"/>
        <xdr:cNvCxnSpPr/>
      </xdr:nvCxnSpPr>
      <xdr:spPr>
        <a:xfrm>
          <a:off x="6972300" y="99028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98170" cy="259080"/>
    <xdr:sp macro="" textlink="">
      <xdr:nvSpPr>
        <xdr:cNvPr id="350" name="テキスト ボックス 349"/>
        <xdr:cNvSpPr txBox="1"/>
      </xdr:nvSpPr>
      <xdr:spPr>
        <a:xfrm>
          <a:off x="7561580" y="960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98170" cy="259080"/>
    <xdr:sp macro="" textlink="">
      <xdr:nvSpPr>
        <xdr:cNvPr id="352" name="テキスト ボックス 351"/>
        <xdr:cNvSpPr txBox="1"/>
      </xdr:nvSpPr>
      <xdr:spPr>
        <a:xfrm>
          <a:off x="6672580" y="960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76200</xdr:rowOff>
    </xdr:from>
    <xdr:to xmlns:xdr="http://schemas.openxmlformats.org/drawingml/2006/spreadsheetDrawing">
      <xdr:col>55</xdr:col>
      <xdr:colOff>50800</xdr:colOff>
      <xdr:row>58</xdr:row>
      <xdr:rowOff>6350</xdr:rowOff>
    </xdr:to>
    <xdr:sp macro="" textlink="">
      <xdr:nvSpPr>
        <xdr:cNvPr id="358" name="楕円 357"/>
        <xdr:cNvSpPr/>
      </xdr:nvSpPr>
      <xdr:spPr>
        <a:xfrm>
          <a:off x="104267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20320</xdr:rowOff>
    </xdr:from>
    <xdr:ext cx="598805" cy="258445"/>
    <xdr:sp macro="" textlink="">
      <xdr:nvSpPr>
        <xdr:cNvPr id="359" name="農林水産業費該当値テキスト"/>
        <xdr:cNvSpPr txBox="1"/>
      </xdr:nvSpPr>
      <xdr:spPr>
        <a:xfrm>
          <a:off x="10528300" y="979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82550</xdr:rowOff>
    </xdr:from>
    <xdr:to xmlns:xdr="http://schemas.openxmlformats.org/drawingml/2006/spreadsheetDrawing">
      <xdr:col>50</xdr:col>
      <xdr:colOff>165100</xdr:colOff>
      <xdr:row>58</xdr:row>
      <xdr:rowOff>12700</xdr:rowOff>
    </xdr:to>
    <xdr:sp macro="" textlink="">
      <xdr:nvSpPr>
        <xdr:cNvPr id="360" name="楕円 359"/>
        <xdr:cNvSpPr/>
      </xdr:nvSpPr>
      <xdr:spPr>
        <a:xfrm>
          <a:off x="9588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3810</xdr:rowOff>
    </xdr:from>
    <xdr:ext cx="598170" cy="259080"/>
    <xdr:sp macro="" textlink="">
      <xdr:nvSpPr>
        <xdr:cNvPr id="361" name="テキスト ボックス 360"/>
        <xdr:cNvSpPr txBox="1"/>
      </xdr:nvSpPr>
      <xdr:spPr>
        <a:xfrm>
          <a:off x="9339580" y="9947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79375</xdr:rowOff>
    </xdr:from>
    <xdr:to xmlns:xdr="http://schemas.openxmlformats.org/drawingml/2006/spreadsheetDrawing">
      <xdr:col>46</xdr:col>
      <xdr:colOff>38100</xdr:colOff>
      <xdr:row>58</xdr:row>
      <xdr:rowOff>9525</xdr:rowOff>
    </xdr:to>
    <xdr:sp macro="" textlink="">
      <xdr:nvSpPr>
        <xdr:cNvPr id="362" name="楕円 361"/>
        <xdr:cNvSpPr/>
      </xdr:nvSpPr>
      <xdr:spPr>
        <a:xfrm>
          <a:off x="8699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635</xdr:rowOff>
    </xdr:from>
    <xdr:ext cx="598170" cy="259080"/>
    <xdr:sp macro="" textlink="">
      <xdr:nvSpPr>
        <xdr:cNvPr id="363" name="テキスト ボックス 362"/>
        <xdr:cNvSpPr txBox="1"/>
      </xdr:nvSpPr>
      <xdr:spPr>
        <a:xfrm>
          <a:off x="8450580" y="9944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86360</xdr:rowOff>
    </xdr:from>
    <xdr:to xmlns:xdr="http://schemas.openxmlformats.org/drawingml/2006/spreadsheetDrawing">
      <xdr:col>41</xdr:col>
      <xdr:colOff>101600</xdr:colOff>
      <xdr:row>58</xdr:row>
      <xdr:rowOff>15875</xdr:rowOff>
    </xdr:to>
    <xdr:sp macro="" textlink="">
      <xdr:nvSpPr>
        <xdr:cNvPr id="364" name="楕円 363"/>
        <xdr:cNvSpPr/>
      </xdr:nvSpPr>
      <xdr:spPr>
        <a:xfrm>
          <a:off x="7810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6985</xdr:rowOff>
    </xdr:from>
    <xdr:ext cx="598170" cy="258445"/>
    <xdr:sp macro="" textlink="">
      <xdr:nvSpPr>
        <xdr:cNvPr id="365" name="テキスト ボックス 364"/>
        <xdr:cNvSpPr txBox="1"/>
      </xdr:nvSpPr>
      <xdr:spPr>
        <a:xfrm>
          <a:off x="7561580" y="9951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79375</xdr:rowOff>
    </xdr:from>
    <xdr:to xmlns:xdr="http://schemas.openxmlformats.org/drawingml/2006/spreadsheetDrawing">
      <xdr:col>36</xdr:col>
      <xdr:colOff>165100</xdr:colOff>
      <xdr:row>58</xdr:row>
      <xdr:rowOff>9525</xdr:rowOff>
    </xdr:to>
    <xdr:sp macro="" textlink="">
      <xdr:nvSpPr>
        <xdr:cNvPr id="366" name="楕円 365"/>
        <xdr:cNvSpPr/>
      </xdr:nvSpPr>
      <xdr:spPr>
        <a:xfrm>
          <a:off x="6921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635</xdr:rowOff>
    </xdr:from>
    <xdr:ext cx="598170" cy="259080"/>
    <xdr:sp macro="" textlink="">
      <xdr:nvSpPr>
        <xdr:cNvPr id="367" name="テキスト ボックス 366"/>
        <xdr:cNvSpPr txBox="1"/>
      </xdr:nvSpPr>
      <xdr:spPr>
        <a:xfrm>
          <a:off x="6672580" y="9944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394" name="商工費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78740</xdr:rowOff>
    </xdr:from>
    <xdr:to xmlns:xdr="http://schemas.openxmlformats.org/drawingml/2006/spreadsheetDrawing">
      <xdr:col>55</xdr:col>
      <xdr:colOff>0</xdr:colOff>
      <xdr:row>78</xdr:row>
      <xdr:rowOff>106680</xdr:rowOff>
    </xdr:to>
    <xdr:cxnSp macro="">
      <xdr:nvCxnSpPr>
        <xdr:cNvPr id="396" name="直線コネクタ 395"/>
        <xdr:cNvCxnSpPr/>
      </xdr:nvCxnSpPr>
      <xdr:spPr>
        <a:xfrm>
          <a:off x="9639300" y="134518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78740</xdr:rowOff>
    </xdr:from>
    <xdr:to xmlns:xdr="http://schemas.openxmlformats.org/drawingml/2006/spreadsheetDrawing">
      <xdr:col>50</xdr:col>
      <xdr:colOff>114300</xdr:colOff>
      <xdr:row>78</xdr:row>
      <xdr:rowOff>124460</xdr:rowOff>
    </xdr:to>
    <xdr:cxnSp macro="">
      <xdr:nvCxnSpPr>
        <xdr:cNvPr id="399" name="直線コネクタ 398"/>
        <xdr:cNvCxnSpPr/>
      </xdr:nvCxnSpPr>
      <xdr:spPr>
        <a:xfrm flipV="1">
          <a:off x="8750300" y="13451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34035" cy="258445"/>
    <xdr:sp macro="" textlink="">
      <xdr:nvSpPr>
        <xdr:cNvPr id="401" name="テキスト ボックス 400"/>
        <xdr:cNvSpPr txBox="1"/>
      </xdr:nvSpPr>
      <xdr:spPr>
        <a:xfrm>
          <a:off x="9371965" y="13037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124460</xdr:rowOff>
    </xdr:from>
    <xdr:to xmlns:xdr="http://schemas.openxmlformats.org/drawingml/2006/spreadsheetDrawing">
      <xdr:col>45</xdr:col>
      <xdr:colOff>177800</xdr:colOff>
      <xdr:row>78</xdr:row>
      <xdr:rowOff>157480</xdr:rowOff>
    </xdr:to>
    <xdr:cxnSp macro="">
      <xdr:nvCxnSpPr>
        <xdr:cNvPr id="402" name="直線コネクタ 401"/>
        <xdr:cNvCxnSpPr/>
      </xdr:nvCxnSpPr>
      <xdr:spPr>
        <a:xfrm flipV="1">
          <a:off x="7861300" y="134975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39370</xdr:rowOff>
    </xdr:from>
    <xdr:ext cx="534035" cy="259080"/>
    <xdr:sp macro="" textlink="">
      <xdr:nvSpPr>
        <xdr:cNvPr id="404" name="テキスト ボックス 403"/>
        <xdr:cNvSpPr txBox="1"/>
      </xdr:nvSpPr>
      <xdr:spPr>
        <a:xfrm>
          <a:off x="8482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129540</xdr:rowOff>
    </xdr:from>
    <xdr:to xmlns:xdr="http://schemas.openxmlformats.org/drawingml/2006/spreadsheetDrawing">
      <xdr:col>41</xdr:col>
      <xdr:colOff>50800</xdr:colOff>
      <xdr:row>78</xdr:row>
      <xdr:rowOff>157480</xdr:rowOff>
    </xdr:to>
    <xdr:cxnSp macro="">
      <xdr:nvCxnSpPr>
        <xdr:cNvPr id="405" name="直線コネクタ 404"/>
        <xdr:cNvCxnSpPr/>
      </xdr:nvCxnSpPr>
      <xdr:spPr>
        <a:xfrm>
          <a:off x="6972300" y="135026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4035" cy="259080"/>
    <xdr:sp macro="" textlink="">
      <xdr:nvSpPr>
        <xdr:cNvPr id="407" name="テキスト ボックス 406"/>
        <xdr:cNvSpPr txBox="1"/>
      </xdr:nvSpPr>
      <xdr:spPr>
        <a:xfrm>
          <a:off x="7593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4035" cy="259080"/>
    <xdr:sp macro="" textlink="">
      <xdr:nvSpPr>
        <xdr:cNvPr id="409" name="テキスト ボックス 408"/>
        <xdr:cNvSpPr txBox="1"/>
      </xdr:nvSpPr>
      <xdr:spPr>
        <a:xfrm>
          <a:off x="6704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55880</xdr:rowOff>
    </xdr:from>
    <xdr:to xmlns:xdr="http://schemas.openxmlformats.org/drawingml/2006/spreadsheetDrawing">
      <xdr:col>55</xdr:col>
      <xdr:colOff>50800</xdr:colOff>
      <xdr:row>78</xdr:row>
      <xdr:rowOff>157480</xdr:rowOff>
    </xdr:to>
    <xdr:sp macro="" textlink="">
      <xdr:nvSpPr>
        <xdr:cNvPr id="415" name="楕円 414"/>
        <xdr:cNvSpPr/>
      </xdr:nvSpPr>
      <xdr:spPr>
        <a:xfrm>
          <a:off x="10426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142240</xdr:rowOff>
    </xdr:from>
    <xdr:ext cx="534670" cy="259080"/>
    <xdr:sp macro="" textlink="">
      <xdr:nvSpPr>
        <xdr:cNvPr id="416" name="商工費該当値テキスト"/>
        <xdr:cNvSpPr txBox="1"/>
      </xdr:nvSpPr>
      <xdr:spPr>
        <a:xfrm>
          <a:off x="10528300" y="1334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27940</xdr:rowOff>
    </xdr:from>
    <xdr:to xmlns:xdr="http://schemas.openxmlformats.org/drawingml/2006/spreadsheetDrawing">
      <xdr:col>50</xdr:col>
      <xdr:colOff>165100</xdr:colOff>
      <xdr:row>78</xdr:row>
      <xdr:rowOff>129540</xdr:rowOff>
    </xdr:to>
    <xdr:sp macro="" textlink="">
      <xdr:nvSpPr>
        <xdr:cNvPr id="417" name="楕円 416"/>
        <xdr:cNvSpPr/>
      </xdr:nvSpPr>
      <xdr:spPr>
        <a:xfrm>
          <a:off x="9588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120650</xdr:rowOff>
    </xdr:from>
    <xdr:ext cx="534035" cy="258445"/>
    <xdr:sp macro="" textlink="">
      <xdr:nvSpPr>
        <xdr:cNvPr id="418" name="テキスト ボックス 417"/>
        <xdr:cNvSpPr txBox="1"/>
      </xdr:nvSpPr>
      <xdr:spPr>
        <a:xfrm>
          <a:off x="9371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73660</xdr:rowOff>
    </xdr:from>
    <xdr:to xmlns:xdr="http://schemas.openxmlformats.org/drawingml/2006/spreadsheetDrawing">
      <xdr:col>46</xdr:col>
      <xdr:colOff>38100</xdr:colOff>
      <xdr:row>79</xdr:row>
      <xdr:rowOff>3810</xdr:rowOff>
    </xdr:to>
    <xdr:sp macro="" textlink="">
      <xdr:nvSpPr>
        <xdr:cNvPr id="419" name="楕円 418"/>
        <xdr:cNvSpPr/>
      </xdr:nvSpPr>
      <xdr:spPr>
        <a:xfrm>
          <a:off x="8699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166370</xdr:rowOff>
    </xdr:from>
    <xdr:ext cx="534035" cy="258445"/>
    <xdr:sp macro="" textlink="">
      <xdr:nvSpPr>
        <xdr:cNvPr id="420" name="テキスト ボックス 419"/>
        <xdr:cNvSpPr txBox="1"/>
      </xdr:nvSpPr>
      <xdr:spPr>
        <a:xfrm>
          <a:off x="8482965" y="1353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106680</xdr:rowOff>
    </xdr:from>
    <xdr:to xmlns:xdr="http://schemas.openxmlformats.org/drawingml/2006/spreadsheetDrawing">
      <xdr:col>41</xdr:col>
      <xdr:colOff>101600</xdr:colOff>
      <xdr:row>79</xdr:row>
      <xdr:rowOff>36830</xdr:rowOff>
    </xdr:to>
    <xdr:sp macro="" textlink="">
      <xdr:nvSpPr>
        <xdr:cNvPr id="421" name="楕円 420"/>
        <xdr:cNvSpPr/>
      </xdr:nvSpPr>
      <xdr:spPr>
        <a:xfrm>
          <a:off x="7810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27940</xdr:rowOff>
    </xdr:from>
    <xdr:ext cx="534035" cy="259080"/>
    <xdr:sp macro="" textlink="">
      <xdr:nvSpPr>
        <xdr:cNvPr id="422" name="テキスト ボックス 421"/>
        <xdr:cNvSpPr txBox="1"/>
      </xdr:nvSpPr>
      <xdr:spPr>
        <a:xfrm>
          <a:off x="7593965" y="1357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78740</xdr:rowOff>
    </xdr:from>
    <xdr:to xmlns:xdr="http://schemas.openxmlformats.org/drawingml/2006/spreadsheetDrawing">
      <xdr:col>36</xdr:col>
      <xdr:colOff>165100</xdr:colOff>
      <xdr:row>79</xdr:row>
      <xdr:rowOff>8890</xdr:rowOff>
    </xdr:to>
    <xdr:sp macro="" textlink="">
      <xdr:nvSpPr>
        <xdr:cNvPr id="423" name="楕円 422"/>
        <xdr:cNvSpPr/>
      </xdr:nvSpPr>
      <xdr:spPr>
        <a:xfrm>
          <a:off x="692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0</xdr:rowOff>
    </xdr:from>
    <xdr:ext cx="534035" cy="259080"/>
    <xdr:sp macro="" textlink="">
      <xdr:nvSpPr>
        <xdr:cNvPr id="424" name="テキスト ボックス 423"/>
        <xdr:cNvSpPr txBox="1"/>
      </xdr:nvSpPr>
      <xdr:spPr>
        <a:xfrm>
          <a:off x="6704965" y="1354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6" name="テキスト ボックス 43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8" name="テキスト ボックス 43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0" name="テキスト ボックス 43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2" name="テキスト ボックス 44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4" name="テキスト ボックス 44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6" name="テキスト ボックス 44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132080</xdr:rowOff>
    </xdr:from>
    <xdr:to xmlns:xdr="http://schemas.openxmlformats.org/drawingml/2006/spreadsheetDrawing">
      <xdr:col>55</xdr:col>
      <xdr:colOff>0</xdr:colOff>
      <xdr:row>98</xdr:row>
      <xdr:rowOff>133350</xdr:rowOff>
    </xdr:to>
    <xdr:cxnSp macro="">
      <xdr:nvCxnSpPr>
        <xdr:cNvPr id="455" name="直線コネクタ 454"/>
        <xdr:cNvCxnSpPr/>
      </xdr:nvCxnSpPr>
      <xdr:spPr>
        <a:xfrm>
          <a:off x="9639300" y="169341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154940</xdr:rowOff>
    </xdr:from>
    <xdr:to xmlns:xdr="http://schemas.openxmlformats.org/drawingml/2006/spreadsheetDrawing">
      <xdr:col>50</xdr:col>
      <xdr:colOff>114300</xdr:colOff>
      <xdr:row>98</xdr:row>
      <xdr:rowOff>132080</xdr:rowOff>
    </xdr:to>
    <xdr:cxnSp macro="">
      <xdr:nvCxnSpPr>
        <xdr:cNvPr id="458" name="直線コネクタ 457"/>
        <xdr:cNvCxnSpPr/>
      </xdr:nvCxnSpPr>
      <xdr:spPr>
        <a:xfrm>
          <a:off x="8750300" y="1678559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8170" cy="259080"/>
    <xdr:sp macro="" textlink="">
      <xdr:nvSpPr>
        <xdr:cNvPr id="460" name="テキスト ボックス 459"/>
        <xdr:cNvSpPr txBox="1"/>
      </xdr:nvSpPr>
      <xdr:spPr>
        <a:xfrm>
          <a:off x="9339580" y="1652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154940</xdr:rowOff>
    </xdr:from>
    <xdr:to xmlns:xdr="http://schemas.openxmlformats.org/drawingml/2006/spreadsheetDrawing">
      <xdr:col>45</xdr:col>
      <xdr:colOff>177800</xdr:colOff>
      <xdr:row>98</xdr:row>
      <xdr:rowOff>117475</xdr:rowOff>
    </xdr:to>
    <xdr:cxnSp macro="">
      <xdr:nvCxnSpPr>
        <xdr:cNvPr id="461" name="直線コネクタ 460"/>
        <xdr:cNvCxnSpPr/>
      </xdr:nvCxnSpPr>
      <xdr:spPr>
        <a:xfrm flipV="1">
          <a:off x="7861300" y="1678559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50800</xdr:rowOff>
    </xdr:from>
    <xdr:ext cx="598170" cy="259080"/>
    <xdr:sp macro="" textlink="">
      <xdr:nvSpPr>
        <xdr:cNvPr id="463" name="テキスト ボックス 462"/>
        <xdr:cNvSpPr txBox="1"/>
      </xdr:nvSpPr>
      <xdr:spPr>
        <a:xfrm>
          <a:off x="8450580" y="16852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5080</xdr:rowOff>
    </xdr:from>
    <xdr:to xmlns:xdr="http://schemas.openxmlformats.org/drawingml/2006/spreadsheetDrawing">
      <xdr:col>41</xdr:col>
      <xdr:colOff>50800</xdr:colOff>
      <xdr:row>98</xdr:row>
      <xdr:rowOff>117475</xdr:rowOff>
    </xdr:to>
    <xdr:cxnSp macro="">
      <xdr:nvCxnSpPr>
        <xdr:cNvPr id="464" name="直線コネクタ 463"/>
        <xdr:cNvCxnSpPr/>
      </xdr:nvCxnSpPr>
      <xdr:spPr>
        <a:xfrm>
          <a:off x="6972300" y="168071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98170" cy="259080"/>
    <xdr:sp macro="" textlink="">
      <xdr:nvSpPr>
        <xdr:cNvPr id="466" name="テキスト ボックス 465"/>
        <xdr:cNvSpPr txBox="1"/>
      </xdr:nvSpPr>
      <xdr:spPr>
        <a:xfrm>
          <a:off x="7561580" y="1654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72390</xdr:rowOff>
    </xdr:from>
    <xdr:ext cx="598170" cy="259080"/>
    <xdr:sp macro="" textlink="">
      <xdr:nvSpPr>
        <xdr:cNvPr id="468" name="テキスト ボックス 467"/>
        <xdr:cNvSpPr txBox="1"/>
      </xdr:nvSpPr>
      <xdr:spPr>
        <a:xfrm>
          <a:off x="6672580" y="1687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82550</xdr:rowOff>
    </xdr:from>
    <xdr:to xmlns:xdr="http://schemas.openxmlformats.org/drawingml/2006/spreadsheetDrawing">
      <xdr:col>55</xdr:col>
      <xdr:colOff>50800</xdr:colOff>
      <xdr:row>99</xdr:row>
      <xdr:rowOff>12700</xdr:rowOff>
    </xdr:to>
    <xdr:sp macro="" textlink="">
      <xdr:nvSpPr>
        <xdr:cNvPr id="474" name="楕円 473"/>
        <xdr:cNvSpPr/>
      </xdr:nvSpPr>
      <xdr:spPr>
        <a:xfrm>
          <a:off x="104267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168910</xdr:rowOff>
    </xdr:from>
    <xdr:ext cx="534670" cy="258445"/>
    <xdr:sp macro="" textlink="">
      <xdr:nvSpPr>
        <xdr:cNvPr id="475" name="土木費該当値テキスト"/>
        <xdr:cNvSpPr txBox="1"/>
      </xdr:nvSpPr>
      <xdr:spPr>
        <a:xfrm>
          <a:off x="10528300" y="16799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80645</xdr:rowOff>
    </xdr:from>
    <xdr:to xmlns:xdr="http://schemas.openxmlformats.org/drawingml/2006/spreadsheetDrawing">
      <xdr:col>50</xdr:col>
      <xdr:colOff>165100</xdr:colOff>
      <xdr:row>99</xdr:row>
      <xdr:rowOff>10795</xdr:rowOff>
    </xdr:to>
    <xdr:sp macro="" textlink="">
      <xdr:nvSpPr>
        <xdr:cNvPr id="476" name="楕円 475"/>
        <xdr:cNvSpPr/>
      </xdr:nvSpPr>
      <xdr:spPr>
        <a:xfrm>
          <a:off x="9588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1905</xdr:rowOff>
    </xdr:from>
    <xdr:ext cx="534035" cy="259080"/>
    <xdr:sp macro="" textlink="">
      <xdr:nvSpPr>
        <xdr:cNvPr id="477" name="テキスト ボックス 476"/>
        <xdr:cNvSpPr txBox="1"/>
      </xdr:nvSpPr>
      <xdr:spPr>
        <a:xfrm>
          <a:off x="9371965" y="1697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104140</xdr:rowOff>
    </xdr:from>
    <xdr:to xmlns:xdr="http://schemas.openxmlformats.org/drawingml/2006/spreadsheetDrawing">
      <xdr:col>46</xdr:col>
      <xdr:colOff>38100</xdr:colOff>
      <xdr:row>98</xdr:row>
      <xdr:rowOff>34290</xdr:rowOff>
    </xdr:to>
    <xdr:sp macro="" textlink="">
      <xdr:nvSpPr>
        <xdr:cNvPr id="478" name="楕円 477"/>
        <xdr:cNvSpPr/>
      </xdr:nvSpPr>
      <xdr:spPr>
        <a:xfrm>
          <a:off x="8699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50800</xdr:rowOff>
    </xdr:from>
    <xdr:ext cx="598170" cy="259080"/>
    <xdr:sp macro="" textlink="">
      <xdr:nvSpPr>
        <xdr:cNvPr id="479" name="テキスト ボックス 478"/>
        <xdr:cNvSpPr txBox="1"/>
      </xdr:nvSpPr>
      <xdr:spPr>
        <a:xfrm>
          <a:off x="8450580" y="16510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66675</xdr:rowOff>
    </xdr:from>
    <xdr:to xmlns:xdr="http://schemas.openxmlformats.org/drawingml/2006/spreadsheetDrawing">
      <xdr:col>41</xdr:col>
      <xdr:colOff>101600</xdr:colOff>
      <xdr:row>98</xdr:row>
      <xdr:rowOff>168275</xdr:rowOff>
    </xdr:to>
    <xdr:sp macro="" textlink="">
      <xdr:nvSpPr>
        <xdr:cNvPr id="480" name="楕円 479"/>
        <xdr:cNvSpPr/>
      </xdr:nvSpPr>
      <xdr:spPr>
        <a:xfrm>
          <a:off x="7810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159385</xdr:rowOff>
    </xdr:from>
    <xdr:ext cx="534035" cy="258445"/>
    <xdr:sp macro="" textlink="">
      <xdr:nvSpPr>
        <xdr:cNvPr id="481" name="テキスト ボックス 480"/>
        <xdr:cNvSpPr txBox="1"/>
      </xdr:nvSpPr>
      <xdr:spPr>
        <a:xfrm>
          <a:off x="7593965" y="1696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125730</xdr:rowOff>
    </xdr:from>
    <xdr:to xmlns:xdr="http://schemas.openxmlformats.org/drawingml/2006/spreadsheetDrawing">
      <xdr:col>36</xdr:col>
      <xdr:colOff>165100</xdr:colOff>
      <xdr:row>98</xdr:row>
      <xdr:rowOff>55880</xdr:rowOff>
    </xdr:to>
    <xdr:sp macro="" textlink="">
      <xdr:nvSpPr>
        <xdr:cNvPr id="482" name="楕円 481"/>
        <xdr:cNvSpPr/>
      </xdr:nvSpPr>
      <xdr:spPr>
        <a:xfrm>
          <a:off x="6921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72390</xdr:rowOff>
    </xdr:from>
    <xdr:ext cx="598170" cy="259080"/>
    <xdr:sp macro="" textlink="">
      <xdr:nvSpPr>
        <xdr:cNvPr id="483" name="テキスト ボックス 482"/>
        <xdr:cNvSpPr txBox="1"/>
      </xdr:nvSpPr>
      <xdr:spPr>
        <a:xfrm>
          <a:off x="6672580" y="16531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99695</xdr:rowOff>
    </xdr:from>
    <xdr:to xmlns:xdr="http://schemas.openxmlformats.org/drawingml/2006/spreadsheetDrawing">
      <xdr:col>85</xdr:col>
      <xdr:colOff>127000</xdr:colOff>
      <xdr:row>37</xdr:row>
      <xdr:rowOff>147320</xdr:rowOff>
    </xdr:to>
    <xdr:cxnSp macro="">
      <xdr:nvCxnSpPr>
        <xdr:cNvPr id="510" name="直線コネクタ 509"/>
        <xdr:cNvCxnSpPr/>
      </xdr:nvCxnSpPr>
      <xdr:spPr>
        <a:xfrm flipV="1">
          <a:off x="15481300" y="64433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95885</xdr:rowOff>
    </xdr:from>
    <xdr:to xmlns:xdr="http://schemas.openxmlformats.org/drawingml/2006/spreadsheetDrawing">
      <xdr:col>81</xdr:col>
      <xdr:colOff>50800</xdr:colOff>
      <xdr:row>37</xdr:row>
      <xdr:rowOff>147320</xdr:rowOff>
    </xdr:to>
    <xdr:cxnSp macro="">
      <xdr:nvCxnSpPr>
        <xdr:cNvPr id="513" name="直線コネクタ 512"/>
        <xdr:cNvCxnSpPr/>
      </xdr:nvCxnSpPr>
      <xdr:spPr>
        <a:xfrm>
          <a:off x="14592300" y="64395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4035" cy="259080"/>
    <xdr:sp macro="" textlink="">
      <xdr:nvSpPr>
        <xdr:cNvPr id="515" name="テキスト ボックス 514"/>
        <xdr:cNvSpPr txBox="1"/>
      </xdr:nvSpPr>
      <xdr:spPr>
        <a:xfrm>
          <a:off x="1521396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77470</xdr:rowOff>
    </xdr:from>
    <xdr:to xmlns:xdr="http://schemas.openxmlformats.org/drawingml/2006/spreadsheetDrawing">
      <xdr:col>76</xdr:col>
      <xdr:colOff>114300</xdr:colOff>
      <xdr:row>37</xdr:row>
      <xdr:rowOff>95885</xdr:rowOff>
    </xdr:to>
    <xdr:cxnSp macro="">
      <xdr:nvCxnSpPr>
        <xdr:cNvPr id="516" name="直線コネクタ 515"/>
        <xdr:cNvCxnSpPr/>
      </xdr:nvCxnSpPr>
      <xdr:spPr>
        <a:xfrm>
          <a:off x="13703300" y="64211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118110</xdr:rowOff>
    </xdr:from>
    <xdr:ext cx="534035" cy="259080"/>
    <xdr:sp macro="" textlink="">
      <xdr:nvSpPr>
        <xdr:cNvPr id="518" name="テキスト ボックス 517"/>
        <xdr:cNvSpPr txBox="1"/>
      </xdr:nvSpPr>
      <xdr:spPr>
        <a:xfrm>
          <a:off x="14324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77470</xdr:rowOff>
    </xdr:from>
    <xdr:to xmlns:xdr="http://schemas.openxmlformats.org/drawingml/2006/spreadsheetDrawing">
      <xdr:col>71</xdr:col>
      <xdr:colOff>177800</xdr:colOff>
      <xdr:row>37</xdr:row>
      <xdr:rowOff>144145</xdr:rowOff>
    </xdr:to>
    <xdr:cxnSp macro="">
      <xdr:nvCxnSpPr>
        <xdr:cNvPr id="519" name="直線コネクタ 518"/>
        <xdr:cNvCxnSpPr/>
      </xdr:nvCxnSpPr>
      <xdr:spPr>
        <a:xfrm flipV="1">
          <a:off x="12814300" y="64211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58420</xdr:rowOff>
    </xdr:from>
    <xdr:ext cx="534035" cy="259080"/>
    <xdr:sp macro="" textlink="">
      <xdr:nvSpPr>
        <xdr:cNvPr id="521" name="テキスト ボックス 520"/>
        <xdr:cNvSpPr txBox="1"/>
      </xdr:nvSpPr>
      <xdr:spPr>
        <a:xfrm>
          <a:off x="13435965" y="605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135890</xdr:rowOff>
    </xdr:from>
    <xdr:ext cx="534035" cy="259080"/>
    <xdr:sp macro="" textlink="">
      <xdr:nvSpPr>
        <xdr:cNvPr id="523" name="テキスト ボックス 522"/>
        <xdr:cNvSpPr txBox="1"/>
      </xdr:nvSpPr>
      <xdr:spPr>
        <a:xfrm>
          <a:off x="12546965" y="613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48895</xdr:rowOff>
    </xdr:from>
    <xdr:to xmlns:xdr="http://schemas.openxmlformats.org/drawingml/2006/spreadsheetDrawing">
      <xdr:col>85</xdr:col>
      <xdr:colOff>177800</xdr:colOff>
      <xdr:row>37</xdr:row>
      <xdr:rowOff>150495</xdr:rowOff>
    </xdr:to>
    <xdr:sp macro="" textlink="">
      <xdr:nvSpPr>
        <xdr:cNvPr id="529" name="楕円 528"/>
        <xdr:cNvSpPr/>
      </xdr:nvSpPr>
      <xdr:spPr>
        <a:xfrm>
          <a:off x="16268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27305</xdr:rowOff>
    </xdr:from>
    <xdr:ext cx="534670" cy="259080"/>
    <xdr:sp macro="" textlink="">
      <xdr:nvSpPr>
        <xdr:cNvPr id="530" name="消防費該当値テキスト"/>
        <xdr:cNvSpPr txBox="1"/>
      </xdr:nvSpPr>
      <xdr:spPr>
        <a:xfrm>
          <a:off x="16370300" y="637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96520</xdr:rowOff>
    </xdr:from>
    <xdr:to xmlns:xdr="http://schemas.openxmlformats.org/drawingml/2006/spreadsheetDrawing">
      <xdr:col>81</xdr:col>
      <xdr:colOff>101600</xdr:colOff>
      <xdr:row>38</xdr:row>
      <xdr:rowOff>26670</xdr:rowOff>
    </xdr:to>
    <xdr:sp macro="" textlink="">
      <xdr:nvSpPr>
        <xdr:cNvPr id="531" name="楕円 530"/>
        <xdr:cNvSpPr/>
      </xdr:nvSpPr>
      <xdr:spPr>
        <a:xfrm>
          <a:off x="15430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17780</xdr:rowOff>
    </xdr:from>
    <xdr:ext cx="534035" cy="258445"/>
    <xdr:sp macro="" textlink="">
      <xdr:nvSpPr>
        <xdr:cNvPr id="532" name="テキスト ボックス 531"/>
        <xdr:cNvSpPr txBox="1"/>
      </xdr:nvSpPr>
      <xdr:spPr>
        <a:xfrm>
          <a:off x="15213965" y="6532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45085</xdr:rowOff>
    </xdr:from>
    <xdr:to xmlns:xdr="http://schemas.openxmlformats.org/drawingml/2006/spreadsheetDrawing">
      <xdr:col>76</xdr:col>
      <xdr:colOff>165100</xdr:colOff>
      <xdr:row>37</xdr:row>
      <xdr:rowOff>146685</xdr:rowOff>
    </xdr:to>
    <xdr:sp macro="" textlink="">
      <xdr:nvSpPr>
        <xdr:cNvPr id="533" name="楕円 532"/>
        <xdr:cNvSpPr/>
      </xdr:nvSpPr>
      <xdr:spPr>
        <a:xfrm>
          <a:off x="1454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137795</xdr:rowOff>
    </xdr:from>
    <xdr:ext cx="534035" cy="259080"/>
    <xdr:sp macro="" textlink="">
      <xdr:nvSpPr>
        <xdr:cNvPr id="534" name="テキスト ボックス 533"/>
        <xdr:cNvSpPr txBox="1"/>
      </xdr:nvSpPr>
      <xdr:spPr>
        <a:xfrm>
          <a:off x="14324965" y="6481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26670</xdr:rowOff>
    </xdr:from>
    <xdr:to xmlns:xdr="http://schemas.openxmlformats.org/drawingml/2006/spreadsheetDrawing">
      <xdr:col>72</xdr:col>
      <xdr:colOff>38100</xdr:colOff>
      <xdr:row>37</xdr:row>
      <xdr:rowOff>128270</xdr:rowOff>
    </xdr:to>
    <xdr:sp macro="" textlink="">
      <xdr:nvSpPr>
        <xdr:cNvPr id="535" name="楕円 534"/>
        <xdr:cNvSpPr/>
      </xdr:nvSpPr>
      <xdr:spPr>
        <a:xfrm>
          <a:off x="13652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119380</xdr:rowOff>
    </xdr:from>
    <xdr:ext cx="534035" cy="259080"/>
    <xdr:sp macro="" textlink="">
      <xdr:nvSpPr>
        <xdr:cNvPr id="536" name="テキスト ボックス 535"/>
        <xdr:cNvSpPr txBox="1"/>
      </xdr:nvSpPr>
      <xdr:spPr>
        <a:xfrm>
          <a:off x="13435965" y="646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93345</xdr:rowOff>
    </xdr:from>
    <xdr:to xmlns:xdr="http://schemas.openxmlformats.org/drawingml/2006/spreadsheetDrawing">
      <xdr:col>67</xdr:col>
      <xdr:colOff>101600</xdr:colOff>
      <xdr:row>38</xdr:row>
      <xdr:rowOff>23495</xdr:rowOff>
    </xdr:to>
    <xdr:sp macro="" textlink="">
      <xdr:nvSpPr>
        <xdr:cNvPr id="537" name="楕円 536"/>
        <xdr:cNvSpPr/>
      </xdr:nvSpPr>
      <xdr:spPr>
        <a:xfrm>
          <a:off x="12763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14605</xdr:rowOff>
    </xdr:from>
    <xdr:ext cx="534035" cy="259080"/>
    <xdr:sp macro="" textlink="">
      <xdr:nvSpPr>
        <xdr:cNvPr id="538" name="テキスト ボックス 537"/>
        <xdr:cNvSpPr txBox="1"/>
      </xdr:nvSpPr>
      <xdr:spPr>
        <a:xfrm>
          <a:off x="12546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0" name="テキスト ボックス 54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2" name="テキスト ボックス 551"/>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4" name="テキスト ボックス 55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8" name="テキスト ボックス 55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0" name="テキスト ボックス 559"/>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8445"/>
    <xdr:sp macro="" textlink="">
      <xdr:nvSpPr>
        <xdr:cNvPr id="565" name="教育費最大値テキスト"/>
        <xdr:cNvSpPr txBox="1"/>
      </xdr:nvSpPr>
      <xdr:spPr>
        <a:xfrm>
          <a:off x="16370300" y="8456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34290</xdr:rowOff>
    </xdr:from>
    <xdr:to xmlns:xdr="http://schemas.openxmlformats.org/drawingml/2006/spreadsheetDrawing">
      <xdr:col>85</xdr:col>
      <xdr:colOff>127000</xdr:colOff>
      <xdr:row>58</xdr:row>
      <xdr:rowOff>64770</xdr:rowOff>
    </xdr:to>
    <xdr:cxnSp macro="">
      <xdr:nvCxnSpPr>
        <xdr:cNvPr id="567" name="直線コネクタ 566"/>
        <xdr:cNvCxnSpPr/>
      </xdr:nvCxnSpPr>
      <xdr:spPr>
        <a:xfrm>
          <a:off x="15481300" y="99783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8445"/>
    <xdr:sp macro="" textlink="">
      <xdr:nvSpPr>
        <xdr:cNvPr id="568" name="教育費平均値テキスト"/>
        <xdr:cNvSpPr txBox="1"/>
      </xdr:nvSpPr>
      <xdr:spPr>
        <a:xfrm>
          <a:off x="16370300" y="9654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34290</xdr:rowOff>
    </xdr:from>
    <xdr:to xmlns:xdr="http://schemas.openxmlformats.org/drawingml/2006/spreadsheetDrawing">
      <xdr:col>81</xdr:col>
      <xdr:colOff>50800</xdr:colOff>
      <xdr:row>58</xdr:row>
      <xdr:rowOff>48895</xdr:rowOff>
    </xdr:to>
    <xdr:cxnSp macro="">
      <xdr:nvCxnSpPr>
        <xdr:cNvPr id="570" name="直線コネクタ 569"/>
        <xdr:cNvCxnSpPr/>
      </xdr:nvCxnSpPr>
      <xdr:spPr>
        <a:xfrm flipV="1">
          <a:off x="14592300" y="99783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21590</xdr:rowOff>
    </xdr:from>
    <xdr:ext cx="598170" cy="259080"/>
    <xdr:sp macro="" textlink="">
      <xdr:nvSpPr>
        <xdr:cNvPr id="572" name="テキスト ボックス 571"/>
        <xdr:cNvSpPr txBox="1"/>
      </xdr:nvSpPr>
      <xdr:spPr>
        <a:xfrm>
          <a:off x="15181580" y="962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48895</xdr:rowOff>
    </xdr:from>
    <xdr:to xmlns:xdr="http://schemas.openxmlformats.org/drawingml/2006/spreadsheetDrawing">
      <xdr:col>76</xdr:col>
      <xdr:colOff>114300</xdr:colOff>
      <xdr:row>58</xdr:row>
      <xdr:rowOff>66040</xdr:rowOff>
    </xdr:to>
    <xdr:cxnSp macro="">
      <xdr:nvCxnSpPr>
        <xdr:cNvPr id="573" name="直線コネクタ 572"/>
        <xdr:cNvCxnSpPr/>
      </xdr:nvCxnSpPr>
      <xdr:spPr>
        <a:xfrm flipV="1">
          <a:off x="13703300" y="99929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98170" cy="258445"/>
    <xdr:sp macro="" textlink="">
      <xdr:nvSpPr>
        <xdr:cNvPr id="575" name="テキスト ボックス 574"/>
        <xdr:cNvSpPr txBox="1"/>
      </xdr:nvSpPr>
      <xdr:spPr>
        <a:xfrm>
          <a:off x="14292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134620</xdr:rowOff>
    </xdr:from>
    <xdr:to xmlns:xdr="http://schemas.openxmlformats.org/drawingml/2006/spreadsheetDrawing">
      <xdr:col>71</xdr:col>
      <xdr:colOff>177800</xdr:colOff>
      <xdr:row>58</xdr:row>
      <xdr:rowOff>66040</xdr:rowOff>
    </xdr:to>
    <xdr:cxnSp macro="">
      <xdr:nvCxnSpPr>
        <xdr:cNvPr id="576" name="直線コネクタ 575"/>
        <xdr:cNvCxnSpPr/>
      </xdr:nvCxnSpPr>
      <xdr:spPr>
        <a:xfrm>
          <a:off x="12814300" y="990727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16510</xdr:rowOff>
    </xdr:from>
    <xdr:ext cx="598170" cy="259080"/>
    <xdr:sp macro="" textlink="">
      <xdr:nvSpPr>
        <xdr:cNvPr id="578" name="テキスト ボックス 577"/>
        <xdr:cNvSpPr txBox="1"/>
      </xdr:nvSpPr>
      <xdr:spPr>
        <a:xfrm>
          <a:off x="13403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8170" cy="259080"/>
    <xdr:sp macro="" textlink="">
      <xdr:nvSpPr>
        <xdr:cNvPr id="580" name="テキスト ボックス 579"/>
        <xdr:cNvSpPr txBox="1"/>
      </xdr:nvSpPr>
      <xdr:spPr>
        <a:xfrm>
          <a:off x="12514580" y="9968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13970</xdr:rowOff>
    </xdr:from>
    <xdr:to xmlns:xdr="http://schemas.openxmlformats.org/drawingml/2006/spreadsheetDrawing">
      <xdr:col>85</xdr:col>
      <xdr:colOff>177800</xdr:colOff>
      <xdr:row>58</xdr:row>
      <xdr:rowOff>115570</xdr:rowOff>
    </xdr:to>
    <xdr:sp macro="" textlink="">
      <xdr:nvSpPr>
        <xdr:cNvPr id="586" name="楕円 585"/>
        <xdr:cNvSpPr/>
      </xdr:nvSpPr>
      <xdr:spPr>
        <a:xfrm>
          <a:off x="16268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100330</xdr:rowOff>
    </xdr:from>
    <xdr:ext cx="534670" cy="258445"/>
    <xdr:sp macro="" textlink="">
      <xdr:nvSpPr>
        <xdr:cNvPr id="587" name="教育費該当値テキスト"/>
        <xdr:cNvSpPr txBox="1"/>
      </xdr:nvSpPr>
      <xdr:spPr>
        <a:xfrm>
          <a:off x="16370300" y="9872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154940</xdr:rowOff>
    </xdr:from>
    <xdr:to xmlns:xdr="http://schemas.openxmlformats.org/drawingml/2006/spreadsheetDrawing">
      <xdr:col>81</xdr:col>
      <xdr:colOff>101600</xdr:colOff>
      <xdr:row>58</xdr:row>
      <xdr:rowOff>85090</xdr:rowOff>
    </xdr:to>
    <xdr:sp macro="" textlink="">
      <xdr:nvSpPr>
        <xdr:cNvPr id="588" name="楕円 587"/>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76200</xdr:rowOff>
    </xdr:from>
    <xdr:ext cx="534035" cy="258445"/>
    <xdr:sp macro="" textlink="">
      <xdr:nvSpPr>
        <xdr:cNvPr id="589" name="テキスト ボックス 588"/>
        <xdr:cNvSpPr txBox="1"/>
      </xdr:nvSpPr>
      <xdr:spPr>
        <a:xfrm>
          <a:off x="15213965" y="10020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169545</xdr:rowOff>
    </xdr:from>
    <xdr:to xmlns:xdr="http://schemas.openxmlformats.org/drawingml/2006/spreadsheetDrawing">
      <xdr:col>76</xdr:col>
      <xdr:colOff>165100</xdr:colOff>
      <xdr:row>58</xdr:row>
      <xdr:rowOff>99695</xdr:rowOff>
    </xdr:to>
    <xdr:sp macro="" textlink="">
      <xdr:nvSpPr>
        <xdr:cNvPr id="590" name="楕円 589"/>
        <xdr:cNvSpPr/>
      </xdr:nvSpPr>
      <xdr:spPr>
        <a:xfrm>
          <a:off x="14541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90805</xdr:rowOff>
    </xdr:from>
    <xdr:ext cx="534035" cy="258445"/>
    <xdr:sp macro="" textlink="">
      <xdr:nvSpPr>
        <xdr:cNvPr id="591" name="テキスト ボックス 590"/>
        <xdr:cNvSpPr txBox="1"/>
      </xdr:nvSpPr>
      <xdr:spPr>
        <a:xfrm>
          <a:off x="14324965" y="10034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15240</xdr:rowOff>
    </xdr:from>
    <xdr:to xmlns:xdr="http://schemas.openxmlformats.org/drawingml/2006/spreadsheetDrawing">
      <xdr:col>72</xdr:col>
      <xdr:colOff>38100</xdr:colOff>
      <xdr:row>58</xdr:row>
      <xdr:rowOff>116840</xdr:rowOff>
    </xdr:to>
    <xdr:sp macro="" textlink="">
      <xdr:nvSpPr>
        <xdr:cNvPr id="592" name="楕円 591"/>
        <xdr:cNvSpPr/>
      </xdr:nvSpPr>
      <xdr:spPr>
        <a:xfrm>
          <a:off x="13652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107950</xdr:rowOff>
    </xdr:from>
    <xdr:ext cx="534035" cy="259080"/>
    <xdr:sp macro="" textlink="">
      <xdr:nvSpPr>
        <xdr:cNvPr id="593" name="テキスト ボックス 592"/>
        <xdr:cNvSpPr txBox="1"/>
      </xdr:nvSpPr>
      <xdr:spPr>
        <a:xfrm>
          <a:off x="13435965" y="1005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83820</xdr:rowOff>
    </xdr:from>
    <xdr:to xmlns:xdr="http://schemas.openxmlformats.org/drawingml/2006/spreadsheetDrawing">
      <xdr:col>67</xdr:col>
      <xdr:colOff>101600</xdr:colOff>
      <xdr:row>58</xdr:row>
      <xdr:rowOff>13970</xdr:rowOff>
    </xdr:to>
    <xdr:sp macro="" textlink="">
      <xdr:nvSpPr>
        <xdr:cNvPr id="594" name="楕円 593"/>
        <xdr:cNvSpPr/>
      </xdr:nvSpPr>
      <xdr:spPr>
        <a:xfrm>
          <a:off x="12763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30480</xdr:rowOff>
    </xdr:from>
    <xdr:ext cx="598170" cy="258445"/>
    <xdr:sp macro="" textlink="">
      <xdr:nvSpPr>
        <xdr:cNvPr id="595" name="テキスト ボックス 594"/>
        <xdr:cNvSpPr txBox="1"/>
      </xdr:nvSpPr>
      <xdr:spPr>
        <a:xfrm>
          <a:off x="12514580" y="9631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5" name="テキスト ボックス 614"/>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7" name="テキスト ボックス 61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8445"/>
    <xdr:sp macro="" textlink="">
      <xdr:nvSpPr>
        <xdr:cNvPr id="620" name="災害復旧費最小値テキスト"/>
        <xdr:cNvSpPr txBox="1"/>
      </xdr:nvSpPr>
      <xdr:spPr>
        <a:xfrm>
          <a:off x="16370300" y="13611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8445"/>
    <xdr:sp macro="" textlink="">
      <xdr:nvSpPr>
        <xdr:cNvPr id="622" name="災害復旧費最大値テキスト"/>
        <xdr:cNvSpPr txBox="1"/>
      </xdr:nvSpPr>
      <xdr:spPr>
        <a:xfrm>
          <a:off x="16370300" y="11931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167005</xdr:rowOff>
    </xdr:from>
    <xdr:to xmlns:xdr="http://schemas.openxmlformats.org/drawingml/2006/spreadsheetDrawing">
      <xdr:col>85</xdr:col>
      <xdr:colOff>127000</xdr:colOff>
      <xdr:row>79</xdr:row>
      <xdr:rowOff>20955</xdr:rowOff>
    </xdr:to>
    <xdr:cxnSp macro="">
      <xdr:nvCxnSpPr>
        <xdr:cNvPr id="624" name="直線コネクタ 623"/>
        <xdr:cNvCxnSpPr/>
      </xdr:nvCxnSpPr>
      <xdr:spPr>
        <a:xfrm>
          <a:off x="15481300" y="1354010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8445"/>
    <xdr:sp macro="" textlink="">
      <xdr:nvSpPr>
        <xdr:cNvPr id="625" name="災害復旧費平均値テキスト"/>
        <xdr:cNvSpPr txBox="1"/>
      </xdr:nvSpPr>
      <xdr:spPr>
        <a:xfrm>
          <a:off x="16370300" y="1335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144780</xdr:rowOff>
    </xdr:from>
    <xdr:to xmlns:xdr="http://schemas.openxmlformats.org/drawingml/2006/spreadsheetDrawing">
      <xdr:col>81</xdr:col>
      <xdr:colOff>50800</xdr:colOff>
      <xdr:row>78</xdr:row>
      <xdr:rowOff>167005</xdr:rowOff>
    </xdr:to>
    <xdr:cxnSp macro="">
      <xdr:nvCxnSpPr>
        <xdr:cNvPr id="627" name="直線コネクタ 626"/>
        <xdr:cNvCxnSpPr/>
      </xdr:nvCxnSpPr>
      <xdr:spPr>
        <a:xfrm>
          <a:off x="14592300" y="135178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52705</xdr:rowOff>
    </xdr:from>
    <xdr:ext cx="534035" cy="258445"/>
    <xdr:sp macro="" textlink="">
      <xdr:nvSpPr>
        <xdr:cNvPr id="629" name="テキスト ボックス 628"/>
        <xdr:cNvSpPr txBox="1"/>
      </xdr:nvSpPr>
      <xdr:spPr>
        <a:xfrm>
          <a:off x="15213965" y="1359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144780</xdr:rowOff>
    </xdr:from>
    <xdr:to xmlns:xdr="http://schemas.openxmlformats.org/drawingml/2006/spreadsheetDrawing">
      <xdr:col>76</xdr:col>
      <xdr:colOff>114300</xdr:colOff>
      <xdr:row>79</xdr:row>
      <xdr:rowOff>8255</xdr:rowOff>
    </xdr:to>
    <xdr:cxnSp macro="">
      <xdr:nvCxnSpPr>
        <xdr:cNvPr id="630" name="直線コネクタ 629"/>
        <xdr:cNvCxnSpPr/>
      </xdr:nvCxnSpPr>
      <xdr:spPr>
        <a:xfrm flipV="1">
          <a:off x="13703300" y="135178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54610</xdr:rowOff>
    </xdr:from>
    <xdr:ext cx="534035" cy="258445"/>
    <xdr:sp macro="" textlink="">
      <xdr:nvSpPr>
        <xdr:cNvPr id="632" name="テキスト ボックス 631"/>
        <xdr:cNvSpPr txBox="1"/>
      </xdr:nvSpPr>
      <xdr:spPr>
        <a:xfrm>
          <a:off x="14324965" y="13599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151130</xdr:rowOff>
    </xdr:from>
    <xdr:to xmlns:xdr="http://schemas.openxmlformats.org/drawingml/2006/spreadsheetDrawing">
      <xdr:col>71</xdr:col>
      <xdr:colOff>177800</xdr:colOff>
      <xdr:row>79</xdr:row>
      <xdr:rowOff>8255</xdr:rowOff>
    </xdr:to>
    <xdr:cxnSp macro="">
      <xdr:nvCxnSpPr>
        <xdr:cNvPr id="633" name="直線コネクタ 632"/>
        <xdr:cNvCxnSpPr/>
      </xdr:nvCxnSpPr>
      <xdr:spPr>
        <a:xfrm>
          <a:off x="12814300" y="135242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56515</xdr:rowOff>
    </xdr:from>
    <xdr:ext cx="534035" cy="258445"/>
    <xdr:sp macro="" textlink="">
      <xdr:nvSpPr>
        <xdr:cNvPr id="635" name="テキスト ボックス 634"/>
        <xdr:cNvSpPr txBox="1"/>
      </xdr:nvSpPr>
      <xdr:spPr>
        <a:xfrm>
          <a:off x="13435965" y="13601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57150</xdr:rowOff>
    </xdr:from>
    <xdr:ext cx="534035" cy="259080"/>
    <xdr:sp macro="" textlink="">
      <xdr:nvSpPr>
        <xdr:cNvPr id="637" name="テキスト ボックス 636"/>
        <xdr:cNvSpPr txBox="1"/>
      </xdr:nvSpPr>
      <xdr:spPr>
        <a:xfrm>
          <a:off x="12546965" y="1360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141605</xdr:rowOff>
    </xdr:from>
    <xdr:to xmlns:xdr="http://schemas.openxmlformats.org/drawingml/2006/spreadsheetDrawing">
      <xdr:col>85</xdr:col>
      <xdr:colOff>177800</xdr:colOff>
      <xdr:row>79</xdr:row>
      <xdr:rowOff>71755</xdr:rowOff>
    </xdr:to>
    <xdr:sp macro="" textlink="">
      <xdr:nvSpPr>
        <xdr:cNvPr id="643" name="楕円 642"/>
        <xdr:cNvSpPr/>
      </xdr:nvSpPr>
      <xdr:spPr>
        <a:xfrm>
          <a:off x="16268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534670" cy="258445"/>
    <xdr:sp macro="" textlink="">
      <xdr:nvSpPr>
        <xdr:cNvPr id="644" name="災害復旧費該当値テキスト"/>
        <xdr:cNvSpPr txBox="1"/>
      </xdr:nvSpPr>
      <xdr:spPr>
        <a:xfrm>
          <a:off x="16370300" y="13484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116205</xdr:rowOff>
    </xdr:from>
    <xdr:to xmlns:xdr="http://schemas.openxmlformats.org/drawingml/2006/spreadsheetDrawing">
      <xdr:col>81</xdr:col>
      <xdr:colOff>101600</xdr:colOff>
      <xdr:row>79</xdr:row>
      <xdr:rowOff>46355</xdr:rowOff>
    </xdr:to>
    <xdr:sp macro="" textlink="">
      <xdr:nvSpPr>
        <xdr:cNvPr id="645" name="楕円 644"/>
        <xdr:cNvSpPr/>
      </xdr:nvSpPr>
      <xdr:spPr>
        <a:xfrm>
          <a:off x="15430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63500</xdr:rowOff>
    </xdr:from>
    <xdr:ext cx="534035" cy="258445"/>
    <xdr:sp macro="" textlink="">
      <xdr:nvSpPr>
        <xdr:cNvPr id="646" name="テキスト ボックス 645"/>
        <xdr:cNvSpPr txBox="1"/>
      </xdr:nvSpPr>
      <xdr:spPr>
        <a:xfrm>
          <a:off x="15213965"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93980</xdr:rowOff>
    </xdr:from>
    <xdr:to xmlns:xdr="http://schemas.openxmlformats.org/drawingml/2006/spreadsheetDrawing">
      <xdr:col>76</xdr:col>
      <xdr:colOff>165100</xdr:colOff>
      <xdr:row>79</xdr:row>
      <xdr:rowOff>24130</xdr:rowOff>
    </xdr:to>
    <xdr:sp macro="" textlink="">
      <xdr:nvSpPr>
        <xdr:cNvPr id="647" name="楕円 646"/>
        <xdr:cNvSpPr/>
      </xdr:nvSpPr>
      <xdr:spPr>
        <a:xfrm>
          <a:off x="14541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40640</xdr:rowOff>
    </xdr:from>
    <xdr:ext cx="534035" cy="258445"/>
    <xdr:sp macro="" textlink="">
      <xdr:nvSpPr>
        <xdr:cNvPr id="648" name="テキスト ボックス 647"/>
        <xdr:cNvSpPr txBox="1"/>
      </xdr:nvSpPr>
      <xdr:spPr>
        <a:xfrm>
          <a:off x="14324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128905</xdr:rowOff>
    </xdr:from>
    <xdr:to xmlns:xdr="http://schemas.openxmlformats.org/drawingml/2006/spreadsheetDrawing">
      <xdr:col>72</xdr:col>
      <xdr:colOff>38100</xdr:colOff>
      <xdr:row>79</xdr:row>
      <xdr:rowOff>59055</xdr:rowOff>
    </xdr:to>
    <xdr:sp macro="" textlink="">
      <xdr:nvSpPr>
        <xdr:cNvPr id="649" name="楕円 648"/>
        <xdr:cNvSpPr/>
      </xdr:nvSpPr>
      <xdr:spPr>
        <a:xfrm>
          <a:off x="13652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75565</xdr:rowOff>
    </xdr:from>
    <xdr:ext cx="534035" cy="258445"/>
    <xdr:sp macro="" textlink="">
      <xdr:nvSpPr>
        <xdr:cNvPr id="650" name="テキスト ボックス 649"/>
        <xdr:cNvSpPr txBox="1"/>
      </xdr:nvSpPr>
      <xdr:spPr>
        <a:xfrm>
          <a:off x="13435965" y="13277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100330</xdr:rowOff>
    </xdr:from>
    <xdr:to xmlns:xdr="http://schemas.openxmlformats.org/drawingml/2006/spreadsheetDrawing">
      <xdr:col>67</xdr:col>
      <xdr:colOff>101600</xdr:colOff>
      <xdr:row>79</xdr:row>
      <xdr:rowOff>30480</xdr:rowOff>
    </xdr:to>
    <xdr:sp macro="" textlink="">
      <xdr:nvSpPr>
        <xdr:cNvPr id="651" name="楕円 650"/>
        <xdr:cNvSpPr/>
      </xdr:nvSpPr>
      <xdr:spPr>
        <a:xfrm>
          <a:off x="12763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46990</xdr:rowOff>
    </xdr:from>
    <xdr:ext cx="534035" cy="259080"/>
    <xdr:sp macro="" textlink="">
      <xdr:nvSpPr>
        <xdr:cNvPr id="652" name="テキスト ボックス 651"/>
        <xdr:cNvSpPr txBox="1"/>
      </xdr:nvSpPr>
      <xdr:spPr>
        <a:xfrm>
          <a:off x="12546965" y="13248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6" name="テキスト ボックス 66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8445"/>
    <xdr:sp macro="" textlink="">
      <xdr:nvSpPr>
        <xdr:cNvPr id="677" name="公債費最小値テキスト"/>
        <xdr:cNvSpPr txBox="1"/>
      </xdr:nvSpPr>
      <xdr:spPr>
        <a:xfrm>
          <a:off x="16370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155575</xdr:rowOff>
    </xdr:from>
    <xdr:to xmlns:xdr="http://schemas.openxmlformats.org/drawingml/2006/spreadsheetDrawing">
      <xdr:col>85</xdr:col>
      <xdr:colOff>127000</xdr:colOff>
      <xdr:row>97</xdr:row>
      <xdr:rowOff>7620</xdr:rowOff>
    </xdr:to>
    <xdr:cxnSp macro="">
      <xdr:nvCxnSpPr>
        <xdr:cNvPr id="681" name="直線コネクタ 680"/>
        <xdr:cNvCxnSpPr/>
      </xdr:nvCxnSpPr>
      <xdr:spPr>
        <a:xfrm>
          <a:off x="15481300" y="1661477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157480</xdr:rowOff>
    </xdr:from>
    <xdr:ext cx="598805" cy="258445"/>
    <xdr:sp macro="" textlink="">
      <xdr:nvSpPr>
        <xdr:cNvPr id="682" name="公債費平均値テキスト"/>
        <xdr:cNvSpPr txBox="1"/>
      </xdr:nvSpPr>
      <xdr:spPr>
        <a:xfrm>
          <a:off x="16370300" y="16616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155575</xdr:rowOff>
    </xdr:from>
    <xdr:to xmlns:xdr="http://schemas.openxmlformats.org/drawingml/2006/spreadsheetDrawing">
      <xdr:col>81</xdr:col>
      <xdr:colOff>50800</xdr:colOff>
      <xdr:row>97</xdr:row>
      <xdr:rowOff>103505</xdr:rowOff>
    </xdr:to>
    <xdr:cxnSp macro="">
      <xdr:nvCxnSpPr>
        <xdr:cNvPr id="684" name="直線コネクタ 683"/>
        <xdr:cNvCxnSpPr/>
      </xdr:nvCxnSpPr>
      <xdr:spPr>
        <a:xfrm flipV="1">
          <a:off x="14592300" y="1661477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103505</xdr:rowOff>
    </xdr:from>
    <xdr:ext cx="598170" cy="259080"/>
    <xdr:sp macro="" textlink="">
      <xdr:nvSpPr>
        <xdr:cNvPr id="686" name="テキスト ボックス 685"/>
        <xdr:cNvSpPr txBox="1"/>
      </xdr:nvSpPr>
      <xdr:spPr>
        <a:xfrm>
          <a:off x="15181580" y="16734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103505</xdr:rowOff>
    </xdr:from>
    <xdr:to xmlns:xdr="http://schemas.openxmlformats.org/drawingml/2006/spreadsheetDrawing">
      <xdr:col>76</xdr:col>
      <xdr:colOff>114300</xdr:colOff>
      <xdr:row>97</xdr:row>
      <xdr:rowOff>151765</xdr:rowOff>
    </xdr:to>
    <xdr:cxnSp macro="">
      <xdr:nvCxnSpPr>
        <xdr:cNvPr id="687" name="直線コネクタ 686"/>
        <xdr:cNvCxnSpPr/>
      </xdr:nvCxnSpPr>
      <xdr:spPr>
        <a:xfrm flipV="1">
          <a:off x="13703300" y="167341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8170" cy="258445"/>
    <xdr:sp macro="" textlink="">
      <xdr:nvSpPr>
        <xdr:cNvPr id="689" name="テキスト ボックス 688"/>
        <xdr:cNvSpPr txBox="1"/>
      </xdr:nvSpPr>
      <xdr:spPr>
        <a:xfrm>
          <a:off x="14292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151765</xdr:rowOff>
    </xdr:from>
    <xdr:to xmlns:xdr="http://schemas.openxmlformats.org/drawingml/2006/spreadsheetDrawing">
      <xdr:col>71</xdr:col>
      <xdr:colOff>177800</xdr:colOff>
      <xdr:row>98</xdr:row>
      <xdr:rowOff>12065</xdr:rowOff>
    </xdr:to>
    <xdr:cxnSp macro="">
      <xdr:nvCxnSpPr>
        <xdr:cNvPr id="690" name="直線コネクタ 689"/>
        <xdr:cNvCxnSpPr/>
      </xdr:nvCxnSpPr>
      <xdr:spPr>
        <a:xfrm flipV="1">
          <a:off x="12814300" y="167824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2" name="テキスト ボックス 691"/>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694" name="テキスト ボックス 693"/>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128270</xdr:rowOff>
    </xdr:from>
    <xdr:to xmlns:xdr="http://schemas.openxmlformats.org/drawingml/2006/spreadsheetDrawing">
      <xdr:col>85</xdr:col>
      <xdr:colOff>177800</xdr:colOff>
      <xdr:row>97</xdr:row>
      <xdr:rowOff>58420</xdr:rowOff>
    </xdr:to>
    <xdr:sp macro="" textlink="">
      <xdr:nvSpPr>
        <xdr:cNvPr id="700" name="楕円 699"/>
        <xdr:cNvSpPr/>
      </xdr:nvSpPr>
      <xdr:spPr>
        <a:xfrm>
          <a:off x="162687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151130</xdr:rowOff>
    </xdr:from>
    <xdr:ext cx="598805" cy="259080"/>
    <xdr:sp macro="" textlink="">
      <xdr:nvSpPr>
        <xdr:cNvPr id="701" name="公債費該当値テキスト"/>
        <xdr:cNvSpPr txBox="1"/>
      </xdr:nvSpPr>
      <xdr:spPr>
        <a:xfrm>
          <a:off x="16370300" y="1643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104775</xdr:rowOff>
    </xdr:from>
    <xdr:to xmlns:xdr="http://schemas.openxmlformats.org/drawingml/2006/spreadsheetDrawing">
      <xdr:col>81</xdr:col>
      <xdr:colOff>101600</xdr:colOff>
      <xdr:row>97</xdr:row>
      <xdr:rowOff>34925</xdr:rowOff>
    </xdr:to>
    <xdr:sp macro="" textlink="">
      <xdr:nvSpPr>
        <xdr:cNvPr id="702" name="楕円 701"/>
        <xdr:cNvSpPr/>
      </xdr:nvSpPr>
      <xdr:spPr>
        <a:xfrm>
          <a:off x="1543050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52070</xdr:rowOff>
    </xdr:from>
    <xdr:ext cx="598170" cy="258445"/>
    <xdr:sp macro="" textlink="">
      <xdr:nvSpPr>
        <xdr:cNvPr id="703" name="テキスト ボックス 702"/>
        <xdr:cNvSpPr txBox="1"/>
      </xdr:nvSpPr>
      <xdr:spPr>
        <a:xfrm>
          <a:off x="15181580" y="16339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704" name="楕円 703"/>
        <xdr:cNvSpPr/>
      </xdr:nvSpPr>
      <xdr:spPr>
        <a:xfrm>
          <a:off x="14541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145415</xdr:rowOff>
    </xdr:from>
    <xdr:ext cx="598170" cy="258445"/>
    <xdr:sp macro="" textlink="">
      <xdr:nvSpPr>
        <xdr:cNvPr id="705" name="テキスト ボックス 704"/>
        <xdr:cNvSpPr txBox="1"/>
      </xdr:nvSpPr>
      <xdr:spPr>
        <a:xfrm>
          <a:off x="14292580" y="16776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100965</xdr:rowOff>
    </xdr:from>
    <xdr:to xmlns:xdr="http://schemas.openxmlformats.org/drawingml/2006/spreadsheetDrawing">
      <xdr:col>72</xdr:col>
      <xdr:colOff>38100</xdr:colOff>
      <xdr:row>98</xdr:row>
      <xdr:rowOff>31115</xdr:rowOff>
    </xdr:to>
    <xdr:sp macro="" textlink="">
      <xdr:nvSpPr>
        <xdr:cNvPr id="706" name="楕円 705"/>
        <xdr:cNvSpPr/>
      </xdr:nvSpPr>
      <xdr:spPr>
        <a:xfrm>
          <a:off x="13652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22225</xdr:rowOff>
    </xdr:from>
    <xdr:ext cx="598170" cy="258445"/>
    <xdr:sp macro="" textlink="">
      <xdr:nvSpPr>
        <xdr:cNvPr id="707" name="テキスト ボックス 706"/>
        <xdr:cNvSpPr txBox="1"/>
      </xdr:nvSpPr>
      <xdr:spPr>
        <a:xfrm>
          <a:off x="13403580" y="16824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132715</xdr:rowOff>
    </xdr:from>
    <xdr:to xmlns:xdr="http://schemas.openxmlformats.org/drawingml/2006/spreadsheetDrawing">
      <xdr:col>67</xdr:col>
      <xdr:colOff>101600</xdr:colOff>
      <xdr:row>98</xdr:row>
      <xdr:rowOff>63500</xdr:rowOff>
    </xdr:to>
    <xdr:sp macro="" textlink="">
      <xdr:nvSpPr>
        <xdr:cNvPr id="708" name="楕円 707"/>
        <xdr:cNvSpPr/>
      </xdr:nvSpPr>
      <xdr:spPr>
        <a:xfrm>
          <a:off x="12763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53975</xdr:rowOff>
    </xdr:from>
    <xdr:ext cx="598170" cy="258445"/>
    <xdr:sp macro="" textlink="">
      <xdr:nvSpPr>
        <xdr:cNvPr id="709" name="テキスト ボックス 708"/>
        <xdr:cNvSpPr txBox="1"/>
      </xdr:nvSpPr>
      <xdr:spPr>
        <a:xfrm>
          <a:off x="12514580" y="16856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29" name="テキスト ボックス 728"/>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1" name="テキスト ボックス 73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8445"/>
    <xdr:sp macro="" textlink="">
      <xdr:nvSpPr>
        <xdr:cNvPr id="743" name="テキスト ボックス 742"/>
        <xdr:cNvSpPr txBox="1"/>
      </xdr:nvSpPr>
      <xdr:spPr>
        <a:xfrm>
          <a:off x="21134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令和５年度は、新庁舎建設事業の終了により総務費が住民一人当たり</a:t>
          </a:r>
          <a:r>
            <a:rPr kumimoji="1" lang="en-US" altLang="ja-JP" sz="1300">
              <a:latin typeface="ＭＳ Ｐゴシック"/>
              <a:ea typeface="ＭＳ Ｐゴシック"/>
            </a:rPr>
            <a:t>355,941</a:t>
          </a:r>
          <a:r>
            <a:rPr kumimoji="1" lang="ja-JP" altLang="en-US" sz="1300">
              <a:latin typeface="ＭＳ Ｐゴシック"/>
              <a:ea typeface="ＭＳ Ｐゴシック"/>
            </a:rPr>
            <a:t>円で、前年度と比較すると</a:t>
          </a:r>
          <a:r>
            <a:rPr kumimoji="1" lang="en-US" altLang="ja-JP" sz="1300">
              <a:latin typeface="ＭＳ Ｐゴシック"/>
              <a:ea typeface="ＭＳ Ｐゴシック"/>
            </a:rPr>
            <a:t>176,466</a:t>
          </a:r>
          <a:r>
            <a:rPr kumimoji="1" lang="ja-JP" altLang="en-US" sz="1300">
              <a:latin typeface="ＭＳ Ｐゴシック"/>
              <a:ea typeface="ＭＳ Ｐゴシック"/>
            </a:rPr>
            <a:t>円減となっている。</a:t>
          </a:r>
        </a:p>
        <a:p>
          <a:r>
            <a:rPr kumimoji="1" lang="ja-JP" altLang="en-US" sz="1300">
              <a:latin typeface="ＭＳ Ｐゴシック"/>
              <a:ea typeface="ＭＳ Ｐゴシック"/>
            </a:rPr>
            <a:t>　また、公債費は前年度に繰上償還を行っていたため、前年度比</a:t>
          </a:r>
          <a:r>
            <a:rPr kumimoji="1" lang="en-US" altLang="ja-JP" sz="1300">
              <a:latin typeface="ＭＳ Ｐゴシック"/>
              <a:ea typeface="ＭＳ Ｐゴシック"/>
            </a:rPr>
            <a:t>12,341</a:t>
          </a:r>
          <a:r>
            <a:rPr kumimoji="1" lang="ja-JP" altLang="en-US" sz="1300">
              <a:latin typeface="ＭＳ Ｐゴシック"/>
              <a:ea typeface="ＭＳ Ｐゴシック"/>
            </a:rPr>
            <a:t>円減の</a:t>
          </a:r>
          <a:r>
            <a:rPr kumimoji="1" lang="en-US" altLang="ja-JP" sz="1300">
              <a:latin typeface="ＭＳ Ｐゴシック"/>
              <a:ea typeface="ＭＳ Ｐゴシック"/>
            </a:rPr>
            <a:t>199,385</a:t>
          </a:r>
          <a:r>
            <a:rPr kumimoji="1" lang="ja-JP" altLang="en-US" sz="1300">
              <a:latin typeface="ＭＳ Ｐゴシック"/>
              <a:ea typeface="ＭＳ Ｐゴシック"/>
            </a:rPr>
            <a:t>円となったが依然として類似団体を</a:t>
          </a:r>
          <a:r>
            <a:rPr kumimoji="1" lang="en-US" altLang="ja-JP" sz="1300">
              <a:latin typeface="ＭＳ Ｐゴシック"/>
              <a:ea typeface="ＭＳ Ｐゴシック"/>
            </a:rPr>
            <a:t>26,697</a:t>
          </a:r>
          <a:r>
            <a:rPr kumimoji="1" lang="ja-JP" altLang="en-US" sz="1300">
              <a:latin typeface="ＭＳ Ｐゴシック"/>
              <a:ea typeface="ＭＳ Ｐゴシック"/>
            </a:rPr>
            <a:t>円上回っている。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実質収支比率については、前年度と比較して財政調整基金残高で</a:t>
          </a:r>
          <a:r>
            <a:rPr kumimoji="1" lang="en-US" altLang="ja-JP" sz="1200">
              <a:latin typeface="ＭＳ ゴシック"/>
              <a:ea typeface="ＭＳ ゴシック"/>
            </a:rPr>
            <a:t>1.02</a:t>
          </a:r>
          <a:r>
            <a:rPr kumimoji="1" lang="ja-JP" altLang="en-US" sz="1200">
              <a:latin typeface="ＭＳ ゴシック"/>
              <a:ea typeface="ＭＳ ゴシック"/>
            </a:rPr>
            <a:t>ポイント減、実質収支額で</a:t>
          </a:r>
          <a:r>
            <a:rPr kumimoji="1" lang="en-US" altLang="ja-JP" sz="1200">
              <a:latin typeface="ＭＳ ゴシック"/>
              <a:ea typeface="ＭＳ ゴシック"/>
            </a:rPr>
            <a:t>4.19</a:t>
          </a:r>
          <a:r>
            <a:rPr kumimoji="1" lang="ja-JP" altLang="en-US" sz="1200">
              <a:latin typeface="ＭＳ ゴシック"/>
              <a:ea typeface="ＭＳ ゴシック"/>
            </a:rPr>
            <a:t>ポイント減、実質単年度収支は</a:t>
          </a:r>
          <a:r>
            <a:rPr kumimoji="1" lang="en-US" altLang="ja-JP" sz="1200">
              <a:latin typeface="ＭＳ ゴシック"/>
              <a:ea typeface="ＭＳ ゴシック"/>
            </a:rPr>
            <a:t>12.94</a:t>
          </a:r>
          <a:r>
            <a:rPr kumimoji="1" lang="ja-JP" altLang="en-US" sz="1200">
              <a:latin typeface="ＭＳ ゴシック"/>
              <a:ea typeface="ＭＳ ゴシック"/>
            </a:rPr>
            <a:t>ポイント減となった。数値としては財政状況が大きく悪化しように見受けらるが、その主要因は減債基金への積立金</a:t>
          </a:r>
          <a:r>
            <a:rPr kumimoji="1" lang="en-US" altLang="ja-JP" sz="1200">
              <a:latin typeface="ＭＳ ゴシック"/>
              <a:ea typeface="ＭＳ ゴシック"/>
            </a:rPr>
            <a:t>280,000</a:t>
          </a:r>
          <a:r>
            <a:rPr kumimoji="1" lang="ja-JP" altLang="en-US" sz="1200">
              <a:latin typeface="ＭＳ ゴシック"/>
              <a:ea typeface="ＭＳ ゴシック"/>
            </a:rPr>
            <a:t>千円である。</a:t>
          </a:r>
          <a:endParaRPr kumimoji="1" lang="en-US" altLang="ja-JP" sz="1200">
            <a:latin typeface="ＭＳ ゴシック"/>
            <a:ea typeface="ＭＳ ゴシック"/>
          </a:endParaRPr>
        </a:p>
        <a:p>
          <a:r>
            <a:rPr kumimoji="1" lang="ja-JP" altLang="en-US" sz="1200">
              <a:latin typeface="ＭＳ ゴシック"/>
              <a:ea typeface="ＭＳ ゴシック"/>
            </a:rPr>
            <a:t>　財源のほとんどが依存財源である財政基盤の弱い本町としては、地方財政計画における一般財源総額の同水準がいつまで保証されるかわからない状況において、基金を確保しておく必要がある。</a:t>
          </a:r>
        </a:p>
        <a:p>
          <a:r>
            <a:rPr kumimoji="1" lang="ja-JP" altLang="en-US" sz="1200">
              <a:latin typeface="ＭＳ ゴシック"/>
              <a:ea typeface="ＭＳ ゴシック"/>
            </a:rPr>
            <a:t>　実質収支、単年度収支どちらにおいても税収、地方交付税等の歳入状況に大きく影響を受ける状況である。実質収支額については、標準財政規模比３～５％を目標に、事業等を精選しながら健全な財政運営を図る。</a:t>
          </a: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病院事業会計について、前年度まで新型コロナウイルス感染対策を目的とした環境整備財源に、新型コロナウイルス感染症対応地方創生臨時交付金を充当していたため、本年度は相対的に</a:t>
          </a:r>
          <a:r>
            <a:rPr kumimoji="1" lang="en-US" altLang="ja-JP" sz="1400">
              <a:latin typeface="ＭＳ ゴシック"/>
              <a:ea typeface="ＭＳ ゴシック"/>
            </a:rPr>
            <a:t>3.85</a:t>
          </a:r>
          <a:r>
            <a:rPr kumimoji="1" lang="ja-JP" altLang="en-US" sz="1400">
              <a:latin typeface="ＭＳ ゴシック"/>
              <a:ea typeface="ＭＳ ゴシック"/>
            </a:rPr>
            <a:t>ポイントの減となったが、従来の水準と横ばいの状況であると言える。</a:t>
          </a:r>
        </a:p>
        <a:p>
          <a:r>
            <a:rPr kumimoji="1" lang="ja-JP" altLang="en-US" sz="1400">
              <a:latin typeface="ＭＳ ゴシック"/>
              <a:ea typeface="ＭＳ ゴシック"/>
            </a:rPr>
            <a:t>　簡易水道会計については、標準財政規模比が</a:t>
          </a:r>
          <a:r>
            <a:rPr kumimoji="1" lang="en-US" altLang="ja-JP" sz="1400">
              <a:latin typeface="ＭＳ ゴシック"/>
              <a:ea typeface="ＭＳ ゴシック"/>
            </a:rPr>
            <a:t>0.49</a:t>
          </a:r>
          <a:r>
            <a:rPr kumimoji="1" lang="ja-JP" altLang="en-US" sz="1400">
              <a:latin typeface="ＭＳ ゴシック"/>
              <a:ea typeface="ＭＳ ゴシック"/>
            </a:rPr>
            <a:t>ポイント増となった。</a:t>
          </a:r>
        </a:p>
        <a:p>
          <a:r>
            <a:rPr kumimoji="1" lang="ja-JP" altLang="en-US" sz="1400">
              <a:latin typeface="ＭＳ ゴシック"/>
              <a:ea typeface="ＭＳ ゴシック"/>
            </a:rPr>
            <a:t>これは、公営企業法の適用に向け財政調整基金の繰入を行ったことによるものであり、当該繰入金を除外した場合は前年度に引き続き減少となり健全な財政状況とは言い難い。</a:t>
          </a:r>
          <a:endParaRPr kumimoji="1" lang="en-US" altLang="ja-JP" sz="1400">
            <a:latin typeface="ＭＳ ゴシック"/>
            <a:ea typeface="ＭＳ ゴシック"/>
          </a:endParaRPr>
        </a:p>
        <a:p>
          <a:r>
            <a:rPr kumimoji="1" lang="ja-JP" altLang="en-US" sz="1400">
              <a:latin typeface="ＭＳ ゴシック"/>
              <a:ea typeface="ＭＳ ゴシック"/>
            </a:rPr>
            <a:t>　今後は財政状況の健全化に向け、水道料金の見直しも含めた検討をする必要がある。</a:t>
          </a:r>
          <a:endParaRPr kumimoji="1" lang="en-US" altLang="ja-JP"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繰上償還を行った前年度と比較すると本年度は</a:t>
          </a:r>
          <a:r>
            <a:rPr kumimoji="1" lang="en-US" altLang="ja-JP" sz="1400">
              <a:latin typeface="ＭＳ ゴシック"/>
              <a:ea typeface="ＭＳ ゴシック"/>
            </a:rPr>
            <a:t>53</a:t>
          </a:r>
          <a:r>
            <a:rPr kumimoji="1" lang="ja-JP" altLang="en-US" sz="1400">
              <a:latin typeface="ＭＳ ゴシック"/>
              <a:ea typeface="ＭＳ ゴシック"/>
            </a:rPr>
            <a:t>百万円減少となっている。</a:t>
          </a:r>
        </a:p>
        <a:p>
          <a:r>
            <a:rPr kumimoji="1" lang="ja-JP" altLang="en-US" sz="1400">
              <a:latin typeface="ＭＳ ゴシック"/>
              <a:ea typeface="ＭＳ ゴシック"/>
            </a:rPr>
            <a:t>　しかし、大型事業の元金償還の開始もあり</a:t>
          </a:r>
          <a:r>
            <a:rPr kumimoji="1" lang="en-US" altLang="ja-JP" sz="1400">
              <a:latin typeface="ＭＳ ゴシック"/>
              <a:ea typeface="ＭＳ ゴシック"/>
            </a:rPr>
            <a:t>R3</a:t>
          </a:r>
          <a:r>
            <a:rPr kumimoji="1" lang="ja-JP" altLang="en-US" sz="1400">
              <a:latin typeface="ＭＳ ゴシック"/>
              <a:ea typeface="ＭＳ ゴシック"/>
            </a:rPr>
            <a:t>年度以前と比較すると公債費は大きく増加している。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今後も施設の長寿命化等事業執行により増加傾向に推移するものと予想されるため、事業の実施と地方債の発行の適切な管理に努める。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en-US" altLang="ja-JP"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地方債の新規発行抑制により地方債残高は</a:t>
          </a:r>
          <a:r>
            <a:rPr kumimoji="1" lang="en-US" altLang="ja-JP" sz="1400">
              <a:latin typeface="ＭＳ ゴシック"/>
              <a:ea typeface="ＭＳ ゴシック"/>
            </a:rPr>
            <a:t>422</a:t>
          </a:r>
          <a:r>
            <a:rPr kumimoji="1" lang="ja-JP" altLang="en-US" sz="1400">
              <a:latin typeface="ＭＳ ゴシック"/>
              <a:ea typeface="ＭＳ ゴシック"/>
            </a:rPr>
            <a:t>百万円、減少している。</a:t>
          </a:r>
        </a:p>
        <a:p>
          <a:r>
            <a:rPr kumimoji="1" lang="ja-JP" altLang="en-US" sz="1400">
              <a:latin typeface="ＭＳ ゴシック"/>
              <a:ea typeface="ＭＳ ゴシック"/>
            </a:rPr>
            <a:t>　今後は公共・公用施設の維持修繕や長寿命化の実施に伴う地方債現在高の増加が予測される。</a:t>
          </a:r>
        </a:p>
        <a:p>
          <a:r>
            <a:rPr kumimoji="1" lang="ja-JP" altLang="en-US" sz="1400">
              <a:latin typeface="ＭＳ ゴシック"/>
              <a:ea typeface="ＭＳ ゴシック"/>
            </a:rPr>
            <a:t>　各種補助金等の活用検討や、有利な起債の借入等、後世への負担を少しでも軽減できるよう、健全な財政運営に努める。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高知県本山町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今後増加していく公債費に対応するため実質収支の多くを減債基金へ積立したため、基金全体としての残高も大きく増加した。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積立をおこなった減債基金について、計画的な取崩しによる町財政の安定化を図る。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・地域活性化施設等整備基金：町の地域活性化施設等の整備を推進する。</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　・新庁舎建設事業：新庁舎建設に係る事業費及び地方債償還財源。</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・福祉基金：健康で生きがいを持ち、心豊かに過ごせる明るく活力のある長寿、福祉社会づくりを推進する。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・本山町名誉町民大原富枝顕彰基金：本山町出身の作家　大原富枝氏の偉大な業績及び精神を顕彰し、その遺志に基づく文化事業等を推　</a:t>
          </a:r>
        </a:p>
        <a:p>
          <a:r>
            <a:rPr kumimoji="1" lang="ja-JP" altLang="en-US" sz="1300">
              <a:solidFill>
                <a:schemeClr val="dk1"/>
              </a:solidFill>
              <a:effectLst/>
              <a:latin typeface="ＭＳ ゴシック"/>
              <a:ea typeface="ＭＳ ゴシック"/>
              <a:cs typeface="+mn-cs"/>
            </a:rPr>
            <a:t>　　進する。　　</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・子牛価格安定基金：本山町民が生産する肉用子牛の価格のはなはだしい低落があった場合、嶺北家畜市場を通じ出荷する生産者に価格</a:t>
          </a:r>
        </a:p>
        <a:p>
          <a:r>
            <a:rPr kumimoji="1" lang="ja-JP" altLang="en-US" sz="1300">
              <a:solidFill>
                <a:schemeClr val="dk1"/>
              </a:solidFill>
              <a:effectLst/>
              <a:latin typeface="ＭＳ ゴシック"/>
              <a:ea typeface="ＭＳ ゴシック"/>
              <a:cs typeface="+mn-cs"/>
            </a:rPr>
            <a:t>　　差補給金を交付することによって、家畜振興を助長し、農家経済の安定に寄与する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各基金設置目的に準じて事業財源として充当しているため減額となっている。</a:t>
          </a:r>
        </a:p>
        <a:p>
          <a:r>
            <a:rPr kumimoji="1" lang="ja-JP" altLang="en-US" sz="1300">
              <a:solidFill>
                <a:schemeClr val="dk1"/>
              </a:solidFill>
              <a:effectLst/>
              <a:latin typeface="ＭＳ ゴシック"/>
              <a:ea typeface="ＭＳ ゴシック"/>
              <a:cs typeface="+mn-cs"/>
            </a:rPr>
            <a:t>  庁舎建設基金については新庁舎建設事業の完了に伴い、償還財源として充当を行っている。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計画的な積み立ておよび事業充当を行う。</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増減としては</a:t>
          </a:r>
          <a:r>
            <a:rPr kumimoji="1" lang="en-US" altLang="ja-JP" sz="1300">
              <a:solidFill>
                <a:schemeClr val="dk1"/>
              </a:solidFill>
              <a:effectLst/>
              <a:latin typeface="ＭＳ ゴシック"/>
              <a:ea typeface="ＭＳ ゴシック"/>
              <a:cs typeface="+mn-cs"/>
            </a:rPr>
            <a:t>0.1</a:t>
          </a:r>
          <a:r>
            <a:rPr kumimoji="1" lang="ja-JP" altLang="en-US" sz="1300">
              <a:solidFill>
                <a:schemeClr val="dk1"/>
              </a:solidFill>
              <a:effectLst/>
              <a:latin typeface="ＭＳ ゴシック"/>
              <a:ea typeface="ＭＳ ゴシック"/>
              <a:cs typeface="+mn-cs"/>
            </a:rPr>
            <a:t>百万円の積み立てを実施した。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lang="ja-JP" altLang="en-US" sz="1400">
              <a:effectLst/>
              <a:latin typeface="ＭＳ 明朝"/>
              <a:ea typeface="ＭＳ 明朝"/>
            </a:rPr>
            <a:t>財政調整基金の残高は、標準財政規模の</a:t>
          </a:r>
          <a:r>
            <a:rPr lang="en-US" altLang="ja-JP" sz="1400">
              <a:effectLst/>
              <a:latin typeface="ＭＳ 明朝"/>
              <a:ea typeface="ＭＳ 明朝"/>
            </a:rPr>
            <a:t>20</a:t>
          </a:r>
          <a:r>
            <a:rPr lang="ja-JP" altLang="en-US" sz="1400">
              <a:effectLst/>
              <a:latin typeface="ＭＳ 明朝"/>
              <a:ea typeface="ＭＳ 明朝"/>
            </a:rPr>
            <a:t>％前後の範囲内となるように努めることとしている。</a:t>
          </a:r>
          <a:endParaRPr lang="en-US" altLang="ja-JP" sz="1400">
            <a:effectLst/>
            <a:latin typeface="ＭＳ 明朝"/>
            <a:ea typeface="ＭＳ 明朝"/>
          </a:endParaRPr>
        </a:p>
        <a:p>
          <a:pPr marL="0" marR="0" lvl="0" indent="0" defTabSz="914400" eaLnBrk="1" fontAlgn="auto" latinLnBrk="0" hangingPunct="1">
            <a:lnSpc>
              <a:spcPct val="100000"/>
            </a:lnSpc>
            <a:spcBef>
              <a:spcPts val="0"/>
            </a:spcBef>
            <a:spcAft>
              <a:spcPts val="0"/>
            </a:spcAft>
            <a:defRPr/>
          </a:pPr>
          <a:r>
            <a:rPr lang="ja-JP" altLang="en-US" sz="1400">
              <a:effectLst/>
              <a:latin typeface="ＭＳ 明朝"/>
              <a:ea typeface="ＭＳ 明朝"/>
            </a:rPr>
            <a:t>　大規模災害等発生時の財政出動財源として一定額の確保に努める。</a:t>
          </a:r>
          <a:endParaRPr lang="ja-JP" altLang="ja-JP" sz="14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年度をピークとした公債費の増加に備え、元利償還金財源積み立てを行ったことにより大きく増加している。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計画的な償還財源として活用し普通会計の負担軽減を図る。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4546827</v>
      </c>
      <c r="BO4" s="216"/>
      <c r="BP4" s="216"/>
      <c r="BQ4" s="216"/>
      <c r="BR4" s="216"/>
      <c r="BS4" s="216"/>
      <c r="BT4" s="216"/>
      <c r="BU4" s="219"/>
      <c r="BV4" s="213">
        <v>5595882</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2.2999999999999998</v>
      </c>
      <c r="CU4" s="237"/>
      <c r="CV4" s="237"/>
      <c r="CW4" s="237"/>
      <c r="CX4" s="237"/>
      <c r="CY4" s="237"/>
      <c r="CZ4" s="237"/>
      <c r="DA4" s="245"/>
      <c r="DB4" s="229">
        <v>6.5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4462063</v>
      </c>
      <c r="BO5" s="217"/>
      <c r="BP5" s="217"/>
      <c r="BQ5" s="217"/>
      <c r="BR5" s="217"/>
      <c r="BS5" s="217"/>
      <c r="BT5" s="217"/>
      <c r="BU5" s="220"/>
      <c r="BV5" s="214">
        <v>5349290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89.5</v>
      </c>
      <c r="CU5" s="238"/>
      <c r="CV5" s="238"/>
      <c r="CW5" s="238"/>
      <c r="CX5" s="238"/>
      <c r="CY5" s="238"/>
      <c r="CZ5" s="238"/>
      <c r="DA5" s="246"/>
      <c r="DB5" s="230">
        <v>95.6</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84764</v>
      </c>
      <c r="BO6" s="217"/>
      <c r="BP6" s="217"/>
      <c r="BQ6" s="217"/>
      <c r="BR6" s="217"/>
      <c r="BS6" s="217"/>
      <c r="BT6" s="217"/>
      <c r="BU6" s="220"/>
      <c r="BV6" s="214">
        <v>246592</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89.5</v>
      </c>
      <c r="CU6" s="239"/>
      <c r="CV6" s="239"/>
      <c r="CW6" s="239"/>
      <c r="CX6" s="239"/>
      <c r="CY6" s="239"/>
      <c r="CZ6" s="239"/>
      <c r="DA6" s="247"/>
      <c r="DB6" s="231">
        <v>95.6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73</v>
      </c>
      <c r="AV7" s="139"/>
      <c r="AW7" s="139"/>
      <c r="AX7" s="139"/>
      <c r="AY7" s="190" t="s">
        <v>172</v>
      </c>
      <c r="AZ7" s="198"/>
      <c r="BA7" s="198"/>
      <c r="BB7" s="198"/>
      <c r="BC7" s="198"/>
      <c r="BD7" s="198"/>
      <c r="BE7" s="198"/>
      <c r="BF7" s="198"/>
      <c r="BG7" s="198"/>
      <c r="BH7" s="198"/>
      <c r="BI7" s="198"/>
      <c r="BJ7" s="198"/>
      <c r="BK7" s="198"/>
      <c r="BL7" s="198"/>
      <c r="BM7" s="209"/>
      <c r="BN7" s="214">
        <v>21239</v>
      </c>
      <c r="BO7" s="217"/>
      <c r="BP7" s="217"/>
      <c r="BQ7" s="217"/>
      <c r="BR7" s="217"/>
      <c r="BS7" s="217"/>
      <c r="BT7" s="217"/>
      <c r="BU7" s="220"/>
      <c r="BV7" s="214">
        <v>76064</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2742567</v>
      </c>
      <c r="CU7" s="217"/>
      <c r="CV7" s="217"/>
      <c r="CW7" s="217"/>
      <c r="CX7" s="217"/>
      <c r="CY7" s="217"/>
      <c r="CZ7" s="217"/>
      <c r="DA7" s="220"/>
      <c r="DB7" s="214">
        <v>2618738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177</v>
      </c>
      <c r="AZ8" s="198"/>
      <c r="BA8" s="198"/>
      <c r="BB8" s="198"/>
      <c r="BC8" s="198"/>
      <c r="BD8" s="198"/>
      <c r="BE8" s="198"/>
      <c r="BF8" s="198"/>
      <c r="BG8" s="198"/>
      <c r="BH8" s="198"/>
      <c r="BI8" s="198"/>
      <c r="BJ8" s="198"/>
      <c r="BK8" s="198"/>
      <c r="BL8" s="198"/>
      <c r="BM8" s="209"/>
      <c r="BN8" s="214">
        <v>63525</v>
      </c>
      <c r="BO8" s="217"/>
      <c r="BP8" s="217"/>
      <c r="BQ8" s="217"/>
      <c r="BR8" s="217"/>
      <c r="BS8" s="217"/>
      <c r="BT8" s="217"/>
      <c r="BU8" s="220"/>
      <c r="BV8" s="214">
        <v>170528</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0.15</v>
      </c>
      <c r="CU8" s="240"/>
      <c r="CV8" s="240"/>
      <c r="CW8" s="240"/>
      <c r="CX8" s="240"/>
      <c r="CY8" s="240"/>
      <c r="CZ8" s="240"/>
      <c r="DA8" s="248"/>
      <c r="DB8" s="232">
        <v>0.16</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3261</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-107003</v>
      </c>
      <c r="BO9" s="217"/>
      <c r="BP9" s="217"/>
      <c r="BQ9" s="217"/>
      <c r="BR9" s="217"/>
      <c r="BS9" s="217"/>
      <c r="BT9" s="217"/>
      <c r="BU9" s="220"/>
      <c r="BV9" s="214">
        <v>101107</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17.399999999999999</v>
      </c>
      <c r="CU9" s="238"/>
      <c r="CV9" s="238"/>
      <c r="CW9" s="238"/>
      <c r="CX9" s="238"/>
      <c r="CY9" s="238"/>
      <c r="CZ9" s="238"/>
      <c r="DA9" s="246"/>
      <c r="DB9" s="230">
        <v>18.899999999999999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3573</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100</v>
      </c>
      <c r="BO10" s="217"/>
      <c r="BP10" s="217"/>
      <c r="BQ10" s="217"/>
      <c r="BR10" s="217"/>
      <c r="BS10" s="217"/>
      <c r="BT10" s="217"/>
      <c r="BU10" s="220"/>
      <c r="BV10" s="214">
        <v>100</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188</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135647</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3206</v>
      </c>
      <c r="S12" s="108"/>
      <c r="T12" s="108"/>
      <c r="U12" s="108"/>
      <c r="V12" s="120"/>
      <c r="W12" s="132" t="s">
        <v>8</v>
      </c>
      <c r="X12" s="139"/>
      <c r="Y12" s="139"/>
      <c r="Z12" s="139"/>
      <c r="AA12" s="139"/>
      <c r="AB12" s="144"/>
      <c r="AC12" s="148" t="s">
        <v>114</v>
      </c>
      <c r="AD12" s="155"/>
      <c r="AE12" s="155"/>
      <c r="AF12" s="155"/>
      <c r="AG12" s="158"/>
      <c r="AH12" s="148" t="s">
        <v>205</v>
      </c>
      <c r="AI12" s="155"/>
      <c r="AJ12" s="155"/>
      <c r="AK12" s="155"/>
      <c r="AL12" s="170"/>
      <c r="AM12" s="175" t="s">
        <v>206</v>
      </c>
      <c r="AN12" s="58"/>
      <c r="AO12" s="58"/>
      <c r="AP12" s="58"/>
      <c r="AQ12" s="58"/>
      <c r="AR12" s="58"/>
      <c r="AS12" s="58"/>
      <c r="AT12" s="63"/>
      <c r="AU12" s="182" t="s">
        <v>73</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3161</v>
      </c>
      <c r="S13" s="109"/>
      <c r="T13" s="109"/>
      <c r="U13" s="109"/>
      <c r="V13" s="121"/>
      <c r="W13" s="130" t="s">
        <v>213</v>
      </c>
      <c r="X13" s="56"/>
      <c r="Y13" s="56"/>
      <c r="Z13" s="56"/>
      <c r="AA13" s="56"/>
      <c r="AB13" s="25"/>
      <c r="AC13" s="72">
        <v>310</v>
      </c>
      <c r="AD13" s="80"/>
      <c r="AE13" s="80"/>
      <c r="AF13" s="80"/>
      <c r="AG13" s="84"/>
      <c r="AH13" s="72">
        <v>372</v>
      </c>
      <c r="AI13" s="80"/>
      <c r="AJ13" s="80"/>
      <c r="AK13" s="80"/>
      <c r="AL13" s="118"/>
      <c r="AM13" s="175" t="s">
        <v>215</v>
      </c>
      <c r="AN13" s="58"/>
      <c r="AO13" s="58"/>
      <c r="AP13" s="58"/>
      <c r="AQ13" s="58"/>
      <c r="AR13" s="58"/>
      <c r="AS13" s="58"/>
      <c r="AT13" s="63"/>
      <c r="AU13" s="182" t="s">
        <v>188</v>
      </c>
      <c r="AV13" s="139"/>
      <c r="AW13" s="139"/>
      <c r="AX13" s="139"/>
      <c r="AY13" s="190" t="s">
        <v>217</v>
      </c>
      <c r="AZ13" s="198"/>
      <c r="BA13" s="198"/>
      <c r="BB13" s="198"/>
      <c r="BC13" s="198"/>
      <c r="BD13" s="198"/>
      <c r="BE13" s="198"/>
      <c r="BF13" s="198"/>
      <c r="BG13" s="198"/>
      <c r="BH13" s="198"/>
      <c r="BI13" s="198"/>
      <c r="BJ13" s="198"/>
      <c r="BK13" s="198"/>
      <c r="BL13" s="198"/>
      <c r="BM13" s="209"/>
      <c r="BN13" s="214">
        <v>-106903</v>
      </c>
      <c r="BO13" s="217"/>
      <c r="BP13" s="217"/>
      <c r="BQ13" s="217"/>
      <c r="BR13" s="217"/>
      <c r="BS13" s="217"/>
      <c r="BT13" s="217"/>
      <c r="BU13" s="220"/>
      <c r="BV13" s="214">
        <v>236854</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10</v>
      </c>
      <c r="CU13" s="238"/>
      <c r="CV13" s="238"/>
      <c r="CW13" s="238"/>
      <c r="CX13" s="238"/>
      <c r="CY13" s="238"/>
      <c r="CZ13" s="238"/>
      <c r="DA13" s="246"/>
      <c r="DB13" s="230">
        <v>10</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3299</v>
      </c>
      <c r="S14" s="109"/>
      <c r="T14" s="109"/>
      <c r="U14" s="109"/>
      <c r="V14" s="121"/>
      <c r="W14" s="129"/>
      <c r="X14" s="57"/>
      <c r="Y14" s="57"/>
      <c r="Z14" s="57"/>
      <c r="AA14" s="57"/>
      <c r="AB14" s="24"/>
      <c r="AC14" s="149">
        <v>19.600000000000001</v>
      </c>
      <c r="AD14" s="156"/>
      <c r="AE14" s="156"/>
      <c r="AF14" s="156"/>
      <c r="AG14" s="159"/>
      <c r="AH14" s="149">
        <v>21.2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24.4</v>
      </c>
      <c r="CU14" s="242"/>
      <c r="CV14" s="242"/>
      <c r="CW14" s="242"/>
      <c r="CX14" s="242"/>
      <c r="CY14" s="242"/>
      <c r="CZ14" s="242"/>
      <c r="DA14" s="250"/>
      <c r="DB14" s="234">
        <v>51.7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3264</v>
      </c>
      <c r="S15" s="109"/>
      <c r="T15" s="109"/>
      <c r="U15" s="109"/>
      <c r="V15" s="121"/>
      <c r="W15" s="130" t="s">
        <v>6</v>
      </c>
      <c r="X15" s="56"/>
      <c r="Y15" s="56"/>
      <c r="Z15" s="56"/>
      <c r="AA15" s="56"/>
      <c r="AB15" s="25"/>
      <c r="AC15" s="72">
        <v>262</v>
      </c>
      <c r="AD15" s="80"/>
      <c r="AE15" s="80"/>
      <c r="AF15" s="80"/>
      <c r="AG15" s="84"/>
      <c r="AH15" s="72">
        <v>285</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422077</v>
      </c>
      <c r="BO15" s="216"/>
      <c r="BP15" s="216"/>
      <c r="BQ15" s="216"/>
      <c r="BR15" s="216"/>
      <c r="BS15" s="216"/>
      <c r="BT15" s="216"/>
      <c r="BU15" s="219"/>
      <c r="BV15" s="213">
        <v>386318</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16.600000000000001</v>
      </c>
      <c r="AD16" s="156"/>
      <c r="AE16" s="156"/>
      <c r="AF16" s="156"/>
      <c r="AG16" s="159"/>
      <c r="AH16" s="149">
        <v>16.2</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2593724</v>
      </c>
      <c r="BO16" s="217"/>
      <c r="BP16" s="217"/>
      <c r="BQ16" s="217"/>
      <c r="BR16" s="217"/>
      <c r="BS16" s="217"/>
      <c r="BT16" s="217"/>
      <c r="BU16" s="220"/>
      <c r="BV16" s="214">
        <v>2515198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229</v>
      </c>
      <c r="S17" s="110"/>
      <c r="T17" s="110"/>
      <c r="U17" s="110"/>
      <c r="V17" s="122"/>
      <c r="W17" s="130" t="s">
        <v>101</v>
      </c>
      <c r="X17" s="56"/>
      <c r="Y17" s="56"/>
      <c r="Z17" s="56"/>
      <c r="AA17" s="56"/>
      <c r="AB17" s="25"/>
      <c r="AC17" s="72">
        <v>1006</v>
      </c>
      <c r="AD17" s="80"/>
      <c r="AE17" s="80"/>
      <c r="AF17" s="80"/>
      <c r="AG17" s="84"/>
      <c r="AH17" s="72">
        <v>1099</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518300</v>
      </c>
      <c r="BO17" s="217"/>
      <c r="BP17" s="217"/>
      <c r="BQ17" s="217"/>
      <c r="BR17" s="217"/>
      <c r="BS17" s="217"/>
      <c r="BT17" s="217"/>
      <c r="BU17" s="220"/>
      <c r="BV17" s="214">
        <v>468804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134.22</v>
      </c>
      <c r="M18" s="70"/>
      <c r="N18" s="70"/>
      <c r="O18" s="70"/>
      <c r="P18" s="70"/>
      <c r="Q18" s="70"/>
      <c r="R18" s="102"/>
      <c r="S18" s="102"/>
      <c r="T18" s="102"/>
      <c r="U18" s="102"/>
      <c r="V18" s="123"/>
      <c r="W18" s="131"/>
      <c r="X18" s="138"/>
      <c r="Y18" s="138"/>
      <c r="Z18" s="138"/>
      <c r="AA18" s="138"/>
      <c r="AB18" s="26"/>
      <c r="AC18" s="150">
        <v>63.8</v>
      </c>
      <c r="AD18" s="157"/>
      <c r="AE18" s="157"/>
      <c r="AF18" s="157"/>
      <c r="AG18" s="160"/>
      <c r="AH18" s="150">
        <v>62.6</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2448389</v>
      </c>
      <c r="BO18" s="217"/>
      <c r="BP18" s="217"/>
      <c r="BQ18" s="217"/>
      <c r="BR18" s="217"/>
      <c r="BS18" s="217"/>
      <c r="BT18" s="217"/>
      <c r="BU18" s="220"/>
      <c r="BV18" s="214">
        <v>2503066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3446202</v>
      </c>
      <c r="BO19" s="217"/>
      <c r="BP19" s="217"/>
      <c r="BQ19" s="217"/>
      <c r="BR19" s="217"/>
      <c r="BS19" s="217"/>
      <c r="BT19" s="217"/>
      <c r="BU19" s="220"/>
      <c r="BV19" s="214">
        <v>3494876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1504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8</v>
      </c>
      <c r="F22" s="56"/>
      <c r="G22" s="56"/>
      <c r="H22" s="56"/>
      <c r="I22" s="56"/>
      <c r="J22" s="56"/>
      <c r="K22" s="25"/>
      <c r="L22" s="50" t="s">
        <v>239</v>
      </c>
      <c r="M22" s="56"/>
      <c r="N22" s="56"/>
      <c r="O22" s="56"/>
      <c r="P22" s="25"/>
      <c r="Q22" s="92" t="s">
        <v>241</v>
      </c>
      <c r="R22" s="104"/>
      <c r="S22" s="104"/>
      <c r="T22" s="104"/>
      <c r="U22" s="104"/>
      <c r="V22" s="125"/>
      <c r="W22" s="133" t="s">
        <v>56</v>
      </c>
      <c r="X22" s="33"/>
      <c r="Y22" s="41"/>
      <c r="Z22" s="50" t="s">
        <v>8</v>
      </c>
      <c r="AA22" s="56"/>
      <c r="AB22" s="56"/>
      <c r="AC22" s="56"/>
      <c r="AD22" s="56"/>
      <c r="AE22" s="56"/>
      <c r="AF22" s="56"/>
      <c r="AG22" s="25"/>
      <c r="AH22" s="163" t="s">
        <v>182</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6494956</v>
      </c>
      <c r="BO22" s="216"/>
      <c r="BP22" s="216"/>
      <c r="BQ22" s="216"/>
      <c r="BR22" s="216"/>
      <c r="BS22" s="216"/>
      <c r="BT22" s="216"/>
      <c r="BU22" s="219"/>
      <c r="BV22" s="213">
        <v>6917213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6443878</v>
      </c>
      <c r="BO23" s="217"/>
      <c r="BP23" s="217"/>
      <c r="BQ23" s="217"/>
      <c r="BR23" s="217"/>
      <c r="BS23" s="217"/>
      <c r="BT23" s="217"/>
      <c r="BU23" s="220"/>
      <c r="BV23" s="214">
        <v>6838184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6960</v>
      </c>
      <c r="R24" s="80"/>
      <c r="S24" s="80"/>
      <c r="T24" s="80"/>
      <c r="U24" s="80"/>
      <c r="V24" s="84"/>
      <c r="W24" s="134"/>
      <c r="X24" s="34"/>
      <c r="Y24" s="42"/>
      <c r="Z24" s="52" t="s">
        <v>249</v>
      </c>
      <c r="AA24" s="58"/>
      <c r="AB24" s="58"/>
      <c r="AC24" s="58"/>
      <c r="AD24" s="58"/>
      <c r="AE24" s="58"/>
      <c r="AF24" s="58"/>
      <c r="AG24" s="63"/>
      <c r="AH24" s="72">
        <v>70</v>
      </c>
      <c r="AI24" s="80"/>
      <c r="AJ24" s="80"/>
      <c r="AK24" s="80"/>
      <c r="AL24" s="84"/>
      <c r="AM24" s="72">
        <v>204610</v>
      </c>
      <c r="AN24" s="80"/>
      <c r="AO24" s="80"/>
      <c r="AP24" s="80"/>
      <c r="AQ24" s="80"/>
      <c r="AR24" s="84"/>
      <c r="AS24" s="72">
        <v>2923</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5641450</v>
      </c>
      <c r="BO24" s="217"/>
      <c r="BP24" s="217"/>
      <c r="BQ24" s="217"/>
      <c r="BR24" s="217"/>
      <c r="BS24" s="217"/>
      <c r="BT24" s="217"/>
      <c r="BU24" s="220"/>
      <c r="BV24" s="214">
        <v>5952499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5990</v>
      </c>
      <c r="R25" s="80"/>
      <c r="S25" s="80"/>
      <c r="T25" s="80"/>
      <c r="U25" s="80"/>
      <c r="V25" s="84"/>
      <c r="W25" s="134"/>
      <c r="X25" s="34"/>
      <c r="Y25" s="42"/>
      <c r="Z25" s="52" t="s">
        <v>255</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9807</v>
      </c>
      <c r="BO25" s="216"/>
      <c r="BP25" s="216"/>
      <c r="BQ25" s="216"/>
      <c r="BR25" s="216"/>
      <c r="BS25" s="216"/>
      <c r="BT25" s="216"/>
      <c r="BU25" s="219"/>
      <c r="BV25" s="213" t="s">
        <v>200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5610</v>
      </c>
      <c r="R26" s="80"/>
      <c r="S26" s="80"/>
      <c r="T26" s="80"/>
      <c r="U26" s="80"/>
      <c r="V26" s="84"/>
      <c r="W26" s="134"/>
      <c r="X26" s="34"/>
      <c r="Y26" s="42"/>
      <c r="Z26" s="52" t="s">
        <v>257</v>
      </c>
      <c r="AA26" s="143"/>
      <c r="AB26" s="143"/>
      <c r="AC26" s="143"/>
      <c r="AD26" s="143"/>
      <c r="AE26" s="143"/>
      <c r="AF26" s="143"/>
      <c r="AG26" s="161"/>
      <c r="AH26" s="72" t="s">
        <v>200</v>
      </c>
      <c r="AI26" s="80"/>
      <c r="AJ26" s="80"/>
      <c r="AK26" s="80"/>
      <c r="AL26" s="84"/>
      <c r="AM26" s="72" t="s">
        <v>200</v>
      </c>
      <c r="AN26" s="80"/>
      <c r="AO26" s="80"/>
      <c r="AP26" s="80"/>
      <c r="AQ26" s="80"/>
      <c r="AR26" s="84"/>
      <c r="AS26" s="72" t="s">
        <v>200</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2610</v>
      </c>
      <c r="R27" s="80"/>
      <c r="S27" s="80"/>
      <c r="T27" s="80"/>
      <c r="U27" s="80"/>
      <c r="V27" s="84"/>
      <c r="W27" s="134"/>
      <c r="X27" s="34"/>
      <c r="Y27" s="42"/>
      <c r="Z27" s="52" t="s">
        <v>261</v>
      </c>
      <c r="AA27" s="58"/>
      <c r="AB27" s="58"/>
      <c r="AC27" s="58"/>
      <c r="AD27" s="58"/>
      <c r="AE27" s="58"/>
      <c r="AF27" s="58"/>
      <c r="AG27" s="63"/>
      <c r="AH27" s="72" t="s">
        <v>200</v>
      </c>
      <c r="AI27" s="80"/>
      <c r="AJ27" s="80"/>
      <c r="AK27" s="80"/>
      <c r="AL27" s="84"/>
      <c r="AM27" s="72" t="s">
        <v>200</v>
      </c>
      <c r="AN27" s="80"/>
      <c r="AO27" s="80"/>
      <c r="AP27" s="80"/>
      <c r="AQ27" s="80"/>
      <c r="AR27" s="84"/>
      <c r="AS27" s="72" t="s">
        <v>200</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v>63005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2140</v>
      </c>
      <c r="R28" s="80"/>
      <c r="S28" s="80"/>
      <c r="T28" s="80"/>
      <c r="U28" s="80"/>
      <c r="V28" s="84"/>
      <c r="W28" s="134"/>
      <c r="X28" s="34"/>
      <c r="Y28" s="42"/>
      <c r="Z28" s="52" t="s">
        <v>36</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267</v>
      </c>
      <c r="AZ28" s="201"/>
      <c r="BA28" s="201"/>
      <c r="BB28" s="204"/>
      <c r="BC28" s="189" t="s">
        <v>106</v>
      </c>
      <c r="BD28" s="197"/>
      <c r="BE28" s="197"/>
      <c r="BF28" s="197"/>
      <c r="BG28" s="197"/>
      <c r="BH28" s="197"/>
      <c r="BI28" s="197"/>
      <c r="BJ28" s="197"/>
      <c r="BK28" s="197"/>
      <c r="BL28" s="197"/>
      <c r="BM28" s="208"/>
      <c r="BN28" s="213">
        <v>592600</v>
      </c>
      <c r="BO28" s="216"/>
      <c r="BP28" s="216"/>
      <c r="BQ28" s="216"/>
      <c r="BR28" s="216"/>
      <c r="BS28" s="216"/>
      <c r="BT28" s="216"/>
      <c r="BU28" s="219"/>
      <c r="BV28" s="213">
        <v>592500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8</v>
      </c>
      <c r="M29" s="80"/>
      <c r="N29" s="80"/>
      <c r="O29" s="80"/>
      <c r="P29" s="84"/>
      <c r="Q29" s="72">
        <v>1900</v>
      </c>
      <c r="R29" s="80"/>
      <c r="S29" s="80"/>
      <c r="T29" s="80"/>
      <c r="U29" s="80"/>
      <c r="V29" s="84"/>
      <c r="W29" s="135"/>
      <c r="X29" s="140"/>
      <c r="Y29" s="142"/>
      <c r="Z29" s="52" t="s">
        <v>270</v>
      </c>
      <c r="AA29" s="58"/>
      <c r="AB29" s="58"/>
      <c r="AC29" s="58"/>
      <c r="AD29" s="58"/>
      <c r="AE29" s="58"/>
      <c r="AF29" s="58"/>
      <c r="AG29" s="63"/>
      <c r="AH29" s="72">
        <v>70</v>
      </c>
      <c r="AI29" s="80"/>
      <c r="AJ29" s="80"/>
      <c r="AK29" s="80"/>
      <c r="AL29" s="84"/>
      <c r="AM29" s="72">
        <v>204610</v>
      </c>
      <c r="AN29" s="80"/>
      <c r="AO29" s="80"/>
      <c r="AP29" s="80"/>
      <c r="AQ29" s="80"/>
      <c r="AR29" s="84"/>
      <c r="AS29" s="72">
        <v>2923</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982753</v>
      </c>
      <c r="BO29" s="217"/>
      <c r="BP29" s="217"/>
      <c r="BQ29" s="217"/>
      <c r="BR29" s="217"/>
      <c r="BS29" s="217"/>
      <c r="BT29" s="217"/>
      <c r="BU29" s="220"/>
      <c r="BV29" s="214">
        <v>701971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95.3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1478588</v>
      </c>
      <c r="BO30" s="218"/>
      <c r="BP30" s="218"/>
      <c r="BQ30" s="218"/>
      <c r="BR30" s="218"/>
      <c r="BS30" s="218"/>
      <c r="BT30" s="218"/>
      <c r="BU30" s="221"/>
      <c r="BV30" s="215">
        <v>1516574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280</v>
      </c>
      <c r="F33" s="54"/>
      <c r="G33" s="54"/>
      <c r="H33" s="54"/>
      <c r="I33" s="54"/>
      <c r="J33" s="54"/>
      <c r="K33" s="54"/>
      <c r="L33" s="54"/>
      <c r="M33" s="54"/>
      <c r="N33" s="54"/>
      <c r="O33" s="54"/>
      <c r="P33" s="54"/>
      <c r="Q33" s="54"/>
      <c r="R33" s="54"/>
      <c r="S33" s="54"/>
      <c r="T33" s="54"/>
      <c r="U33" s="37" t="s">
        <v>59</v>
      </c>
      <c r="V33" s="37"/>
      <c r="W33" s="54" t="s">
        <v>280</v>
      </c>
      <c r="X33" s="54"/>
      <c r="Y33" s="54"/>
      <c r="Z33" s="54"/>
      <c r="AA33" s="54"/>
      <c r="AB33" s="54"/>
      <c r="AC33" s="54"/>
      <c r="AD33" s="54"/>
      <c r="AE33" s="54"/>
      <c r="AF33" s="54"/>
      <c r="AG33" s="54"/>
      <c r="AH33" s="54"/>
      <c r="AI33" s="54"/>
      <c r="AJ33" s="54"/>
      <c r="AK33" s="54"/>
      <c r="AL33" s="54"/>
      <c r="AM33" s="37" t="s">
        <v>59</v>
      </c>
      <c r="AN33" s="37"/>
      <c r="AO33" s="54" t="s">
        <v>280</v>
      </c>
      <c r="AP33" s="54"/>
      <c r="AQ33" s="54"/>
      <c r="AR33" s="54"/>
      <c r="AS33" s="54"/>
      <c r="AT33" s="54"/>
      <c r="AU33" s="54"/>
      <c r="AV33" s="54"/>
      <c r="AW33" s="54"/>
      <c r="AX33" s="54"/>
      <c r="AY33" s="54"/>
      <c r="AZ33" s="54"/>
      <c r="BA33" s="54"/>
      <c r="BB33" s="54"/>
      <c r="BC33" s="54"/>
      <c r="BD33" s="37"/>
      <c r="BE33" s="54" t="s">
        <v>283</v>
      </c>
      <c r="BF33" s="54"/>
      <c r="BG33" s="54" t="s">
        <v>167</v>
      </c>
      <c r="BH33" s="54"/>
      <c r="BI33" s="54"/>
      <c r="BJ33" s="54"/>
      <c r="BK33" s="54"/>
      <c r="BL33" s="54"/>
      <c r="BM33" s="54"/>
      <c r="BN33" s="54"/>
      <c r="BO33" s="54"/>
      <c r="BP33" s="54"/>
      <c r="BQ33" s="54"/>
      <c r="BR33" s="54"/>
      <c r="BS33" s="54"/>
      <c r="BT33" s="54"/>
      <c r="BU33" s="54"/>
      <c r="BV33" s="37"/>
      <c r="BW33" s="37" t="s">
        <v>283</v>
      </c>
      <c r="BX33" s="37"/>
      <c r="BY33" s="54" t="s">
        <v>113</v>
      </c>
      <c r="BZ33" s="54"/>
      <c r="CA33" s="54"/>
      <c r="CB33" s="54"/>
      <c r="CC33" s="54"/>
      <c r="CD33" s="54"/>
      <c r="CE33" s="54"/>
      <c r="CF33" s="54"/>
      <c r="CG33" s="54"/>
      <c r="CH33" s="54"/>
      <c r="CI33" s="54"/>
      <c r="CJ33" s="54"/>
      <c r="CK33" s="54"/>
      <c r="CL33" s="54"/>
      <c r="CM33" s="54"/>
      <c r="CN33" s="54"/>
      <c r="CO33" s="37" t="s">
        <v>59</v>
      </c>
      <c r="CP33" s="37"/>
      <c r="CQ33" s="54" t="s">
        <v>284</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病院事業特別会計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簡易水道事業特別会計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嶺北広域行政事務組合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汗見川へき地診療所事業特別会計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嶺北広域行政事務組合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こうち人づくり広域連合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居宅介護支援事業特別会計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高知県市町村総合事務組合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高知県市町村総合事務組合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高知県後期高齢者医療広域連合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高知県後期高齢者医療広域連合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南国・香南・香美租税債権管理機構</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sXwWYSVMPt/hdrITPVR9b4Q/JFyZZivdQ60ryl5QjCy04qfjCJGBJwTQe87Vr2Pr5zkR9r9lsCV6AM+F+jPKlA==" saltValue="4X5udef1hd4nvqigOYz0a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P1"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232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164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307</v>
      </c>
      <c r="AA4" s="139"/>
      <c r="AB4" s="139"/>
      <c r="AC4" s="144"/>
      <c r="AD4" s="182" t="s">
        <v>253</v>
      </c>
      <c r="AE4" s="139"/>
      <c r="AF4" s="139"/>
      <c r="AG4" s="139"/>
      <c r="AH4" s="139"/>
      <c r="AI4" s="139"/>
      <c r="AJ4" s="139"/>
      <c r="AK4" s="144"/>
      <c r="AL4" s="182" t="s">
        <v>307</v>
      </c>
      <c r="AM4" s="139"/>
      <c r="AN4" s="139"/>
      <c r="AO4" s="144"/>
      <c r="AP4" s="298" t="s">
        <v>310</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353761</v>
      </c>
      <c r="S5" s="276"/>
      <c r="T5" s="276"/>
      <c r="U5" s="276"/>
      <c r="V5" s="276"/>
      <c r="W5" s="276"/>
      <c r="X5" s="276"/>
      <c r="Y5" s="278"/>
      <c r="Z5" s="281">
        <v>7.8</v>
      </c>
      <c r="AA5" s="281"/>
      <c r="AB5" s="281"/>
      <c r="AC5" s="281"/>
      <c r="AD5" s="286">
        <v>353597</v>
      </c>
      <c r="AE5" s="286"/>
      <c r="AF5" s="286"/>
      <c r="AG5" s="286"/>
      <c r="AH5" s="286"/>
      <c r="AI5" s="286"/>
      <c r="AJ5" s="286"/>
      <c r="AK5" s="286"/>
      <c r="AL5" s="291">
        <v>12.9</v>
      </c>
      <c r="AM5" s="293"/>
      <c r="AN5" s="293"/>
      <c r="AO5" s="295"/>
      <c r="AP5" s="260" t="s">
        <v>314</v>
      </c>
      <c r="AQ5" s="265"/>
      <c r="AR5" s="265"/>
      <c r="AS5" s="265"/>
      <c r="AT5" s="265"/>
      <c r="AU5" s="265"/>
      <c r="AV5" s="265"/>
      <c r="AW5" s="265"/>
      <c r="AX5" s="265"/>
      <c r="AY5" s="265"/>
      <c r="AZ5" s="265"/>
      <c r="BA5" s="265"/>
      <c r="BB5" s="265"/>
      <c r="BC5" s="265"/>
      <c r="BD5" s="265"/>
      <c r="BE5" s="265"/>
      <c r="BF5" s="268"/>
      <c r="BG5" s="274">
        <v>353761</v>
      </c>
      <c r="BH5" s="217"/>
      <c r="BI5" s="217"/>
      <c r="BJ5" s="217"/>
      <c r="BK5" s="217"/>
      <c r="BL5" s="217"/>
      <c r="BM5" s="217"/>
      <c r="BN5" s="279"/>
      <c r="BO5" s="282">
        <v>100</v>
      </c>
      <c r="BP5" s="282"/>
      <c r="BQ5" s="282"/>
      <c r="BR5" s="282"/>
      <c r="BS5" s="287" t="s">
        <v>200</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307</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67606</v>
      </c>
      <c r="S6" s="217"/>
      <c r="T6" s="217"/>
      <c r="U6" s="217"/>
      <c r="V6" s="217"/>
      <c r="W6" s="217"/>
      <c r="X6" s="217"/>
      <c r="Y6" s="279"/>
      <c r="Z6" s="282">
        <v>1.5</v>
      </c>
      <c r="AA6" s="282"/>
      <c r="AB6" s="282"/>
      <c r="AC6" s="282"/>
      <c r="AD6" s="287">
        <v>67606</v>
      </c>
      <c r="AE6" s="287"/>
      <c r="AF6" s="287"/>
      <c r="AG6" s="287"/>
      <c r="AH6" s="287"/>
      <c r="AI6" s="287"/>
      <c r="AJ6" s="287"/>
      <c r="AK6" s="287"/>
      <c r="AL6" s="283">
        <v>2.5</v>
      </c>
      <c r="AM6" s="238"/>
      <c r="AN6" s="238"/>
      <c r="AO6" s="296"/>
      <c r="AP6" s="261" t="s">
        <v>110</v>
      </c>
      <c r="AQ6" s="1"/>
      <c r="AR6" s="1"/>
      <c r="AS6" s="1"/>
      <c r="AT6" s="1"/>
      <c r="AU6" s="1"/>
      <c r="AV6" s="1"/>
      <c r="AW6" s="1"/>
      <c r="AX6" s="1"/>
      <c r="AY6" s="1"/>
      <c r="AZ6" s="1"/>
      <c r="BA6" s="1"/>
      <c r="BB6" s="1"/>
      <c r="BC6" s="1"/>
      <c r="BD6" s="1"/>
      <c r="BE6" s="1"/>
      <c r="BF6" s="269"/>
      <c r="BG6" s="274">
        <v>353761</v>
      </c>
      <c r="BH6" s="217"/>
      <c r="BI6" s="217"/>
      <c r="BJ6" s="217"/>
      <c r="BK6" s="217"/>
      <c r="BL6" s="217"/>
      <c r="BM6" s="217"/>
      <c r="BN6" s="279"/>
      <c r="BO6" s="282">
        <v>100</v>
      </c>
      <c r="BP6" s="282"/>
      <c r="BQ6" s="282"/>
      <c r="BR6" s="282"/>
      <c r="BS6" s="287" t="s">
        <v>200</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59309</v>
      </c>
      <c r="CS6" s="217"/>
      <c r="CT6" s="217"/>
      <c r="CU6" s="217"/>
      <c r="CV6" s="217"/>
      <c r="CW6" s="217"/>
      <c r="CX6" s="217"/>
      <c r="CY6" s="279"/>
      <c r="CZ6" s="291">
        <v>1.3</v>
      </c>
      <c r="DA6" s="293"/>
      <c r="DB6" s="293"/>
      <c r="DC6" s="337"/>
      <c r="DD6" s="288" t="s">
        <v>200</v>
      </c>
      <c r="DE6" s="217"/>
      <c r="DF6" s="217"/>
      <c r="DG6" s="217"/>
      <c r="DH6" s="217"/>
      <c r="DI6" s="217"/>
      <c r="DJ6" s="217"/>
      <c r="DK6" s="217"/>
      <c r="DL6" s="217"/>
      <c r="DM6" s="217"/>
      <c r="DN6" s="217"/>
      <c r="DO6" s="217"/>
      <c r="DP6" s="279"/>
      <c r="DQ6" s="288">
        <v>59309</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272</v>
      </c>
      <c r="S7" s="217"/>
      <c r="T7" s="217"/>
      <c r="U7" s="217"/>
      <c r="V7" s="217"/>
      <c r="W7" s="217"/>
      <c r="X7" s="217"/>
      <c r="Y7" s="279"/>
      <c r="Z7" s="282">
        <v>0</v>
      </c>
      <c r="AA7" s="282"/>
      <c r="AB7" s="282"/>
      <c r="AC7" s="282"/>
      <c r="AD7" s="287">
        <v>272</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142860</v>
      </c>
      <c r="BH7" s="217"/>
      <c r="BI7" s="217"/>
      <c r="BJ7" s="217"/>
      <c r="BK7" s="217"/>
      <c r="BL7" s="217"/>
      <c r="BM7" s="217"/>
      <c r="BN7" s="279"/>
      <c r="BO7" s="282">
        <v>40.4</v>
      </c>
      <c r="BP7" s="282"/>
      <c r="BQ7" s="282"/>
      <c r="BR7" s="282"/>
      <c r="BS7" s="287" t="s">
        <v>200</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1141147</v>
      </c>
      <c r="CS7" s="217"/>
      <c r="CT7" s="217"/>
      <c r="CU7" s="217"/>
      <c r="CV7" s="217"/>
      <c r="CW7" s="217"/>
      <c r="CX7" s="217"/>
      <c r="CY7" s="279"/>
      <c r="CZ7" s="282">
        <v>25.6</v>
      </c>
      <c r="DA7" s="282"/>
      <c r="DB7" s="282"/>
      <c r="DC7" s="282"/>
      <c r="DD7" s="288">
        <v>109738</v>
      </c>
      <c r="DE7" s="217"/>
      <c r="DF7" s="217"/>
      <c r="DG7" s="217"/>
      <c r="DH7" s="217"/>
      <c r="DI7" s="217"/>
      <c r="DJ7" s="217"/>
      <c r="DK7" s="217"/>
      <c r="DL7" s="217"/>
      <c r="DM7" s="217"/>
      <c r="DN7" s="217"/>
      <c r="DO7" s="217"/>
      <c r="DP7" s="279"/>
      <c r="DQ7" s="288">
        <v>878166</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1578</v>
      </c>
      <c r="S8" s="217"/>
      <c r="T8" s="217"/>
      <c r="U8" s="217"/>
      <c r="V8" s="217"/>
      <c r="W8" s="217"/>
      <c r="X8" s="217"/>
      <c r="Y8" s="279"/>
      <c r="Z8" s="282">
        <v>0</v>
      </c>
      <c r="AA8" s="282"/>
      <c r="AB8" s="282"/>
      <c r="AC8" s="282"/>
      <c r="AD8" s="287">
        <v>1578</v>
      </c>
      <c r="AE8" s="287"/>
      <c r="AF8" s="287"/>
      <c r="AG8" s="287"/>
      <c r="AH8" s="287"/>
      <c r="AI8" s="287"/>
      <c r="AJ8" s="287"/>
      <c r="AK8" s="287"/>
      <c r="AL8" s="283">
        <v>0.1</v>
      </c>
      <c r="AM8" s="238"/>
      <c r="AN8" s="238"/>
      <c r="AO8" s="296"/>
      <c r="AP8" s="261" t="s">
        <v>123</v>
      </c>
      <c r="AQ8" s="1"/>
      <c r="AR8" s="1"/>
      <c r="AS8" s="1"/>
      <c r="AT8" s="1"/>
      <c r="AU8" s="1"/>
      <c r="AV8" s="1"/>
      <c r="AW8" s="1"/>
      <c r="AX8" s="1"/>
      <c r="AY8" s="1"/>
      <c r="AZ8" s="1"/>
      <c r="BA8" s="1"/>
      <c r="BB8" s="1"/>
      <c r="BC8" s="1"/>
      <c r="BD8" s="1"/>
      <c r="BE8" s="1"/>
      <c r="BF8" s="269"/>
      <c r="BG8" s="274">
        <v>5303</v>
      </c>
      <c r="BH8" s="217"/>
      <c r="BI8" s="217"/>
      <c r="BJ8" s="217"/>
      <c r="BK8" s="217"/>
      <c r="BL8" s="217"/>
      <c r="BM8" s="217"/>
      <c r="BN8" s="279"/>
      <c r="BO8" s="282">
        <v>1.5</v>
      </c>
      <c r="BP8" s="282"/>
      <c r="BQ8" s="282"/>
      <c r="BR8" s="282"/>
      <c r="BS8" s="287" t="s">
        <v>200</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740290</v>
      </c>
      <c r="CS8" s="217"/>
      <c r="CT8" s="217"/>
      <c r="CU8" s="217"/>
      <c r="CV8" s="217"/>
      <c r="CW8" s="217"/>
      <c r="CX8" s="217"/>
      <c r="CY8" s="279"/>
      <c r="CZ8" s="282">
        <v>16.600000000000001</v>
      </c>
      <c r="DA8" s="282"/>
      <c r="DB8" s="282"/>
      <c r="DC8" s="282"/>
      <c r="DD8" s="288" t="s">
        <v>200</v>
      </c>
      <c r="DE8" s="217"/>
      <c r="DF8" s="217"/>
      <c r="DG8" s="217"/>
      <c r="DH8" s="217"/>
      <c r="DI8" s="217"/>
      <c r="DJ8" s="217"/>
      <c r="DK8" s="217"/>
      <c r="DL8" s="217"/>
      <c r="DM8" s="217"/>
      <c r="DN8" s="217"/>
      <c r="DO8" s="217"/>
      <c r="DP8" s="279"/>
      <c r="DQ8" s="288">
        <v>482931</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1769</v>
      </c>
      <c r="S9" s="217"/>
      <c r="T9" s="217"/>
      <c r="U9" s="217"/>
      <c r="V9" s="217"/>
      <c r="W9" s="217"/>
      <c r="X9" s="217"/>
      <c r="Y9" s="279"/>
      <c r="Z9" s="282">
        <v>0</v>
      </c>
      <c r="AA9" s="282"/>
      <c r="AB9" s="282"/>
      <c r="AC9" s="282"/>
      <c r="AD9" s="287">
        <v>1769</v>
      </c>
      <c r="AE9" s="287"/>
      <c r="AF9" s="287"/>
      <c r="AG9" s="287"/>
      <c r="AH9" s="287"/>
      <c r="AI9" s="287"/>
      <c r="AJ9" s="287"/>
      <c r="AK9" s="287"/>
      <c r="AL9" s="283">
        <v>0.1</v>
      </c>
      <c r="AM9" s="238"/>
      <c r="AN9" s="238"/>
      <c r="AO9" s="296"/>
      <c r="AP9" s="261" t="s">
        <v>330</v>
      </c>
      <c r="AQ9" s="1"/>
      <c r="AR9" s="1"/>
      <c r="AS9" s="1"/>
      <c r="AT9" s="1"/>
      <c r="AU9" s="1"/>
      <c r="AV9" s="1"/>
      <c r="AW9" s="1"/>
      <c r="AX9" s="1"/>
      <c r="AY9" s="1"/>
      <c r="AZ9" s="1"/>
      <c r="BA9" s="1"/>
      <c r="BB9" s="1"/>
      <c r="BC9" s="1"/>
      <c r="BD9" s="1"/>
      <c r="BE9" s="1"/>
      <c r="BF9" s="269"/>
      <c r="BG9" s="274">
        <v>111415</v>
      </c>
      <c r="BH9" s="217"/>
      <c r="BI9" s="217"/>
      <c r="BJ9" s="217"/>
      <c r="BK9" s="217"/>
      <c r="BL9" s="217"/>
      <c r="BM9" s="217"/>
      <c r="BN9" s="279"/>
      <c r="BO9" s="282">
        <v>31.5</v>
      </c>
      <c r="BP9" s="282"/>
      <c r="BQ9" s="282"/>
      <c r="BR9" s="282"/>
      <c r="BS9" s="287" t="s">
        <v>200</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669203</v>
      </c>
      <c r="CS9" s="217"/>
      <c r="CT9" s="217"/>
      <c r="CU9" s="217"/>
      <c r="CV9" s="217"/>
      <c r="CW9" s="217"/>
      <c r="CX9" s="217"/>
      <c r="CY9" s="279"/>
      <c r="CZ9" s="282">
        <v>15</v>
      </c>
      <c r="DA9" s="282"/>
      <c r="DB9" s="282"/>
      <c r="DC9" s="282"/>
      <c r="DD9" s="288">
        <v>10249</v>
      </c>
      <c r="DE9" s="217"/>
      <c r="DF9" s="217"/>
      <c r="DG9" s="217"/>
      <c r="DH9" s="217"/>
      <c r="DI9" s="217"/>
      <c r="DJ9" s="217"/>
      <c r="DK9" s="217"/>
      <c r="DL9" s="217"/>
      <c r="DM9" s="217"/>
      <c r="DN9" s="217"/>
      <c r="DO9" s="217"/>
      <c r="DP9" s="279"/>
      <c r="DQ9" s="288">
        <v>629059</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191</v>
      </c>
      <c r="AQ10" s="1"/>
      <c r="AR10" s="1"/>
      <c r="AS10" s="1"/>
      <c r="AT10" s="1"/>
      <c r="AU10" s="1"/>
      <c r="AV10" s="1"/>
      <c r="AW10" s="1"/>
      <c r="AX10" s="1"/>
      <c r="AY10" s="1"/>
      <c r="AZ10" s="1"/>
      <c r="BA10" s="1"/>
      <c r="BB10" s="1"/>
      <c r="BC10" s="1"/>
      <c r="BD10" s="1"/>
      <c r="BE10" s="1"/>
      <c r="BF10" s="269"/>
      <c r="BG10" s="274">
        <v>11013</v>
      </c>
      <c r="BH10" s="217"/>
      <c r="BI10" s="217"/>
      <c r="BJ10" s="217"/>
      <c r="BK10" s="217"/>
      <c r="BL10" s="217"/>
      <c r="BM10" s="217"/>
      <c r="BN10" s="279"/>
      <c r="BO10" s="282">
        <v>3.1</v>
      </c>
      <c r="BP10" s="282"/>
      <c r="BQ10" s="282"/>
      <c r="BR10" s="282"/>
      <c r="BS10" s="287" t="s">
        <v>200</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200</v>
      </c>
      <c r="CS10" s="217"/>
      <c r="CT10" s="217"/>
      <c r="CU10" s="217"/>
      <c r="CV10" s="217"/>
      <c r="CW10" s="217"/>
      <c r="CX10" s="217"/>
      <c r="CY10" s="279"/>
      <c r="CZ10" s="282" t="s">
        <v>200</v>
      </c>
      <c r="DA10" s="282"/>
      <c r="DB10" s="282"/>
      <c r="DC10" s="282"/>
      <c r="DD10" s="288" t="s">
        <v>200</v>
      </c>
      <c r="DE10" s="217"/>
      <c r="DF10" s="217"/>
      <c r="DG10" s="217"/>
      <c r="DH10" s="217"/>
      <c r="DI10" s="217"/>
      <c r="DJ10" s="217"/>
      <c r="DK10" s="217"/>
      <c r="DL10" s="217"/>
      <c r="DM10" s="217"/>
      <c r="DN10" s="217"/>
      <c r="DO10" s="217"/>
      <c r="DP10" s="279"/>
      <c r="DQ10" s="288" t="s">
        <v>200</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83669</v>
      </c>
      <c r="S11" s="217"/>
      <c r="T11" s="217"/>
      <c r="U11" s="217"/>
      <c r="V11" s="217"/>
      <c r="W11" s="217"/>
      <c r="X11" s="217"/>
      <c r="Y11" s="279"/>
      <c r="Z11" s="283">
        <v>1.8</v>
      </c>
      <c r="AA11" s="238"/>
      <c r="AB11" s="238"/>
      <c r="AC11" s="285"/>
      <c r="AD11" s="288">
        <v>83669</v>
      </c>
      <c r="AE11" s="217"/>
      <c r="AF11" s="217"/>
      <c r="AG11" s="217"/>
      <c r="AH11" s="217"/>
      <c r="AI11" s="217"/>
      <c r="AJ11" s="217"/>
      <c r="AK11" s="279"/>
      <c r="AL11" s="283">
        <v>3.1</v>
      </c>
      <c r="AM11" s="238"/>
      <c r="AN11" s="238"/>
      <c r="AO11" s="296"/>
      <c r="AP11" s="261" t="s">
        <v>336</v>
      </c>
      <c r="AQ11" s="1"/>
      <c r="AR11" s="1"/>
      <c r="AS11" s="1"/>
      <c r="AT11" s="1"/>
      <c r="AU11" s="1"/>
      <c r="AV11" s="1"/>
      <c r="AW11" s="1"/>
      <c r="AX11" s="1"/>
      <c r="AY11" s="1"/>
      <c r="AZ11" s="1"/>
      <c r="BA11" s="1"/>
      <c r="BB11" s="1"/>
      <c r="BC11" s="1"/>
      <c r="BD11" s="1"/>
      <c r="BE11" s="1"/>
      <c r="BF11" s="269"/>
      <c r="BG11" s="274">
        <v>15129</v>
      </c>
      <c r="BH11" s="217"/>
      <c r="BI11" s="217"/>
      <c r="BJ11" s="217"/>
      <c r="BK11" s="217"/>
      <c r="BL11" s="217"/>
      <c r="BM11" s="217"/>
      <c r="BN11" s="279"/>
      <c r="BO11" s="282">
        <v>4.3</v>
      </c>
      <c r="BP11" s="282"/>
      <c r="BQ11" s="282"/>
      <c r="BR11" s="282"/>
      <c r="BS11" s="287" t="s">
        <v>200</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391054</v>
      </c>
      <c r="CS11" s="217"/>
      <c r="CT11" s="217"/>
      <c r="CU11" s="217"/>
      <c r="CV11" s="217"/>
      <c r="CW11" s="217"/>
      <c r="CX11" s="217"/>
      <c r="CY11" s="279"/>
      <c r="CZ11" s="282">
        <v>8.8000000000000007</v>
      </c>
      <c r="DA11" s="282"/>
      <c r="DB11" s="282"/>
      <c r="DC11" s="282"/>
      <c r="DD11" s="288">
        <v>23420</v>
      </c>
      <c r="DE11" s="217"/>
      <c r="DF11" s="217"/>
      <c r="DG11" s="217"/>
      <c r="DH11" s="217"/>
      <c r="DI11" s="217"/>
      <c r="DJ11" s="217"/>
      <c r="DK11" s="217"/>
      <c r="DL11" s="217"/>
      <c r="DM11" s="217"/>
      <c r="DN11" s="217"/>
      <c r="DO11" s="217"/>
      <c r="DP11" s="279"/>
      <c r="DQ11" s="288">
        <v>193267</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340</v>
      </c>
      <c r="AQ12" s="1"/>
      <c r="AR12" s="1"/>
      <c r="AS12" s="1"/>
      <c r="AT12" s="1"/>
      <c r="AU12" s="1"/>
      <c r="AV12" s="1"/>
      <c r="AW12" s="1"/>
      <c r="AX12" s="1"/>
      <c r="AY12" s="1"/>
      <c r="AZ12" s="1"/>
      <c r="BA12" s="1"/>
      <c r="BB12" s="1"/>
      <c r="BC12" s="1"/>
      <c r="BD12" s="1"/>
      <c r="BE12" s="1"/>
      <c r="BF12" s="269"/>
      <c r="BG12" s="274">
        <v>176219</v>
      </c>
      <c r="BH12" s="217"/>
      <c r="BI12" s="217"/>
      <c r="BJ12" s="217"/>
      <c r="BK12" s="217"/>
      <c r="BL12" s="217"/>
      <c r="BM12" s="217"/>
      <c r="BN12" s="279"/>
      <c r="BO12" s="282">
        <v>49.8</v>
      </c>
      <c r="BP12" s="282"/>
      <c r="BQ12" s="282"/>
      <c r="BR12" s="282"/>
      <c r="BS12" s="287" t="s">
        <v>200</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91707</v>
      </c>
      <c r="CS12" s="217"/>
      <c r="CT12" s="217"/>
      <c r="CU12" s="217"/>
      <c r="CV12" s="217"/>
      <c r="CW12" s="217"/>
      <c r="CX12" s="217"/>
      <c r="CY12" s="279"/>
      <c r="CZ12" s="282">
        <v>2.1</v>
      </c>
      <c r="DA12" s="282"/>
      <c r="DB12" s="282"/>
      <c r="DC12" s="282"/>
      <c r="DD12" s="288">
        <v>7258</v>
      </c>
      <c r="DE12" s="217"/>
      <c r="DF12" s="217"/>
      <c r="DG12" s="217"/>
      <c r="DH12" s="217"/>
      <c r="DI12" s="217"/>
      <c r="DJ12" s="217"/>
      <c r="DK12" s="217"/>
      <c r="DL12" s="217"/>
      <c r="DM12" s="217"/>
      <c r="DN12" s="217"/>
      <c r="DO12" s="217"/>
      <c r="DP12" s="279"/>
      <c r="DQ12" s="288">
        <v>41542</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343</v>
      </c>
      <c r="AQ13" s="1"/>
      <c r="AR13" s="1"/>
      <c r="AS13" s="1"/>
      <c r="AT13" s="1"/>
      <c r="AU13" s="1"/>
      <c r="AV13" s="1"/>
      <c r="AW13" s="1"/>
      <c r="AX13" s="1"/>
      <c r="AY13" s="1"/>
      <c r="AZ13" s="1"/>
      <c r="BA13" s="1"/>
      <c r="BB13" s="1"/>
      <c r="BC13" s="1"/>
      <c r="BD13" s="1"/>
      <c r="BE13" s="1"/>
      <c r="BF13" s="269"/>
      <c r="BG13" s="274">
        <v>170384</v>
      </c>
      <c r="BH13" s="217"/>
      <c r="BI13" s="217"/>
      <c r="BJ13" s="217"/>
      <c r="BK13" s="217"/>
      <c r="BL13" s="217"/>
      <c r="BM13" s="217"/>
      <c r="BN13" s="279"/>
      <c r="BO13" s="282">
        <v>48.2</v>
      </c>
      <c r="BP13" s="282"/>
      <c r="BQ13" s="282"/>
      <c r="BR13" s="282"/>
      <c r="BS13" s="287" t="s">
        <v>200</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269086</v>
      </c>
      <c r="CS13" s="217"/>
      <c r="CT13" s="217"/>
      <c r="CU13" s="217"/>
      <c r="CV13" s="217"/>
      <c r="CW13" s="217"/>
      <c r="CX13" s="217"/>
      <c r="CY13" s="279"/>
      <c r="CZ13" s="282">
        <v>6</v>
      </c>
      <c r="DA13" s="282"/>
      <c r="DB13" s="282"/>
      <c r="DC13" s="282"/>
      <c r="DD13" s="288">
        <v>206023</v>
      </c>
      <c r="DE13" s="217"/>
      <c r="DF13" s="217"/>
      <c r="DG13" s="217"/>
      <c r="DH13" s="217"/>
      <c r="DI13" s="217"/>
      <c r="DJ13" s="217"/>
      <c r="DK13" s="217"/>
      <c r="DL13" s="217"/>
      <c r="DM13" s="217"/>
      <c r="DN13" s="217"/>
      <c r="DO13" s="217"/>
      <c r="DP13" s="279"/>
      <c r="DQ13" s="288">
        <v>119913</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264</v>
      </c>
      <c r="S14" s="217"/>
      <c r="T14" s="217"/>
      <c r="U14" s="217"/>
      <c r="V14" s="217"/>
      <c r="W14" s="217"/>
      <c r="X14" s="217"/>
      <c r="Y14" s="279"/>
      <c r="Z14" s="282">
        <v>0</v>
      </c>
      <c r="AA14" s="282"/>
      <c r="AB14" s="282"/>
      <c r="AC14" s="282"/>
      <c r="AD14" s="287">
        <v>264</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17248</v>
      </c>
      <c r="BH14" s="217"/>
      <c r="BI14" s="217"/>
      <c r="BJ14" s="217"/>
      <c r="BK14" s="217"/>
      <c r="BL14" s="217"/>
      <c r="BM14" s="217"/>
      <c r="BN14" s="279"/>
      <c r="BO14" s="282">
        <v>4.9000000000000004</v>
      </c>
      <c r="BP14" s="282"/>
      <c r="BQ14" s="282"/>
      <c r="BR14" s="282"/>
      <c r="BS14" s="287" t="s">
        <v>200</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148279</v>
      </c>
      <c r="CS14" s="217"/>
      <c r="CT14" s="217"/>
      <c r="CU14" s="217"/>
      <c r="CV14" s="217"/>
      <c r="CW14" s="217"/>
      <c r="CX14" s="217"/>
      <c r="CY14" s="279"/>
      <c r="CZ14" s="282">
        <v>3.3</v>
      </c>
      <c r="DA14" s="282"/>
      <c r="DB14" s="282"/>
      <c r="DC14" s="282"/>
      <c r="DD14" s="288">
        <v>16055</v>
      </c>
      <c r="DE14" s="217"/>
      <c r="DF14" s="217"/>
      <c r="DG14" s="217"/>
      <c r="DH14" s="217"/>
      <c r="DI14" s="217"/>
      <c r="DJ14" s="217"/>
      <c r="DK14" s="217"/>
      <c r="DL14" s="217"/>
      <c r="DM14" s="217"/>
      <c r="DN14" s="217"/>
      <c r="DO14" s="217"/>
      <c r="DP14" s="279"/>
      <c r="DQ14" s="288">
        <v>132360</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142</v>
      </c>
      <c r="AQ15" s="1"/>
      <c r="AR15" s="1"/>
      <c r="AS15" s="1"/>
      <c r="AT15" s="1"/>
      <c r="AU15" s="1"/>
      <c r="AV15" s="1"/>
      <c r="AW15" s="1"/>
      <c r="AX15" s="1"/>
      <c r="AY15" s="1"/>
      <c r="AZ15" s="1"/>
      <c r="BA15" s="1"/>
      <c r="BB15" s="1"/>
      <c r="BC15" s="1"/>
      <c r="BD15" s="1"/>
      <c r="BE15" s="1"/>
      <c r="BF15" s="269"/>
      <c r="BG15" s="274">
        <v>17434</v>
      </c>
      <c r="BH15" s="217"/>
      <c r="BI15" s="217"/>
      <c r="BJ15" s="217"/>
      <c r="BK15" s="217"/>
      <c r="BL15" s="217"/>
      <c r="BM15" s="217"/>
      <c r="BN15" s="279"/>
      <c r="BO15" s="282">
        <v>4.9000000000000004</v>
      </c>
      <c r="BP15" s="282"/>
      <c r="BQ15" s="282"/>
      <c r="BR15" s="282"/>
      <c r="BS15" s="287" t="s">
        <v>200</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254127</v>
      </c>
      <c r="CS15" s="217"/>
      <c r="CT15" s="217"/>
      <c r="CU15" s="217"/>
      <c r="CV15" s="217"/>
      <c r="CW15" s="217"/>
      <c r="CX15" s="217"/>
      <c r="CY15" s="279"/>
      <c r="CZ15" s="282">
        <v>5.7</v>
      </c>
      <c r="DA15" s="282"/>
      <c r="DB15" s="282"/>
      <c r="DC15" s="282"/>
      <c r="DD15" s="288">
        <v>10069</v>
      </c>
      <c r="DE15" s="217"/>
      <c r="DF15" s="217"/>
      <c r="DG15" s="217"/>
      <c r="DH15" s="217"/>
      <c r="DI15" s="217"/>
      <c r="DJ15" s="217"/>
      <c r="DK15" s="217"/>
      <c r="DL15" s="217"/>
      <c r="DM15" s="217"/>
      <c r="DN15" s="217"/>
      <c r="DO15" s="217"/>
      <c r="DP15" s="279"/>
      <c r="DQ15" s="288">
        <v>206725</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2223</v>
      </c>
      <c r="S16" s="217"/>
      <c r="T16" s="217"/>
      <c r="U16" s="217"/>
      <c r="V16" s="217"/>
      <c r="W16" s="217"/>
      <c r="X16" s="217"/>
      <c r="Y16" s="279"/>
      <c r="Z16" s="282">
        <v>0</v>
      </c>
      <c r="AA16" s="282"/>
      <c r="AB16" s="282"/>
      <c r="AC16" s="282"/>
      <c r="AD16" s="287">
        <v>2223</v>
      </c>
      <c r="AE16" s="287"/>
      <c r="AF16" s="287"/>
      <c r="AG16" s="287"/>
      <c r="AH16" s="287"/>
      <c r="AI16" s="287"/>
      <c r="AJ16" s="287"/>
      <c r="AK16" s="287"/>
      <c r="AL16" s="283">
        <v>0.1</v>
      </c>
      <c r="AM16" s="238"/>
      <c r="AN16" s="238"/>
      <c r="AO16" s="296"/>
      <c r="AP16" s="261" t="s">
        <v>349</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58633</v>
      </c>
      <c r="CS16" s="217"/>
      <c r="CT16" s="217"/>
      <c r="CU16" s="217"/>
      <c r="CV16" s="217"/>
      <c r="CW16" s="217"/>
      <c r="CX16" s="217"/>
      <c r="CY16" s="279"/>
      <c r="CZ16" s="282">
        <v>1.3</v>
      </c>
      <c r="DA16" s="282"/>
      <c r="DB16" s="282"/>
      <c r="DC16" s="282"/>
      <c r="DD16" s="288" t="s">
        <v>200</v>
      </c>
      <c r="DE16" s="217"/>
      <c r="DF16" s="217"/>
      <c r="DG16" s="217"/>
      <c r="DH16" s="217"/>
      <c r="DI16" s="217"/>
      <c r="DJ16" s="217"/>
      <c r="DK16" s="217"/>
      <c r="DL16" s="217"/>
      <c r="DM16" s="217"/>
      <c r="DN16" s="217"/>
      <c r="DO16" s="217"/>
      <c r="DP16" s="279"/>
      <c r="DQ16" s="288">
        <v>19185</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5234</v>
      </c>
      <c r="S17" s="217"/>
      <c r="T17" s="217"/>
      <c r="U17" s="217"/>
      <c r="V17" s="217"/>
      <c r="W17" s="217"/>
      <c r="X17" s="217"/>
      <c r="Y17" s="279"/>
      <c r="Z17" s="282">
        <v>0.1</v>
      </c>
      <c r="AA17" s="282"/>
      <c r="AB17" s="282"/>
      <c r="AC17" s="282"/>
      <c r="AD17" s="287">
        <v>5234</v>
      </c>
      <c r="AE17" s="287"/>
      <c r="AF17" s="287"/>
      <c r="AG17" s="287"/>
      <c r="AH17" s="287"/>
      <c r="AI17" s="287"/>
      <c r="AJ17" s="287"/>
      <c r="AK17" s="287"/>
      <c r="AL17" s="283">
        <v>0.2</v>
      </c>
      <c r="AM17" s="238"/>
      <c r="AN17" s="238"/>
      <c r="AO17" s="296"/>
      <c r="AP17" s="261" t="s">
        <v>352</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639228</v>
      </c>
      <c r="CS17" s="217"/>
      <c r="CT17" s="217"/>
      <c r="CU17" s="217"/>
      <c r="CV17" s="217"/>
      <c r="CW17" s="217"/>
      <c r="CX17" s="217"/>
      <c r="CY17" s="279"/>
      <c r="CZ17" s="282">
        <v>14.3</v>
      </c>
      <c r="DA17" s="282"/>
      <c r="DB17" s="282"/>
      <c r="DC17" s="282"/>
      <c r="DD17" s="288" t="s">
        <v>200</v>
      </c>
      <c r="DE17" s="217"/>
      <c r="DF17" s="217"/>
      <c r="DG17" s="217"/>
      <c r="DH17" s="217"/>
      <c r="DI17" s="217"/>
      <c r="DJ17" s="217"/>
      <c r="DK17" s="217"/>
      <c r="DL17" s="217"/>
      <c r="DM17" s="217"/>
      <c r="DN17" s="217"/>
      <c r="DO17" s="217"/>
      <c r="DP17" s="279"/>
      <c r="DQ17" s="288">
        <v>598981</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857</v>
      </c>
      <c r="S18" s="217"/>
      <c r="T18" s="217"/>
      <c r="U18" s="217"/>
      <c r="V18" s="217"/>
      <c r="W18" s="217"/>
      <c r="X18" s="217"/>
      <c r="Y18" s="279"/>
      <c r="Z18" s="282">
        <v>0</v>
      </c>
      <c r="AA18" s="282"/>
      <c r="AB18" s="282"/>
      <c r="AC18" s="282"/>
      <c r="AD18" s="287">
        <v>857</v>
      </c>
      <c r="AE18" s="287"/>
      <c r="AF18" s="287"/>
      <c r="AG18" s="287"/>
      <c r="AH18" s="287"/>
      <c r="AI18" s="287"/>
      <c r="AJ18" s="287"/>
      <c r="AK18" s="287"/>
      <c r="AL18" s="283">
        <v>0</v>
      </c>
      <c r="AM18" s="238"/>
      <c r="AN18" s="238"/>
      <c r="AO18" s="296"/>
      <c r="AP18" s="261" t="s">
        <v>105</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595</v>
      </c>
      <c r="S19" s="217"/>
      <c r="T19" s="217"/>
      <c r="U19" s="217"/>
      <c r="V19" s="217"/>
      <c r="W19" s="217"/>
      <c r="X19" s="217"/>
      <c r="Y19" s="279"/>
      <c r="Z19" s="282">
        <v>0</v>
      </c>
      <c r="AA19" s="282"/>
      <c r="AB19" s="282"/>
      <c r="AC19" s="282"/>
      <c r="AD19" s="287">
        <v>595</v>
      </c>
      <c r="AE19" s="287"/>
      <c r="AF19" s="287"/>
      <c r="AG19" s="287"/>
      <c r="AH19" s="287"/>
      <c r="AI19" s="287"/>
      <c r="AJ19" s="287"/>
      <c r="AK19" s="287"/>
      <c r="AL19" s="283">
        <v>0</v>
      </c>
      <c r="AM19" s="238"/>
      <c r="AN19" s="238"/>
      <c r="AO19" s="296"/>
      <c r="AP19" s="261" t="s">
        <v>250</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262</v>
      </c>
      <c r="S20" s="217"/>
      <c r="T20" s="217"/>
      <c r="U20" s="217"/>
      <c r="V20" s="217"/>
      <c r="W20" s="217"/>
      <c r="X20" s="217"/>
      <c r="Y20" s="279"/>
      <c r="Z20" s="282">
        <v>0</v>
      </c>
      <c r="AA20" s="282"/>
      <c r="AB20" s="282"/>
      <c r="AC20" s="282"/>
      <c r="AD20" s="287">
        <v>262</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4462063</v>
      </c>
      <c r="CS20" s="217"/>
      <c r="CT20" s="217"/>
      <c r="CU20" s="217"/>
      <c r="CV20" s="217"/>
      <c r="CW20" s="217"/>
      <c r="CX20" s="217"/>
      <c r="CY20" s="279"/>
      <c r="CZ20" s="282">
        <v>100</v>
      </c>
      <c r="DA20" s="282"/>
      <c r="DB20" s="282"/>
      <c r="DC20" s="282"/>
      <c r="DD20" s="288">
        <v>382812</v>
      </c>
      <c r="DE20" s="217"/>
      <c r="DF20" s="217"/>
      <c r="DG20" s="217"/>
      <c r="DH20" s="217"/>
      <c r="DI20" s="217"/>
      <c r="DJ20" s="217"/>
      <c r="DK20" s="217"/>
      <c r="DL20" s="217"/>
      <c r="DM20" s="217"/>
      <c r="DN20" s="217"/>
      <c r="DO20" s="217"/>
      <c r="DP20" s="279"/>
      <c r="DQ20" s="288">
        <v>3361438</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2580204</v>
      </c>
      <c r="S21" s="217"/>
      <c r="T21" s="217"/>
      <c r="U21" s="217"/>
      <c r="V21" s="217"/>
      <c r="W21" s="217"/>
      <c r="X21" s="217"/>
      <c r="Y21" s="279"/>
      <c r="Z21" s="282">
        <v>56.7</v>
      </c>
      <c r="AA21" s="282"/>
      <c r="AB21" s="282"/>
      <c r="AC21" s="282"/>
      <c r="AD21" s="287">
        <v>2214183</v>
      </c>
      <c r="AE21" s="287"/>
      <c r="AF21" s="287"/>
      <c r="AG21" s="287"/>
      <c r="AH21" s="287"/>
      <c r="AI21" s="287"/>
      <c r="AJ21" s="287"/>
      <c r="AK21" s="287"/>
      <c r="AL21" s="283">
        <v>81</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2214183</v>
      </c>
      <c r="S22" s="217"/>
      <c r="T22" s="217"/>
      <c r="U22" s="217"/>
      <c r="V22" s="217"/>
      <c r="W22" s="217"/>
      <c r="X22" s="217"/>
      <c r="Y22" s="279"/>
      <c r="Z22" s="282">
        <v>48.7</v>
      </c>
      <c r="AA22" s="282"/>
      <c r="AB22" s="282"/>
      <c r="AC22" s="282"/>
      <c r="AD22" s="287">
        <v>2214183</v>
      </c>
      <c r="AE22" s="287"/>
      <c r="AF22" s="287"/>
      <c r="AG22" s="287"/>
      <c r="AH22" s="287"/>
      <c r="AI22" s="287"/>
      <c r="AJ22" s="287"/>
      <c r="AK22" s="287"/>
      <c r="AL22" s="283">
        <v>81</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366021</v>
      </c>
      <c r="S23" s="217"/>
      <c r="T23" s="217"/>
      <c r="U23" s="217"/>
      <c r="V23" s="217"/>
      <c r="W23" s="217"/>
      <c r="X23" s="217"/>
      <c r="Y23" s="279"/>
      <c r="Z23" s="282">
        <v>8.1</v>
      </c>
      <c r="AA23" s="282"/>
      <c r="AB23" s="282"/>
      <c r="AC23" s="282"/>
      <c r="AD23" s="287" t="s">
        <v>200</v>
      </c>
      <c r="AE23" s="287"/>
      <c r="AF23" s="287"/>
      <c r="AG23" s="287"/>
      <c r="AH23" s="287"/>
      <c r="AI23" s="287"/>
      <c r="AJ23" s="287"/>
      <c r="AK23" s="287"/>
      <c r="AL23" s="283" t="s">
        <v>200</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295</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1598207</v>
      </c>
      <c r="CS24" s="276"/>
      <c r="CT24" s="276"/>
      <c r="CU24" s="276"/>
      <c r="CV24" s="276"/>
      <c r="CW24" s="276"/>
      <c r="CX24" s="276"/>
      <c r="CY24" s="278"/>
      <c r="CZ24" s="291">
        <v>35.799999999999997</v>
      </c>
      <c r="DA24" s="293"/>
      <c r="DB24" s="293"/>
      <c r="DC24" s="337"/>
      <c r="DD24" s="341">
        <v>1384024</v>
      </c>
      <c r="DE24" s="276"/>
      <c r="DF24" s="276"/>
      <c r="DG24" s="276"/>
      <c r="DH24" s="276"/>
      <c r="DI24" s="276"/>
      <c r="DJ24" s="276"/>
      <c r="DK24" s="278"/>
      <c r="DL24" s="341">
        <v>1219494</v>
      </c>
      <c r="DM24" s="276"/>
      <c r="DN24" s="276"/>
      <c r="DO24" s="276"/>
      <c r="DP24" s="276"/>
      <c r="DQ24" s="276"/>
      <c r="DR24" s="276"/>
      <c r="DS24" s="276"/>
      <c r="DT24" s="276"/>
      <c r="DU24" s="276"/>
      <c r="DV24" s="278"/>
      <c r="DW24" s="291">
        <v>44.6</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3097437</v>
      </c>
      <c r="S25" s="217"/>
      <c r="T25" s="217"/>
      <c r="U25" s="217"/>
      <c r="V25" s="217"/>
      <c r="W25" s="217"/>
      <c r="X25" s="217"/>
      <c r="Y25" s="279"/>
      <c r="Z25" s="282">
        <v>68.099999999999994</v>
      </c>
      <c r="AA25" s="282"/>
      <c r="AB25" s="282"/>
      <c r="AC25" s="282"/>
      <c r="AD25" s="287">
        <v>2731252</v>
      </c>
      <c r="AE25" s="287"/>
      <c r="AF25" s="287"/>
      <c r="AG25" s="287"/>
      <c r="AH25" s="287"/>
      <c r="AI25" s="287"/>
      <c r="AJ25" s="287"/>
      <c r="AK25" s="287"/>
      <c r="AL25" s="283">
        <v>99.9</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762933</v>
      </c>
      <c r="CS25" s="313"/>
      <c r="CT25" s="313"/>
      <c r="CU25" s="313"/>
      <c r="CV25" s="313"/>
      <c r="CW25" s="313"/>
      <c r="CX25" s="313"/>
      <c r="CY25" s="332"/>
      <c r="CZ25" s="283">
        <v>17.100000000000001</v>
      </c>
      <c r="DA25" s="335"/>
      <c r="DB25" s="335"/>
      <c r="DC25" s="338"/>
      <c r="DD25" s="288">
        <v>723758</v>
      </c>
      <c r="DE25" s="313"/>
      <c r="DF25" s="313"/>
      <c r="DG25" s="313"/>
      <c r="DH25" s="313"/>
      <c r="DI25" s="313"/>
      <c r="DJ25" s="313"/>
      <c r="DK25" s="332"/>
      <c r="DL25" s="288">
        <v>560729</v>
      </c>
      <c r="DM25" s="313"/>
      <c r="DN25" s="313"/>
      <c r="DO25" s="313"/>
      <c r="DP25" s="313"/>
      <c r="DQ25" s="313"/>
      <c r="DR25" s="313"/>
      <c r="DS25" s="313"/>
      <c r="DT25" s="313"/>
      <c r="DU25" s="313"/>
      <c r="DV25" s="332"/>
      <c r="DW25" s="283">
        <v>20.5</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t="s">
        <v>200</v>
      </c>
      <c r="S26" s="217"/>
      <c r="T26" s="217"/>
      <c r="U26" s="217"/>
      <c r="V26" s="217"/>
      <c r="W26" s="217"/>
      <c r="X26" s="217"/>
      <c r="Y26" s="279"/>
      <c r="Z26" s="282" t="s">
        <v>200</v>
      </c>
      <c r="AA26" s="282"/>
      <c r="AB26" s="282"/>
      <c r="AC26" s="282"/>
      <c r="AD26" s="287" t="s">
        <v>200</v>
      </c>
      <c r="AE26" s="287"/>
      <c r="AF26" s="287"/>
      <c r="AG26" s="287"/>
      <c r="AH26" s="287"/>
      <c r="AI26" s="287"/>
      <c r="AJ26" s="287"/>
      <c r="AK26" s="287"/>
      <c r="AL26" s="283" t="s">
        <v>200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433942</v>
      </c>
      <c r="CS26" s="217"/>
      <c r="CT26" s="217"/>
      <c r="CU26" s="217"/>
      <c r="CV26" s="217"/>
      <c r="CW26" s="217"/>
      <c r="CX26" s="217"/>
      <c r="CY26" s="279"/>
      <c r="CZ26" s="283">
        <v>9.6999999999999993</v>
      </c>
      <c r="DA26" s="335"/>
      <c r="DB26" s="335"/>
      <c r="DC26" s="338"/>
      <c r="DD26" s="288">
        <v>413355</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21649</v>
      </c>
      <c r="S27" s="217"/>
      <c r="T27" s="217"/>
      <c r="U27" s="217"/>
      <c r="V27" s="217"/>
      <c r="W27" s="217"/>
      <c r="X27" s="217"/>
      <c r="Y27" s="279"/>
      <c r="Z27" s="282">
        <v>0.5</v>
      </c>
      <c r="AA27" s="282"/>
      <c r="AB27" s="282"/>
      <c r="AC27" s="282"/>
      <c r="AD27" s="287" t="s">
        <v>200</v>
      </c>
      <c r="AE27" s="287"/>
      <c r="AF27" s="287"/>
      <c r="AG27" s="287"/>
      <c r="AH27" s="287"/>
      <c r="AI27" s="287"/>
      <c r="AJ27" s="287"/>
      <c r="AK27" s="287"/>
      <c r="AL27" s="283" t="s">
        <v>200</v>
      </c>
      <c r="AM27" s="238"/>
      <c r="AN27" s="238"/>
      <c r="AO27" s="296"/>
      <c r="AP27" s="261" t="s">
        <v>385</v>
      </c>
      <c r="AQ27" s="1"/>
      <c r="AR27" s="1"/>
      <c r="AS27" s="1"/>
      <c r="AT27" s="1"/>
      <c r="AU27" s="1"/>
      <c r="AV27" s="1"/>
      <c r="AW27" s="1"/>
      <c r="AX27" s="1"/>
      <c r="AY27" s="1"/>
      <c r="AZ27" s="1"/>
      <c r="BA27" s="1"/>
      <c r="BB27" s="1"/>
      <c r="BC27" s="1"/>
      <c r="BD27" s="1"/>
      <c r="BE27" s="1"/>
      <c r="BF27" s="269"/>
      <c r="BG27" s="274">
        <v>353761</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196046</v>
      </c>
      <c r="CS27" s="313"/>
      <c r="CT27" s="313"/>
      <c r="CU27" s="313"/>
      <c r="CV27" s="313"/>
      <c r="CW27" s="313"/>
      <c r="CX27" s="313"/>
      <c r="CY27" s="332"/>
      <c r="CZ27" s="283">
        <v>4.4000000000000004</v>
      </c>
      <c r="DA27" s="335"/>
      <c r="DB27" s="335"/>
      <c r="DC27" s="338"/>
      <c r="DD27" s="288">
        <v>61285</v>
      </c>
      <c r="DE27" s="313"/>
      <c r="DF27" s="313"/>
      <c r="DG27" s="313"/>
      <c r="DH27" s="313"/>
      <c r="DI27" s="313"/>
      <c r="DJ27" s="313"/>
      <c r="DK27" s="332"/>
      <c r="DL27" s="288">
        <v>59784</v>
      </c>
      <c r="DM27" s="313"/>
      <c r="DN27" s="313"/>
      <c r="DO27" s="313"/>
      <c r="DP27" s="313"/>
      <c r="DQ27" s="313"/>
      <c r="DR27" s="313"/>
      <c r="DS27" s="313"/>
      <c r="DT27" s="313"/>
      <c r="DU27" s="313"/>
      <c r="DV27" s="332"/>
      <c r="DW27" s="283">
        <v>2.2000000000000002</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48091</v>
      </c>
      <c r="S28" s="217"/>
      <c r="T28" s="217"/>
      <c r="U28" s="217"/>
      <c r="V28" s="217"/>
      <c r="W28" s="217"/>
      <c r="X28" s="217"/>
      <c r="Y28" s="279"/>
      <c r="Z28" s="282">
        <v>1.1000000000000001</v>
      </c>
      <c r="AA28" s="282"/>
      <c r="AB28" s="282"/>
      <c r="AC28" s="282"/>
      <c r="AD28" s="287">
        <v>1402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639228</v>
      </c>
      <c r="CS28" s="217"/>
      <c r="CT28" s="217"/>
      <c r="CU28" s="217"/>
      <c r="CV28" s="217"/>
      <c r="CW28" s="217"/>
      <c r="CX28" s="217"/>
      <c r="CY28" s="279"/>
      <c r="CZ28" s="283">
        <v>14.3</v>
      </c>
      <c r="DA28" s="335"/>
      <c r="DB28" s="335"/>
      <c r="DC28" s="338"/>
      <c r="DD28" s="288">
        <v>598981</v>
      </c>
      <c r="DE28" s="217"/>
      <c r="DF28" s="217"/>
      <c r="DG28" s="217"/>
      <c r="DH28" s="217"/>
      <c r="DI28" s="217"/>
      <c r="DJ28" s="217"/>
      <c r="DK28" s="279"/>
      <c r="DL28" s="288">
        <v>598981</v>
      </c>
      <c r="DM28" s="217"/>
      <c r="DN28" s="217"/>
      <c r="DO28" s="217"/>
      <c r="DP28" s="217"/>
      <c r="DQ28" s="217"/>
      <c r="DR28" s="217"/>
      <c r="DS28" s="217"/>
      <c r="DT28" s="217"/>
      <c r="DU28" s="217"/>
      <c r="DV28" s="279"/>
      <c r="DW28" s="283">
        <v>21.9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2413</v>
      </c>
      <c r="S29" s="217"/>
      <c r="T29" s="217"/>
      <c r="U29" s="217"/>
      <c r="V29" s="217"/>
      <c r="W29" s="217"/>
      <c r="X29" s="217"/>
      <c r="Y29" s="279"/>
      <c r="Z29" s="282">
        <v>0.1</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639228</v>
      </c>
      <c r="CS29" s="313"/>
      <c r="CT29" s="313"/>
      <c r="CU29" s="313"/>
      <c r="CV29" s="313"/>
      <c r="CW29" s="313"/>
      <c r="CX29" s="313"/>
      <c r="CY29" s="332"/>
      <c r="CZ29" s="283">
        <v>14.3</v>
      </c>
      <c r="DA29" s="335"/>
      <c r="DB29" s="335"/>
      <c r="DC29" s="338"/>
      <c r="DD29" s="288">
        <v>598981</v>
      </c>
      <c r="DE29" s="313"/>
      <c r="DF29" s="313"/>
      <c r="DG29" s="313"/>
      <c r="DH29" s="313"/>
      <c r="DI29" s="313"/>
      <c r="DJ29" s="313"/>
      <c r="DK29" s="332"/>
      <c r="DL29" s="288">
        <v>598981</v>
      </c>
      <c r="DM29" s="313"/>
      <c r="DN29" s="313"/>
      <c r="DO29" s="313"/>
      <c r="DP29" s="313"/>
      <c r="DQ29" s="313"/>
      <c r="DR29" s="313"/>
      <c r="DS29" s="313"/>
      <c r="DT29" s="313"/>
      <c r="DU29" s="313"/>
      <c r="DV29" s="332"/>
      <c r="DW29" s="283">
        <v>21.9</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402265</v>
      </c>
      <c r="S30" s="217"/>
      <c r="T30" s="217"/>
      <c r="U30" s="217"/>
      <c r="V30" s="217"/>
      <c r="W30" s="217"/>
      <c r="X30" s="217"/>
      <c r="Y30" s="279"/>
      <c r="Z30" s="282">
        <v>8.8000000000000007</v>
      </c>
      <c r="AA30" s="282"/>
      <c r="AB30" s="282"/>
      <c r="AC30" s="282"/>
      <c r="AD30" s="287" t="s">
        <v>200</v>
      </c>
      <c r="AE30" s="287"/>
      <c r="AF30" s="287"/>
      <c r="AG30" s="287"/>
      <c r="AH30" s="287"/>
      <c r="AI30" s="287"/>
      <c r="AJ30" s="287"/>
      <c r="AK30" s="287"/>
      <c r="AL30" s="283" t="s">
        <v>200</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618557</v>
      </c>
      <c r="CS30" s="217"/>
      <c r="CT30" s="217"/>
      <c r="CU30" s="217"/>
      <c r="CV30" s="217"/>
      <c r="CW30" s="217"/>
      <c r="CX30" s="217"/>
      <c r="CY30" s="279"/>
      <c r="CZ30" s="283">
        <v>13.9</v>
      </c>
      <c r="DA30" s="335"/>
      <c r="DB30" s="335"/>
      <c r="DC30" s="338"/>
      <c r="DD30" s="288">
        <v>578310</v>
      </c>
      <c r="DE30" s="217"/>
      <c r="DF30" s="217"/>
      <c r="DG30" s="217"/>
      <c r="DH30" s="217"/>
      <c r="DI30" s="217"/>
      <c r="DJ30" s="217"/>
      <c r="DK30" s="279"/>
      <c r="DL30" s="288">
        <v>578310</v>
      </c>
      <c r="DM30" s="217"/>
      <c r="DN30" s="217"/>
      <c r="DO30" s="217"/>
      <c r="DP30" s="217"/>
      <c r="DQ30" s="217"/>
      <c r="DR30" s="217"/>
      <c r="DS30" s="217"/>
      <c r="DT30" s="217"/>
      <c r="DU30" s="217"/>
      <c r="DV30" s="279"/>
      <c r="DW30" s="283">
        <v>21.1</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9</v>
      </c>
      <c r="AQ31" s="178"/>
      <c r="AR31" s="178"/>
      <c r="AS31" s="178"/>
      <c r="AT31" s="306" t="s">
        <v>391</v>
      </c>
      <c r="AU31" s="265"/>
      <c r="AV31" s="265"/>
      <c r="AW31" s="265"/>
      <c r="AX31" s="260" t="s">
        <v>270</v>
      </c>
      <c r="AY31" s="265"/>
      <c r="AZ31" s="265"/>
      <c r="BA31" s="265"/>
      <c r="BB31" s="265"/>
      <c r="BC31" s="265"/>
      <c r="BD31" s="265"/>
      <c r="BE31" s="265"/>
      <c r="BF31" s="268"/>
      <c r="BG31" s="318">
        <v>99.4</v>
      </c>
      <c r="BH31" s="322"/>
      <c r="BI31" s="322"/>
      <c r="BJ31" s="322"/>
      <c r="BK31" s="322"/>
      <c r="BL31" s="322"/>
      <c r="BM31" s="293">
        <v>97.5</v>
      </c>
      <c r="BN31" s="322"/>
      <c r="BO31" s="322"/>
      <c r="BP31" s="322"/>
      <c r="BQ31" s="324"/>
      <c r="BR31" s="318">
        <v>99.2</v>
      </c>
      <c r="BS31" s="322"/>
      <c r="BT31" s="322"/>
      <c r="BU31" s="322"/>
      <c r="BV31" s="322"/>
      <c r="BW31" s="322"/>
      <c r="BX31" s="293">
        <v>97.2</v>
      </c>
      <c r="BY31" s="322"/>
      <c r="BZ31" s="322"/>
      <c r="CA31" s="322"/>
      <c r="CB31" s="324"/>
      <c r="CD31" s="134"/>
      <c r="CE31" s="42"/>
      <c r="CF31" s="261" t="s">
        <v>309</v>
      </c>
      <c r="CG31" s="1"/>
      <c r="CH31" s="1"/>
      <c r="CI31" s="1"/>
      <c r="CJ31" s="1"/>
      <c r="CK31" s="1"/>
      <c r="CL31" s="1"/>
      <c r="CM31" s="1"/>
      <c r="CN31" s="1"/>
      <c r="CO31" s="1"/>
      <c r="CP31" s="1"/>
      <c r="CQ31" s="269"/>
      <c r="CR31" s="274">
        <v>20671</v>
      </c>
      <c r="CS31" s="313"/>
      <c r="CT31" s="313"/>
      <c r="CU31" s="313"/>
      <c r="CV31" s="313"/>
      <c r="CW31" s="313"/>
      <c r="CX31" s="313"/>
      <c r="CY31" s="332"/>
      <c r="CZ31" s="283">
        <v>0.5</v>
      </c>
      <c r="DA31" s="335"/>
      <c r="DB31" s="335"/>
      <c r="DC31" s="338"/>
      <c r="DD31" s="288">
        <v>20671</v>
      </c>
      <c r="DE31" s="313"/>
      <c r="DF31" s="313"/>
      <c r="DG31" s="313"/>
      <c r="DH31" s="313"/>
      <c r="DI31" s="313"/>
      <c r="DJ31" s="313"/>
      <c r="DK31" s="332"/>
      <c r="DL31" s="288">
        <v>20671</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337534</v>
      </c>
      <c r="S32" s="217"/>
      <c r="T32" s="217"/>
      <c r="U32" s="217"/>
      <c r="V32" s="217"/>
      <c r="W32" s="217"/>
      <c r="X32" s="217"/>
      <c r="Y32" s="279"/>
      <c r="Z32" s="282">
        <v>7.4</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245</v>
      </c>
      <c r="AX32" s="261" t="s">
        <v>368</v>
      </c>
      <c r="AY32" s="1"/>
      <c r="AZ32" s="1"/>
      <c r="BA32" s="1"/>
      <c r="BB32" s="1"/>
      <c r="BC32" s="1"/>
      <c r="BD32" s="1"/>
      <c r="BE32" s="1"/>
      <c r="BF32" s="269"/>
      <c r="BG32" s="319">
        <v>99.3</v>
      </c>
      <c r="BH32" s="313"/>
      <c r="BI32" s="313"/>
      <c r="BJ32" s="313"/>
      <c r="BK32" s="313"/>
      <c r="BL32" s="313"/>
      <c r="BM32" s="238">
        <v>97.1</v>
      </c>
      <c r="BN32" s="313"/>
      <c r="BO32" s="313"/>
      <c r="BP32" s="313"/>
      <c r="BQ32" s="316"/>
      <c r="BR32" s="319">
        <v>99.1</v>
      </c>
      <c r="BS32" s="313"/>
      <c r="BT32" s="313"/>
      <c r="BU32" s="313"/>
      <c r="BV32" s="313"/>
      <c r="BW32" s="313"/>
      <c r="BX32" s="238">
        <v>97.2</v>
      </c>
      <c r="BY32" s="313"/>
      <c r="BZ32" s="313"/>
      <c r="CA32" s="313"/>
      <c r="CB32" s="316"/>
      <c r="CD32" s="135"/>
      <c r="CE32" s="142"/>
      <c r="CF32" s="261" t="s">
        <v>394</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5861</v>
      </c>
      <c r="S33" s="217"/>
      <c r="T33" s="217"/>
      <c r="U33" s="217"/>
      <c r="V33" s="217"/>
      <c r="W33" s="217"/>
      <c r="X33" s="217"/>
      <c r="Y33" s="279"/>
      <c r="Z33" s="282">
        <v>0.1</v>
      </c>
      <c r="AA33" s="282"/>
      <c r="AB33" s="282"/>
      <c r="AC33" s="282"/>
      <c r="AD33" s="287">
        <v>2174</v>
      </c>
      <c r="AE33" s="287"/>
      <c r="AF33" s="287"/>
      <c r="AG33" s="287"/>
      <c r="AH33" s="287"/>
      <c r="AI33" s="287"/>
      <c r="AJ33" s="287"/>
      <c r="AK33" s="287"/>
      <c r="AL33" s="283">
        <v>0.1</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99.4</v>
      </c>
      <c r="BH33" s="312"/>
      <c r="BI33" s="312"/>
      <c r="BJ33" s="312"/>
      <c r="BK33" s="312"/>
      <c r="BL33" s="312"/>
      <c r="BM33" s="294">
        <v>97.8</v>
      </c>
      <c r="BN33" s="312"/>
      <c r="BO33" s="312"/>
      <c r="BP33" s="312"/>
      <c r="BQ33" s="317"/>
      <c r="BR33" s="320">
        <v>99.3</v>
      </c>
      <c r="BS33" s="312"/>
      <c r="BT33" s="312"/>
      <c r="BU33" s="312"/>
      <c r="BV33" s="312"/>
      <c r="BW33" s="312"/>
      <c r="BX33" s="294">
        <v>97.1</v>
      </c>
      <c r="BY33" s="312"/>
      <c r="BZ33" s="312"/>
      <c r="CA33" s="312"/>
      <c r="CB33" s="317"/>
      <c r="CD33" s="261" t="s">
        <v>395</v>
      </c>
      <c r="CE33" s="1"/>
      <c r="CF33" s="1"/>
      <c r="CG33" s="1"/>
      <c r="CH33" s="1"/>
      <c r="CI33" s="1"/>
      <c r="CJ33" s="1"/>
      <c r="CK33" s="1"/>
      <c r="CL33" s="1"/>
      <c r="CM33" s="1"/>
      <c r="CN33" s="1"/>
      <c r="CO33" s="1"/>
      <c r="CP33" s="1"/>
      <c r="CQ33" s="269"/>
      <c r="CR33" s="274">
        <v>2422411</v>
      </c>
      <c r="CS33" s="313"/>
      <c r="CT33" s="313"/>
      <c r="CU33" s="313"/>
      <c r="CV33" s="313"/>
      <c r="CW33" s="313"/>
      <c r="CX33" s="313"/>
      <c r="CY33" s="332"/>
      <c r="CZ33" s="283">
        <v>54.3</v>
      </c>
      <c r="DA33" s="335"/>
      <c r="DB33" s="335"/>
      <c r="DC33" s="338"/>
      <c r="DD33" s="288">
        <v>1856415</v>
      </c>
      <c r="DE33" s="313"/>
      <c r="DF33" s="313"/>
      <c r="DG33" s="313"/>
      <c r="DH33" s="313"/>
      <c r="DI33" s="313"/>
      <c r="DJ33" s="313"/>
      <c r="DK33" s="332"/>
      <c r="DL33" s="288">
        <v>1228895</v>
      </c>
      <c r="DM33" s="313"/>
      <c r="DN33" s="313"/>
      <c r="DO33" s="313"/>
      <c r="DP33" s="313"/>
      <c r="DQ33" s="313"/>
      <c r="DR33" s="313"/>
      <c r="DS33" s="313"/>
      <c r="DT33" s="313"/>
      <c r="DU33" s="313"/>
      <c r="DV33" s="332"/>
      <c r="DW33" s="283">
        <v>44.9</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32337</v>
      </c>
      <c r="S34" s="217"/>
      <c r="T34" s="217"/>
      <c r="U34" s="217"/>
      <c r="V34" s="217"/>
      <c r="W34" s="217"/>
      <c r="X34" s="217"/>
      <c r="Y34" s="279"/>
      <c r="Z34" s="282">
        <v>0.7</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744538</v>
      </c>
      <c r="CS34" s="217"/>
      <c r="CT34" s="217"/>
      <c r="CU34" s="217"/>
      <c r="CV34" s="217"/>
      <c r="CW34" s="217"/>
      <c r="CX34" s="217"/>
      <c r="CY34" s="279"/>
      <c r="CZ34" s="283">
        <v>16.7</v>
      </c>
      <c r="DA34" s="335"/>
      <c r="DB34" s="335"/>
      <c r="DC34" s="338"/>
      <c r="DD34" s="288">
        <v>497119</v>
      </c>
      <c r="DE34" s="217"/>
      <c r="DF34" s="217"/>
      <c r="DG34" s="217"/>
      <c r="DH34" s="217"/>
      <c r="DI34" s="217"/>
      <c r="DJ34" s="217"/>
      <c r="DK34" s="279"/>
      <c r="DL34" s="288">
        <v>327878</v>
      </c>
      <c r="DM34" s="217"/>
      <c r="DN34" s="217"/>
      <c r="DO34" s="217"/>
      <c r="DP34" s="217"/>
      <c r="DQ34" s="217"/>
      <c r="DR34" s="217"/>
      <c r="DS34" s="217"/>
      <c r="DT34" s="217"/>
      <c r="DU34" s="217"/>
      <c r="DV34" s="279"/>
      <c r="DW34" s="283">
        <v>12</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67500</v>
      </c>
      <c r="S35" s="217"/>
      <c r="T35" s="217"/>
      <c r="U35" s="217"/>
      <c r="V35" s="217"/>
      <c r="W35" s="217"/>
      <c r="X35" s="217"/>
      <c r="Y35" s="279"/>
      <c r="Z35" s="282">
        <v>1.5</v>
      </c>
      <c r="AA35" s="282"/>
      <c r="AB35" s="282"/>
      <c r="AC35" s="282"/>
      <c r="AD35" s="287" t="s">
        <v>200</v>
      </c>
      <c r="AE35" s="287"/>
      <c r="AF35" s="287"/>
      <c r="AG35" s="287"/>
      <c r="AH35" s="287"/>
      <c r="AI35" s="287"/>
      <c r="AJ35" s="287"/>
      <c r="AK35" s="287"/>
      <c r="AL35" s="283" t="s">
        <v>200</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15169</v>
      </c>
      <c r="CS35" s="313"/>
      <c r="CT35" s="313"/>
      <c r="CU35" s="313"/>
      <c r="CV35" s="313"/>
      <c r="CW35" s="313"/>
      <c r="CX35" s="313"/>
      <c r="CY35" s="332"/>
      <c r="CZ35" s="283">
        <v>0.3</v>
      </c>
      <c r="DA35" s="335"/>
      <c r="DB35" s="335"/>
      <c r="DC35" s="338"/>
      <c r="DD35" s="288">
        <v>10213</v>
      </c>
      <c r="DE35" s="313"/>
      <c r="DF35" s="313"/>
      <c r="DG35" s="313"/>
      <c r="DH35" s="313"/>
      <c r="DI35" s="313"/>
      <c r="DJ35" s="313"/>
      <c r="DK35" s="332"/>
      <c r="DL35" s="288">
        <v>111</v>
      </c>
      <c r="DM35" s="313"/>
      <c r="DN35" s="313"/>
      <c r="DO35" s="313"/>
      <c r="DP35" s="313"/>
      <c r="DQ35" s="313"/>
      <c r="DR35" s="313"/>
      <c r="DS35" s="313"/>
      <c r="DT35" s="313"/>
      <c r="DU35" s="313"/>
      <c r="DV35" s="332"/>
      <c r="DW35" s="283">
        <v>0</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246592</v>
      </c>
      <c r="S36" s="217"/>
      <c r="T36" s="217"/>
      <c r="U36" s="217"/>
      <c r="V36" s="217"/>
      <c r="W36" s="217"/>
      <c r="X36" s="217"/>
      <c r="Y36" s="279"/>
      <c r="Z36" s="282">
        <v>5.4</v>
      </c>
      <c r="AA36" s="282"/>
      <c r="AB36" s="282"/>
      <c r="AC36" s="282"/>
      <c r="AD36" s="287" t="s">
        <v>200</v>
      </c>
      <c r="AE36" s="287"/>
      <c r="AF36" s="287"/>
      <c r="AG36" s="287"/>
      <c r="AH36" s="287"/>
      <c r="AI36" s="287"/>
      <c r="AJ36" s="287"/>
      <c r="AK36" s="287"/>
      <c r="AL36" s="283" t="s">
        <v>200</v>
      </c>
      <c r="AM36" s="238"/>
      <c r="AN36" s="238"/>
      <c r="AO36" s="296"/>
      <c r="AP36" s="95"/>
      <c r="AQ36" s="301" t="s">
        <v>385</v>
      </c>
      <c r="AR36" s="304"/>
      <c r="AS36" s="304"/>
      <c r="AT36" s="304"/>
      <c r="AU36" s="304"/>
      <c r="AV36" s="304"/>
      <c r="AW36" s="304"/>
      <c r="AX36" s="304"/>
      <c r="AY36" s="309"/>
      <c r="AZ36" s="273">
        <v>694759</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31461</v>
      </c>
      <c r="BW36" s="276"/>
      <c r="BX36" s="276"/>
      <c r="BY36" s="276"/>
      <c r="BZ36" s="276"/>
      <c r="CA36" s="276"/>
      <c r="CB36" s="315"/>
      <c r="CD36" s="261" t="s">
        <v>30</v>
      </c>
      <c r="CE36" s="1"/>
      <c r="CF36" s="1"/>
      <c r="CG36" s="1"/>
      <c r="CH36" s="1"/>
      <c r="CI36" s="1"/>
      <c r="CJ36" s="1"/>
      <c r="CK36" s="1"/>
      <c r="CL36" s="1"/>
      <c r="CM36" s="1"/>
      <c r="CN36" s="1"/>
      <c r="CO36" s="1"/>
      <c r="CP36" s="1"/>
      <c r="CQ36" s="269"/>
      <c r="CR36" s="274">
        <v>884049</v>
      </c>
      <c r="CS36" s="217"/>
      <c r="CT36" s="217"/>
      <c r="CU36" s="217"/>
      <c r="CV36" s="217"/>
      <c r="CW36" s="217"/>
      <c r="CX36" s="217"/>
      <c r="CY36" s="279"/>
      <c r="CZ36" s="283">
        <v>19.8</v>
      </c>
      <c r="DA36" s="335"/>
      <c r="DB36" s="335"/>
      <c r="DC36" s="338"/>
      <c r="DD36" s="288">
        <v>664973</v>
      </c>
      <c r="DE36" s="217"/>
      <c r="DF36" s="217"/>
      <c r="DG36" s="217"/>
      <c r="DH36" s="217"/>
      <c r="DI36" s="217"/>
      <c r="DJ36" s="217"/>
      <c r="DK36" s="279"/>
      <c r="DL36" s="288">
        <v>575115</v>
      </c>
      <c r="DM36" s="217"/>
      <c r="DN36" s="217"/>
      <c r="DO36" s="217"/>
      <c r="DP36" s="217"/>
      <c r="DQ36" s="217"/>
      <c r="DR36" s="217"/>
      <c r="DS36" s="217"/>
      <c r="DT36" s="217"/>
      <c r="DU36" s="217"/>
      <c r="DV36" s="279"/>
      <c r="DW36" s="283">
        <v>21</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88848</v>
      </c>
      <c r="S37" s="217"/>
      <c r="T37" s="217"/>
      <c r="U37" s="217"/>
      <c r="V37" s="217"/>
      <c r="W37" s="217"/>
      <c r="X37" s="217"/>
      <c r="Y37" s="279"/>
      <c r="Z37" s="282">
        <v>2</v>
      </c>
      <c r="AA37" s="282"/>
      <c r="AB37" s="282"/>
      <c r="AC37" s="282"/>
      <c r="AD37" s="287">
        <v>235</v>
      </c>
      <c r="AE37" s="287"/>
      <c r="AF37" s="287"/>
      <c r="AG37" s="287"/>
      <c r="AH37" s="287"/>
      <c r="AI37" s="287"/>
      <c r="AJ37" s="287"/>
      <c r="AK37" s="287"/>
      <c r="AL37" s="283">
        <v>0</v>
      </c>
      <c r="AM37" s="238"/>
      <c r="AN37" s="238"/>
      <c r="AO37" s="296"/>
      <c r="AQ37" s="302" t="s">
        <v>407</v>
      </c>
      <c r="AR37" s="111"/>
      <c r="AS37" s="111"/>
      <c r="AT37" s="111"/>
      <c r="AU37" s="111"/>
      <c r="AV37" s="111"/>
      <c r="AW37" s="111"/>
      <c r="AX37" s="111"/>
      <c r="AY37" s="310"/>
      <c r="AZ37" s="274">
        <v>398532</v>
      </c>
      <c r="BA37" s="217"/>
      <c r="BB37" s="217"/>
      <c r="BC37" s="217"/>
      <c r="BD37" s="313"/>
      <c r="BE37" s="313"/>
      <c r="BF37" s="316"/>
      <c r="BG37" s="261" t="s">
        <v>412</v>
      </c>
      <c r="BH37" s="1"/>
      <c r="BI37" s="1"/>
      <c r="BJ37" s="1"/>
      <c r="BK37" s="1"/>
      <c r="BL37" s="1"/>
      <c r="BM37" s="1"/>
      <c r="BN37" s="1"/>
      <c r="BO37" s="1"/>
      <c r="BP37" s="1"/>
      <c r="BQ37" s="1"/>
      <c r="BR37" s="1"/>
      <c r="BS37" s="1"/>
      <c r="BT37" s="1"/>
      <c r="BU37" s="269"/>
      <c r="BV37" s="274">
        <v>27858</v>
      </c>
      <c r="BW37" s="217"/>
      <c r="BX37" s="217"/>
      <c r="BY37" s="217"/>
      <c r="BZ37" s="217"/>
      <c r="CA37" s="217"/>
      <c r="CB37" s="326"/>
      <c r="CD37" s="261" t="s">
        <v>161</v>
      </c>
      <c r="CE37" s="1"/>
      <c r="CF37" s="1"/>
      <c r="CG37" s="1"/>
      <c r="CH37" s="1"/>
      <c r="CI37" s="1"/>
      <c r="CJ37" s="1"/>
      <c r="CK37" s="1"/>
      <c r="CL37" s="1"/>
      <c r="CM37" s="1"/>
      <c r="CN37" s="1"/>
      <c r="CO37" s="1"/>
      <c r="CP37" s="1"/>
      <c r="CQ37" s="269"/>
      <c r="CR37" s="274">
        <v>228188</v>
      </c>
      <c r="CS37" s="313"/>
      <c r="CT37" s="313"/>
      <c r="CU37" s="313"/>
      <c r="CV37" s="313"/>
      <c r="CW37" s="313"/>
      <c r="CX37" s="313"/>
      <c r="CY37" s="332"/>
      <c r="CZ37" s="283">
        <v>5.0999999999999996</v>
      </c>
      <c r="DA37" s="335"/>
      <c r="DB37" s="335"/>
      <c r="DC37" s="338"/>
      <c r="DD37" s="288">
        <v>228188</v>
      </c>
      <c r="DE37" s="313"/>
      <c r="DF37" s="313"/>
      <c r="DG37" s="313"/>
      <c r="DH37" s="313"/>
      <c r="DI37" s="313"/>
      <c r="DJ37" s="313"/>
      <c r="DK37" s="332"/>
      <c r="DL37" s="288">
        <v>228132</v>
      </c>
      <c r="DM37" s="313"/>
      <c r="DN37" s="313"/>
      <c r="DO37" s="313"/>
      <c r="DP37" s="313"/>
      <c r="DQ37" s="313"/>
      <c r="DR37" s="313"/>
      <c r="DS37" s="313"/>
      <c r="DT37" s="313"/>
      <c r="DU37" s="313"/>
      <c r="DV37" s="332"/>
      <c r="DW37" s="283">
        <v>8.3000000000000007</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196300</v>
      </c>
      <c r="S38" s="217"/>
      <c r="T38" s="217"/>
      <c r="U38" s="217"/>
      <c r="V38" s="217"/>
      <c r="W38" s="217"/>
      <c r="X38" s="217"/>
      <c r="Y38" s="279"/>
      <c r="Z38" s="282">
        <v>4.3</v>
      </c>
      <c r="AA38" s="282"/>
      <c r="AB38" s="282"/>
      <c r="AC38" s="282"/>
      <c r="AD38" s="287" t="s">
        <v>200</v>
      </c>
      <c r="AE38" s="287"/>
      <c r="AF38" s="287"/>
      <c r="AG38" s="287"/>
      <c r="AH38" s="287"/>
      <c r="AI38" s="287"/>
      <c r="AJ38" s="287"/>
      <c r="AK38" s="287"/>
      <c r="AL38" s="283" t="s">
        <v>200</v>
      </c>
      <c r="AM38" s="238"/>
      <c r="AN38" s="238"/>
      <c r="AO38" s="296"/>
      <c r="AQ38" s="302" t="s">
        <v>415</v>
      </c>
      <c r="AR38" s="111"/>
      <c r="AS38" s="111"/>
      <c r="AT38" s="111"/>
      <c r="AU38" s="111"/>
      <c r="AV38" s="111"/>
      <c r="AW38" s="111"/>
      <c r="AX38" s="111"/>
      <c r="AY38" s="310"/>
      <c r="AZ38" s="274">
        <v>43889</v>
      </c>
      <c r="BA38" s="217"/>
      <c r="BB38" s="217"/>
      <c r="BC38" s="217"/>
      <c r="BD38" s="313"/>
      <c r="BE38" s="313"/>
      <c r="BF38" s="316"/>
      <c r="BG38" s="261" t="s">
        <v>416</v>
      </c>
      <c r="BH38" s="1"/>
      <c r="BI38" s="1"/>
      <c r="BJ38" s="1"/>
      <c r="BK38" s="1"/>
      <c r="BL38" s="1"/>
      <c r="BM38" s="1"/>
      <c r="BN38" s="1"/>
      <c r="BO38" s="1"/>
      <c r="BP38" s="1"/>
      <c r="BQ38" s="1"/>
      <c r="BR38" s="1"/>
      <c r="BS38" s="1"/>
      <c r="BT38" s="1"/>
      <c r="BU38" s="269"/>
      <c r="BV38" s="274">
        <v>502</v>
      </c>
      <c r="BW38" s="217"/>
      <c r="BX38" s="217"/>
      <c r="BY38" s="217"/>
      <c r="BZ38" s="217"/>
      <c r="CA38" s="217"/>
      <c r="CB38" s="326"/>
      <c r="CD38" s="261" t="s">
        <v>417</v>
      </c>
      <c r="CE38" s="1"/>
      <c r="CF38" s="1"/>
      <c r="CG38" s="1"/>
      <c r="CH38" s="1"/>
      <c r="CI38" s="1"/>
      <c r="CJ38" s="1"/>
      <c r="CK38" s="1"/>
      <c r="CL38" s="1"/>
      <c r="CM38" s="1"/>
      <c r="CN38" s="1"/>
      <c r="CO38" s="1"/>
      <c r="CP38" s="1"/>
      <c r="CQ38" s="269"/>
      <c r="CR38" s="274">
        <v>296227</v>
      </c>
      <c r="CS38" s="217"/>
      <c r="CT38" s="217"/>
      <c r="CU38" s="217"/>
      <c r="CV38" s="217"/>
      <c r="CW38" s="217"/>
      <c r="CX38" s="217"/>
      <c r="CY38" s="279"/>
      <c r="CZ38" s="283">
        <v>6.6</v>
      </c>
      <c r="DA38" s="335"/>
      <c r="DB38" s="335"/>
      <c r="DC38" s="338"/>
      <c r="DD38" s="288">
        <v>249957</v>
      </c>
      <c r="DE38" s="217"/>
      <c r="DF38" s="217"/>
      <c r="DG38" s="217"/>
      <c r="DH38" s="217"/>
      <c r="DI38" s="217"/>
      <c r="DJ38" s="217"/>
      <c r="DK38" s="279"/>
      <c r="DL38" s="288">
        <v>194917</v>
      </c>
      <c r="DM38" s="217"/>
      <c r="DN38" s="217"/>
      <c r="DO38" s="217"/>
      <c r="DP38" s="217"/>
      <c r="DQ38" s="217"/>
      <c r="DR38" s="217"/>
      <c r="DS38" s="217"/>
      <c r="DT38" s="217"/>
      <c r="DU38" s="217"/>
      <c r="DV38" s="279"/>
      <c r="DW38" s="283">
        <v>7.1</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302</v>
      </c>
      <c r="AR39" s="111"/>
      <c r="AS39" s="111"/>
      <c r="AT39" s="111"/>
      <c r="AU39" s="111"/>
      <c r="AV39" s="111"/>
      <c r="AW39" s="111"/>
      <c r="AX39" s="111"/>
      <c r="AY39" s="310"/>
      <c r="AZ39" s="274" t="s">
        <v>200</v>
      </c>
      <c r="BA39" s="217"/>
      <c r="BB39" s="217"/>
      <c r="BC39" s="217"/>
      <c r="BD39" s="313"/>
      <c r="BE39" s="313"/>
      <c r="BF39" s="316"/>
      <c r="BG39" s="261" t="s">
        <v>332</v>
      </c>
      <c r="BH39" s="1"/>
      <c r="BI39" s="1"/>
      <c r="BJ39" s="1"/>
      <c r="BK39" s="1"/>
      <c r="BL39" s="1"/>
      <c r="BM39" s="1"/>
      <c r="BN39" s="1"/>
      <c r="BO39" s="1"/>
      <c r="BP39" s="1"/>
      <c r="BQ39" s="1"/>
      <c r="BR39" s="1"/>
      <c r="BS39" s="1"/>
      <c r="BT39" s="1"/>
      <c r="BU39" s="269"/>
      <c r="BV39" s="274">
        <v>693</v>
      </c>
      <c r="BW39" s="217"/>
      <c r="BX39" s="217"/>
      <c r="BY39" s="217"/>
      <c r="BZ39" s="217"/>
      <c r="CA39" s="217"/>
      <c r="CB39" s="326"/>
      <c r="CD39" s="261" t="s">
        <v>422</v>
      </c>
      <c r="CE39" s="1"/>
      <c r="CF39" s="1"/>
      <c r="CG39" s="1"/>
      <c r="CH39" s="1"/>
      <c r="CI39" s="1"/>
      <c r="CJ39" s="1"/>
      <c r="CK39" s="1"/>
      <c r="CL39" s="1"/>
      <c r="CM39" s="1"/>
      <c r="CN39" s="1"/>
      <c r="CO39" s="1"/>
      <c r="CP39" s="1"/>
      <c r="CQ39" s="269"/>
      <c r="CR39" s="274">
        <v>302886</v>
      </c>
      <c r="CS39" s="313"/>
      <c r="CT39" s="313"/>
      <c r="CU39" s="313"/>
      <c r="CV39" s="313"/>
      <c r="CW39" s="313"/>
      <c r="CX39" s="313"/>
      <c r="CY39" s="332"/>
      <c r="CZ39" s="283">
        <v>6.8</v>
      </c>
      <c r="DA39" s="335"/>
      <c r="DB39" s="335"/>
      <c r="DC39" s="338"/>
      <c r="DD39" s="288">
        <v>300056</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t="s">
        <v>200</v>
      </c>
      <c r="S40" s="217"/>
      <c r="T40" s="217"/>
      <c r="U40" s="217"/>
      <c r="V40" s="217"/>
      <c r="W40" s="217"/>
      <c r="X40" s="217"/>
      <c r="Y40" s="279"/>
      <c r="Z40" s="282" t="s">
        <v>200</v>
      </c>
      <c r="AA40" s="282"/>
      <c r="AB40" s="282"/>
      <c r="AC40" s="282"/>
      <c r="AD40" s="287" t="s">
        <v>200</v>
      </c>
      <c r="AE40" s="287"/>
      <c r="AF40" s="287"/>
      <c r="AG40" s="287"/>
      <c r="AH40" s="287"/>
      <c r="AI40" s="287"/>
      <c r="AJ40" s="287"/>
      <c r="AK40" s="287"/>
      <c r="AL40" s="283" t="s">
        <v>200</v>
      </c>
      <c r="AM40" s="238"/>
      <c r="AN40" s="238"/>
      <c r="AO40" s="296"/>
      <c r="AQ40" s="302" t="s">
        <v>425</v>
      </c>
      <c r="AR40" s="111"/>
      <c r="AS40" s="111"/>
      <c r="AT40" s="111"/>
      <c r="AU40" s="111"/>
      <c r="AV40" s="111"/>
      <c r="AW40" s="111"/>
      <c r="AX40" s="111"/>
      <c r="AY40" s="310"/>
      <c r="AZ40" s="274" t="s">
        <v>200</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86</v>
      </c>
      <c r="BW40" s="217"/>
      <c r="BX40" s="217"/>
      <c r="BY40" s="217"/>
      <c r="BZ40" s="217"/>
      <c r="CA40" s="217"/>
      <c r="CB40" s="326"/>
      <c r="CD40" s="261" t="s">
        <v>364</v>
      </c>
      <c r="CE40" s="1"/>
      <c r="CF40" s="1"/>
      <c r="CG40" s="1"/>
      <c r="CH40" s="1"/>
      <c r="CI40" s="1"/>
      <c r="CJ40" s="1"/>
      <c r="CK40" s="1"/>
      <c r="CL40" s="1"/>
      <c r="CM40" s="1"/>
      <c r="CN40" s="1"/>
      <c r="CO40" s="1"/>
      <c r="CP40" s="1"/>
      <c r="CQ40" s="269"/>
      <c r="CR40" s="274">
        <v>179542</v>
      </c>
      <c r="CS40" s="217"/>
      <c r="CT40" s="217"/>
      <c r="CU40" s="217"/>
      <c r="CV40" s="217"/>
      <c r="CW40" s="217"/>
      <c r="CX40" s="217"/>
      <c r="CY40" s="279"/>
      <c r="CZ40" s="283">
        <v>4</v>
      </c>
      <c r="DA40" s="335"/>
      <c r="DB40" s="335"/>
      <c r="DC40" s="338"/>
      <c r="DD40" s="288">
        <v>134097</v>
      </c>
      <c r="DE40" s="217"/>
      <c r="DF40" s="217"/>
      <c r="DG40" s="217"/>
      <c r="DH40" s="217"/>
      <c r="DI40" s="217"/>
      <c r="DJ40" s="217"/>
      <c r="DK40" s="279"/>
      <c r="DL40" s="288">
        <v>130874</v>
      </c>
      <c r="DM40" s="217"/>
      <c r="DN40" s="217"/>
      <c r="DO40" s="217"/>
      <c r="DP40" s="217"/>
      <c r="DQ40" s="217"/>
      <c r="DR40" s="217"/>
      <c r="DS40" s="217"/>
      <c r="DT40" s="217"/>
      <c r="DU40" s="217"/>
      <c r="DV40" s="279"/>
      <c r="DW40" s="283">
        <v>4.8</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4546827</v>
      </c>
      <c r="S41" s="277"/>
      <c r="T41" s="277"/>
      <c r="U41" s="277"/>
      <c r="V41" s="277"/>
      <c r="W41" s="277"/>
      <c r="X41" s="277"/>
      <c r="Y41" s="280"/>
      <c r="Z41" s="284">
        <v>100</v>
      </c>
      <c r="AA41" s="284"/>
      <c r="AB41" s="284"/>
      <c r="AC41" s="284"/>
      <c r="AD41" s="289">
        <v>2735063</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39394</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200</v>
      </c>
      <c r="BW41" s="217"/>
      <c r="BX41" s="217"/>
      <c r="BY41" s="217"/>
      <c r="BZ41" s="217"/>
      <c r="CA41" s="217"/>
      <c r="CB41" s="326"/>
      <c r="CD41" s="261" t="s">
        <v>282</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212944</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412</v>
      </c>
      <c r="BW42" s="277"/>
      <c r="BX42" s="277"/>
      <c r="BY42" s="277"/>
      <c r="BZ42" s="277"/>
      <c r="CA42" s="277"/>
      <c r="CB42" s="327"/>
      <c r="CD42" s="261" t="s">
        <v>274</v>
      </c>
      <c r="CE42" s="1"/>
      <c r="CF42" s="1"/>
      <c r="CG42" s="1"/>
      <c r="CH42" s="1"/>
      <c r="CI42" s="1"/>
      <c r="CJ42" s="1"/>
      <c r="CK42" s="1"/>
      <c r="CL42" s="1"/>
      <c r="CM42" s="1"/>
      <c r="CN42" s="1"/>
      <c r="CO42" s="1"/>
      <c r="CP42" s="1"/>
      <c r="CQ42" s="269"/>
      <c r="CR42" s="274">
        <v>441445</v>
      </c>
      <c r="CS42" s="313"/>
      <c r="CT42" s="313"/>
      <c r="CU42" s="313"/>
      <c r="CV42" s="313"/>
      <c r="CW42" s="313"/>
      <c r="CX42" s="313"/>
      <c r="CY42" s="332"/>
      <c r="CZ42" s="283">
        <v>9.9</v>
      </c>
      <c r="DA42" s="335"/>
      <c r="DB42" s="335"/>
      <c r="DC42" s="338"/>
      <c r="DD42" s="288">
        <v>120999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89</v>
      </c>
      <c r="CE43" s="1"/>
      <c r="CF43" s="1"/>
      <c r="CG43" s="1"/>
      <c r="CH43" s="1"/>
      <c r="CI43" s="1"/>
      <c r="CJ43" s="1"/>
      <c r="CK43" s="1"/>
      <c r="CL43" s="1"/>
      <c r="CM43" s="1"/>
      <c r="CN43" s="1"/>
      <c r="CO43" s="1"/>
      <c r="CP43" s="1"/>
      <c r="CQ43" s="269"/>
      <c r="CR43" s="274">
        <v>4600</v>
      </c>
      <c r="CS43" s="313"/>
      <c r="CT43" s="313"/>
      <c r="CU43" s="313"/>
      <c r="CV43" s="313"/>
      <c r="CW43" s="313"/>
      <c r="CX43" s="313"/>
      <c r="CY43" s="332"/>
      <c r="CZ43" s="283">
        <v>0.1</v>
      </c>
      <c r="DA43" s="335"/>
      <c r="DB43" s="335"/>
      <c r="DC43" s="338"/>
      <c r="DD43" s="288">
        <v>4600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431</v>
      </c>
      <c r="CG44" s="1"/>
      <c r="CH44" s="1"/>
      <c r="CI44" s="1"/>
      <c r="CJ44" s="1"/>
      <c r="CK44" s="1"/>
      <c r="CL44" s="1"/>
      <c r="CM44" s="1"/>
      <c r="CN44" s="1"/>
      <c r="CO44" s="1"/>
      <c r="CP44" s="1"/>
      <c r="CQ44" s="269"/>
      <c r="CR44" s="274">
        <v>382812</v>
      </c>
      <c r="CS44" s="217"/>
      <c r="CT44" s="217"/>
      <c r="CU44" s="217"/>
      <c r="CV44" s="217"/>
      <c r="CW44" s="217"/>
      <c r="CX44" s="217"/>
      <c r="CY44" s="279"/>
      <c r="CZ44" s="283">
        <v>8.6</v>
      </c>
      <c r="DA44" s="238"/>
      <c r="DB44" s="238"/>
      <c r="DC44" s="285"/>
      <c r="DD44" s="288">
        <v>101814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227148</v>
      </c>
      <c r="CS45" s="313"/>
      <c r="CT45" s="313"/>
      <c r="CU45" s="313"/>
      <c r="CV45" s="313"/>
      <c r="CW45" s="313"/>
      <c r="CX45" s="313"/>
      <c r="CY45" s="332"/>
      <c r="CZ45" s="283">
        <v>5.0999999999999996</v>
      </c>
      <c r="DA45" s="335"/>
      <c r="DB45" s="335"/>
      <c r="DC45" s="338"/>
      <c r="DD45" s="288">
        <v>85541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155139</v>
      </c>
      <c r="CS46" s="217"/>
      <c r="CT46" s="217"/>
      <c r="CU46" s="217"/>
      <c r="CV46" s="217"/>
      <c r="CW46" s="217"/>
      <c r="CX46" s="217"/>
      <c r="CY46" s="279"/>
      <c r="CZ46" s="283">
        <v>3.5</v>
      </c>
      <c r="DA46" s="238"/>
      <c r="DB46" s="238"/>
      <c r="DC46" s="285"/>
      <c r="DD46" s="288">
        <v>15748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58633</v>
      </c>
      <c r="CS47" s="313"/>
      <c r="CT47" s="313"/>
      <c r="CU47" s="313"/>
      <c r="CV47" s="313"/>
      <c r="CW47" s="313"/>
      <c r="CX47" s="313"/>
      <c r="CY47" s="332"/>
      <c r="CZ47" s="283">
        <v>1.3</v>
      </c>
      <c r="DA47" s="335"/>
      <c r="DB47" s="335"/>
      <c r="DC47" s="338"/>
      <c r="DD47" s="288">
        <v>19185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4462063</v>
      </c>
      <c r="CS49" s="312"/>
      <c r="CT49" s="312"/>
      <c r="CU49" s="312"/>
      <c r="CV49" s="312"/>
      <c r="CW49" s="312"/>
      <c r="CX49" s="312"/>
      <c r="CY49" s="333"/>
      <c r="CZ49" s="292">
        <v>100</v>
      </c>
      <c r="DA49" s="336"/>
      <c r="DB49" s="336"/>
      <c r="DC49" s="339"/>
      <c r="DD49" s="342">
        <v>3361438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fuaHGE95pvnRj+MQoyzTdKpGqty0Hn/+JopsY2Fqpl0Kx8L5myjT9cVnS1EHTFMc04ZRyw3lHSWQy9tNvYcA==" saltValue="D9Lhb2Ff7DeVPaoT9n3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P83" sqref="AP83:AT83"/>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232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179</v>
      </c>
      <c r="R5" s="447"/>
      <c r="S5" s="447"/>
      <c r="T5" s="447"/>
      <c r="U5" s="458"/>
      <c r="V5" s="435" t="s">
        <v>441</v>
      </c>
      <c r="W5" s="447"/>
      <c r="X5" s="447"/>
      <c r="Y5" s="447"/>
      <c r="Z5" s="458"/>
      <c r="AA5" s="435" t="s">
        <v>442</v>
      </c>
      <c r="AB5" s="447"/>
      <c r="AC5" s="447"/>
      <c r="AD5" s="447"/>
      <c r="AE5" s="447"/>
      <c r="AF5" s="504" t="s">
        <v>177</v>
      </c>
      <c r="AG5" s="447"/>
      <c r="AH5" s="447"/>
      <c r="AI5" s="447"/>
      <c r="AJ5" s="522"/>
      <c r="AK5" s="447" t="s">
        <v>443</v>
      </c>
      <c r="AL5" s="447"/>
      <c r="AM5" s="447"/>
      <c r="AN5" s="447"/>
      <c r="AO5" s="458"/>
      <c r="AP5" s="435" t="s">
        <v>444</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316</v>
      </c>
      <c r="CN5" s="447"/>
      <c r="CO5" s="447"/>
      <c r="CP5" s="447"/>
      <c r="CQ5" s="458"/>
      <c r="CR5" s="435" t="s">
        <v>240</v>
      </c>
      <c r="CS5" s="447"/>
      <c r="CT5" s="447"/>
      <c r="CU5" s="447"/>
      <c r="CV5" s="458"/>
      <c r="CW5" s="435" t="s">
        <v>51</v>
      </c>
      <c r="CX5" s="447"/>
      <c r="CY5" s="447"/>
      <c r="CZ5" s="447"/>
      <c r="DA5" s="458"/>
      <c r="DB5" s="435" t="s">
        <v>409</v>
      </c>
      <c r="DC5" s="447"/>
      <c r="DD5" s="447"/>
      <c r="DE5" s="447"/>
      <c r="DF5" s="458"/>
      <c r="DG5" s="700" t="s">
        <v>238</v>
      </c>
      <c r="DH5" s="703"/>
      <c r="DI5" s="703"/>
      <c r="DJ5" s="703"/>
      <c r="DK5" s="708"/>
      <c r="DL5" s="700" t="s">
        <v>449</v>
      </c>
      <c r="DM5" s="703"/>
      <c r="DN5" s="703"/>
      <c r="DO5" s="703"/>
      <c r="DP5" s="708"/>
      <c r="DQ5" s="435" t="s">
        <v>451</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4547</v>
      </c>
      <c r="R7" s="449"/>
      <c r="S7" s="449"/>
      <c r="T7" s="449"/>
      <c r="U7" s="449"/>
      <c r="V7" s="449">
        <v>4462</v>
      </c>
      <c r="W7" s="449"/>
      <c r="X7" s="449"/>
      <c r="Y7" s="449"/>
      <c r="Z7" s="449"/>
      <c r="AA7" s="449">
        <v>85</v>
      </c>
      <c r="AB7" s="449"/>
      <c r="AC7" s="449"/>
      <c r="AD7" s="449"/>
      <c r="AE7" s="492"/>
      <c r="AF7" s="506">
        <v>64</v>
      </c>
      <c r="AG7" s="519"/>
      <c r="AH7" s="519"/>
      <c r="AI7" s="519"/>
      <c r="AJ7" s="524"/>
      <c r="AK7" s="532">
        <v>68</v>
      </c>
      <c r="AL7" s="449"/>
      <c r="AM7" s="449"/>
      <c r="AN7" s="449"/>
      <c r="AO7" s="449"/>
      <c r="AP7" s="449">
        <v>6495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454</v>
      </c>
      <c r="C8" s="420"/>
      <c r="D8" s="420"/>
      <c r="E8" s="420"/>
      <c r="F8" s="420"/>
      <c r="G8" s="420"/>
      <c r="H8" s="420"/>
      <c r="I8" s="420"/>
      <c r="J8" s="420"/>
      <c r="K8" s="420"/>
      <c r="L8" s="420"/>
      <c r="M8" s="420"/>
      <c r="N8" s="420"/>
      <c r="O8" s="420"/>
      <c r="P8" s="432"/>
      <c r="Q8" s="438">
        <v>4</v>
      </c>
      <c r="R8" s="450"/>
      <c r="S8" s="450"/>
      <c r="T8" s="450"/>
      <c r="U8" s="450"/>
      <c r="V8" s="450">
        <v>4</v>
      </c>
      <c r="W8" s="450"/>
      <c r="X8" s="450"/>
      <c r="Y8" s="450"/>
      <c r="Z8" s="450"/>
      <c r="AA8" s="450" t="s">
        <v>200</v>
      </c>
      <c r="AB8" s="450"/>
      <c r="AC8" s="450"/>
      <c r="AD8" s="450"/>
      <c r="AE8" s="461"/>
      <c r="AF8" s="507" t="s">
        <v>200</v>
      </c>
      <c r="AG8" s="456"/>
      <c r="AH8" s="456"/>
      <c r="AI8" s="456"/>
      <c r="AJ8" s="525"/>
      <c r="AK8" s="460">
        <v>1</v>
      </c>
      <c r="AL8" s="450"/>
      <c r="AM8" s="450"/>
      <c r="AN8" s="450"/>
      <c r="AO8" s="450"/>
      <c r="AP8" s="450" t="s">
        <v>200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299</v>
      </c>
      <c r="C23" s="421"/>
      <c r="D23" s="421"/>
      <c r="E23" s="421"/>
      <c r="F23" s="421"/>
      <c r="G23" s="421"/>
      <c r="H23" s="421"/>
      <c r="I23" s="421"/>
      <c r="J23" s="421"/>
      <c r="K23" s="421"/>
      <c r="L23" s="421"/>
      <c r="M23" s="421"/>
      <c r="N23" s="421"/>
      <c r="O23" s="421"/>
      <c r="P23" s="433"/>
      <c r="Q23" s="440">
        <v>4549</v>
      </c>
      <c r="R23" s="452"/>
      <c r="S23" s="452"/>
      <c r="T23" s="452"/>
      <c r="U23" s="452"/>
      <c r="V23" s="452">
        <v>4464</v>
      </c>
      <c r="W23" s="452"/>
      <c r="X23" s="452"/>
      <c r="Y23" s="452"/>
      <c r="Z23" s="452"/>
      <c r="AA23" s="452">
        <v>85</v>
      </c>
      <c r="AB23" s="452"/>
      <c r="AC23" s="452"/>
      <c r="AD23" s="452"/>
      <c r="AE23" s="494"/>
      <c r="AF23" s="508">
        <v>64</v>
      </c>
      <c r="AG23" s="452"/>
      <c r="AH23" s="452"/>
      <c r="AI23" s="452"/>
      <c r="AJ23" s="526"/>
      <c r="AK23" s="534"/>
      <c r="AL23" s="455"/>
      <c r="AM23" s="455"/>
      <c r="AN23" s="455"/>
      <c r="AO23" s="455"/>
      <c r="AP23" s="452">
        <v>6495</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243</v>
      </c>
      <c r="AG26" s="520"/>
      <c r="AH26" s="520"/>
      <c r="AI26" s="520"/>
      <c r="AJ26" s="527"/>
      <c r="AK26" s="447" t="s">
        <v>386</v>
      </c>
      <c r="AL26" s="447"/>
      <c r="AM26" s="447"/>
      <c r="AN26" s="447"/>
      <c r="AO26" s="458"/>
      <c r="AP26" s="435" t="s">
        <v>353</v>
      </c>
      <c r="AQ26" s="447"/>
      <c r="AR26" s="447"/>
      <c r="AS26" s="447"/>
      <c r="AT26" s="458"/>
      <c r="AU26" s="435" t="s">
        <v>460</v>
      </c>
      <c r="AV26" s="447"/>
      <c r="AW26" s="447"/>
      <c r="AX26" s="447"/>
      <c r="AY26" s="458"/>
      <c r="AZ26" s="435" t="s">
        <v>461</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461</v>
      </c>
      <c r="R28" s="453"/>
      <c r="S28" s="453"/>
      <c r="T28" s="453"/>
      <c r="U28" s="453"/>
      <c r="V28" s="453">
        <v>430</v>
      </c>
      <c r="W28" s="453"/>
      <c r="X28" s="453"/>
      <c r="Y28" s="453"/>
      <c r="Z28" s="453"/>
      <c r="AA28" s="453">
        <v>31</v>
      </c>
      <c r="AB28" s="453"/>
      <c r="AC28" s="453"/>
      <c r="AD28" s="453"/>
      <c r="AE28" s="495"/>
      <c r="AF28" s="511">
        <v>31</v>
      </c>
      <c r="AG28" s="453"/>
      <c r="AH28" s="453"/>
      <c r="AI28" s="453"/>
      <c r="AJ28" s="529"/>
      <c r="AK28" s="535">
        <v>39</v>
      </c>
      <c r="AL28" s="453"/>
      <c r="AM28" s="453"/>
      <c r="AN28" s="453"/>
      <c r="AO28" s="453"/>
      <c r="AP28" s="453" t="s">
        <v>200</v>
      </c>
      <c r="AQ28" s="453"/>
      <c r="AR28" s="453"/>
      <c r="AS28" s="453"/>
      <c r="AT28" s="453"/>
      <c r="AU28" s="453" t="s">
        <v>200</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281</v>
      </c>
      <c r="C29" s="420"/>
      <c r="D29" s="420"/>
      <c r="E29" s="420"/>
      <c r="F29" s="420"/>
      <c r="G29" s="420"/>
      <c r="H29" s="420"/>
      <c r="I29" s="420"/>
      <c r="J29" s="420"/>
      <c r="K29" s="420"/>
      <c r="L29" s="420"/>
      <c r="M29" s="420"/>
      <c r="N29" s="420"/>
      <c r="O29" s="420"/>
      <c r="P29" s="432"/>
      <c r="Q29" s="438">
        <v>647</v>
      </c>
      <c r="R29" s="450"/>
      <c r="S29" s="450"/>
      <c r="T29" s="450"/>
      <c r="U29" s="450"/>
      <c r="V29" s="450">
        <v>610</v>
      </c>
      <c r="W29" s="450"/>
      <c r="X29" s="450"/>
      <c r="Y29" s="450"/>
      <c r="Z29" s="450"/>
      <c r="AA29" s="450">
        <v>37</v>
      </c>
      <c r="AB29" s="450"/>
      <c r="AC29" s="450"/>
      <c r="AD29" s="450"/>
      <c r="AE29" s="461"/>
      <c r="AF29" s="507">
        <v>37</v>
      </c>
      <c r="AG29" s="456"/>
      <c r="AH29" s="456"/>
      <c r="AI29" s="456"/>
      <c r="AJ29" s="525"/>
      <c r="AK29" s="460">
        <v>91</v>
      </c>
      <c r="AL29" s="450"/>
      <c r="AM29" s="450"/>
      <c r="AN29" s="450"/>
      <c r="AO29" s="450"/>
      <c r="AP29" s="450" t="s">
        <v>200</v>
      </c>
      <c r="AQ29" s="450"/>
      <c r="AR29" s="450"/>
      <c r="AS29" s="450"/>
      <c r="AT29" s="450"/>
      <c r="AU29" s="450" t="s">
        <v>200</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434</v>
      </c>
      <c r="C30" s="420"/>
      <c r="D30" s="420"/>
      <c r="E30" s="420"/>
      <c r="F30" s="420"/>
      <c r="G30" s="420"/>
      <c r="H30" s="420"/>
      <c r="I30" s="420"/>
      <c r="J30" s="420"/>
      <c r="K30" s="420"/>
      <c r="L30" s="420"/>
      <c r="M30" s="420"/>
      <c r="N30" s="420"/>
      <c r="O30" s="420"/>
      <c r="P30" s="432"/>
      <c r="Q30" s="438">
        <v>82</v>
      </c>
      <c r="R30" s="450"/>
      <c r="S30" s="450"/>
      <c r="T30" s="450"/>
      <c r="U30" s="450"/>
      <c r="V30" s="450">
        <v>82</v>
      </c>
      <c r="W30" s="450"/>
      <c r="X30" s="450"/>
      <c r="Y30" s="450"/>
      <c r="Z30" s="450"/>
      <c r="AA30" s="450">
        <v>0</v>
      </c>
      <c r="AB30" s="450"/>
      <c r="AC30" s="450"/>
      <c r="AD30" s="450"/>
      <c r="AE30" s="461"/>
      <c r="AF30" s="507">
        <v>0</v>
      </c>
      <c r="AG30" s="456"/>
      <c r="AH30" s="456"/>
      <c r="AI30" s="456"/>
      <c r="AJ30" s="525"/>
      <c r="AK30" s="460">
        <v>31</v>
      </c>
      <c r="AL30" s="450"/>
      <c r="AM30" s="450"/>
      <c r="AN30" s="450"/>
      <c r="AO30" s="450"/>
      <c r="AP30" s="450" t="s">
        <v>200</v>
      </c>
      <c r="AQ30" s="450"/>
      <c r="AR30" s="450"/>
      <c r="AS30" s="450"/>
      <c r="AT30" s="450"/>
      <c r="AU30" s="450" t="s">
        <v>200</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7</v>
      </c>
      <c r="R31" s="450"/>
      <c r="S31" s="450"/>
      <c r="T31" s="450"/>
      <c r="U31" s="450"/>
      <c r="V31" s="450">
        <v>7</v>
      </c>
      <c r="W31" s="450"/>
      <c r="X31" s="450"/>
      <c r="Y31" s="450"/>
      <c r="Z31" s="450"/>
      <c r="AA31" s="450" t="s">
        <v>200</v>
      </c>
      <c r="AB31" s="450"/>
      <c r="AC31" s="450"/>
      <c r="AD31" s="450"/>
      <c r="AE31" s="461"/>
      <c r="AF31" s="507" t="s">
        <v>200</v>
      </c>
      <c r="AG31" s="456"/>
      <c r="AH31" s="456"/>
      <c r="AI31" s="456"/>
      <c r="AJ31" s="525"/>
      <c r="AK31" s="460">
        <v>3</v>
      </c>
      <c r="AL31" s="450"/>
      <c r="AM31" s="450"/>
      <c r="AN31" s="450"/>
      <c r="AO31" s="450"/>
      <c r="AP31" s="450" t="s">
        <v>200</v>
      </c>
      <c r="AQ31" s="450"/>
      <c r="AR31" s="450"/>
      <c r="AS31" s="450"/>
      <c r="AT31" s="450"/>
      <c r="AU31" s="450" t="s">
        <v>200</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86</v>
      </c>
      <c r="C32" s="420"/>
      <c r="D32" s="420"/>
      <c r="E32" s="420"/>
      <c r="F32" s="420"/>
      <c r="G32" s="420"/>
      <c r="H32" s="420"/>
      <c r="I32" s="420"/>
      <c r="J32" s="420"/>
      <c r="K32" s="420"/>
      <c r="L32" s="420"/>
      <c r="M32" s="420"/>
      <c r="N32" s="420"/>
      <c r="O32" s="420"/>
      <c r="P32" s="432"/>
      <c r="Q32" s="438">
        <v>1586</v>
      </c>
      <c r="R32" s="450"/>
      <c r="S32" s="450"/>
      <c r="T32" s="450"/>
      <c r="U32" s="450"/>
      <c r="V32" s="450">
        <v>1637</v>
      </c>
      <c r="W32" s="450"/>
      <c r="X32" s="450"/>
      <c r="Y32" s="450"/>
      <c r="Z32" s="450"/>
      <c r="AA32" s="450">
        <v>-51</v>
      </c>
      <c r="AB32" s="450"/>
      <c r="AC32" s="450"/>
      <c r="AD32" s="450"/>
      <c r="AE32" s="461"/>
      <c r="AF32" s="507">
        <v>117</v>
      </c>
      <c r="AG32" s="456"/>
      <c r="AH32" s="456"/>
      <c r="AI32" s="456"/>
      <c r="AJ32" s="525"/>
      <c r="AK32" s="460">
        <v>399</v>
      </c>
      <c r="AL32" s="450"/>
      <c r="AM32" s="450"/>
      <c r="AN32" s="450"/>
      <c r="AO32" s="450"/>
      <c r="AP32" s="450">
        <v>1223</v>
      </c>
      <c r="AQ32" s="450"/>
      <c r="AR32" s="450"/>
      <c r="AS32" s="450"/>
      <c r="AT32" s="450"/>
      <c r="AU32" s="450">
        <v>759</v>
      </c>
      <c r="AV32" s="450"/>
      <c r="AW32" s="450"/>
      <c r="AX32" s="450"/>
      <c r="AY32" s="450"/>
      <c r="AZ32" s="597"/>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47</v>
      </c>
      <c r="C33" s="420"/>
      <c r="D33" s="420"/>
      <c r="E33" s="420"/>
      <c r="F33" s="420"/>
      <c r="G33" s="420"/>
      <c r="H33" s="420"/>
      <c r="I33" s="420"/>
      <c r="J33" s="420"/>
      <c r="K33" s="420"/>
      <c r="L33" s="420"/>
      <c r="M33" s="420"/>
      <c r="N33" s="420"/>
      <c r="O33" s="420"/>
      <c r="P33" s="432"/>
      <c r="Q33" s="438">
        <v>180</v>
      </c>
      <c r="R33" s="450"/>
      <c r="S33" s="450"/>
      <c r="T33" s="450"/>
      <c r="U33" s="450"/>
      <c r="V33" s="450">
        <v>166</v>
      </c>
      <c r="W33" s="450"/>
      <c r="X33" s="450"/>
      <c r="Y33" s="450"/>
      <c r="Z33" s="450"/>
      <c r="AA33" s="450">
        <v>14</v>
      </c>
      <c r="AB33" s="450"/>
      <c r="AC33" s="450"/>
      <c r="AD33" s="450"/>
      <c r="AE33" s="461"/>
      <c r="AF33" s="507">
        <v>14</v>
      </c>
      <c r="AG33" s="456"/>
      <c r="AH33" s="456"/>
      <c r="AI33" s="456"/>
      <c r="AJ33" s="525"/>
      <c r="AK33" s="460">
        <v>44</v>
      </c>
      <c r="AL33" s="450"/>
      <c r="AM33" s="450"/>
      <c r="AN33" s="450"/>
      <c r="AO33" s="450"/>
      <c r="AP33" s="450">
        <v>1109</v>
      </c>
      <c r="AQ33" s="450"/>
      <c r="AR33" s="450"/>
      <c r="AS33" s="450"/>
      <c r="AT33" s="450"/>
      <c r="AU33" s="450">
        <v>621</v>
      </c>
      <c r="AV33" s="450"/>
      <c r="AW33" s="450"/>
      <c r="AX33" s="450"/>
      <c r="AY33" s="450"/>
      <c r="AZ33" s="597"/>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199</v>
      </c>
      <c r="AG63" s="452"/>
      <c r="AH63" s="452"/>
      <c r="AI63" s="452"/>
      <c r="AJ63" s="526"/>
      <c r="AK63" s="534"/>
      <c r="AL63" s="455"/>
      <c r="AM63" s="455"/>
      <c r="AN63" s="455"/>
      <c r="AO63" s="455"/>
      <c r="AP63" s="452">
        <v>2332</v>
      </c>
      <c r="AQ63" s="452"/>
      <c r="AR63" s="452"/>
      <c r="AS63" s="452"/>
      <c r="AT63" s="452"/>
      <c r="AU63" s="452">
        <v>1380</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410</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243</v>
      </c>
      <c r="AG66" s="520"/>
      <c r="AH66" s="520"/>
      <c r="AI66" s="520"/>
      <c r="AJ66" s="530"/>
      <c r="AK66" s="435" t="s">
        <v>386</v>
      </c>
      <c r="AL66" s="397"/>
      <c r="AM66" s="397"/>
      <c r="AN66" s="397"/>
      <c r="AO66" s="429"/>
      <c r="AP66" s="435" t="s">
        <v>353</v>
      </c>
      <c r="AQ66" s="447"/>
      <c r="AR66" s="447"/>
      <c r="AS66" s="447"/>
      <c r="AT66" s="458"/>
      <c r="AU66" s="435" t="s">
        <v>467</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136</v>
      </c>
      <c r="C68" s="419"/>
      <c r="D68" s="419"/>
      <c r="E68" s="419"/>
      <c r="F68" s="419"/>
      <c r="G68" s="419"/>
      <c r="H68" s="419"/>
      <c r="I68" s="419"/>
      <c r="J68" s="419"/>
      <c r="K68" s="419"/>
      <c r="L68" s="419"/>
      <c r="M68" s="419"/>
      <c r="N68" s="419"/>
      <c r="O68" s="419"/>
      <c r="P68" s="431"/>
      <c r="Q68" s="437">
        <v>874</v>
      </c>
      <c r="R68" s="449"/>
      <c r="S68" s="449"/>
      <c r="T68" s="449"/>
      <c r="U68" s="449"/>
      <c r="V68" s="449">
        <v>834</v>
      </c>
      <c r="W68" s="449"/>
      <c r="X68" s="449"/>
      <c r="Y68" s="449"/>
      <c r="Z68" s="449"/>
      <c r="AA68" s="449">
        <v>40</v>
      </c>
      <c r="AB68" s="449"/>
      <c r="AC68" s="449"/>
      <c r="AD68" s="449"/>
      <c r="AE68" s="449"/>
      <c r="AF68" s="449">
        <v>40</v>
      </c>
      <c r="AG68" s="449"/>
      <c r="AH68" s="449"/>
      <c r="AI68" s="449"/>
      <c r="AJ68" s="449"/>
      <c r="AK68" s="449" t="s">
        <v>200</v>
      </c>
      <c r="AL68" s="449"/>
      <c r="AM68" s="449"/>
      <c r="AN68" s="449"/>
      <c r="AO68" s="449"/>
      <c r="AP68" s="449" t="s">
        <v>200</v>
      </c>
      <c r="AQ68" s="449"/>
      <c r="AR68" s="449"/>
      <c r="AS68" s="449"/>
      <c r="AT68" s="449"/>
      <c r="AU68" s="449" t="s">
        <v>200</v>
      </c>
      <c r="AV68" s="449"/>
      <c r="AW68" s="449"/>
      <c r="AX68" s="449"/>
      <c r="AY68" s="449"/>
      <c r="AZ68" s="564" t="s">
        <v>533</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136</v>
      </c>
      <c r="C69" s="420"/>
      <c r="D69" s="420"/>
      <c r="E69" s="420"/>
      <c r="F69" s="420"/>
      <c r="G69" s="420"/>
      <c r="H69" s="420"/>
      <c r="I69" s="420"/>
      <c r="J69" s="420"/>
      <c r="K69" s="420"/>
      <c r="L69" s="420"/>
      <c r="M69" s="420"/>
      <c r="N69" s="420"/>
      <c r="O69" s="420"/>
      <c r="P69" s="432"/>
      <c r="Q69" s="438">
        <v>3</v>
      </c>
      <c r="R69" s="450"/>
      <c r="S69" s="450"/>
      <c r="T69" s="450"/>
      <c r="U69" s="450"/>
      <c r="V69" s="450">
        <v>3</v>
      </c>
      <c r="W69" s="450"/>
      <c r="X69" s="450"/>
      <c r="Y69" s="450"/>
      <c r="Z69" s="450"/>
      <c r="AA69" s="450">
        <v>0</v>
      </c>
      <c r="AB69" s="450"/>
      <c r="AC69" s="450"/>
      <c r="AD69" s="450"/>
      <c r="AE69" s="450"/>
      <c r="AF69" s="450">
        <v>0</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5" t="s">
        <v>406</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529</v>
      </c>
      <c r="C70" s="420"/>
      <c r="D70" s="420"/>
      <c r="E70" s="420"/>
      <c r="F70" s="420"/>
      <c r="G70" s="420"/>
      <c r="H70" s="420"/>
      <c r="I70" s="420"/>
      <c r="J70" s="420"/>
      <c r="K70" s="420"/>
      <c r="L70" s="420"/>
      <c r="M70" s="420"/>
      <c r="N70" s="420"/>
      <c r="O70" s="420"/>
      <c r="P70" s="432"/>
      <c r="Q70" s="438">
        <v>142</v>
      </c>
      <c r="R70" s="450"/>
      <c r="S70" s="450"/>
      <c r="T70" s="450"/>
      <c r="U70" s="450"/>
      <c r="V70" s="450">
        <v>133</v>
      </c>
      <c r="W70" s="450"/>
      <c r="X70" s="450"/>
      <c r="Y70" s="450"/>
      <c r="Z70" s="450"/>
      <c r="AA70" s="450">
        <v>9</v>
      </c>
      <c r="AB70" s="450"/>
      <c r="AC70" s="450"/>
      <c r="AD70" s="450"/>
      <c r="AE70" s="450"/>
      <c r="AF70" s="450">
        <v>9</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t="s">
        <v>535</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530</v>
      </c>
      <c r="C71" s="420"/>
      <c r="D71" s="420"/>
      <c r="E71" s="420"/>
      <c r="F71" s="420"/>
      <c r="G71" s="420"/>
      <c r="H71" s="420"/>
      <c r="I71" s="420"/>
      <c r="J71" s="420"/>
      <c r="K71" s="420"/>
      <c r="L71" s="420"/>
      <c r="M71" s="420"/>
      <c r="N71" s="420"/>
      <c r="O71" s="420"/>
      <c r="P71" s="432"/>
      <c r="Q71" s="438">
        <v>3281</v>
      </c>
      <c r="R71" s="450"/>
      <c r="S71" s="450"/>
      <c r="T71" s="450"/>
      <c r="U71" s="450"/>
      <c r="V71" s="450">
        <v>2177</v>
      </c>
      <c r="W71" s="450"/>
      <c r="X71" s="450"/>
      <c r="Y71" s="450"/>
      <c r="Z71" s="450"/>
      <c r="AA71" s="450">
        <v>1104</v>
      </c>
      <c r="AB71" s="450"/>
      <c r="AC71" s="450"/>
      <c r="AD71" s="450"/>
      <c r="AE71" s="450"/>
      <c r="AF71" s="450">
        <v>1104</v>
      </c>
      <c r="AG71" s="450"/>
      <c r="AH71" s="450"/>
      <c r="AI71" s="450"/>
      <c r="AJ71" s="450"/>
      <c r="AK71" s="450">
        <v>2</v>
      </c>
      <c r="AL71" s="450"/>
      <c r="AM71" s="450"/>
      <c r="AN71" s="450"/>
      <c r="AO71" s="450"/>
      <c r="AP71" s="450" t="s">
        <v>200</v>
      </c>
      <c r="AQ71" s="450"/>
      <c r="AR71" s="450"/>
      <c r="AS71" s="450"/>
      <c r="AT71" s="450"/>
      <c r="AU71" s="450" t="s">
        <v>200</v>
      </c>
      <c r="AV71" s="450"/>
      <c r="AW71" s="450"/>
      <c r="AX71" s="450"/>
      <c r="AY71" s="450"/>
      <c r="AZ71" s="565" t="s">
        <v>533</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6</v>
      </c>
      <c r="R72" s="450"/>
      <c r="S72" s="450"/>
      <c r="T72" s="450"/>
      <c r="U72" s="450"/>
      <c r="V72" s="450">
        <v>6</v>
      </c>
      <c r="W72" s="450"/>
      <c r="X72" s="450"/>
      <c r="Y72" s="450"/>
      <c r="Z72" s="450"/>
      <c r="AA72" s="450">
        <v>0</v>
      </c>
      <c r="AB72" s="450"/>
      <c r="AC72" s="450"/>
      <c r="AD72" s="450"/>
      <c r="AE72" s="450"/>
      <c r="AF72" s="450">
        <v>0</v>
      </c>
      <c r="AG72" s="450"/>
      <c r="AH72" s="450"/>
      <c r="AI72" s="450"/>
      <c r="AJ72" s="450"/>
      <c r="AK72" s="450" t="s">
        <v>200</v>
      </c>
      <c r="AL72" s="450"/>
      <c r="AM72" s="450"/>
      <c r="AN72" s="450"/>
      <c r="AO72" s="450"/>
      <c r="AP72" s="450" t="s">
        <v>200</v>
      </c>
      <c r="AQ72" s="450"/>
      <c r="AR72" s="450"/>
      <c r="AS72" s="450"/>
      <c r="AT72" s="450"/>
      <c r="AU72" s="450" t="s">
        <v>200</v>
      </c>
      <c r="AV72" s="450"/>
      <c r="AW72" s="450"/>
      <c r="AX72" s="450"/>
      <c r="AY72" s="450"/>
      <c r="AZ72" s="565" t="s">
        <v>333</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531</v>
      </c>
      <c r="C73" s="420"/>
      <c r="D73" s="420"/>
      <c r="E73" s="420"/>
      <c r="F73" s="420"/>
      <c r="G73" s="420"/>
      <c r="H73" s="420"/>
      <c r="I73" s="420"/>
      <c r="J73" s="420"/>
      <c r="K73" s="420"/>
      <c r="L73" s="420"/>
      <c r="M73" s="420"/>
      <c r="N73" s="420"/>
      <c r="O73" s="420"/>
      <c r="P73" s="432"/>
      <c r="Q73" s="438">
        <v>80</v>
      </c>
      <c r="R73" s="450"/>
      <c r="S73" s="450"/>
      <c r="T73" s="450"/>
      <c r="U73" s="450"/>
      <c r="V73" s="450">
        <v>57</v>
      </c>
      <c r="W73" s="450"/>
      <c r="X73" s="450"/>
      <c r="Y73" s="450"/>
      <c r="Z73" s="450"/>
      <c r="AA73" s="450">
        <v>23</v>
      </c>
      <c r="AB73" s="450"/>
      <c r="AC73" s="450"/>
      <c r="AD73" s="450"/>
      <c r="AE73" s="450"/>
      <c r="AF73" s="450">
        <v>23</v>
      </c>
      <c r="AG73" s="450"/>
      <c r="AH73" s="450"/>
      <c r="AI73" s="450"/>
      <c r="AJ73" s="450"/>
      <c r="AK73" s="450" t="s">
        <v>200</v>
      </c>
      <c r="AL73" s="450"/>
      <c r="AM73" s="450"/>
      <c r="AN73" s="450"/>
      <c r="AO73" s="450"/>
      <c r="AP73" s="450" t="s">
        <v>200</v>
      </c>
      <c r="AQ73" s="450"/>
      <c r="AR73" s="450"/>
      <c r="AS73" s="450"/>
      <c r="AT73" s="450"/>
      <c r="AU73" s="450" t="s">
        <v>200</v>
      </c>
      <c r="AV73" s="450"/>
      <c r="AW73" s="450"/>
      <c r="AX73" s="450"/>
      <c r="AY73" s="450"/>
      <c r="AZ73" s="565" t="s">
        <v>533</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531</v>
      </c>
      <c r="C74" s="420"/>
      <c r="D74" s="420"/>
      <c r="E74" s="420"/>
      <c r="F74" s="420"/>
      <c r="G74" s="420"/>
      <c r="H74" s="420"/>
      <c r="I74" s="420"/>
      <c r="J74" s="420"/>
      <c r="K74" s="420"/>
      <c r="L74" s="420"/>
      <c r="M74" s="420"/>
      <c r="N74" s="420"/>
      <c r="O74" s="420"/>
      <c r="P74" s="432"/>
      <c r="Q74" s="438">
        <v>152422</v>
      </c>
      <c r="R74" s="450"/>
      <c r="S74" s="450"/>
      <c r="T74" s="450"/>
      <c r="U74" s="450"/>
      <c r="V74" s="450">
        <v>149637</v>
      </c>
      <c r="W74" s="450"/>
      <c r="X74" s="450"/>
      <c r="Y74" s="450"/>
      <c r="Z74" s="450"/>
      <c r="AA74" s="450">
        <v>2785</v>
      </c>
      <c r="AB74" s="450"/>
      <c r="AC74" s="450"/>
      <c r="AD74" s="450"/>
      <c r="AE74" s="450"/>
      <c r="AF74" s="450">
        <v>2785</v>
      </c>
      <c r="AG74" s="450"/>
      <c r="AH74" s="450"/>
      <c r="AI74" s="450"/>
      <c r="AJ74" s="450"/>
      <c r="AK74" s="450" t="s">
        <v>200</v>
      </c>
      <c r="AL74" s="450"/>
      <c r="AM74" s="450"/>
      <c r="AN74" s="450"/>
      <c r="AO74" s="450"/>
      <c r="AP74" s="450" t="s">
        <v>200</v>
      </c>
      <c r="AQ74" s="450"/>
      <c r="AR74" s="450"/>
      <c r="AS74" s="450"/>
      <c r="AT74" s="450"/>
      <c r="AU74" s="450" t="s">
        <v>200</v>
      </c>
      <c r="AV74" s="450"/>
      <c r="AW74" s="450"/>
      <c r="AX74" s="450"/>
      <c r="AY74" s="450"/>
      <c r="AZ74" s="565" t="s">
        <v>534</v>
      </c>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532</v>
      </c>
      <c r="C75" s="420"/>
      <c r="D75" s="420"/>
      <c r="E75" s="420"/>
      <c r="F75" s="420"/>
      <c r="G75" s="420"/>
      <c r="H75" s="420"/>
      <c r="I75" s="420"/>
      <c r="J75" s="420"/>
      <c r="K75" s="420"/>
      <c r="L75" s="420"/>
      <c r="M75" s="420"/>
      <c r="N75" s="420"/>
      <c r="O75" s="420"/>
      <c r="P75" s="432"/>
      <c r="Q75" s="444">
        <v>56</v>
      </c>
      <c r="R75" s="456"/>
      <c r="S75" s="456"/>
      <c r="T75" s="456"/>
      <c r="U75" s="460"/>
      <c r="V75" s="461">
        <v>56</v>
      </c>
      <c r="W75" s="456"/>
      <c r="X75" s="456"/>
      <c r="Y75" s="456"/>
      <c r="Z75" s="460"/>
      <c r="AA75" s="461" t="s">
        <v>200</v>
      </c>
      <c r="AB75" s="456"/>
      <c r="AC75" s="456"/>
      <c r="AD75" s="456"/>
      <c r="AE75" s="460"/>
      <c r="AF75" s="461" t="s">
        <v>200</v>
      </c>
      <c r="AG75" s="456"/>
      <c r="AH75" s="456"/>
      <c r="AI75" s="456"/>
      <c r="AJ75" s="460"/>
      <c r="AK75" s="461" t="s">
        <v>200</v>
      </c>
      <c r="AL75" s="456"/>
      <c r="AM75" s="456"/>
      <c r="AN75" s="456"/>
      <c r="AO75" s="460"/>
      <c r="AP75" s="461" t="s">
        <v>200</v>
      </c>
      <c r="AQ75" s="456"/>
      <c r="AR75" s="456"/>
      <c r="AS75" s="456"/>
      <c r="AT75" s="460"/>
      <c r="AU75" s="461" t="s">
        <v>200</v>
      </c>
      <c r="AV75" s="456"/>
      <c r="AW75" s="456"/>
      <c r="AX75" s="456"/>
      <c r="AY75" s="460"/>
      <c r="AZ75" s="565" t="s">
        <v>535</v>
      </c>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3961</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388</v>
      </c>
      <c r="AL109" s="406"/>
      <c r="AM109" s="406"/>
      <c r="AN109" s="406"/>
      <c r="AO109" s="469"/>
      <c r="AP109" s="480" t="s">
        <v>475</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388</v>
      </c>
      <c r="CB109" s="406"/>
      <c r="CC109" s="406"/>
      <c r="CD109" s="406"/>
      <c r="CE109" s="469"/>
      <c r="CF109" s="655" t="s">
        <v>475</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388</v>
      </c>
      <c r="DR109" s="406"/>
      <c r="DS109" s="406"/>
      <c r="DT109" s="406"/>
      <c r="DU109" s="469"/>
      <c r="DV109" s="480" t="s">
        <v>475</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497552</v>
      </c>
      <c r="AB110" s="487"/>
      <c r="AC110" s="487"/>
      <c r="AD110" s="487"/>
      <c r="AE110" s="498"/>
      <c r="AF110" s="514">
        <v>556012</v>
      </c>
      <c r="AG110" s="487"/>
      <c r="AH110" s="487"/>
      <c r="AI110" s="487"/>
      <c r="AJ110" s="498"/>
      <c r="AK110" s="514">
        <v>639228</v>
      </c>
      <c r="AL110" s="487"/>
      <c r="AM110" s="487"/>
      <c r="AN110" s="487"/>
      <c r="AO110" s="498"/>
      <c r="AP110" s="538">
        <v>29.3</v>
      </c>
      <c r="AQ110" s="546"/>
      <c r="AR110" s="546"/>
      <c r="AS110" s="546"/>
      <c r="AT110" s="556"/>
      <c r="AU110" s="568" t="s">
        <v>122</v>
      </c>
      <c r="AV110" s="577"/>
      <c r="AW110" s="577"/>
      <c r="AX110" s="577"/>
      <c r="AY110" s="577"/>
      <c r="AZ110" s="424" t="s">
        <v>463</v>
      </c>
      <c r="BA110" s="407"/>
      <c r="BB110" s="407"/>
      <c r="BC110" s="407"/>
      <c r="BD110" s="407"/>
      <c r="BE110" s="407"/>
      <c r="BF110" s="407"/>
      <c r="BG110" s="407"/>
      <c r="BH110" s="407"/>
      <c r="BI110" s="407"/>
      <c r="BJ110" s="407"/>
      <c r="BK110" s="407"/>
      <c r="BL110" s="407"/>
      <c r="BM110" s="407"/>
      <c r="BN110" s="407"/>
      <c r="BO110" s="407"/>
      <c r="BP110" s="470"/>
      <c r="BQ110" s="632">
        <v>6527945</v>
      </c>
      <c r="BR110" s="640"/>
      <c r="BS110" s="640"/>
      <c r="BT110" s="640"/>
      <c r="BU110" s="640"/>
      <c r="BV110" s="640">
        <v>6917213</v>
      </c>
      <c r="BW110" s="640"/>
      <c r="BX110" s="640"/>
      <c r="BY110" s="640"/>
      <c r="BZ110" s="640"/>
      <c r="CA110" s="640">
        <v>6494956</v>
      </c>
      <c r="CB110" s="640"/>
      <c r="CC110" s="640"/>
      <c r="CD110" s="640"/>
      <c r="CE110" s="640"/>
      <c r="CF110" s="656">
        <v>297.89999999999998</v>
      </c>
      <c r="CG110" s="660"/>
      <c r="CH110" s="660"/>
      <c r="CI110" s="660"/>
      <c r="CJ110" s="660"/>
      <c r="CK110" s="672" t="s">
        <v>382</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155</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1689220</v>
      </c>
      <c r="BR112" s="641"/>
      <c r="BS112" s="641"/>
      <c r="BT112" s="641"/>
      <c r="BU112" s="641"/>
      <c r="BV112" s="641">
        <v>1548705</v>
      </c>
      <c r="BW112" s="641"/>
      <c r="BX112" s="641"/>
      <c r="BY112" s="641"/>
      <c r="BZ112" s="641"/>
      <c r="CA112" s="641">
        <v>1393579</v>
      </c>
      <c r="CB112" s="641"/>
      <c r="CC112" s="641"/>
      <c r="CD112" s="641"/>
      <c r="CE112" s="641"/>
      <c r="CF112" s="657">
        <v>63.9</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171589</v>
      </c>
      <c r="AB113" s="446"/>
      <c r="AC113" s="446"/>
      <c r="AD113" s="446"/>
      <c r="AE113" s="499"/>
      <c r="AF113" s="515">
        <v>184898</v>
      </c>
      <c r="AG113" s="446"/>
      <c r="AH113" s="446"/>
      <c r="AI113" s="446"/>
      <c r="AJ113" s="499"/>
      <c r="AK113" s="515">
        <v>186276</v>
      </c>
      <c r="AL113" s="446"/>
      <c r="AM113" s="446"/>
      <c r="AN113" s="446"/>
      <c r="AO113" s="499"/>
      <c r="AP113" s="539">
        <v>8.5</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44446</v>
      </c>
      <c r="BR113" s="641"/>
      <c r="BS113" s="641"/>
      <c r="BT113" s="641"/>
      <c r="BU113" s="641"/>
      <c r="BV113" s="641">
        <v>38300</v>
      </c>
      <c r="BW113" s="641"/>
      <c r="BX113" s="641"/>
      <c r="BY113" s="641"/>
      <c r="BZ113" s="641"/>
      <c r="CA113" s="641">
        <v>32129</v>
      </c>
      <c r="CB113" s="641"/>
      <c r="CC113" s="641"/>
      <c r="CD113" s="641"/>
      <c r="CE113" s="641"/>
      <c r="CF113" s="657">
        <v>1.5</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6341</v>
      </c>
      <c r="AB114" s="446"/>
      <c r="AC114" s="446"/>
      <c r="AD114" s="446"/>
      <c r="AE114" s="499"/>
      <c r="AF114" s="515">
        <v>6341</v>
      </c>
      <c r="AG114" s="446"/>
      <c r="AH114" s="446"/>
      <c r="AI114" s="446"/>
      <c r="AJ114" s="499"/>
      <c r="AK114" s="515">
        <v>6341</v>
      </c>
      <c r="AL114" s="446"/>
      <c r="AM114" s="446"/>
      <c r="AN114" s="446"/>
      <c r="AO114" s="499"/>
      <c r="AP114" s="539">
        <v>0.3</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123745</v>
      </c>
      <c r="BR114" s="641"/>
      <c r="BS114" s="641"/>
      <c r="BT114" s="641"/>
      <c r="BU114" s="641"/>
      <c r="BV114" s="641">
        <v>197065</v>
      </c>
      <c r="BW114" s="641"/>
      <c r="BX114" s="641"/>
      <c r="BY114" s="641"/>
      <c r="BZ114" s="641"/>
      <c r="CA114" s="641">
        <v>157877</v>
      </c>
      <c r="CB114" s="641"/>
      <c r="CC114" s="641"/>
      <c r="CD114" s="641"/>
      <c r="CE114" s="641"/>
      <c r="CF114" s="657">
        <v>7.2</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675482</v>
      </c>
      <c r="AB117" s="488"/>
      <c r="AC117" s="488"/>
      <c r="AD117" s="488"/>
      <c r="AE117" s="500"/>
      <c r="AF117" s="516">
        <v>747251</v>
      </c>
      <c r="AG117" s="488"/>
      <c r="AH117" s="488"/>
      <c r="AI117" s="488"/>
      <c r="AJ117" s="500"/>
      <c r="AK117" s="516">
        <v>831845</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388</v>
      </c>
      <c r="AL118" s="406"/>
      <c r="AM118" s="406"/>
      <c r="AN118" s="406"/>
      <c r="AO118" s="469"/>
      <c r="AP118" s="480" t="s">
        <v>475</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382</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168</v>
      </c>
      <c r="BP119" s="629"/>
      <c r="BQ119" s="634">
        <v>8385356</v>
      </c>
      <c r="BR119" s="642"/>
      <c r="BS119" s="642"/>
      <c r="BT119" s="642"/>
      <c r="BU119" s="642"/>
      <c r="BV119" s="642">
        <v>8701283</v>
      </c>
      <c r="BW119" s="642"/>
      <c r="BX119" s="642"/>
      <c r="BY119" s="642"/>
      <c r="BZ119" s="642"/>
      <c r="CA119" s="642">
        <v>8078541</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477</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3247302</v>
      </c>
      <c r="BR120" s="640"/>
      <c r="BS120" s="640"/>
      <c r="BT120" s="640"/>
      <c r="BU120" s="640"/>
      <c r="BV120" s="640">
        <v>2970416</v>
      </c>
      <c r="BW120" s="640"/>
      <c r="BX120" s="640"/>
      <c r="BY120" s="640"/>
      <c r="BZ120" s="640"/>
      <c r="CA120" s="640">
        <v>3223941</v>
      </c>
      <c r="CB120" s="640"/>
      <c r="CC120" s="640"/>
      <c r="CD120" s="640"/>
      <c r="CE120" s="640"/>
      <c r="CF120" s="656">
        <v>147.9</v>
      </c>
      <c r="CG120" s="660"/>
      <c r="CH120" s="660"/>
      <c r="CI120" s="660"/>
      <c r="CJ120" s="660"/>
      <c r="CK120" s="675" t="s">
        <v>266</v>
      </c>
      <c r="CL120" s="685"/>
      <c r="CM120" s="685"/>
      <c r="CN120" s="685"/>
      <c r="CO120" s="688"/>
      <c r="CP120" s="692" t="s">
        <v>86</v>
      </c>
      <c r="CQ120" s="695"/>
      <c r="CR120" s="695"/>
      <c r="CS120" s="695"/>
      <c r="CT120" s="695"/>
      <c r="CU120" s="695"/>
      <c r="CV120" s="695"/>
      <c r="CW120" s="695"/>
      <c r="CX120" s="695"/>
      <c r="CY120" s="695"/>
      <c r="CZ120" s="695"/>
      <c r="DA120" s="695"/>
      <c r="DB120" s="695"/>
      <c r="DC120" s="695"/>
      <c r="DD120" s="695"/>
      <c r="DE120" s="695"/>
      <c r="DF120" s="698"/>
      <c r="DG120" s="632">
        <v>1077342</v>
      </c>
      <c r="DH120" s="640"/>
      <c r="DI120" s="640"/>
      <c r="DJ120" s="640"/>
      <c r="DK120" s="640"/>
      <c r="DL120" s="640">
        <v>953498</v>
      </c>
      <c r="DM120" s="640"/>
      <c r="DN120" s="640"/>
      <c r="DO120" s="640"/>
      <c r="DP120" s="640"/>
      <c r="DQ120" s="640">
        <v>823370</v>
      </c>
      <c r="DR120" s="640"/>
      <c r="DS120" s="640"/>
      <c r="DT120" s="640"/>
      <c r="DU120" s="640"/>
      <c r="DV120" s="712">
        <v>37.799999999999997</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24103</v>
      </c>
      <c r="BR121" s="641"/>
      <c r="BS121" s="641"/>
      <c r="BT121" s="641"/>
      <c r="BU121" s="641"/>
      <c r="BV121" s="641">
        <v>21784</v>
      </c>
      <c r="BW121" s="641"/>
      <c r="BX121" s="641"/>
      <c r="BY121" s="641"/>
      <c r="BZ121" s="641"/>
      <c r="CA121" s="641">
        <v>19255</v>
      </c>
      <c r="CB121" s="641"/>
      <c r="CC121" s="641"/>
      <c r="CD121" s="641"/>
      <c r="CE121" s="641"/>
      <c r="CF121" s="657">
        <v>0.9</v>
      </c>
      <c r="CG121" s="661"/>
      <c r="CH121" s="661"/>
      <c r="CI121" s="661"/>
      <c r="CJ121" s="661"/>
      <c r="CK121" s="676"/>
      <c r="CL121" s="686"/>
      <c r="CM121" s="686"/>
      <c r="CN121" s="686"/>
      <c r="CO121" s="689"/>
      <c r="CP121" s="693" t="s">
        <v>47</v>
      </c>
      <c r="CQ121" s="403"/>
      <c r="CR121" s="403"/>
      <c r="CS121" s="403"/>
      <c r="CT121" s="403"/>
      <c r="CU121" s="403"/>
      <c r="CV121" s="403"/>
      <c r="CW121" s="403"/>
      <c r="CX121" s="403"/>
      <c r="CY121" s="403"/>
      <c r="CZ121" s="403"/>
      <c r="DA121" s="403"/>
      <c r="DB121" s="403"/>
      <c r="DC121" s="403"/>
      <c r="DD121" s="403"/>
      <c r="DE121" s="403"/>
      <c r="DF121" s="699"/>
      <c r="DG121" s="633">
        <v>611878</v>
      </c>
      <c r="DH121" s="641"/>
      <c r="DI121" s="641"/>
      <c r="DJ121" s="641"/>
      <c r="DK121" s="641"/>
      <c r="DL121" s="641">
        <v>595207</v>
      </c>
      <c r="DM121" s="641"/>
      <c r="DN121" s="641"/>
      <c r="DO121" s="641"/>
      <c r="DP121" s="641"/>
      <c r="DQ121" s="641">
        <v>570209</v>
      </c>
      <c r="DR121" s="641"/>
      <c r="DS121" s="641"/>
      <c r="DT121" s="641"/>
      <c r="DU121" s="641"/>
      <c r="DV121" s="713">
        <v>26.2</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4726280</v>
      </c>
      <c r="BR122" s="642"/>
      <c r="BS122" s="642"/>
      <c r="BT122" s="642"/>
      <c r="BU122" s="642"/>
      <c r="BV122" s="642">
        <v>4616021</v>
      </c>
      <c r="BW122" s="642"/>
      <c r="BX122" s="642"/>
      <c r="BY122" s="642"/>
      <c r="BZ122" s="642"/>
      <c r="CA122" s="642">
        <v>4303243</v>
      </c>
      <c r="CB122" s="642"/>
      <c r="CC122" s="642"/>
      <c r="CD122" s="642"/>
      <c r="CE122" s="642"/>
      <c r="CF122" s="658">
        <v>197.3</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220</v>
      </c>
      <c r="BP123" s="629"/>
      <c r="BQ123" s="635">
        <v>7997685</v>
      </c>
      <c r="BR123" s="643"/>
      <c r="BS123" s="643"/>
      <c r="BT123" s="643"/>
      <c r="BU123" s="643"/>
      <c r="BV123" s="643">
        <v>7608221</v>
      </c>
      <c r="BW123" s="643"/>
      <c r="BX123" s="643"/>
      <c r="BY123" s="643"/>
      <c r="BZ123" s="643"/>
      <c r="CA123" s="643">
        <v>7546439</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17.7</v>
      </c>
      <c r="BR124" s="644"/>
      <c r="BS124" s="644"/>
      <c r="BT124" s="644"/>
      <c r="BU124" s="644"/>
      <c r="BV124" s="644">
        <v>51.7</v>
      </c>
      <c r="BW124" s="644"/>
      <c r="BX124" s="644"/>
      <c r="BY124" s="644"/>
      <c r="BZ124" s="644"/>
      <c r="CA124" s="644">
        <v>24.4</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493</v>
      </c>
      <c r="AY127" s="593"/>
      <c r="AZ127" s="593"/>
      <c r="BA127" s="593"/>
      <c r="BB127" s="593"/>
      <c r="BC127" s="593"/>
      <c r="BD127" s="593"/>
      <c r="BE127" s="610"/>
      <c r="BF127" s="612" t="s">
        <v>445</v>
      </c>
      <c r="BG127" s="593"/>
      <c r="BH127" s="593"/>
      <c r="BI127" s="593"/>
      <c r="BJ127" s="593"/>
      <c r="BK127" s="593"/>
      <c r="BL127" s="610"/>
      <c r="BM127" s="612" t="s">
        <v>421</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408</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13066</v>
      </c>
      <c r="AB128" s="487"/>
      <c r="AC128" s="487"/>
      <c r="AD128" s="487"/>
      <c r="AE128" s="498"/>
      <c r="AF128" s="514">
        <v>29590</v>
      </c>
      <c r="AG128" s="487"/>
      <c r="AH128" s="487"/>
      <c r="AI128" s="487"/>
      <c r="AJ128" s="498"/>
      <c r="AK128" s="514">
        <v>40247</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200</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2641360</v>
      </c>
      <c r="AB129" s="446"/>
      <c r="AC129" s="446"/>
      <c r="AD129" s="446"/>
      <c r="AE129" s="499"/>
      <c r="AF129" s="515">
        <v>2618738</v>
      </c>
      <c r="AG129" s="446"/>
      <c r="AH129" s="446"/>
      <c r="AI129" s="446"/>
      <c r="AJ129" s="499"/>
      <c r="AK129" s="515">
        <v>2742567</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200</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452270</v>
      </c>
      <c r="AB130" s="446"/>
      <c r="AC130" s="446"/>
      <c r="AD130" s="446"/>
      <c r="AE130" s="499"/>
      <c r="AF130" s="515">
        <v>508310</v>
      </c>
      <c r="AG130" s="446"/>
      <c r="AH130" s="446"/>
      <c r="AI130" s="446"/>
      <c r="AJ130" s="499"/>
      <c r="AK130" s="515">
        <v>562048</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10</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2189090</v>
      </c>
      <c r="AB131" s="489"/>
      <c r="AC131" s="489"/>
      <c r="AD131" s="489"/>
      <c r="AE131" s="501"/>
      <c r="AF131" s="517">
        <v>2110428</v>
      </c>
      <c r="AG131" s="489"/>
      <c r="AH131" s="489"/>
      <c r="AI131" s="489"/>
      <c r="AJ131" s="501"/>
      <c r="AK131" s="517">
        <v>2180519</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24.4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9.5996966780000008</v>
      </c>
      <c r="AB132" s="490"/>
      <c r="AC132" s="490"/>
      <c r="AD132" s="490"/>
      <c r="AE132" s="502"/>
      <c r="AF132" s="518">
        <v>9.9198361659999996</v>
      </c>
      <c r="AG132" s="490"/>
      <c r="AH132" s="490"/>
      <c r="AI132" s="490"/>
      <c r="AJ132" s="502"/>
      <c r="AK132" s="518">
        <v>10.52731024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9.5</v>
      </c>
      <c r="AB133" s="491"/>
      <c r="AC133" s="491"/>
      <c r="AD133" s="491"/>
      <c r="AE133" s="503"/>
      <c r="AF133" s="486">
        <v>10</v>
      </c>
      <c r="AG133" s="491"/>
      <c r="AH133" s="491"/>
      <c r="AI133" s="491"/>
      <c r="AJ133" s="503"/>
      <c r="AK133" s="486">
        <v>10</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ZXTDEOW5H3VYO7Yq46Y9qXODclmQFckdUpOsliUjBaPQtYpkZKk94afw2Nj/FKmBFAc7mk+Be8KcpEbGlRWPZA==" saltValue="X21KM3GtYev/SiIMyebBy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1" zoomScaleNormal="85" zoomScaleSheetLayoutView="100" workbookViewId="0">
      <selection activeCell="CV27" sqref="CV27"/>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kBTjDNbyjNveBoaSmTLFJanMe7u7hOu3e3PBk1w9imgtlLQO9oAcKK+w+4LyoNkA5NI/lVpvf2t0BSJvCkBiow==" saltValue="KFA80Ti2phdCmtTpjWp2Q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48"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CGT3YzxOFG9HtPI1GTJj8IjSEabDSS07v/LnRGcjstCCTpoab7dYYG0KcgM/cBDOZKiNzf1zqQUdQ4e/kU1Mg==" saltValue="CswBa/XSjoNBzcIfjz5vD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7" zoomScaleSheetLayoutView="100" workbookViewId="0">
      <selection activeCell="AI34" sqref="AI34"/>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499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501</v>
      </c>
      <c r="AR8" s="823" t="s">
        <v>502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762933</v>
      </c>
      <c r="AP9" s="787">
        <v>237970</v>
      </c>
      <c r="AQ9" s="810">
        <v>243450</v>
      </c>
      <c r="AR9" s="824">
        <v>-2.2999999999999998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134267</v>
      </c>
      <c r="AP10" s="788">
        <v>41880</v>
      </c>
      <c r="AQ10" s="811">
        <v>36828</v>
      </c>
      <c r="AR10" s="825">
        <v>13.7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28915</v>
      </c>
      <c r="AP11" s="788">
        <v>9019</v>
      </c>
      <c r="AQ11" s="811">
        <v>2575</v>
      </c>
      <c r="AR11" s="825">
        <v>250.3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200</v>
      </c>
      <c r="AP12" s="788" t="s">
        <v>200</v>
      </c>
      <c r="AQ12" s="811" t="s">
        <v>200</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21737</v>
      </c>
      <c r="AP13" s="788">
        <v>6780</v>
      </c>
      <c r="AQ13" s="811">
        <v>11862</v>
      </c>
      <c r="AR13" s="825">
        <v>-42.8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v>4600</v>
      </c>
      <c r="AP14" s="788">
        <v>1435</v>
      </c>
      <c r="AQ14" s="811">
        <v>4647</v>
      </c>
      <c r="AR14" s="825">
        <v>-69.099999999999994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-40829</v>
      </c>
      <c r="AP15" s="788">
        <v>-12735</v>
      </c>
      <c r="AQ15" s="811">
        <v>-13358</v>
      </c>
      <c r="AR15" s="825">
        <v>-4.7</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911623</v>
      </c>
      <c r="AP16" s="788">
        <v>284349</v>
      </c>
      <c r="AQ16" s="811">
        <v>286004</v>
      </c>
      <c r="AR16" s="825">
        <v>-0.6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331</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21.83</v>
      </c>
      <c r="AP21" s="800">
        <v>24.25</v>
      </c>
      <c r="AQ21" s="813">
        <v>-2.42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194</v>
      </c>
      <c r="AL22" s="760"/>
      <c r="AM22" s="760"/>
      <c r="AN22" s="777"/>
      <c r="AO22" s="791">
        <v>95.3</v>
      </c>
      <c r="AP22" s="801">
        <v>95.4</v>
      </c>
      <c r="AQ22" s="814">
        <v>-0.1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499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501</v>
      </c>
      <c r="AR31" s="823" t="s">
        <v>502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639228</v>
      </c>
      <c r="AP32" s="788">
        <v>199385</v>
      </c>
      <c r="AQ32" s="815">
        <v>167387</v>
      </c>
      <c r="AR32" s="825">
        <v>19.100000000000001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200</v>
      </c>
      <c r="AP34" s="788" t="s">
        <v>200</v>
      </c>
      <c r="AQ34" s="815">
        <v>5</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186276</v>
      </c>
      <c r="AP35" s="788">
        <v>58102</v>
      </c>
      <c r="AQ35" s="815">
        <v>34589</v>
      </c>
      <c r="AR35" s="825">
        <v>68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6341</v>
      </c>
      <c r="AP36" s="788">
        <v>1978</v>
      </c>
      <c r="AQ36" s="815">
        <v>2508</v>
      </c>
      <c r="AR36" s="825">
        <v>-21.1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t="s">
        <v>200</v>
      </c>
      <c r="AP37" s="788" t="s">
        <v>200</v>
      </c>
      <c r="AQ37" s="815">
        <v>1525</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200</v>
      </c>
      <c r="AP38" s="792" t="s">
        <v>200</v>
      </c>
      <c r="AQ38" s="816">
        <v>44</v>
      </c>
      <c r="AR38" s="814" t="s">
        <v>200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-40247</v>
      </c>
      <c r="AP39" s="788">
        <v>-12554</v>
      </c>
      <c r="AQ39" s="815">
        <v>-7489</v>
      </c>
      <c r="AR39" s="825">
        <v>67.599999999999994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-562048</v>
      </c>
      <c r="AP40" s="788">
        <v>-175311</v>
      </c>
      <c r="AQ40" s="815">
        <v>-138932</v>
      </c>
      <c r="AR40" s="825">
        <v>26.2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229550</v>
      </c>
      <c r="AP41" s="788">
        <v>71600</v>
      </c>
      <c r="AQ41" s="815">
        <v>59636</v>
      </c>
      <c r="AR41" s="825">
        <v>20.100000000000001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517</v>
      </c>
      <c r="AQ50" s="818" t="s">
        <v>379</v>
      </c>
      <c r="AR50" s="828" t="s">
        <v>518</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1178336</v>
      </c>
      <c r="AN51" s="783">
        <v>338894</v>
      </c>
      <c r="AO51" s="795">
        <v>10.4</v>
      </c>
      <c r="AP51" s="806">
        <v>268375</v>
      </c>
      <c r="AQ51" s="819">
        <v>-1.2</v>
      </c>
      <c r="AR51" s="829">
        <v>11.6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176984</v>
      </c>
      <c r="AN52" s="784">
        <v>50901</v>
      </c>
      <c r="AO52" s="796">
        <v>-61.9</v>
      </c>
      <c r="AP52" s="807">
        <v>119602</v>
      </c>
      <c r="AQ52" s="820">
        <v>1.5</v>
      </c>
      <c r="AR52" s="830">
        <v>-63.4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480</v>
      </c>
      <c r="AL53" s="764"/>
      <c r="AM53" s="770">
        <v>895646</v>
      </c>
      <c r="AN53" s="783">
        <v>261502</v>
      </c>
      <c r="AO53" s="795">
        <v>-22.8</v>
      </c>
      <c r="AP53" s="806">
        <v>301035</v>
      </c>
      <c r="AQ53" s="819">
        <v>12.2</v>
      </c>
      <c r="AR53" s="829">
        <v>-35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367685</v>
      </c>
      <c r="AN54" s="784">
        <v>107353</v>
      </c>
      <c r="AO54" s="796">
        <v>110.9</v>
      </c>
      <c r="AP54" s="807">
        <v>154376</v>
      </c>
      <c r="AQ54" s="820">
        <v>29.1</v>
      </c>
      <c r="AR54" s="830">
        <v>81.8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313</v>
      </c>
      <c r="AL55" s="764"/>
      <c r="AM55" s="770">
        <v>1226659</v>
      </c>
      <c r="AN55" s="783">
        <v>367263</v>
      </c>
      <c r="AO55" s="795">
        <v>40.4</v>
      </c>
      <c r="AP55" s="806">
        <v>277467</v>
      </c>
      <c r="AQ55" s="819">
        <v>-7.8</v>
      </c>
      <c r="AR55" s="829">
        <v>48.2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724284</v>
      </c>
      <c r="AN56" s="784">
        <v>216851</v>
      </c>
      <c r="AO56" s="796">
        <v>102</v>
      </c>
      <c r="AP56" s="807">
        <v>128378</v>
      </c>
      <c r="AQ56" s="820">
        <v>-16.8</v>
      </c>
      <c r="AR56" s="830">
        <v>118.8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1375401</v>
      </c>
      <c r="AN57" s="783">
        <v>416915</v>
      </c>
      <c r="AO57" s="795">
        <v>13.5</v>
      </c>
      <c r="AP57" s="806">
        <v>282256</v>
      </c>
      <c r="AQ57" s="819">
        <v>1.7</v>
      </c>
      <c r="AR57" s="829">
        <v>11.8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1070832</v>
      </c>
      <c r="AN58" s="784">
        <v>324593</v>
      </c>
      <c r="AO58" s="796">
        <v>49.7</v>
      </c>
      <c r="AP58" s="807">
        <v>145453</v>
      </c>
      <c r="AQ58" s="820">
        <v>13.3</v>
      </c>
      <c r="AR58" s="830">
        <v>36.4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382812</v>
      </c>
      <c r="AN59" s="783">
        <v>119405</v>
      </c>
      <c r="AO59" s="795">
        <v>-71.400000000000006</v>
      </c>
      <c r="AP59" s="806">
        <v>295341</v>
      </c>
      <c r="AQ59" s="819">
        <v>4.5999999999999996</v>
      </c>
      <c r="AR59" s="829">
        <v>-76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155139</v>
      </c>
      <c r="AN60" s="784">
        <v>48390</v>
      </c>
      <c r="AO60" s="796">
        <v>-85.1</v>
      </c>
      <c r="AP60" s="807">
        <v>137402</v>
      </c>
      <c r="AQ60" s="820">
        <v>-5.5</v>
      </c>
      <c r="AR60" s="830">
        <v>-79.599999999999994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414</v>
      </c>
      <c r="AL61" s="767"/>
      <c r="AM61" s="770">
        <v>1011771</v>
      </c>
      <c r="AN61" s="783">
        <v>300796</v>
      </c>
      <c r="AO61" s="795">
        <v>-6</v>
      </c>
      <c r="AP61" s="806">
        <v>284895</v>
      </c>
      <c r="AQ61" s="821">
        <v>1.9</v>
      </c>
      <c r="AR61" s="829">
        <v>-7.9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498985</v>
      </c>
      <c r="AN62" s="784">
        <v>149618</v>
      </c>
      <c r="AO62" s="796">
        <v>23.1</v>
      </c>
      <c r="AP62" s="807">
        <v>137042</v>
      </c>
      <c r="AQ62" s="820">
        <v>4.3</v>
      </c>
      <c r="AR62" s="830">
        <v>18.8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yJI5b3S3l/tITCT45UL7+yPUvhEa0tLvd0OJoVA9bXAvJzC/zQeb3scXORbuRvJ2FSLWIRLh4rtXvWh5J4mBcA==" saltValue="wZi1pBhxWW1k3T4w1JuYb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57"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rQaTY8k7uKyAzfOFGt0lp8gewnvAEL4D/CHgBmXThYKDHsuuNpYhmxJXAuRe8vsw4+h5cNlyyrgKmsg0PWX8MQ==" saltValue="BXiRfCjqXKuq336YchunQ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TpwTeeH64CaFxHIeKM2H51L9BTflSjxTfC8+Id/BZS1UEuBwlOPnGGOmMoirEsLr2X7eGqKNRY3+QqZ+0lAyEA==" saltValue="+1TyB/y45n9GDgaJ8eC5n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4"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522</v>
      </c>
      <c r="G46" s="853" t="s">
        <v>523</v>
      </c>
      <c r="H46" s="853" t="s">
        <v>524</v>
      </c>
      <c r="I46" s="853" t="s">
        <v>525</v>
      </c>
      <c r="J46" s="858" t="s">
        <v>252</v>
      </c>
    </row>
    <row r="47" spans="2:10" ht="57.75" customHeight="1">
      <c r="B47" s="838"/>
      <c r="C47" s="842" t="s">
        <v>3</v>
      </c>
      <c r="D47" s="842"/>
      <c r="E47" s="846"/>
      <c r="F47" s="850">
        <v>31.23</v>
      </c>
      <c r="G47" s="854">
        <v>25.12</v>
      </c>
      <c r="H47" s="854">
        <v>22.43</v>
      </c>
      <c r="I47" s="854">
        <v>22.63</v>
      </c>
      <c r="J47" s="859">
        <v>21.61</v>
      </c>
    </row>
    <row r="48" spans="2:10" ht="57.75" customHeight="1">
      <c r="B48" s="839"/>
      <c r="C48" s="843" t="s">
        <v>4</v>
      </c>
      <c r="D48" s="843"/>
      <c r="E48" s="847"/>
      <c r="F48" s="851">
        <v>3.71</v>
      </c>
      <c r="G48" s="855">
        <v>1.1299999999999999</v>
      </c>
      <c r="H48" s="855">
        <v>2.63</v>
      </c>
      <c r="I48" s="855">
        <v>6.51</v>
      </c>
      <c r="J48" s="860">
        <v>2.3199999999999998</v>
      </c>
    </row>
    <row r="49" spans="2:10" ht="57.75" customHeight="1">
      <c r="B49" s="840"/>
      <c r="C49" s="844" t="s">
        <v>16</v>
      </c>
      <c r="D49" s="844"/>
      <c r="E49" s="848"/>
      <c r="F49" s="852" t="s">
        <v>526</v>
      </c>
      <c r="G49" s="856" t="s">
        <v>527</v>
      </c>
      <c r="H49" s="856">
        <v>1.62</v>
      </c>
      <c r="I49" s="856">
        <v>9.0399999999999991</v>
      </c>
      <c r="J49" s="861" t="s">
        <v>528</v>
      </c>
    </row>
    <row r="50" spans="2:10"/>
  </sheetData>
  <sheetProtection algorithmName="SHA-512" hashValue="b3QhZZJ/zzM1gtVRPm9R1tVIMYztd+aGDkLpUpFYuQliE+YysZl283uVPYeVCkJfMnKbFkjJ49tfAZa1bXOT9w==" saltValue="GEBw/J08zAXdyMePmkvh4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9" zoomScaleSheetLayoutView="100" workbookViewId="0">
      <selection activeCell="K39" sqref="K39"/>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522</v>
      </c>
      <c r="G33" s="883" t="s">
        <v>523</v>
      </c>
      <c r="H33" s="883" t="s">
        <v>524</v>
      </c>
      <c r="I33" s="883" t="s">
        <v>525</v>
      </c>
      <c r="J33" s="887" t="s">
        <v>252</v>
      </c>
      <c r="K33" s="862"/>
      <c r="L33" s="862"/>
      <c r="M33" s="862"/>
      <c r="N33" s="862"/>
      <c r="O33" s="862"/>
      <c r="P33" s="862"/>
    </row>
    <row r="34" spans="1:16" ht="39" customHeight="1">
      <c r="A34" s="862"/>
      <c r="B34" s="864"/>
      <c r="C34" s="870" t="s">
        <v>86</v>
      </c>
      <c r="D34" s="870"/>
      <c r="E34" s="875"/>
      <c r="F34" s="879">
        <v>2.46</v>
      </c>
      <c r="G34" s="884">
        <v>4.1900000000000004</v>
      </c>
      <c r="H34" s="884">
        <v>4.1100000000000003</v>
      </c>
      <c r="I34" s="884">
        <v>8.1199999999999992</v>
      </c>
      <c r="J34" s="888">
        <v>4.2699999999999996</v>
      </c>
      <c r="K34" s="862"/>
      <c r="L34" s="862"/>
      <c r="M34" s="862"/>
      <c r="N34" s="862"/>
      <c r="O34" s="862"/>
      <c r="P34" s="862"/>
    </row>
    <row r="35" spans="1:16" ht="39" customHeight="1">
      <c r="A35" s="862"/>
      <c r="B35" s="865"/>
      <c r="C35" s="871" t="s">
        <v>452</v>
      </c>
      <c r="D35" s="871"/>
      <c r="E35" s="876"/>
      <c r="F35" s="880">
        <v>3.7</v>
      </c>
      <c r="G35" s="885">
        <v>1.1200000000000001</v>
      </c>
      <c r="H35" s="885">
        <v>2.62</v>
      </c>
      <c r="I35" s="885">
        <v>6.51</v>
      </c>
      <c r="J35" s="889">
        <v>2.31</v>
      </c>
      <c r="K35" s="862"/>
      <c r="L35" s="862"/>
      <c r="M35" s="862"/>
      <c r="N35" s="862"/>
      <c r="O35" s="862"/>
      <c r="P35" s="862"/>
    </row>
    <row r="36" spans="1:16" ht="39" customHeight="1">
      <c r="A36" s="862"/>
      <c r="B36" s="865"/>
      <c r="C36" s="871" t="s">
        <v>281</v>
      </c>
      <c r="D36" s="871"/>
      <c r="E36" s="876"/>
      <c r="F36" s="880">
        <v>0.98</v>
      </c>
      <c r="G36" s="885">
        <v>0.11</v>
      </c>
      <c r="H36" s="885">
        <v>0.47</v>
      </c>
      <c r="I36" s="885">
        <v>2.08</v>
      </c>
      <c r="J36" s="889">
        <v>1.33</v>
      </c>
      <c r="K36" s="862"/>
      <c r="L36" s="862"/>
      <c r="M36" s="862"/>
      <c r="N36" s="862"/>
      <c r="O36" s="862"/>
      <c r="P36" s="862"/>
    </row>
    <row r="37" spans="1:16" ht="39" customHeight="1">
      <c r="A37" s="862"/>
      <c r="B37" s="865"/>
      <c r="C37" s="871" t="s">
        <v>462</v>
      </c>
      <c r="D37" s="871"/>
      <c r="E37" s="876"/>
      <c r="F37" s="880">
        <v>1.4</v>
      </c>
      <c r="G37" s="885">
        <v>1.53</v>
      </c>
      <c r="H37" s="885">
        <v>1.92</v>
      </c>
      <c r="I37" s="885">
        <v>2.29</v>
      </c>
      <c r="J37" s="889">
        <v>1.1399999999999999</v>
      </c>
      <c r="K37" s="862"/>
      <c r="L37" s="862"/>
      <c r="M37" s="862"/>
      <c r="N37" s="862"/>
      <c r="O37" s="862"/>
      <c r="P37" s="862"/>
    </row>
    <row r="38" spans="1:16" ht="39" customHeight="1">
      <c r="A38" s="862"/>
      <c r="B38" s="865"/>
      <c r="C38" s="871" t="s">
        <v>47</v>
      </c>
      <c r="D38" s="871"/>
      <c r="E38" s="876"/>
      <c r="F38" s="880">
        <v>0.46</v>
      </c>
      <c r="G38" s="885">
        <v>0.88</v>
      </c>
      <c r="H38" s="885">
        <v>4.e-002</v>
      </c>
      <c r="I38" s="885" t="s">
        <v>383</v>
      </c>
      <c r="J38" s="889">
        <v>0.49</v>
      </c>
      <c r="K38" s="862"/>
      <c r="L38" s="862"/>
      <c r="M38" s="862"/>
      <c r="N38" s="862"/>
      <c r="O38" s="862"/>
      <c r="P38" s="862"/>
    </row>
    <row r="39" spans="1:16" ht="39" customHeight="1">
      <c r="A39" s="862"/>
      <c r="B39" s="865"/>
      <c r="C39" s="871" t="s">
        <v>434</v>
      </c>
      <c r="D39" s="871"/>
      <c r="E39" s="876"/>
      <c r="F39" s="880">
        <v>0</v>
      </c>
      <c r="G39" s="885">
        <v>0</v>
      </c>
      <c r="H39" s="885">
        <v>0</v>
      </c>
      <c r="I39" s="885">
        <v>1.e-002</v>
      </c>
      <c r="J39" s="889">
        <v>1.e-002</v>
      </c>
      <c r="K39" s="862"/>
      <c r="L39" s="862"/>
      <c r="M39" s="862"/>
      <c r="N39" s="862"/>
      <c r="O39" s="862"/>
      <c r="P39" s="862"/>
    </row>
    <row r="40" spans="1:16" ht="39" customHeight="1">
      <c r="A40" s="862"/>
      <c r="B40" s="865"/>
      <c r="C40" s="871" t="s">
        <v>454</v>
      </c>
      <c r="D40" s="871"/>
      <c r="E40" s="876"/>
      <c r="F40" s="880">
        <v>0</v>
      </c>
      <c r="G40" s="885">
        <v>0</v>
      </c>
      <c r="H40" s="885">
        <v>0</v>
      </c>
      <c r="I40" s="885">
        <v>0</v>
      </c>
      <c r="J40" s="889">
        <v>0</v>
      </c>
      <c r="K40" s="862"/>
      <c r="L40" s="862"/>
      <c r="M40" s="862"/>
      <c r="N40" s="862"/>
      <c r="O40" s="862"/>
      <c r="P40" s="862"/>
    </row>
    <row r="41" spans="1:16" ht="39" customHeight="1">
      <c r="A41" s="862"/>
      <c r="B41" s="865"/>
      <c r="C41" s="871" t="s">
        <v>464</v>
      </c>
      <c r="D41" s="871"/>
      <c r="E41" s="876"/>
      <c r="F41" s="880">
        <v>0</v>
      </c>
      <c r="G41" s="885">
        <v>0</v>
      </c>
      <c r="H41" s="885">
        <v>0</v>
      </c>
      <c r="I41" s="885">
        <v>0</v>
      </c>
      <c r="J41" s="889">
        <v>0</v>
      </c>
      <c r="K41" s="862"/>
      <c r="L41" s="862"/>
      <c r="M41" s="862"/>
      <c r="N41" s="862"/>
      <c r="O41" s="862"/>
      <c r="P41" s="862"/>
    </row>
    <row r="42" spans="1:16" ht="39" customHeight="1">
      <c r="A42" s="862"/>
      <c r="B42" s="866"/>
      <c r="C42" s="871" t="s">
        <v>228</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486</v>
      </c>
      <c r="D43" s="872"/>
      <c r="E43" s="877"/>
      <c r="F43" s="881">
        <v>0</v>
      </c>
      <c r="G43" s="886">
        <v>0</v>
      </c>
      <c r="H43" s="886">
        <v>0</v>
      </c>
      <c r="I43" s="886">
        <v>0</v>
      </c>
      <c r="J43" s="890" t="s">
        <v>200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buIuWec6ba7AmLneIfeboKgRnZJBV0x7nVKk1uohws+O2yNfmbhqqbKW3t6qttJZlpnxPTyJsGxywmq1EKaW1A==" saltValue="LkrrxkBhT/pZR6FrTX//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19" zoomScaleSheetLayoutView="55" workbookViewId="0">
      <selection activeCell="N45" sqref="N45"/>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522</v>
      </c>
      <c r="L44" s="950" t="s">
        <v>523</v>
      </c>
      <c r="M44" s="950" t="s">
        <v>524</v>
      </c>
      <c r="N44" s="950" t="s">
        <v>525</v>
      </c>
      <c r="O44" s="959" t="s">
        <v>252</v>
      </c>
      <c r="P44" s="734"/>
      <c r="Q44" s="734"/>
      <c r="R44" s="734"/>
      <c r="S44" s="734"/>
      <c r="T44" s="734"/>
      <c r="U44" s="734"/>
    </row>
    <row r="45" spans="1:21" ht="30.75" customHeight="1">
      <c r="A45" s="734"/>
      <c r="B45" s="892" t="s">
        <v>26</v>
      </c>
      <c r="C45" s="906"/>
      <c r="D45" s="916"/>
      <c r="E45" s="925" t="s">
        <v>23</v>
      </c>
      <c r="F45" s="925"/>
      <c r="G45" s="925"/>
      <c r="H45" s="925"/>
      <c r="I45" s="925"/>
      <c r="J45" s="934"/>
      <c r="K45" s="942">
        <v>372</v>
      </c>
      <c r="L45" s="951">
        <v>423</v>
      </c>
      <c r="M45" s="951">
        <v>498</v>
      </c>
      <c r="N45" s="951">
        <v>556</v>
      </c>
      <c r="O45" s="960">
        <v>639</v>
      </c>
      <c r="P45" s="734"/>
      <c r="Q45" s="734"/>
      <c r="R45" s="734"/>
      <c r="S45" s="734"/>
      <c r="T45" s="734"/>
      <c r="U45" s="734"/>
    </row>
    <row r="46" spans="1:21" ht="30.75" customHeight="1">
      <c r="A46" s="734"/>
      <c r="B46" s="893"/>
      <c r="C46" s="907"/>
      <c r="D46" s="917"/>
      <c r="E46" s="926" t="s">
        <v>29</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32</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38</v>
      </c>
      <c r="F48" s="926"/>
      <c r="G48" s="926"/>
      <c r="H48" s="926"/>
      <c r="I48" s="926"/>
      <c r="J48" s="935"/>
      <c r="K48" s="943">
        <v>168</v>
      </c>
      <c r="L48" s="952">
        <v>171</v>
      </c>
      <c r="M48" s="952">
        <v>172</v>
      </c>
      <c r="N48" s="952">
        <v>185</v>
      </c>
      <c r="O48" s="961">
        <v>186</v>
      </c>
      <c r="P48" s="734"/>
      <c r="Q48" s="734"/>
      <c r="R48" s="734"/>
      <c r="S48" s="734"/>
      <c r="T48" s="734"/>
      <c r="U48" s="734"/>
    </row>
    <row r="49" spans="1:21" ht="30.75" customHeight="1">
      <c r="A49" s="734"/>
      <c r="B49" s="893"/>
      <c r="C49" s="907"/>
      <c r="D49" s="917"/>
      <c r="E49" s="926" t="s">
        <v>0</v>
      </c>
      <c r="F49" s="926"/>
      <c r="G49" s="926"/>
      <c r="H49" s="926"/>
      <c r="I49" s="926"/>
      <c r="J49" s="935"/>
      <c r="K49" s="943">
        <v>5</v>
      </c>
      <c r="L49" s="952">
        <v>6</v>
      </c>
      <c r="M49" s="952">
        <v>6</v>
      </c>
      <c r="N49" s="952">
        <v>6</v>
      </c>
      <c r="O49" s="961">
        <v>6</v>
      </c>
      <c r="P49" s="734"/>
      <c r="Q49" s="734"/>
      <c r="R49" s="734"/>
      <c r="S49" s="734"/>
      <c r="T49" s="734"/>
      <c r="U49" s="734"/>
    </row>
    <row r="50" spans="1:21" ht="30.75" customHeight="1">
      <c r="A50" s="734"/>
      <c r="B50" s="893"/>
      <c r="C50" s="907"/>
      <c r="D50" s="917"/>
      <c r="E50" s="926" t="s">
        <v>40</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44</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46</v>
      </c>
      <c r="C52" s="909"/>
      <c r="D52" s="918"/>
      <c r="E52" s="926" t="s">
        <v>48</v>
      </c>
      <c r="F52" s="926"/>
      <c r="G52" s="926"/>
      <c r="H52" s="926"/>
      <c r="I52" s="926"/>
      <c r="J52" s="935"/>
      <c r="K52" s="943">
        <v>389</v>
      </c>
      <c r="L52" s="952">
        <v>390</v>
      </c>
      <c r="M52" s="952">
        <v>465</v>
      </c>
      <c r="N52" s="952">
        <v>539</v>
      </c>
      <c r="O52" s="961">
        <v>602</v>
      </c>
      <c r="P52" s="734"/>
      <c r="Q52" s="734"/>
      <c r="R52" s="734"/>
      <c r="S52" s="734"/>
      <c r="T52" s="734"/>
      <c r="U52" s="734"/>
    </row>
    <row r="53" spans="1:21" ht="30.75" customHeight="1">
      <c r="A53" s="734"/>
      <c r="B53" s="896" t="s">
        <v>49</v>
      </c>
      <c r="C53" s="910"/>
      <c r="D53" s="919"/>
      <c r="E53" s="927" t="s">
        <v>52</v>
      </c>
      <c r="F53" s="927"/>
      <c r="G53" s="927"/>
      <c r="H53" s="927"/>
      <c r="I53" s="927"/>
      <c r="J53" s="936"/>
      <c r="K53" s="944">
        <v>156</v>
      </c>
      <c r="L53" s="953">
        <v>210</v>
      </c>
      <c r="M53" s="953">
        <v>211</v>
      </c>
      <c r="N53" s="953">
        <v>208</v>
      </c>
      <c r="O53" s="962">
        <v>229</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522</v>
      </c>
      <c r="L57" s="954" t="s">
        <v>523</v>
      </c>
      <c r="M57" s="954" t="s">
        <v>524</v>
      </c>
      <c r="N57" s="954" t="s">
        <v>525</v>
      </c>
      <c r="O57" s="964" t="s">
        <v>252</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hcV6kwwLd+lTOO0/TSxIrjnaFI5Qa1GOnZBnHgz0On1YbADGD+IlyKea6KpW6Uo9dd745nYc95SK4R4PwQQ6iA==" saltValue="0WifM3YYhgtcQrrDLneEZ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4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522</v>
      </c>
      <c r="J40" s="950" t="s">
        <v>523</v>
      </c>
      <c r="K40" s="950" t="s">
        <v>524</v>
      </c>
      <c r="L40" s="950" t="s">
        <v>525</v>
      </c>
      <c r="M40" s="990" t="s">
        <v>252</v>
      </c>
    </row>
    <row r="41" spans="2:13" ht="27.75" customHeight="1">
      <c r="B41" s="892" t="s">
        <v>34</v>
      </c>
      <c r="C41" s="906"/>
      <c r="D41" s="916"/>
      <c r="E41" s="973" t="s">
        <v>54</v>
      </c>
      <c r="F41" s="973"/>
      <c r="G41" s="973"/>
      <c r="H41" s="979"/>
      <c r="I41" s="983">
        <v>6211</v>
      </c>
      <c r="J41" s="987">
        <v>6310</v>
      </c>
      <c r="K41" s="987">
        <v>6528</v>
      </c>
      <c r="L41" s="987">
        <v>6917</v>
      </c>
      <c r="M41" s="991">
        <v>6495</v>
      </c>
    </row>
    <row r="42" spans="2:13" ht="27.75" customHeight="1">
      <c r="B42" s="893"/>
      <c r="C42" s="907"/>
      <c r="D42" s="917"/>
      <c r="E42" s="974" t="s">
        <v>75</v>
      </c>
      <c r="F42" s="974"/>
      <c r="G42" s="974"/>
      <c r="H42" s="980"/>
      <c r="I42" s="984" t="s">
        <v>200</v>
      </c>
      <c r="J42" s="988" t="s">
        <v>200</v>
      </c>
      <c r="K42" s="988" t="s">
        <v>200</v>
      </c>
      <c r="L42" s="988" t="s">
        <v>200</v>
      </c>
      <c r="M42" s="992" t="s">
        <v>200</v>
      </c>
    </row>
    <row r="43" spans="2:13" ht="27.75" customHeight="1">
      <c r="B43" s="893"/>
      <c r="C43" s="907"/>
      <c r="D43" s="917"/>
      <c r="E43" s="974" t="s">
        <v>76</v>
      </c>
      <c r="F43" s="974"/>
      <c r="G43" s="974"/>
      <c r="H43" s="980"/>
      <c r="I43" s="984">
        <v>1887</v>
      </c>
      <c r="J43" s="988">
        <v>1753</v>
      </c>
      <c r="K43" s="988">
        <v>1689</v>
      </c>
      <c r="L43" s="988">
        <v>1549</v>
      </c>
      <c r="M43" s="992">
        <v>1394</v>
      </c>
    </row>
    <row r="44" spans="2:13" ht="27.75" customHeight="1">
      <c r="B44" s="893"/>
      <c r="C44" s="907"/>
      <c r="D44" s="917"/>
      <c r="E44" s="974" t="s">
        <v>78</v>
      </c>
      <c r="F44" s="974"/>
      <c r="G44" s="974"/>
      <c r="H44" s="980"/>
      <c r="I44" s="984">
        <v>57</v>
      </c>
      <c r="J44" s="988">
        <v>51</v>
      </c>
      <c r="K44" s="988">
        <v>44</v>
      </c>
      <c r="L44" s="988">
        <v>38</v>
      </c>
      <c r="M44" s="992">
        <v>32</v>
      </c>
    </row>
    <row r="45" spans="2:13" ht="27.75" customHeight="1">
      <c r="B45" s="893"/>
      <c r="C45" s="907"/>
      <c r="D45" s="917"/>
      <c r="E45" s="974" t="s">
        <v>80</v>
      </c>
      <c r="F45" s="974"/>
      <c r="G45" s="974"/>
      <c r="H45" s="980"/>
      <c r="I45" s="984">
        <v>256</v>
      </c>
      <c r="J45" s="988">
        <v>295</v>
      </c>
      <c r="K45" s="988">
        <v>124</v>
      </c>
      <c r="L45" s="988">
        <v>197</v>
      </c>
      <c r="M45" s="992">
        <v>158</v>
      </c>
    </row>
    <row r="46" spans="2:13" ht="27.75" customHeight="1">
      <c r="B46" s="893"/>
      <c r="C46" s="907"/>
      <c r="D46" s="918"/>
      <c r="E46" s="974" t="s">
        <v>79</v>
      </c>
      <c r="F46" s="974"/>
      <c r="G46" s="974"/>
      <c r="H46" s="980"/>
      <c r="I46" s="984" t="s">
        <v>200</v>
      </c>
      <c r="J46" s="988" t="s">
        <v>200</v>
      </c>
      <c r="K46" s="988" t="s">
        <v>200</v>
      </c>
      <c r="L46" s="988" t="s">
        <v>200</v>
      </c>
      <c r="M46" s="992" t="s">
        <v>200</v>
      </c>
    </row>
    <row r="47" spans="2:13" ht="27.75" customHeight="1">
      <c r="B47" s="893"/>
      <c r="C47" s="907"/>
      <c r="D47" s="971"/>
      <c r="E47" s="975" t="s">
        <v>82</v>
      </c>
      <c r="F47" s="978"/>
      <c r="G47" s="978"/>
      <c r="H47" s="981"/>
      <c r="I47" s="984" t="s">
        <v>200</v>
      </c>
      <c r="J47" s="988" t="s">
        <v>200</v>
      </c>
      <c r="K47" s="988" t="s">
        <v>200</v>
      </c>
      <c r="L47" s="988" t="s">
        <v>200</v>
      </c>
      <c r="M47" s="992" t="s">
        <v>200</v>
      </c>
    </row>
    <row r="48" spans="2:13" ht="27.75" customHeight="1">
      <c r="B48" s="893"/>
      <c r="C48" s="907"/>
      <c r="D48" s="917"/>
      <c r="E48" s="974" t="s">
        <v>87</v>
      </c>
      <c r="F48" s="974"/>
      <c r="G48" s="974"/>
      <c r="H48" s="980"/>
      <c r="I48" s="984" t="s">
        <v>200</v>
      </c>
      <c r="J48" s="988" t="s">
        <v>200</v>
      </c>
      <c r="K48" s="988" t="s">
        <v>200</v>
      </c>
      <c r="L48" s="988" t="s">
        <v>200</v>
      </c>
      <c r="M48" s="992" t="s">
        <v>200</v>
      </c>
    </row>
    <row r="49" spans="2:13" ht="27.75" customHeight="1">
      <c r="B49" s="894"/>
      <c r="C49" s="908"/>
      <c r="D49" s="917"/>
      <c r="E49" s="974" t="s">
        <v>93</v>
      </c>
      <c r="F49" s="974"/>
      <c r="G49" s="974"/>
      <c r="H49" s="980"/>
      <c r="I49" s="984" t="s">
        <v>200</v>
      </c>
      <c r="J49" s="988" t="s">
        <v>200</v>
      </c>
      <c r="K49" s="988" t="s">
        <v>200</v>
      </c>
      <c r="L49" s="988" t="s">
        <v>200</v>
      </c>
      <c r="M49" s="992" t="s">
        <v>200</v>
      </c>
    </row>
    <row r="50" spans="2:13" ht="27.75" customHeight="1">
      <c r="B50" s="968" t="s">
        <v>95</v>
      </c>
      <c r="C50" s="970"/>
      <c r="D50" s="972"/>
      <c r="E50" s="974" t="s">
        <v>97</v>
      </c>
      <c r="F50" s="974"/>
      <c r="G50" s="974"/>
      <c r="H50" s="980"/>
      <c r="I50" s="984">
        <v>3129</v>
      </c>
      <c r="J50" s="988">
        <v>3051</v>
      </c>
      <c r="K50" s="988">
        <v>3247</v>
      </c>
      <c r="L50" s="988">
        <v>2970</v>
      </c>
      <c r="M50" s="992">
        <v>3224</v>
      </c>
    </row>
    <row r="51" spans="2:13" ht="27.75" customHeight="1">
      <c r="B51" s="893"/>
      <c r="C51" s="907"/>
      <c r="D51" s="917"/>
      <c r="E51" s="974" t="s">
        <v>100</v>
      </c>
      <c r="F51" s="974"/>
      <c r="G51" s="974"/>
      <c r="H51" s="980"/>
      <c r="I51" s="984">
        <v>24</v>
      </c>
      <c r="J51" s="988">
        <v>23</v>
      </c>
      <c r="K51" s="988">
        <v>24</v>
      </c>
      <c r="L51" s="988">
        <v>22</v>
      </c>
      <c r="M51" s="992">
        <v>19</v>
      </c>
    </row>
    <row r="52" spans="2:13" ht="27.75" customHeight="1">
      <c r="B52" s="894"/>
      <c r="C52" s="908"/>
      <c r="D52" s="917"/>
      <c r="E52" s="974" t="s">
        <v>42</v>
      </c>
      <c r="F52" s="974"/>
      <c r="G52" s="974"/>
      <c r="H52" s="980"/>
      <c r="I52" s="984">
        <v>4950</v>
      </c>
      <c r="J52" s="988">
        <v>4826</v>
      </c>
      <c r="K52" s="988">
        <v>4726</v>
      </c>
      <c r="L52" s="988">
        <v>4616</v>
      </c>
      <c r="M52" s="992">
        <v>4303</v>
      </c>
    </row>
    <row r="53" spans="2:13" ht="27.75" customHeight="1">
      <c r="B53" s="896" t="s">
        <v>49</v>
      </c>
      <c r="C53" s="910"/>
      <c r="D53" s="919"/>
      <c r="E53" s="976" t="s">
        <v>102</v>
      </c>
      <c r="F53" s="976"/>
      <c r="G53" s="976"/>
      <c r="H53" s="982"/>
      <c r="I53" s="985">
        <v>307</v>
      </c>
      <c r="J53" s="989">
        <v>509</v>
      </c>
      <c r="K53" s="989">
        <v>388</v>
      </c>
      <c r="L53" s="989">
        <v>1093</v>
      </c>
      <c r="M53" s="993">
        <v>532</v>
      </c>
    </row>
    <row r="54" spans="2:13" ht="27.75" customHeight="1">
      <c r="B54" s="969"/>
      <c r="C54" s="868"/>
      <c r="D54" s="868"/>
      <c r="E54" s="977"/>
      <c r="F54" s="977"/>
      <c r="G54" s="977"/>
      <c r="H54" s="977"/>
      <c r="I54" s="986"/>
      <c r="J54" s="986"/>
      <c r="K54" s="986"/>
      <c r="L54" s="986"/>
      <c r="M54" s="986"/>
    </row>
    <row r="55" spans="2:13"/>
  </sheetData>
  <sheetProtection algorithmName="SHA-512" hashValue="Hf2p4npsPfIm9NiyzknUpFrGU6314XgzaZRQicURDZLUv4Kr7XYekkaLDiHSUcvyF0MDOjV47lzWQ7X+Y6BcaQ==" saltValue="dHplnIn7Kp1hSGi1sbe/A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G1"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8</v>
      </c>
      <c r="C54" s="1000"/>
      <c r="D54" s="1000"/>
      <c r="E54" s="1009" t="s">
        <v>17</v>
      </c>
      <c r="F54" s="1016" t="s">
        <v>524</v>
      </c>
      <c r="G54" s="1016" t="s">
        <v>525</v>
      </c>
      <c r="H54" s="1024" t="s">
        <v>252</v>
      </c>
    </row>
    <row r="55" spans="2:8" ht="52.5" customHeight="1">
      <c r="B55" s="995"/>
      <c r="C55" s="1001" t="s">
        <v>106</v>
      </c>
      <c r="D55" s="1001"/>
      <c r="E55" s="1010"/>
      <c r="F55" s="1017">
        <v>592</v>
      </c>
      <c r="G55" s="1017">
        <v>593</v>
      </c>
      <c r="H55" s="1025">
        <v>593</v>
      </c>
    </row>
    <row r="56" spans="2:8" ht="52.5" customHeight="1">
      <c r="B56" s="996"/>
      <c r="C56" s="1002" t="s">
        <v>109</v>
      </c>
      <c r="D56" s="1002"/>
      <c r="E56" s="1011"/>
      <c r="F56" s="1018">
        <v>801</v>
      </c>
      <c r="G56" s="1018">
        <v>702</v>
      </c>
      <c r="H56" s="1026">
        <v>983</v>
      </c>
    </row>
    <row r="57" spans="2:8" ht="53.25" customHeight="1">
      <c r="B57" s="996"/>
      <c r="C57" s="1003" t="s">
        <v>72</v>
      </c>
      <c r="D57" s="1003"/>
      <c r="E57" s="1012"/>
      <c r="F57" s="1019">
        <v>1727</v>
      </c>
      <c r="G57" s="1019">
        <v>1517</v>
      </c>
      <c r="H57" s="1027">
        <v>1479</v>
      </c>
    </row>
    <row r="58" spans="2:8" ht="45.75" customHeight="1">
      <c r="B58" s="997"/>
      <c r="C58" s="1004" t="s">
        <v>66</v>
      </c>
      <c r="D58" s="1007"/>
      <c r="E58" s="1013"/>
      <c r="F58" s="1020"/>
      <c r="G58" s="1020"/>
      <c r="H58" s="1028"/>
    </row>
    <row r="59" spans="2:8" ht="45.75" customHeight="1">
      <c r="B59" s="997"/>
      <c r="C59" s="1004" t="s">
        <v>66</v>
      </c>
      <c r="D59" s="1007"/>
      <c r="E59" s="1013"/>
      <c r="F59" s="1020"/>
      <c r="G59" s="1020"/>
      <c r="H59" s="1028"/>
    </row>
    <row r="60" spans="2:8" ht="45.75" customHeight="1">
      <c r="B60" s="997"/>
      <c r="C60" s="1004" t="s">
        <v>66</v>
      </c>
      <c r="D60" s="1007"/>
      <c r="E60" s="1013"/>
      <c r="F60" s="1020"/>
      <c r="G60" s="1020"/>
      <c r="H60" s="1028"/>
    </row>
    <row r="61" spans="2:8" ht="45.75" customHeight="1">
      <c r="B61" s="997"/>
      <c r="C61" s="1004" t="s">
        <v>66</v>
      </c>
      <c r="D61" s="1007"/>
      <c r="E61" s="1013"/>
      <c r="F61" s="1020"/>
      <c r="G61" s="1020"/>
      <c r="H61" s="1028"/>
    </row>
    <row r="62" spans="2:8" ht="45.75" customHeight="1">
      <c r="B62" s="998"/>
      <c r="C62" s="1005" t="s">
        <v>66</v>
      </c>
      <c r="D62" s="1008"/>
      <c r="E62" s="1014"/>
      <c r="F62" s="1021"/>
      <c r="G62" s="1021"/>
      <c r="H62" s="1029"/>
    </row>
    <row r="63" spans="2:8" ht="52.5" customHeight="1">
      <c r="B63" s="999"/>
      <c r="C63" s="1006" t="s">
        <v>111</v>
      </c>
      <c r="D63" s="1006"/>
      <c r="E63" s="1015"/>
      <c r="F63" s="1022">
        <v>3119</v>
      </c>
      <c r="G63" s="1022">
        <v>2811</v>
      </c>
      <c r="H63" s="1030">
        <v>3054</v>
      </c>
    </row>
    <row r="64" spans="2:8"/>
  </sheetData>
  <sheetProtection algorithmName="SHA-512" hashValue="7fnVuBdo1xKhfE8TLjbcCdTKnWqJ6waUa1K0rmguxonSyaxSp5exIwe5EYzCeLRvwW9fachMkHSsNAEiIy0bAg==" saltValue="5njK5l7o5orUtNLFczDdB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521</v>
      </c>
      <c r="G2" s="818"/>
      <c r="H2" s="828"/>
    </row>
    <row r="3" spans="1:8">
      <c r="A3" s="782" t="s">
        <v>519</v>
      </c>
      <c r="B3" s="767"/>
      <c r="C3" s="1039"/>
      <c r="D3" s="1042">
        <v>338894</v>
      </c>
      <c r="E3" s="1044"/>
      <c r="F3" s="1047">
        <v>268375</v>
      </c>
      <c r="G3" s="1049"/>
      <c r="H3" s="1052"/>
    </row>
    <row r="4" spans="1:8">
      <c r="A4" s="754"/>
      <c r="B4" s="766"/>
      <c r="C4" s="1040"/>
      <c r="D4" s="1043">
        <v>50901</v>
      </c>
      <c r="E4" s="1045"/>
      <c r="F4" s="1048">
        <v>119602</v>
      </c>
      <c r="G4" s="1050"/>
      <c r="H4" s="1053"/>
    </row>
    <row r="5" spans="1:8">
      <c r="A5" s="782" t="s">
        <v>480</v>
      </c>
      <c r="B5" s="767"/>
      <c r="C5" s="1039"/>
      <c r="D5" s="1042">
        <v>261502</v>
      </c>
      <c r="E5" s="1044"/>
      <c r="F5" s="1047">
        <v>301035</v>
      </c>
      <c r="G5" s="1049"/>
      <c r="H5" s="1052"/>
    </row>
    <row r="6" spans="1:8">
      <c r="A6" s="754"/>
      <c r="B6" s="766"/>
      <c r="C6" s="1040"/>
      <c r="D6" s="1043">
        <v>107353</v>
      </c>
      <c r="E6" s="1045"/>
      <c r="F6" s="1048">
        <v>154376</v>
      </c>
      <c r="G6" s="1050"/>
      <c r="H6" s="1053"/>
    </row>
    <row r="7" spans="1:8">
      <c r="A7" s="782" t="s">
        <v>313</v>
      </c>
      <c r="B7" s="767"/>
      <c r="C7" s="1039"/>
      <c r="D7" s="1042">
        <v>367263</v>
      </c>
      <c r="E7" s="1044"/>
      <c r="F7" s="1047">
        <v>277467</v>
      </c>
      <c r="G7" s="1049"/>
      <c r="H7" s="1052"/>
    </row>
    <row r="8" spans="1:8">
      <c r="A8" s="754"/>
      <c r="B8" s="766"/>
      <c r="C8" s="1040"/>
      <c r="D8" s="1043">
        <v>216851</v>
      </c>
      <c r="E8" s="1045"/>
      <c r="F8" s="1048">
        <v>128378</v>
      </c>
      <c r="G8" s="1050"/>
      <c r="H8" s="1053"/>
    </row>
    <row r="9" spans="1:8">
      <c r="A9" s="782" t="s">
        <v>139</v>
      </c>
      <c r="B9" s="767"/>
      <c r="C9" s="1039"/>
      <c r="D9" s="1042">
        <v>416915</v>
      </c>
      <c r="E9" s="1044"/>
      <c r="F9" s="1047">
        <v>282256</v>
      </c>
      <c r="G9" s="1049"/>
      <c r="H9" s="1052"/>
    </row>
    <row r="10" spans="1:8">
      <c r="A10" s="754"/>
      <c r="B10" s="766"/>
      <c r="C10" s="1040"/>
      <c r="D10" s="1043">
        <v>324593</v>
      </c>
      <c r="E10" s="1045"/>
      <c r="F10" s="1048">
        <v>145453</v>
      </c>
      <c r="G10" s="1050"/>
      <c r="H10" s="1053"/>
    </row>
    <row r="11" spans="1:8">
      <c r="A11" s="782" t="s">
        <v>520</v>
      </c>
      <c r="B11" s="767"/>
      <c r="C11" s="1039"/>
      <c r="D11" s="1042">
        <v>119405</v>
      </c>
      <c r="E11" s="1044"/>
      <c r="F11" s="1047">
        <v>295341</v>
      </c>
      <c r="G11" s="1049"/>
      <c r="H11" s="1052"/>
    </row>
    <row r="12" spans="1:8">
      <c r="A12" s="754"/>
      <c r="B12" s="766"/>
      <c r="C12" s="1041"/>
      <c r="D12" s="1043">
        <v>48390</v>
      </c>
      <c r="E12" s="1045"/>
      <c r="F12" s="1048">
        <v>137402</v>
      </c>
      <c r="G12" s="1050"/>
      <c r="H12" s="1053"/>
    </row>
    <row r="13" spans="1:8">
      <c r="A13" s="782"/>
      <c r="B13" s="767"/>
      <c r="C13" s="1039"/>
      <c r="D13" s="1042">
        <v>300796</v>
      </c>
      <c r="E13" s="1044"/>
      <c r="F13" s="1047">
        <v>284895</v>
      </c>
      <c r="G13" s="1051"/>
      <c r="H13" s="1052"/>
    </row>
    <row r="14" spans="1:8">
      <c r="A14" s="754"/>
      <c r="B14" s="766"/>
      <c r="C14" s="1040"/>
      <c r="D14" s="1043">
        <v>149618</v>
      </c>
      <c r="E14" s="1045"/>
      <c r="F14" s="1048">
        <v>137042</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3.71</v>
      </c>
      <c r="C19" s="1032">
        <f>ROUND(VALUE(SUBSTITUTE(実質収支比率等に係る経年分析!G$48,"▲","-")),2)</f>
        <v>1.1299999999999999</v>
      </c>
      <c r="D19" s="1032">
        <f>ROUND(VALUE(SUBSTITUTE(実質収支比率等に係る経年分析!H$48,"▲","-")),2)</f>
        <v>2.63</v>
      </c>
      <c r="E19" s="1032">
        <f>ROUND(VALUE(SUBSTITUTE(実質収支比率等に係る経年分析!I$48,"▲","-")),2)</f>
        <v>6.51</v>
      </c>
      <c r="F19" s="1032">
        <f>ROUND(VALUE(SUBSTITUTE(実質収支比率等に係る経年分析!J$48,"▲","-")),2)</f>
        <v>2.3199999999999998</v>
      </c>
    </row>
    <row r="20" spans="1:11">
      <c r="A20" s="1032" t="s">
        <v>33</v>
      </c>
      <c r="B20" s="1032">
        <f>ROUND(VALUE(SUBSTITUTE(実質収支比率等に係る経年分析!F$47,"▲","-")),2)</f>
        <v>31.23</v>
      </c>
      <c r="C20" s="1032">
        <f>ROUND(VALUE(SUBSTITUTE(実質収支比率等に係る経年分析!G$47,"▲","-")),2)</f>
        <v>25.12</v>
      </c>
      <c r="D20" s="1032">
        <f>ROUND(VALUE(SUBSTITUTE(実質収支比率等に係る経年分析!H$47,"▲","-")),2)</f>
        <v>22.43</v>
      </c>
      <c r="E20" s="1032">
        <f>ROUND(VALUE(SUBSTITUTE(実質収支比率等に係る経年分析!I$47,"▲","-")),2)</f>
        <v>22.63</v>
      </c>
      <c r="F20" s="1032">
        <f>ROUND(VALUE(SUBSTITUTE(実質収支比率等に係る経年分析!J$47,"▲","-")),2)</f>
        <v>21.61</v>
      </c>
    </row>
    <row r="21" spans="1:11">
      <c r="A21" s="1032" t="s">
        <v>115</v>
      </c>
      <c r="B21" s="1032">
        <f>IF(ISNUMBER(VALUE(SUBSTITUTE(実質収支比率等に係る経年分析!F$49,"▲","-"))),ROUND(VALUE(SUBSTITUTE(実質収支比率等に係る経年分析!F$49,"▲","-")),2),NA())</f>
        <v>-7.67</v>
      </c>
      <c r="C21" s="1032">
        <f>IF(ISNUMBER(VALUE(SUBSTITUTE(実質収支比率等に係る経年分析!G$49,"▲","-"))),ROUND(VALUE(SUBSTITUTE(実質収支比率等に係る経年分析!G$49,"▲","-")),2),NA())</f>
        <v>-6.59</v>
      </c>
      <c r="D21" s="1032">
        <f>IF(ISNUMBER(VALUE(SUBSTITUTE(実質収支比率等に係る経年分析!H$49,"▲","-"))),ROUND(VALUE(SUBSTITUTE(実質収支比率等に係る経年分析!H$49,"▲","-")),2),NA())</f>
        <v>1.62</v>
      </c>
      <c r="E21" s="1032">
        <f>IF(ISNUMBER(VALUE(SUBSTITUTE(実質収支比率等に係る経年分析!I$49,"▲","-"))),ROUND(VALUE(SUBSTITUTE(実質収支比率等に係る経年分析!I$49,"▲","-")),2),NA())</f>
        <v>9.0399999999999991</v>
      </c>
      <c r="F21" s="1032">
        <f>IF(ISNUMBER(VALUE(SUBSTITUTE(実質収支比率等に係る経年分析!J$49,"▲","-"))),ROUND(VALUE(SUBSTITUTE(実質収支比率等に係る経年分析!J$49,"▲","-")),2),NA())</f>
        <v>-3.9</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70</v>
      </c>
      <c r="D26" s="1033" t="s">
        <v>116</v>
      </c>
      <c r="E26" s="1033" t="s">
        <v>70</v>
      </c>
      <c r="F26" s="1033" t="s">
        <v>116</v>
      </c>
      <c r="G26" s="1033" t="s">
        <v>70</v>
      </c>
      <c r="H26" s="1033" t="s">
        <v>116</v>
      </c>
      <c r="I26" s="1033" t="s">
        <v>70</v>
      </c>
      <c r="J26" s="1033" t="s">
        <v>116</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居宅介護支援事業特別会計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汗見川へき地診療所事業特別会計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1.e-002</v>
      </c>
    </row>
    <row r="32" spans="1:11">
      <c r="A32" s="1033" t="str">
        <f>IF('連結実質赤字比率に係る赤字・黒字の構成分析'!C$38="",NA(),'連結実質赤字比率に係る赤字・黒字の構成分析'!C$38)</f>
        <v>簡易水道事業特別会計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0.46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0.88</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4.e-002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0.49</v>
      </c>
    </row>
    <row r="33" spans="1:16">
      <c r="A33" s="1033" t="str">
        <f>IF('連結実質赤字比率に係る赤字・黒字の構成分析'!C$37="",NA(),'連結実質赤字比率に係る赤字・黒字の構成分析'!C$37)</f>
        <v>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1.53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1.92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2.29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1.1399999999999999</v>
      </c>
    </row>
    <row r="34" spans="1:16">
      <c r="A34" s="1033" t="str">
        <f>IF('連結実質赤字比率に係る赤字・黒字の構成分析'!C$36="",NA(),'連結実質赤字比率に係る赤字・黒字の構成分析'!C$36)</f>
        <v>介護保険事業特別会計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0.98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0.11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0.47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2.08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1.33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1.1200000000000001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2.62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6.51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2.31</v>
      </c>
    </row>
    <row r="36" spans="1:16">
      <c r="A36" s="1033" t="str">
        <f>IF('連結実質赤字比率に係る赤字・黒字の構成分析'!C$34="",NA(),'連結実質赤字比率に係る赤字・黒字の構成分析'!C$34)</f>
        <v>病院事業特別会計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2.46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4.1900000000000004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4.1100000000000003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8.1199999999999992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4.2699999999999996</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121</v>
      </c>
      <c r="B42" s="1034"/>
      <c r="C42" s="1034"/>
      <c r="D42" s="1034">
        <f>'実質公債費比率（分子）の構造'!K$52</f>
        <v>389</v>
      </c>
      <c r="E42" s="1034"/>
      <c r="F42" s="1034"/>
      <c r="G42" s="1034">
        <f>'実質公債費比率（分子）の構造'!L$52</f>
        <v>390</v>
      </c>
      <c r="H42" s="1034"/>
      <c r="I42" s="1034"/>
      <c r="J42" s="1034">
        <f>'実質公債費比率（分子）の構造'!M$52</f>
        <v>465</v>
      </c>
      <c r="K42" s="1034"/>
      <c r="L42" s="1034"/>
      <c r="M42" s="1034">
        <f>'実質公債費比率（分子）の構造'!N$52</f>
        <v>539</v>
      </c>
      <c r="N42" s="1034"/>
      <c r="O42" s="1034"/>
      <c r="P42" s="1034">
        <f>'実質公債費比率（分子）の構造'!O$52</f>
        <v>602</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5</v>
      </c>
      <c r="C45" s="1034"/>
      <c r="D45" s="1034"/>
      <c r="E45" s="1034">
        <f>'実質公債費比率（分子）の構造'!L$49</f>
        <v>6</v>
      </c>
      <c r="F45" s="1034"/>
      <c r="G45" s="1034"/>
      <c r="H45" s="1034">
        <f>'実質公債費比率（分子）の構造'!M$49</f>
        <v>6</v>
      </c>
      <c r="I45" s="1034"/>
      <c r="J45" s="1034"/>
      <c r="K45" s="1034">
        <f>'実質公債費比率（分子）の構造'!N$49</f>
        <v>6</v>
      </c>
      <c r="L45" s="1034"/>
      <c r="M45" s="1034"/>
      <c r="N45" s="1034">
        <f>'実質公債費比率（分子）の構造'!O$49</f>
        <v>6</v>
      </c>
      <c r="O45" s="1034"/>
      <c r="P45" s="1034"/>
    </row>
    <row r="46" spans="1:16">
      <c r="A46" s="1034" t="s">
        <v>38</v>
      </c>
      <c r="B46" s="1034">
        <f>'実質公債費比率（分子）の構造'!K$48</f>
        <v>168</v>
      </c>
      <c r="C46" s="1034"/>
      <c r="D46" s="1034"/>
      <c r="E46" s="1034">
        <f>'実質公債費比率（分子）の構造'!L$48</f>
        <v>171</v>
      </c>
      <c r="F46" s="1034"/>
      <c r="G46" s="1034"/>
      <c r="H46" s="1034">
        <f>'実質公債費比率（分子）の構造'!M$48</f>
        <v>172</v>
      </c>
      <c r="I46" s="1034"/>
      <c r="J46" s="1034"/>
      <c r="K46" s="1034">
        <f>'実質公債費比率（分子）の構造'!N$48</f>
        <v>185</v>
      </c>
      <c r="L46" s="1034"/>
      <c r="M46" s="1034"/>
      <c r="N46" s="1034">
        <f>'実質公債費比率（分子）の構造'!O$48</f>
        <v>186</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372</v>
      </c>
      <c r="C49" s="1034"/>
      <c r="D49" s="1034"/>
      <c r="E49" s="1034">
        <f>'実質公債費比率（分子）の構造'!L$45</f>
        <v>423</v>
      </c>
      <c r="F49" s="1034"/>
      <c r="G49" s="1034"/>
      <c r="H49" s="1034">
        <f>'実質公債費比率（分子）の構造'!M$45</f>
        <v>498</v>
      </c>
      <c r="I49" s="1034"/>
      <c r="J49" s="1034"/>
      <c r="K49" s="1034">
        <f>'実質公債費比率（分子）の構造'!N$45</f>
        <v>556</v>
      </c>
      <c r="L49" s="1034"/>
      <c r="M49" s="1034"/>
      <c r="N49" s="1034">
        <f>'実質公債費比率（分子）の構造'!O$45</f>
        <v>639</v>
      </c>
      <c r="O49" s="1034"/>
      <c r="P49" s="1034"/>
    </row>
    <row r="50" spans="1:16">
      <c r="A50" s="1034" t="s">
        <v>52</v>
      </c>
      <c r="B50" s="1034" t="e">
        <f>NA()</f>
        <v>#N/A</v>
      </c>
      <c r="C50" s="1034">
        <f>IF(ISNUMBER('実質公債費比率（分子）の構造'!K$53),'実質公債費比率（分子）の構造'!K$53,NA())</f>
        <v>156</v>
      </c>
      <c r="D50" s="1034" t="e">
        <f>NA()</f>
        <v>#N/A</v>
      </c>
      <c r="E50" s="1034" t="e">
        <f>NA()</f>
        <v>#N/A</v>
      </c>
      <c r="F50" s="1034">
        <f>IF(ISNUMBER('実質公債費比率（分子）の構造'!L$53),'実質公債費比率（分子）の構造'!L$53,NA())</f>
        <v>210</v>
      </c>
      <c r="G50" s="1034" t="e">
        <f>NA()</f>
        <v>#N/A</v>
      </c>
      <c r="H50" s="1034" t="e">
        <f>NA()</f>
        <v>#N/A</v>
      </c>
      <c r="I50" s="1034">
        <f>IF(ISNUMBER('実質公債費比率（分子）の構造'!M$53),'実質公債費比率（分子）の構造'!M$53,NA())</f>
        <v>211</v>
      </c>
      <c r="J50" s="1034" t="e">
        <f>NA()</f>
        <v>#N/A</v>
      </c>
      <c r="K50" s="1034" t="e">
        <f>NA()</f>
        <v>#N/A</v>
      </c>
      <c r="L50" s="1034">
        <f>IF(ISNUMBER('実質公債費比率（分子）の構造'!N$53),'実質公債費比率（分子）の構造'!N$53,NA())</f>
        <v>208</v>
      </c>
      <c r="M50" s="1034" t="e">
        <f>NA()</f>
        <v>#N/A</v>
      </c>
      <c r="N50" s="1034" t="e">
        <f>NA()</f>
        <v>#N/A</v>
      </c>
      <c r="O50" s="1034">
        <f>IF(ISNUMBER('実質公債費比率（分子）の構造'!O$53),'実質公債費比率（分子）の構造'!O$53,NA())</f>
        <v>229</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42</v>
      </c>
      <c r="B56" s="1033"/>
      <c r="C56" s="1033"/>
      <c r="D56" s="1033">
        <f>'将来負担比率（分子）の構造'!I$52</f>
        <v>4950</v>
      </c>
      <c r="E56" s="1033"/>
      <c r="F56" s="1033"/>
      <c r="G56" s="1033">
        <f>'将来負担比率（分子）の構造'!J$52</f>
        <v>4826</v>
      </c>
      <c r="H56" s="1033"/>
      <c r="I56" s="1033"/>
      <c r="J56" s="1033">
        <f>'将来負担比率（分子）の構造'!K$52</f>
        <v>4726</v>
      </c>
      <c r="K56" s="1033"/>
      <c r="L56" s="1033"/>
      <c r="M56" s="1033">
        <f>'将来負担比率（分子）の構造'!L$52</f>
        <v>4616</v>
      </c>
      <c r="N56" s="1033"/>
      <c r="O56" s="1033"/>
      <c r="P56" s="1033">
        <f>'将来負担比率（分子）の構造'!M$52</f>
        <v>4303</v>
      </c>
    </row>
    <row r="57" spans="1:16">
      <c r="A57" s="1033" t="s">
        <v>100</v>
      </c>
      <c r="B57" s="1033"/>
      <c r="C57" s="1033"/>
      <c r="D57" s="1033">
        <f>'将来負担比率（分子）の構造'!I$51</f>
        <v>24</v>
      </c>
      <c r="E57" s="1033"/>
      <c r="F57" s="1033"/>
      <c r="G57" s="1033">
        <f>'将来負担比率（分子）の構造'!J$51</f>
        <v>23</v>
      </c>
      <c r="H57" s="1033"/>
      <c r="I57" s="1033"/>
      <c r="J57" s="1033">
        <f>'将来負担比率（分子）の構造'!K$51</f>
        <v>24</v>
      </c>
      <c r="K57" s="1033"/>
      <c r="L57" s="1033"/>
      <c r="M57" s="1033">
        <f>'将来負担比率（分子）の構造'!L$51</f>
        <v>22</v>
      </c>
      <c r="N57" s="1033"/>
      <c r="O57" s="1033"/>
      <c r="P57" s="1033">
        <f>'将来負担比率（分子）の構造'!M$51</f>
        <v>19</v>
      </c>
    </row>
    <row r="58" spans="1:16">
      <c r="A58" s="1033" t="s">
        <v>97</v>
      </c>
      <c r="B58" s="1033"/>
      <c r="C58" s="1033"/>
      <c r="D58" s="1033">
        <f>'将来負担比率（分子）の構造'!I$50</f>
        <v>3129</v>
      </c>
      <c r="E58" s="1033"/>
      <c r="F58" s="1033"/>
      <c r="G58" s="1033">
        <f>'将来負担比率（分子）の構造'!J$50</f>
        <v>3051</v>
      </c>
      <c r="H58" s="1033"/>
      <c r="I58" s="1033"/>
      <c r="J58" s="1033">
        <f>'将来負担比率（分子）の構造'!K$50</f>
        <v>3247</v>
      </c>
      <c r="K58" s="1033"/>
      <c r="L58" s="1033"/>
      <c r="M58" s="1033">
        <f>'将来負担比率（分子）の構造'!L$50</f>
        <v>2970</v>
      </c>
      <c r="N58" s="1033"/>
      <c r="O58" s="1033"/>
      <c r="P58" s="1033">
        <f>'将来負担比率（分子）の構造'!M$50</f>
        <v>3224</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256</v>
      </c>
      <c r="C62" s="1033"/>
      <c r="D62" s="1033"/>
      <c r="E62" s="1033">
        <f>'将来負担比率（分子）の構造'!J$45</f>
        <v>295</v>
      </c>
      <c r="F62" s="1033"/>
      <c r="G62" s="1033"/>
      <c r="H62" s="1033">
        <f>'将来負担比率（分子）の構造'!K$45</f>
        <v>124</v>
      </c>
      <c r="I62" s="1033"/>
      <c r="J62" s="1033"/>
      <c r="K62" s="1033">
        <f>'将来負担比率（分子）の構造'!L$45</f>
        <v>197</v>
      </c>
      <c r="L62" s="1033"/>
      <c r="M62" s="1033"/>
      <c r="N62" s="1033">
        <f>'将来負担比率（分子）の構造'!M$45</f>
        <v>158</v>
      </c>
      <c r="O62" s="1033"/>
      <c r="P62" s="1033"/>
    </row>
    <row r="63" spans="1:16">
      <c r="A63" s="1033" t="s">
        <v>78</v>
      </c>
      <c r="B63" s="1033">
        <f>'将来負担比率（分子）の構造'!I$44</f>
        <v>57</v>
      </c>
      <c r="C63" s="1033"/>
      <c r="D63" s="1033"/>
      <c r="E63" s="1033">
        <f>'将来負担比率（分子）の構造'!J$44</f>
        <v>51</v>
      </c>
      <c r="F63" s="1033"/>
      <c r="G63" s="1033"/>
      <c r="H63" s="1033">
        <f>'将来負担比率（分子）の構造'!K$44</f>
        <v>44</v>
      </c>
      <c r="I63" s="1033"/>
      <c r="J63" s="1033"/>
      <c r="K63" s="1033">
        <f>'将来負担比率（分子）の構造'!L$44</f>
        <v>38</v>
      </c>
      <c r="L63" s="1033"/>
      <c r="M63" s="1033"/>
      <c r="N63" s="1033">
        <f>'将来負担比率（分子）の構造'!M$44</f>
        <v>32</v>
      </c>
      <c r="O63" s="1033"/>
      <c r="P63" s="1033"/>
    </row>
    <row r="64" spans="1:16">
      <c r="A64" s="1033" t="s">
        <v>76</v>
      </c>
      <c r="B64" s="1033">
        <f>'将来負担比率（分子）の構造'!I$43</f>
        <v>1887</v>
      </c>
      <c r="C64" s="1033"/>
      <c r="D64" s="1033"/>
      <c r="E64" s="1033">
        <f>'将来負担比率（分子）の構造'!J$43</f>
        <v>1753</v>
      </c>
      <c r="F64" s="1033"/>
      <c r="G64" s="1033"/>
      <c r="H64" s="1033">
        <f>'将来負担比率（分子）の構造'!K$43</f>
        <v>1689</v>
      </c>
      <c r="I64" s="1033"/>
      <c r="J64" s="1033"/>
      <c r="K64" s="1033">
        <f>'将来負担比率（分子）の構造'!L$43</f>
        <v>1549</v>
      </c>
      <c r="L64" s="1033"/>
      <c r="M64" s="1033"/>
      <c r="N64" s="1033">
        <f>'将来負担比率（分子）の構造'!M$43</f>
        <v>1394</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6211</v>
      </c>
      <c r="C66" s="1033"/>
      <c r="D66" s="1033"/>
      <c r="E66" s="1033">
        <f>'将来負担比率（分子）の構造'!J$41</f>
        <v>6310</v>
      </c>
      <c r="F66" s="1033"/>
      <c r="G66" s="1033"/>
      <c r="H66" s="1033">
        <f>'将来負担比率（分子）の構造'!K$41</f>
        <v>6528</v>
      </c>
      <c r="I66" s="1033"/>
      <c r="J66" s="1033"/>
      <c r="K66" s="1033">
        <f>'将来負担比率（分子）の構造'!L$41</f>
        <v>6917</v>
      </c>
      <c r="L66" s="1033"/>
      <c r="M66" s="1033"/>
      <c r="N66" s="1033">
        <f>'将来負担比率（分子）の構造'!M$41</f>
        <v>6495</v>
      </c>
      <c r="O66" s="1033"/>
      <c r="P66" s="1033"/>
    </row>
    <row r="67" spans="1:16">
      <c r="A67" s="1033" t="s">
        <v>102</v>
      </c>
      <c r="B67" s="1033" t="e">
        <f>NA()</f>
        <v>#N/A</v>
      </c>
      <c r="C67" s="1033">
        <f>IF(ISNUMBER('将来負担比率（分子）の構造'!I$53),IF('将来負担比率（分子）の構造'!I$53&lt;0,0,'将来負担比率（分子）の構造'!I$53),NA())</f>
        <v>307</v>
      </c>
      <c r="D67" s="1033" t="e">
        <f>NA()</f>
        <v>#N/A</v>
      </c>
      <c r="E67" s="1033" t="e">
        <f>NA()</f>
        <v>#N/A</v>
      </c>
      <c r="F67" s="1033">
        <f>IF(ISNUMBER('将来負担比率（分子）の構造'!J$53),IF('将来負担比率（分子）の構造'!J$53&lt;0,0,'将来負担比率（分子）の構造'!J$53),NA())</f>
        <v>509</v>
      </c>
      <c r="G67" s="1033" t="e">
        <f>NA()</f>
        <v>#N/A</v>
      </c>
      <c r="H67" s="1033" t="e">
        <f>NA()</f>
        <v>#N/A</v>
      </c>
      <c r="I67" s="1033">
        <f>IF(ISNUMBER('将来負担比率（分子）の構造'!K$53),IF('将来負担比率（分子）の構造'!K$53&lt;0,0,'将来負担比率（分子）の構造'!K$53),NA())</f>
        <v>388</v>
      </c>
      <c r="J67" s="1033" t="e">
        <f>NA()</f>
        <v>#N/A</v>
      </c>
      <c r="K67" s="1033" t="e">
        <f>NA()</f>
        <v>#N/A</v>
      </c>
      <c r="L67" s="1033">
        <f>IF(ISNUMBER('将来負担比率（分子）の構造'!L$53),IF('将来負担比率（分子）の構造'!L$53&lt;0,0,'将来負担比率（分子）の構造'!L$53),NA())</f>
        <v>1093</v>
      </c>
      <c r="M67" s="1033" t="e">
        <f>NA()</f>
        <v>#N/A</v>
      </c>
      <c r="N67" s="1033" t="e">
        <f>NA()</f>
        <v>#N/A</v>
      </c>
      <c r="O67" s="1033">
        <f>IF(ISNUMBER('将来負担比率（分子）の構造'!M$53),IF('将来負担比率（分子）の構造'!M$53&lt;0,0,'将来負担比率（分子）の構造'!M$53),NA())</f>
        <v>532</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592</v>
      </c>
      <c r="C72" s="1037">
        <f>基金残高に係る経年分析!G55</f>
        <v>593</v>
      </c>
      <c r="D72" s="1037">
        <f>基金残高に係る経年分析!H55</f>
        <v>593</v>
      </c>
    </row>
    <row r="73" spans="1:16">
      <c r="A73" s="1035" t="s">
        <v>128</v>
      </c>
      <c r="B73" s="1037">
        <f>基金残高に係る経年分析!F56</f>
        <v>801</v>
      </c>
      <c r="C73" s="1037">
        <f>基金残高に係る経年分析!G56</f>
        <v>702</v>
      </c>
      <c r="D73" s="1037">
        <f>基金残高に係る経年分析!H56</f>
        <v>983</v>
      </c>
    </row>
    <row r="74" spans="1:16">
      <c r="A74" s="1035" t="s">
        <v>130</v>
      </c>
      <c r="B74" s="1037">
        <f>基金残高に係る経年分析!F57</f>
        <v>1727</v>
      </c>
      <c r="C74" s="1037">
        <f>基金残高に係る経年分析!G57</f>
        <v>1517</v>
      </c>
      <c r="D74" s="1037">
        <f>基金残高に係る経年分析!H57</f>
        <v>1479</v>
      </c>
    </row>
  </sheetData>
  <sheetProtection algorithmName="SHA-512" hashValue="lKHkRIT7u0/M6TbiM/sFRBSR6kC4JNLD6E+jdjCnXsYJSzaYrTVTZH2h9UijylXVXkGapp8XMweHQ5yvBavVbA==" saltValue="eO73aC8ByZptZiAo/Wf+4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2025-02-19T04:42:01Z</dcterms:created>
  <dcterms:modified xsi:type="dcterms:W3CDTF">2025-03-19T02:48:37Z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2025-03-19T02:48:37Z</vt:filetime>
  </property>
</Properties>
</file>