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<sst xmlns="http://schemas.openxmlformats.org/spreadsheetml/2006/main" xmlns:r="http://schemas.openxmlformats.org/officeDocument/2006/relationships" count="538" uniqueCount="538">
  <si>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</si>
  <si>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</si>
  <si>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</si>
  <si>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</si>
  <si>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</si>
  <si>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</si>
  <si>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</si>
  <si>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</si>
  <si>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</si>
  <si>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</si>
  <si>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</si>
  <si>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</si>
  <si>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</si>
  <si>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</si>
  <si>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</si>
  <si>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</si>
  <si>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</si>
  <si>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</si>
  <si>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</si>
  <si>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</si>
  <si>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</si>
  <si>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</si>
  <si>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</si>
  <si>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</si>
  <si>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</si>
  <si>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</si>
  <si>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</si>
  <si>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</si>
  <si>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</si>
  <si>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</si>
  <si>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</si>
  <si>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</si>
  <si>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</si>
  <si>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</si>
  <si>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</si>
  <si>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</si>
  <si>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</si>
  <si>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</si>
  <si>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</si>
  <si>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</si>
  <si>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</si>
  <si>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</si>
  <si>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</si>
  <si>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</si>
  <si>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</si>
  <si>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</si>
  <si>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</si>
  <si>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</si>
  <si>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</si>
  <si>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</si>
  <si>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</si>
  <si>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</si>
  <si>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</si>
  <si>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</si>
  <si>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</si>
  <si>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</si>
  <si>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</si>
  <si>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</si>
  <si>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</si>
  <si>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</si>
  <si>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</si>
  <si>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</si>
  <si>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</si>
  <si>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</si>
  <si>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</si>
  <si>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</si>
  <si>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</si>
  <si>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</si>
  <si>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</si>
  <si>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</si>
  <si>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</si>
  <si>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</si>
  <si>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</si>
  <si>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</si>
  <si>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</si>
  <si>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</si>
  <si>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</si>
  <si>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</si>
  <si>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</si>
  <si>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</si>
  <si>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病院事業特別会計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</si>
  <si>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</si>
  <si>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</si>
  <si>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</si>
  <si>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</si>
  <si>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</si>
  <si>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</si>
  <si>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</si>
  <si>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</si>
  <si>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</si>
  <si>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</si>
  <si>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</si>
  <si>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</si>
  <si>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</si>
  <si>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</si>
  <si>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</si>
  <si>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</si>
  <si>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</si>
  <si>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</si>
  <si>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</si>
  <si>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</si>
  <si>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</si>
  <si>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</si>
  <si>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</si>
  <si>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</si>
  <si>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</si>
  <si>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</si>
  <si>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</si>
  <si>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</si>
  <si>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</si>
  <si>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</si>
  <si>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</si>
  <si>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</si>
  <si>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</si>
  <si>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</si>
  <si>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</si>
  <si>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</si>
  <si>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</si>
  <si>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</si>
  <si>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</si>
  <si>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</si>
  <si>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</si>
  <si>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</si>
  <si>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</si>
  <si>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</si>
  <si>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</si>
  <si>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</si>
  <si>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</si>
  <si>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</si>
  <si>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</si>
  <si>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</si>
  <si>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</si>
  <si>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</si>
  <si>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</si>
  <si>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</si>
  <si>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</si>
  <si>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</si>
  <si>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</si>
  <si>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</si>
  <si>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</si>
  <si>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</si>
  <si>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</si>
  <si>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</si>
  <si>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</si>
  <si>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</si>
  <si>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</si>
  <si>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</si>
  <si>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</si>
  <si>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</si>
  <si>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</si>
  <si>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</si>
  <si>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</si>
  <si>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</si>
  <si>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</si>
  <si>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</si>
  <si>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</si>
  <si>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</si>
  <si>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</si>
  <si>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</si>
  <si>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</si>
  <si>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構成比</t>
    <rPh sb="0" eb="3">
      <t>コウセイヒ</t>
    </rPh>
    <phoneticPr fontId="33"/>
  </si>
  <si>
    <t>使用料</t>
  </si>
  <si>
    <t>佐川町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</si>
  <si>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</si>
  <si>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</si>
  <si>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</si>
  <si>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</si>
  <si>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</si>
  <si>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</si>
  <si>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</si>
  <si>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</si>
  <si>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</si>
  <si>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</si>
  <si>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</si>
  <si>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</si>
  <si>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</si>
  <si>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</si>
  <si>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</si>
  <si>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</si>
  <si>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</si>
  <si>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</si>
  <si>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</si>
  <si>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</si>
  <si>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</si>
  <si>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</si>
  <si>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</si>
  <si>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</si>
  <si>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</si>
  <si>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</si>
  <si>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</si>
  <si>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</si>
  <si>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-6.0</t>
  </si>
  <si>
    <t>形式収支</t>
  </si>
  <si>
    <t>参考</t>
    <rPh sb="0" eb="2">
      <t>サンコウ</t>
    </rPh>
    <phoneticPr fontId="33"/>
  </si>
  <si>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</si>
  <si>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</si>
  <si>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</si>
  <si>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</si>
  <si>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</si>
  <si>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</si>
  <si>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</si>
  <si>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</si>
  <si>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</si>
  <si>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</si>
  <si>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</si>
  <si>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</si>
  <si>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</si>
  <si>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</si>
  <si>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</si>
  <si>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</si>
  <si>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</si>
  <si>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</si>
  <si>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</si>
  <si>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</si>
  <si>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</si>
  <si>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</si>
  <si>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</si>
  <si>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</si>
  <si>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</si>
  <si>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</si>
  <si>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</si>
  <si>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</si>
  <si>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</si>
  <si>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</si>
  <si>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</si>
  <si>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</si>
  <si>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</si>
  <si>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経常経費充当一般財源等</t>
  </si>
  <si>
    <t>-1.8</t>
  </si>
  <si>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</si>
  <si>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</si>
  <si>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</si>
  <si>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</si>
  <si>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</si>
  <si>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</si>
  <si>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</si>
  <si>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</si>
  <si>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</si>
  <si>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</si>
  <si>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</si>
  <si>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</si>
  <si>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</si>
  <si>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</si>
  <si>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</si>
  <si>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</si>
  <si>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</si>
  <si>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</si>
  <si>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</si>
  <si>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</si>
  <si>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</si>
  <si>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</si>
  <si>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</si>
  <si>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高知県佐川町</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</si>
  <si>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</si>
  <si>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</si>
  <si>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</si>
  <si>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</si>
  <si>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</si>
  <si>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</si>
  <si>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</si>
  <si>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</si>
  <si>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</si>
  <si>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</si>
  <si>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</si>
  <si>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</si>
  <si>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</si>
  <si>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</si>
  <si>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</si>
  <si>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</si>
  <si>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</si>
  <si>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</si>
  <si>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</si>
  <si>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</si>
  <si>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</si>
  <si>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</si>
  <si>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</si>
  <si>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</si>
  <si>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</si>
  <si>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</si>
  <si>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</si>
  <si>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</si>
  <si>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</si>
  <si>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</si>
  <si>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</si>
  <si>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</si>
  <si>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</si>
  <si>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</si>
  <si>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</si>
  <si>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</si>
  <si>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</si>
  <si>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</si>
  <si>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</si>
  <si>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</si>
  <si>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</si>
  <si>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</si>
  <si>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</si>
  <si>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</si>
  <si>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</si>
  <si>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</si>
  <si>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</si>
  <si>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</si>
  <si>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</si>
  <si>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</si>
  <si>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</si>
  <si>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</si>
  <si>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</si>
  <si>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</si>
  <si>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</si>
  <si>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</si>
  <si>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</si>
  <si>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</si>
  <si>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</si>
  <si>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</si>
  <si>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</si>
  <si>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</si>
  <si>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</si>
  <si>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</si>
  <si>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</si>
  <si>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</si>
  <si>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</si>
  <si>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</si>
  <si>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</si>
  <si>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</si>
  <si>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</si>
  <si>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</si>
  <si>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</si>
  <si>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</si>
  <si>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</si>
  <si>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</si>
  <si>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</si>
  <si>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</si>
  <si>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</si>
  <si>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</si>
  <si>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</si>
  <si>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</si>
  <si>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</si>
  <si>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</si>
  <si>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</si>
  <si>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</si>
  <si>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</si>
  <si>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</si>
  <si>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</si>
  <si>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</si>
  <si>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</si>
  <si>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</si>
  <si>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</si>
  <si>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</si>
  <si>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</si>
  <si>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</si>
  <si>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</si>
  <si>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</si>
  <si>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</si>
  <si>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</si>
  <si>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</si>
  <si>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</si>
  <si>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</si>
  <si>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</si>
  <si>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</si>
  <si>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</si>
  <si>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</si>
  <si>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</si>
  <si>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</si>
  <si>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</si>
  <si>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</si>
  <si>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</si>
  <si>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</si>
  <si>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</si>
  <si>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</si>
  <si>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</si>
  <si>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</si>
  <si>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</si>
  <si>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</si>
  <si>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</si>
  <si>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</si>
  <si>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</si>
  <si>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</si>
  <si>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</si>
  <si>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</si>
  <si>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</si>
  <si>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</si>
  <si>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</si>
  <si>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</si>
  <si>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</si>
  <si>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</si>
  <si>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</si>
  <si>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</si>
  <si>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</si>
  <si>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</si>
  <si>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</si>
  <si>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</si>
  <si>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</si>
  <si>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</si>
  <si>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</si>
  <si>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</si>
  <si>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</si>
  <si>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</si>
  <si>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</si>
  <si>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</si>
  <si>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</si>
  <si>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</si>
  <si>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</si>
  <si>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</si>
  <si>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</si>
  <si>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</si>
  <si>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</si>
  <si>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</si>
  <si>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</si>
  <si>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</si>
  <si>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</si>
  <si>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</si>
  <si>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</si>
  <si>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</si>
  <si>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</si>
  <si>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</si>
  <si>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</si>
  <si>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2.56</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</si>
  <si>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</si>
  <si>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</si>
  <si>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</si>
  <si>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</si>
  <si>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</si>
  <si>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</si>
  <si>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</si>
  <si>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</si>
  <si>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</si>
  <si>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</si>
  <si>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</si>
  <si>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</si>
  <si>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</si>
  <si>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</si>
  <si>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</si>
  <si>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</si>
  <si>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</si>
  <si>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</si>
  <si>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</si>
  <si>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</si>
  <si>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</si>
  <si>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</si>
  <si>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</si>
  <si>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</si>
  <si>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</si>
  <si>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</si>
  <si>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</si>
  <si>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</si>
  <si>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</si>
  <si>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</si>
  <si>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人口1,000人当たり職員数（人）</t>
    <rPh sb="0" eb="2">
      <t>ジンコウ</t>
    </rPh>
    <rPh sb="7" eb="8">
      <t>ニン</t>
    </rPh>
    <rPh sb="8" eb="9">
      <t>ア</t>
    </rPh>
    <rPh sb="11" eb="14">
      <t>ショクインスウ</t>
    </rPh>
    <rPh sb="15" eb="16">
      <t>ヒト</t>
    </rPh>
    <phoneticPr fontId="33"/>
  </si>
  <si>
    <t>学校給食特別会計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</si>
  <si>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</si>
  <si>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</si>
  <si>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</si>
  <si>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</si>
  <si>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</si>
  <si>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</si>
  <si>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</si>
  <si>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</si>
  <si>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</si>
  <si>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</si>
  <si>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</si>
  <si>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</si>
  <si>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</si>
  <si>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</si>
  <si>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</si>
  <si>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</si>
  <si>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</si>
  <si>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</si>
  <si>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</si>
  <si>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</si>
  <si>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</si>
  <si>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</si>
  <si>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</si>
  <si>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</si>
  <si>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</si>
  <si>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</si>
  <si>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</si>
  <si>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</si>
  <si>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</si>
  <si>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</si>
  <si>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</si>
  <si>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</si>
  <si>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</si>
  <si>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</si>
  <si>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</si>
  <si>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</si>
  <si>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</si>
  <si>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</si>
  <si>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</si>
  <si>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</si>
  <si>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</si>
  <si>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</si>
  <si>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</si>
  <si>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</si>
  <si>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</si>
  <si>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</si>
  <si>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</si>
  <si>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</si>
  <si>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</si>
  <si>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</si>
  <si>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</si>
  <si>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</si>
  <si>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</si>
  <si>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</si>
  <si>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</si>
  <si>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</si>
  <si>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</si>
  <si>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</si>
  <si>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</si>
  <si>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</si>
  <si>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</si>
  <si>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</si>
  <si>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</si>
  <si>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</si>
  <si>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</si>
  <si>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</si>
  <si>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</si>
  <si>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</si>
  <si>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</si>
  <si>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</si>
  <si>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</si>
  <si>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</si>
  <si>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</si>
  <si>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</si>
  <si>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</si>
  <si>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施設等整備基金</t>
  </si>
  <si>
    <t>ふるさと納税寄附金基金</t>
  </si>
  <si>
    <t>福祉基金</t>
  </si>
  <si>
    <t>国内外交流基金</t>
  </si>
  <si>
    <t>高吾北広域町村事務組合(一般会計)</t>
  </si>
  <si>
    <t>高吾北広域町村事務組合(特別養護老人ホーム特別会計)</t>
  </si>
  <si>
    <t>高吾北広域町村事務組合(養護老人ホーム特別会計)</t>
  </si>
  <si>
    <t>高吾北広域町村事務組合(障害者支援施設特別会計)</t>
  </si>
  <si>
    <t>高吾北広域町村事務組合(ふるさと市町村圏特別会計)</t>
  </si>
  <si>
    <t>日高村佐川町学校組合</t>
  </si>
  <si>
    <t>こうち人づくり広域連合</t>
    <rPh sb="3" eb="4">
      <t>ヒト</t>
    </rPh>
    <rPh sb="7" eb="9">
      <t>コウイキ</t>
    </rPh>
    <rPh sb="9" eb="11">
      <t>レンゴウ</t>
    </rPh>
    <phoneticPr fontId="33"/>
  </si>
  <si>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33"/>
  </si>
  <si>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3"/>
  </si>
  <si>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3"/>
  </si>
  <si>
    <t>高知県後期高齢者医療広域連合（特別会計）</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</si>
</sst>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86395</c:v>
                </c:pt>
                <c:pt idx="1">
                  <c:v>145407</c:v>
                </c:pt>
                <c:pt idx="2">
                  <c:v>146018</c:v>
                </c:pt>
                <c:pt idx="3">
                  <c:v>173718</c:v>
                </c:pt>
                <c:pt idx="4">
                  <c:v>154059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2.73</c:v>
                </c:pt>
                <c:pt idx="1">
                  <c:v>5.51</c:v>
                </c:pt>
                <c:pt idx="2">
                  <c:v>2.4900000000000002</c:v>
                </c:pt>
                <c:pt idx="3">
                  <c:v>4.83</c:v>
                </c:pt>
                <c:pt idx="4">
                  <c:v>4.76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57.71</c:v>
                </c:pt>
                <c:pt idx="1">
                  <c:v>56.01</c:v>
                </c:pt>
                <c:pt idx="2">
                  <c:v>54.83</c:v>
                </c:pt>
                <c:pt idx="3">
                  <c:v>58.61</c:v>
                </c:pt>
                <c:pt idx="4">
                  <c:v>60.47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0.76</c:v>
                </c:pt>
                <c:pt idx="1">
                  <c:v>3.08</c:v>
                </c:pt>
                <c:pt idx="2">
                  <c:v>-2.56</c:v>
                </c:pt>
                <c:pt idx="3">
                  <c:v>2.2999999999999998</c:v>
                </c:pt>
                <c:pt idx="4">
                  <c:v>7.0000000000000007e-002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9.e-002</c:v>
                </c:pt>
                <c:pt idx="4">
                  <c:v>#N/A</c:v>
                </c:pt>
                <c:pt idx="5">
                  <c:v>9.e-002</c:v>
                </c:pt>
                <c:pt idx="6">
                  <c:v>#N/A</c:v>
                </c:pt>
                <c:pt idx="7">
                  <c:v>0.1</c:v>
                </c:pt>
                <c:pt idx="8">
                  <c:v>#N/A</c:v>
                </c:pt>
                <c:pt idx="9">
                  <c:v>9.e-002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0.69</c:v>
                </c:pt>
                <c:pt idx="2">
                  <c:v>#N/A</c:v>
                </c:pt>
                <c:pt idx="3">
                  <c:v>0.41</c:v>
                </c:pt>
                <c:pt idx="4">
                  <c:v>#N/A</c:v>
                </c:pt>
                <c:pt idx="5">
                  <c:v>0.78</c:v>
                </c:pt>
                <c:pt idx="6">
                  <c:v>#N/A</c:v>
                </c:pt>
                <c:pt idx="7">
                  <c:v>1.02</c:v>
                </c:pt>
                <c:pt idx="8">
                  <c:v>#N/A</c:v>
                </c:pt>
                <c:pt idx="9">
                  <c:v>1.21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1.31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0.36</c:v>
                </c:pt>
                <c:pt idx="4">
                  <c:v>#N/A</c:v>
                </c:pt>
                <c:pt idx="5">
                  <c:v>0.69</c:v>
                </c:pt>
                <c:pt idx="6">
                  <c:v>#N/A</c:v>
                </c:pt>
                <c:pt idx="7">
                  <c:v>1.26</c:v>
                </c:pt>
                <c:pt idx="8">
                  <c:v>#N/A</c:v>
                </c:pt>
                <c:pt idx="9">
                  <c:v>1.64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2.73</c:v>
                </c:pt>
                <c:pt idx="2">
                  <c:v>#N/A</c:v>
                </c:pt>
                <c:pt idx="3">
                  <c:v>5.5</c:v>
                </c:pt>
                <c:pt idx="4">
                  <c:v>#N/A</c:v>
                </c:pt>
                <c:pt idx="5">
                  <c:v>2.4900000000000002</c:v>
                </c:pt>
                <c:pt idx="6">
                  <c:v>#N/A</c:v>
                </c:pt>
                <c:pt idx="7">
                  <c:v>4.82</c:v>
                </c:pt>
                <c:pt idx="8">
                  <c:v>#N/A</c:v>
                </c:pt>
                <c:pt idx="9">
                  <c:v>4.75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7.78</c:v>
                </c:pt>
                <c:pt idx="2">
                  <c:v>#N/A</c:v>
                </c:pt>
                <c:pt idx="3">
                  <c:v>7.8</c:v>
                </c:pt>
                <c:pt idx="4">
                  <c:v>#N/A</c:v>
                </c:pt>
                <c:pt idx="5">
                  <c:v>7.5</c:v>
                </c:pt>
                <c:pt idx="6">
                  <c:v>#N/A</c:v>
                </c:pt>
                <c:pt idx="7">
                  <c:v>8.2100000000000009</c:v>
                </c:pt>
                <c:pt idx="8">
                  <c:v>#N/A</c:v>
                </c:pt>
                <c:pt idx="9">
                  <c:v>8.31</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20.77</c:v>
                </c:pt>
                <c:pt idx="2">
                  <c:v>#N/A</c:v>
                </c:pt>
                <c:pt idx="3">
                  <c:v>20.8</c:v>
                </c:pt>
                <c:pt idx="4">
                  <c:v>#N/A</c:v>
                </c:pt>
                <c:pt idx="5">
                  <c:v>19.95</c:v>
                </c:pt>
                <c:pt idx="6">
                  <c:v>#N/A</c:v>
                </c:pt>
                <c:pt idx="7">
                  <c:v>22.63</c:v>
                </c:pt>
                <c:pt idx="8">
                  <c:v>#N/A</c:v>
                </c:pt>
                <c:pt idx="9">
                  <c:v>20.75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478</c:v>
                </c:pt>
                <c:pt idx="5">
                  <c:v>490</c:v>
                </c:pt>
                <c:pt idx="8">
                  <c:v>490</c:v>
                </c:pt>
                <c:pt idx="11">
                  <c:v>470</c:v>
                </c:pt>
                <c:pt idx="14">
                  <c:v>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25</c:v>
                </c:pt>
                <c:pt idx="6">
                  <c:v>25</c:v>
                </c:pt>
                <c:pt idx="9">
                  <c:v>43</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c:v>
                </c:pt>
                <c:pt idx="3">
                  <c:v>176</c:v>
                </c:pt>
                <c:pt idx="6">
                  <c:v>176</c:v>
                </c:pt>
                <c:pt idx="9">
                  <c:v>177</c:v>
                </c:pt>
                <c:pt idx="12">
                  <c:v>169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c:v>
                </c:pt>
                <c:pt idx="3">
                  <c:v>408</c:v>
                </c:pt>
                <c:pt idx="6">
                  <c:v>432</c:v>
                </c:pt>
                <c:pt idx="9">
                  <c:v>474</c:v>
                </c:pt>
                <c:pt idx="12">
                  <c:v>510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119</c:v>
                </c:pt>
                <c:pt idx="5">
                  <c:v>#N/A</c:v>
                </c:pt>
                <c:pt idx="6">
                  <c:v>#N/A</c:v>
                </c:pt>
                <c:pt idx="7">
                  <c:v>143</c:v>
                </c:pt>
                <c:pt idx="8">
                  <c:v>#N/A</c:v>
                </c:pt>
                <c:pt idx="9">
                  <c:v>#N/A</c:v>
                </c:pt>
                <c:pt idx="10">
                  <c:v>224</c:v>
                </c:pt>
                <c:pt idx="11">
                  <c:v>#N/A</c:v>
                </c:pt>
                <c:pt idx="12">
                  <c:v>#N/A</c:v>
                </c:pt>
                <c:pt idx="13">
                  <c:v>266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4755</c:v>
                </c:pt>
                <c:pt idx="5">
                  <c:v>5042</c:v>
                </c:pt>
                <c:pt idx="8">
                  <c:v>5240</c:v>
                </c:pt>
                <c:pt idx="11">
                  <c:v>5689</c:v>
                </c:pt>
                <c:pt idx="14">
                  <c:v>6003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c:v>
                </c:pt>
                <c:pt idx="5">
                  <c:v>73</c:v>
                </c:pt>
                <c:pt idx="8">
                  <c:v>62</c:v>
                </c:pt>
                <c:pt idx="11">
                  <c:v>65</c:v>
                </c:pt>
                <c:pt idx="14">
                  <c:v>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4859</c:v>
                </c:pt>
                <c:pt idx="5">
                  <c:v>5075</c:v>
                </c:pt>
                <c:pt idx="8">
                  <c:v>5998</c:v>
                </c:pt>
                <c:pt idx="11">
                  <c:v>6362</c:v>
                </c:pt>
                <c:pt idx="14">
                  <c:v>6880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480</c:v>
                </c:pt>
                <c:pt idx="3">
                  <c:v>439</c:v>
                </c:pt>
                <c:pt idx="6">
                  <c:v>380</c:v>
                </c:pt>
                <c:pt idx="9">
                  <c:v>386</c:v>
                </c:pt>
                <c:pt idx="12">
                  <c:v>412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473</c:v>
                </c:pt>
                <c:pt idx="3">
                  <c:v>463</c:v>
                </c:pt>
                <c:pt idx="6">
                  <c:v>490</c:v>
                </c:pt>
                <c:pt idx="9">
                  <c:v>474</c:v>
                </c:pt>
                <c:pt idx="12">
                  <c:v>459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1617</c:v>
                </c:pt>
                <c:pt idx="3">
                  <c:v>1489</c:v>
                </c:pt>
                <c:pt idx="6">
                  <c:v>1341</c:v>
                </c:pt>
                <c:pt idx="9">
                  <c:v>1197</c:v>
                </c:pt>
                <c:pt idx="12">
                  <c:v>1211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4625</c:v>
                </c:pt>
                <c:pt idx="3">
                  <c:v>5276</c:v>
                </c:pt>
                <c:pt idx="6">
                  <c:v>5904</c:v>
                </c:pt>
                <c:pt idx="9">
                  <c:v>6650</c:v>
                </c:pt>
                <c:pt idx="12">
                  <c:v>7119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2435</c:v>
                </c:pt>
                <c:pt idx="1">
                  <c:v>2498</c:v>
                </c:pt>
                <c:pt idx="2">
                  <c:v>2607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1036</c:v>
                </c:pt>
                <c:pt idx="1">
                  <c:v>1032</c:v>
                </c:pt>
                <c:pt idx="2">
                  <c:v>1049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1962</c:v>
                </c:pt>
                <c:pt idx="1">
                  <c:v>2232</c:v>
                </c:pt>
                <c:pt idx="2">
                  <c:v>2565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12,013
11,926
100.80
9,110,219
8,820,132
205,049
4,311,290
7,089,491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905"/>
    <xdr:sp macro="" textlink="">
      <xdr:nvSpPr>
        <xdr:cNvPr id="30" name="テキスト ボックス 29"/>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905"/>
    <xdr:sp macro="" textlink="">
      <xdr:nvSpPr>
        <xdr:cNvPr id="31" name="テキスト ボックス 30"/>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人口の減少</a:t>
          </a:r>
          <a:r>
            <a:rPr kumimoji="1" lang="ja-JP" altLang="en-US" sz="1300">
              <a:latin typeface="ＭＳ Ｐゴシック"/>
              <a:ea typeface="ＭＳ Ｐゴシック"/>
            </a:rPr>
            <a:t>や全国平均を上回る高齢化率（令和５年末40.9％）に加え、町内に中心となる産業がないこと等により、財政基盤が弱く、類似団体平均をかなり下回っている。今後、少子高齢化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5" name="テキスト ボックス 54"/>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7" name="テキスト ボックス 56"/>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146050</xdr:rowOff>
    </xdr:from>
    <xdr:to xmlns:xdr="http://schemas.openxmlformats.org/drawingml/2006/spreadsheetDrawing">
      <xdr:col>23</xdr:col>
      <xdr:colOff>133350</xdr:colOff>
      <xdr:row>44</xdr:row>
      <xdr:rowOff>84455</xdr:rowOff>
    </xdr:to>
    <xdr:cxnSp macro="">
      <xdr:nvCxnSpPr>
        <xdr:cNvPr id="65" name="直線コネクタ 64"/>
        <xdr:cNvCxnSpPr/>
      </xdr:nvCxnSpPr>
      <xdr:spPr>
        <a:xfrm flipV="1">
          <a:off x="4953000" y="631825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61595</xdr:rowOff>
    </xdr:from>
    <xdr:ext cx="762000" cy="259080"/>
    <xdr:sp macro="" textlink="">
      <xdr:nvSpPr>
        <xdr:cNvPr id="68" name="財政力最大値テキスト"/>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146050</xdr:rowOff>
    </xdr:from>
    <xdr:to xmlns:xdr="http://schemas.openxmlformats.org/drawingml/2006/spreadsheetDrawing">
      <xdr:col>24</xdr:col>
      <xdr:colOff>12700</xdr:colOff>
      <xdr:row>36</xdr:row>
      <xdr:rowOff>146050</xdr:rowOff>
    </xdr:to>
    <xdr:cxnSp macro="">
      <xdr:nvCxnSpPr>
        <xdr:cNvPr id="69" name="直線コネクタ 68"/>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106680</xdr:rowOff>
    </xdr:from>
    <xdr:to xmlns:xdr="http://schemas.openxmlformats.org/drawingml/2006/spreadsheetDrawing">
      <xdr:col>23</xdr:col>
      <xdr:colOff>133350</xdr:colOff>
      <xdr:row>43</xdr:row>
      <xdr:rowOff>106680</xdr:rowOff>
    </xdr:to>
    <xdr:cxnSp macro="">
      <xdr:nvCxnSpPr>
        <xdr:cNvPr id="70" name="直線コネクタ 69"/>
        <xdr:cNvCxnSpPr/>
      </xdr:nvCxnSpPr>
      <xdr:spPr>
        <a:xfrm>
          <a:off x="4114800" y="7479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117475</xdr:rowOff>
    </xdr:from>
    <xdr:ext cx="762000" cy="259080"/>
    <xdr:sp macro="" textlink="">
      <xdr:nvSpPr>
        <xdr:cNvPr id="71" name="財政力平均値テキスト"/>
        <xdr:cNvSpPr txBox="1"/>
      </xdr:nvSpPr>
      <xdr:spPr>
        <a:xfrm>
          <a:off x="5041900" y="7146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100965</xdr:rowOff>
    </xdr:from>
    <xdr:to xmlns:xdr="http://schemas.openxmlformats.org/drawingml/2006/spreadsheetDrawing">
      <xdr:col>23</xdr:col>
      <xdr:colOff>184150</xdr:colOff>
      <xdr:row>43</xdr:row>
      <xdr:rowOff>31115</xdr:rowOff>
    </xdr:to>
    <xdr:sp macro="" textlink="">
      <xdr:nvSpPr>
        <xdr:cNvPr id="72" name="フローチャート: 判断 71"/>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106680</xdr:rowOff>
    </xdr:to>
    <xdr:cxnSp macro="">
      <xdr:nvCxnSpPr>
        <xdr:cNvPr id="73" name="直線コネクタ 72"/>
        <xdr:cNvCxnSpPr/>
      </xdr:nvCxnSpPr>
      <xdr:spPr>
        <a:xfrm>
          <a:off x="3225800" y="746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100965</xdr:rowOff>
    </xdr:from>
    <xdr:to xmlns:xdr="http://schemas.openxmlformats.org/drawingml/2006/spreadsheetDrawing">
      <xdr:col>19</xdr:col>
      <xdr:colOff>184150</xdr:colOff>
      <xdr:row>43</xdr:row>
      <xdr:rowOff>31115</xdr:rowOff>
    </xdr:to>
    <xdr:sp macro="" textlink="">
      <xdr:nvSpPr>
        <xdr:cNvPr id="74" name="フローチャート: 判断 73"/>
        <xdr:cNvSpPr/>
      </xdr:nvSpPr>
      <xdr:spPr>
        <a:xfrm>
          <a:off x="40640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41275</xdr:rowOff>
    </xdr:from>
    <xdr:ext cx="736600" cy="255905"/>
    <xdr:sp macro="" textlink="">
      <xdr:nvSpPr>
        <xdr:cNvPr id="75" name="テキスト ボックス 74"/>
        <xdr:cNvSpPr txBox="1"/>
      </xdr:nvSpPr>
      <xdr:spPr>
        <a:xfrm>
          <a:off x="3733800" y="70707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83820</xdr:rowOff>
    </xdr:from>
    <xdr:to xmlns:xdr="http://schemas.openxmlformats.org/drawingml/2006/spreadsheetDrawing">
      <xdr:col>15</xdr:col>
      <xdr:colOff>82550</xdr:colOff>
      <xdr:row>43</xdr:row>
      <xdr:rowOff>95250</xdr:rowOff>
    </xdr:to>
    <xdr:cxnSp macro="">
      <xdr:nvCxnSpPr>
        <xdr:cNvPr id="76" name="直線コネクタ 75"/>
        <xdr:cNvCxnSpPr/>
      </xdr:nvCxnSpPr>
      <xdr:spPr>
        <a:xfrm>
          <a:off x="2336800" y="7456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89535</xdr:rowOff>
    </xdr:from>
    <xdr:to xmlns:xdr="http://schemas.openxmlformats.org/drawingml/2006/spreadsheetDrawing">
      <xdr:col>15</xdr:col>
      <xdr:colOff>133350</xdr:colOff>
      <xdr:row>43</xdr:row>
      <xdr:rowOff>19685</xdr:rowOff>
    </xdr:to>
    <xdr:sp macro="" textlink="">
      <xdr:nvSpPr>
        <xdr:cNvPr id="77" name="フローチャート: 判断 76"/>
        <xdr:cNvSpPr/>
      </xdr:nvSpPr>
      <xdr:spPr>
        <a:xfrm>
          <a:off x="3175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29845</xdr:rowOff>
    </xdr:from>
    <xdr:ext cx="762000" cy="255905"/>
    <xdr:sp macro="" textlink="">
      <xdr:nvSpPr>
        <xdr:cNvPr id="78" name="テキスト ボックス 77"/>
        <xdr:cNvSpPr txBox="1"/>
      </xdr:nvSpPr>
      <xdr:spPr>
        <a:xfrm>
          <a:off x="2844800" y="7059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83820</xdr:rowOff>
    </xdr:from>
    <xdr:to xmlns:xdr="http://schemas.openxmlformats.org/drawingml/2006/spreadsheetDrawing">
      <xdr:col>11</xdr:col>
      <xdr:colOff>31750</xdr:colOff>
      <xdr:row>43</xdr:row>
      <xdr:rowOff>95250</xdr:rowOff>
    </xdr:to>
    <xdr:cxnSp macro="">
      <xdr:nvCxnSpPr>
        <xdr:cNvPr id="79" name="直線コネクタ 78"/>
        <xdr:cNvCxnSpPr/>
      </xdr:nvCxnSpPr>
      <xdr:spPr>
        <a:xfrm flipV="1">
          <a:off x="1447800" y="7456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66675</xdr:rowOff>
    </xdr:from>
    <xdr:to xmlns:xdr="http://schemas.openxmlformats.org/drawingml/2006/spreadsheetDrawing">
      <xdr:col>11</xdr:col>
      <xdr:colOff>82550</xdr:colOff>
      <xdr:row>42</xdr:row>
      <xdr:rowOff>168275</xdr:rowOff>
    </xdr:to>
    <xdr:sp macro="" textlink="">
      <xdr:nvSpPr>
        <xdr:cNvPr id="80" name="フローチャート: 判断 79"/>
        <xdr:cNvSpPr/>
      </xdr:nvSpPr>
      <xdr:spPr>
        <a:xfrm>
          <a:off x="2286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6985</xdr:rowOff>
    </xdr:from>
    <xdr:ext cx="762000" cy="255905"/>
    <xdr:sp macro="" textlink="">
      <xdr:nvSpPr>
        <xdr:cNvPr id="81" name="テキスト ボックス 80"/>
        <xdr:cNvSpPr txBox="1"/>
      </xdr:nvSpPr>
      <xdr:spPr>
        <a:xfrm>
          <a:off x="1955800" y="7036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2" name="フローチャート: 判断 81"/>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167005</xdr:rowOff>
    </xdr:from>
    <xdr:ext cx="762000" cy="255905"/>
    <xdr:sp macro="" textlink="">
      <xdr:nvSpPr>
        <xdr:cNvPr id="83" name="テキスト ボックス 82"/>
        <xdr:cNvSpPr txBox="1"/>
      </xdr:nvSpPr>
      <xdr:spPr>
        <a:xfrm>
          <a:off x="1066800" y="70250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55880</xdr:rowOff>
    </xdr:from>
    <xdr:to xmlns:xdr="http://schemas.openxmlformats.org/drawingml/2006/spreadsheetDrawing">
      <xdr:col>23</xdr:col>
      <xdr:colOff>184150</xdr:colOff>
      <xdr:row>43</xdr:row>
      <xdr:rowOff>157480</xdr:rowOff>
    </xdr:to>
    <xdr:sp macro="" textlink="">
      <xdr:nvSpPr>
        <xdr:cNvPr id="89" name="楕円 88"/>
        <xdr:cNvSpPr/>
      </xdr:nvSpPr>
      <xdr:spPr>
        <a:xfrm>
          <a:off x="49022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27940</xdr:rowOff>
    </xdr:from>
    <xdr:ext cx="762000" cy="259080"/>
    <xdr:sp macro="" textlink="">
      <xdr:nvSpPr>
        <xdr:cNvPr id="90" name="財政力該当値テキスト"/>
        <xdr:cNvSpPr txBox="1"/>
      </xdr:nvSpPr>
      <xdr:spPr>
        <a:xfrm>
          <a:off x="5041900" y="740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55880</xdr:rowOff>
    </xdr:from>
    <xdr:to xmlns:xdr="http://schemas.openxmlformats.org/drawingml/2006/spreadsheetDrawing">
      <xdr:col>19</xdr:col>
      <xdr:colOff>184150</xdr:colOff>
      <xdr:row>43</xdr:row>
      <xdr:rowOff>157480</xdr:rowOff>
    </xdr:to>
    <xdr:sp macro="" textlink="">
      <xdr:nvSpPr>
        <xdr:cNvPr id="91" name="楕円 90"/>
        <xdr:cNvSpPr/>
      </xdr:nvSpPr>
      <xdr:spPr>
        <a:xfrm>
          <a:off x="4064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142240</xdr:rowOff>
    </xdr:from>
    <xdr:ext cx="736600" cy="259080"/>
    <xdr:sp macro="" textlink="">
      <xdr:nvSpPr>
        <xdr:cNvPr id="92" name="テキスト ボックス 91"/>
        <xdr:cNvSpPr txBox="1"/>
      </xdr:nvSpPr>
      <xdr:spPr>
        <a:xfrm>
          <a:off x="3733800" y="7514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4" name="テキスト ボックス 93"/>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33020</xdr:rowOff>
    </xdr:from>
    <xdr:to xmlns:xdr="http://schemas.openxmlformats.org/drawingml/2006/spreadsheetDrawing">
      <xdr:col>11</xdr:col>
      <xdr:colOff>82550</xdr:colOff>
      <xdr:row>43</xdr:row>
      <xdr:rowOff>134620</xdr:rowOff>
    </xdr:to>
    <xdr:sp macro="" textlink="">
      <xdr:nvSpPr>
        <xdr:cNvPr id="95" name="楕円 94"/>
        <xdr:cNvSpPr/>
      </xdr:nvSpPr>
      <xdr:spPr>
        <a:xfrm>
          <a:off x="2286000" y="74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119380</xdr:rowOff>
    </xdr:from>
    <xdr:ext cx="762000" cy="259080"/>
    <xdr:sp macro="" textlink="">
      <xdr:nvSpPr>
        <xdr:cNvPr id="96" name="テキスト ボックス 95"/>
        <xdr:cNvSpPr txBox="1"/>
      </xdr:nvSpPr>
      <xdr:spPr>
        <a:xfrm>
          <a:off x="19558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8" name="テキスト ボックス 97"/>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100" name="テキスト ボックス 99"/>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1" name="テキスト ボックス 100"/>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公債費・補助費等の増加により、前年度より1.5％上昇し、類似団体平均を1.4％上回っている。補助費等については一部事務組合負担金の増加、公債費については既発債の元金償還開始により増加しており、今後は人件費の増加も予測されるため、</a:t>
          </a:r>
          <a:r>
            <a:rPr kumimoji="1" lang="ja-JP" altLang="en-US" sz="1300">
              <a:latin typeface="ＭＳ Ｐゴシック"/>
              <a:ea typeface="ＭＳ Ｐゴシック"/>
            </a:rPr>
            <a:t>事業の見直しを更に進め、全ての事務事業の優先度を厳しく点検し、優先度の低い事務事業について計画的に廃止・縮小を進め、経常経費の削減に努める。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4" name="テキスト ボックス 113"/>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905"/>
    <xdr:sp macro="" textlink="">
      <xdr:nvSpPr>
        <xdr:cNvPr id="122" name="テキスト ボックス 121"/>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146050</xdr:rowOff>
    </xdr:from>
    <xdr:to xmlns:xdr="http://schemas.openxmlformats.org/drawingml/2006/spreadsheetDrawing">
      <xdr:col>23</xdr:col>
      <xdr:colOff>133350</xdr:colOff>
      <xdr:row>67</xdr:row>
      <xdr:rowOff>17780</xdr:rowOff>
    </xdr:to>
    <xdr:cxnSp macro="">
      <xdr:nvCxnSpPr>
        <xdr:cNvPr id="126" name="直線コネクタ 125"/>
        <xdr:cNvCxnSpPr/>
      </xdr:nvCxnSpPr>
      <xdr:spPr>
        <a:xfrm flipV="1">
          <a:off x="4953000" y="1009015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160655</xdr:rowOff>
    </xdr:from>
    <xdr:ext cx="762000" cy="259080"/>
    <xdr:sp macro="" textlink="">
      <xdr:nvSpPr>
        <xdr:cNvPr id="127" name="財政構造の弾力性最小値テキスト"/>
        <xdr:cNvSpPr txBox="1"/>
      </xdr:nvSpPr>
      <xdr:spPr>
        <a:xfrm>
          <a:off x="5041900" y="1147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17780</xdr:rowOff>
    </xdr:from>
    <xdr:to xmlns:xdr="http://schemas.openxmlformats.org/drawingml/2006/spreadsheetDrawing">
      <xdr:col>24</xdr:col>
      <xdr:colOff>12700</xdr:colOff>
      <xdr:row>67</xdr:row>
      <xdr:rowOff>17780</xdr:rowOff>
    </xdr:to>
    <xdr:cxnSp macro="">
      <xdr:nvCxnSpPr>
        <xdr:cNvPr id="128" name="直線コネクタ 127"/>
        <xdr:cNvCxnSpPr/>
      </xdr:nvCxnSpPr>
      <xdr:spPr>
        <a:xfrm>
          <a:off x="4864100" y="1150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60960</xdr:rowOff>
    </xdr:from>
    <xdr:ext cx="762000" cy="259080"/>
    <xdr:sp macro="" textlink="">
      <xdr:nvSpPr>
        <xdr:cNvPr id="129" name="財政構造の弾力性最大値テキスト"/>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146050</xdr:rowOff>
    </xdr:from>
    <xdr:to xmlns:xdr="http://schemas.openxmlformats.org/drawingml/2006/spreadsheetDrawing">
      <xdr:col>24</xdr:col>
      <xdr:colOff>12700</xdr:colOff>
      <xdr:row>58</xdr:row>
      <xdr:rowOff>146050</xdr:rowOff>
    </xdr:to>
    <xdr:cxnSp macro="">
      <xdr:nvCxnSpPr>
        <xdr:cNvPr id="130" name="直線コネクタ 129"/>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20320</xdr:rowOff>
    </xdr:from>
    <xdr:to xmlns:xdr="http://schemas.openxmlformats.org/drawingml/2006/spreadsheetDrawing">
      <xdr:col>23</xdr:col>
      <xdr:colOff>133350</xdr:colOff>
      <xdr:row>64</xdr:row>
      <xdr:rowOff>92710</xdr:rowOff>
    </xdr:to>
    <xdr:cxnSp macro="">
      <xdr:nvCxnSpPr>
        <xdr:cNvPr id="131" name="直線コネクタ 130"/>
        <xdr:cNvCxnSpPr/>
      </xdr:nvCxnSpPr>
      <xdr:spPr>
        <a:xfrm>
          <a:off x="4114800" y="1099312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161925</xdr:rowOff>
    </xdr:from>
    <xdr:ext cx="762000" cy="259080"/>
    <xdr:sp macro="" textlink="">
      <xdr:nvSpPr>
        <xdr:cNvPr id="132" name="財政構造の弾力性平均値テキスト"/>
        <xdr:cNvSpPr txBox="1"/>
      </xdr:nvSpPr>
      <xdr:spPr>
        <a:xfrm>
          <a:off x="5041900" y="10791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145415</xdr:rowOff>
    </xdr:from>
    <xdr:to xmlns:xdr="http://schemas.openxmlformats.org/drawingml/2006/spreadsheetDrawing">
      <xdr:col>23</xdr:col>
      <xdr:colOff>184150</xdr:colOff>
      <xdr:row>64</xdr:row>
      <xdr:rowOff>75565</xdr:rowOff>
    </xdr:to>
    <xdr:sp macro="" textlink="">
      <xdr:nvSpPr>
        <xdr:cNvPr id="133" name="フローチャート: 判断 132"/>
        <xdr:cNvSpPr/>
      </xdr:nvSpPr>
      <xdr:spPr>
        <a:xfrm>
          <a:off x="4902200" y="1094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92710</xdr:rowOff>
    </xdr:from>
    <xdr:to xmlns:xdr="http://schemas.openxmlformats.org/drawingml/2006/spreadsheetDrawing">
      <xdr:col>19</xdr:col>
      <xdr:colOff>133350</xdr:colOff>
      <xdr:row>64</xdr:row>
      <xdr:rowOff>20320</xdr:rowOff>
    </xdr:to>
    <xdr:cxnSp macro="">
      <xdr:nvCxnSpPr>
        <xdr:cNvPr id="134" name="直線コネクタ 133"/>
        <xdr:cNvCxnSpPr/>
      </xdr:nvCxnSpPr>
      <xdr:spPr>
        <a:xfrm>
          <a:off x="3225800" y="1072261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92710</xdr:rowOff>
    </xdr:from>
    <xdr:to xmlns:xdr="http://schemas.openxmlformats.org/drawingml/2006/spreadsheetDrawing">
      <xdr:col>15</xdr:col>
      <xdr:colOff>82550</xdr:colOff>
      <xdr:row>63</xdr:row>
      <xdr:rowOff>128905</xdr:rowOff>
    </xdr:to>
    <xdr:cxnSp macro="">
      <xdr:nvCxnSpPr>
        <xdr:cNvPr id="137" name="直線コネクタ 136"/>
        <xdr:cNvCxnSpPr/>
      </xdr:nvCxnSpPr>
      <xdr:spPr>
        <a:xfrm flipV="1">
          <a:off x="2336800" y="1072261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80645</xdr:rowOff>
    </xdr:from>
    <xdr:to xmlns:xdr="http://schemas.openxmlformats.org/drawingml/2006/spreadsheetDrawing">
      <xdr:col>15</xdr:col>
      <xdr:colOff>133350</xdr:colOff>
      <xdr:row>63</xdr:row>
      <xdr:rowOff>10795</xdr:rowOff>
    </xdr:to>
    <xdr:sp macro="" textlink="">
      <xdr:nvSpPr>
        <xdr:cNvPr id="138" name="フローチャート: 判断 137"/>
        <xdr:cNvSpPr/>
      </xdr:nvSpPr>
      <xdr:spPr>
        <a:xfrm>
          <a:off x="3175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167005</xdr:rowOff>
    </xdr:from>
    <xdr:ext cx="762000" cy="255905"/>
    <xdr:sp macro="" textlink="">
      <xdr:nvSpPr>
        <xdr:cNvPr id="139" name="テキスト ボックス 138"/>
        <xdr:cNvSpPr txBox="1"/>
      </xdr:nvSpPr>
      <xdr:spPr>
        <a:xfrm>
          <a:off x="2844800" y="10796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128905</xdr:rowOff>
    </xdr:from>
    <xdr:to xmlns:xdr="http://schemas.openxmlformats.org/drawingml/2006/spreadsheetDrawing">
      <xdr:col>11</xdr:col>
      <xdr:colOff>31750</xdr:colOff>
      <xdr:row>65</xdr:row>
      <xdr:rowOff>7620</xdr:rowOff>
    </xdr:to>
    <xdr:cxnSp macro="">
      <xdr:nvCxnSpPr>
        <xdr:cNvPr id="140" name="直線コネクタ 139"/>
        <xdr:cNvCxnSpPr/>
      </xdr:nvCxnSpPr>
      <xdr:spPr>
        <a:xfrm flipV="1">
          <a:off x="1447800" y="1093025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165100</xdr:rowOff>
    </xdr:from>
    <xdr:to xmlns:xdr="http://schemas.openxmlformats.org/drawingml/2006/spreadsheetDrawing">
      <xdr:col>11</xdr:col>
      <xdr:colOff>82550</xdr:colOff>
      <xdr:row>64</xdr:row>
      <xdr:rowOff>95250</xdr:rowOff>
    </xdr:to>
    <xdr:sp macro="" textlink="">
      <xdr:nvSpPr>
        <xdr:cNvPr id="141" name="フローチャート: 判断 140"/>
        <xdr:cNvSpPr/>
      </xdr:nvSpPr>
      <xdr:spPr>
        <a:xfrm>
          <a:off x="2286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80010</xdr:rowOff>
    </xdr:from>
    <xdr:ext cx="762000" cy="259080"/>
    <xdr:sp macro="" textlink="">
      <xdr:nvSpPr>
        <xdr:cNvPr id="142" name="テキスト ボックス 141"/>
        <xdr:cNvSpPr txBox="1"/>
      </xdr:nvSpPr>
      <xdr:spPr>
        <a:xfrm>
          <a:off x="19558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119380</xdr:rowOff>
    </xdr:to>
    <xdr:sp macro="" textlink="">
      <xdr:nvSpPr>
        <xdr:cNvPr id="143" name="フローチャート: 判断 142"/>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129540</xdr:rowOff>
    </xdr:from>
    <xdr:ext cx="762000" cy="259080"/>
    <xdr:sp macro="" textlink="">
      <xdr:nvSpPr>
        <xdr:cNvPr id="144" name="テキスト ボックス 143"/>
        <xdr:cNvSpPr txBox="1"/>
      </xdr:nvSpPr>
      <xdr:spPr>
        <a:xfrm>
          <a:off x="1066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5" name="テキスト ボックス 144"/>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6" name="テキスト ボックス 145"/>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7" name="テキスト ボックス 146"/>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8" name="テキスト ボックス 147"/>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9" name="テキスト ボックス 148"/>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41910</xdr:rowOff>
    </xdr:from>
    <xdr:to xmlns:xdr="http://schemas.openxmlformats.org/drawingml/2006/spreadsheetDrawing">
      <xdr:col>23</xdr:col>
      <xdr:colOff>184150</xdr:colOff>
      <xdr:row>64</xdr:row>
      <xdr:rowOff>143510</xdr:rowOff>
    </xdr:to>
    <xdr:sp macro="" textlink="">
      <xdr:nvSpPr>
        <xdr:cNvPr id="150" name="楕円 149"/>
        <xdr:cNvSpPr/>
      </xdr:nvSpPr>
      <xdr:spPr>
        <a:xfrm>
          <a:off x="49022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13970</xdr:rowOff>
    </xdr:from>
    <xdr:ext cx="762000" cy="259080"/>
    <xdr:sp macro="" textlink="">
      <xdr:nvSpPr>
        <xdr:cNvPr id="151" name="財政構造の弾力性該当値テキスト"/>
        <xdr:cNvSpPr txBox="1"/>
      </xdr:nvSpPr>
      <xdr:spPr>
        <a:xfrm>
          <a:off x="5041900" y="1098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140970</xdr:rowOff>
    </xdr:from>
    <xdr:to xmlns:xdr="http://schemas.openxmlformats.org/drawingml/2006/spreadsheetDrawing">
      <xdr:col>19</xdr:col>
      <xdr:colOff>184150</xdr:colOff>
      <xdr:row>64</xdr:row>
      <xdr:rowOff>71120</xdr:rowOff>
    </xdr:to>
    <xdr:sp macro="" textlink="">
      <xdr:nvSpPr>
        <xdr:cNvPr id="152" name="楕円 151"/>
        <xdr:cNvSpPr/>
      </xdr:nvSpPr>
      <xdr:spPr>
        <a:xfrm>
          <a:off x="4064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55880</xdr:rowOff>
    </xdr:from>
    <xdr:ext cx="736600" cy="259080"/>
    <xdr:sp macro="" textlink="">
      <xdr:nvSpPr>
        <xdr:cNvPr id="153" name="テキスト ボックス 152"/>
        <xdr:cNvSpPr txBox="1"/>
      </xdr:nvSpPr>
      <xdr:spPr>
        <a:xfrm>
          <a:off x="3733800" y="1102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54" name="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55" name="テキスト ボックス 154"/>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78105</xdr:rowOff>
    </xdr:from>
    <xdr:to xmlns:xdr="http://schemas.openxmlformats.org/drawingml/2006/spreadsheetDrawing">
      <xdr:col>11</xdr:col>
      <xdr:colOff>82550</xdr:colOff>
      <xdr:row>64</xdr:row>
      <xdr:rowOff>8255</xdr:rowOff>
    </xdr:to>
    <xdr:sp macro="" textlink="">
      <xdr:nvSpPr>
        <xdr:cNvPr id="156" name="楕円 155"/>
        <xdr:cNvSpPr/>
      </xdr:nvSpPr>
      <xdr:spPr>
        <a:xfrm>
          <a:off x="22860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18415</xdr:rowOff>
    </xdr:from>
    <xdr:ext cx="762000" cy="255905"/>
    <xdr:sp macro="" textlink="">
      <xdr:nvSpPr>
        <xdr:cNvPr id="157" name="テキスト ボックス 156"/>
        <xdr:cNvSpPr txBox="1"/>
      </xdr:nvSpPr>
      <xdr:spPr>
        <a:xfrm>
          <a:off x="1955800" y="10648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128270</xdr:rowOff>
    </xdr:from>
    <xdr:to xmlns:xdr="http://schemas.openxmlformats.org/drawingml/2006/spreadsheetDrawing">
      <xdr:col>7</xdr:col>
      <xdr:colOff>31750</xdr:colOff>
      <xdr:row>65</xdr:row>
      <xdr:rowOff>58420</xdr:rowOff>
    </xdr:to>
    <xdr:sp macro="" textlink="">
      <xdr:nvSpPr>
        <xdr:cNvPr id="158" name="楕円 157"/>
        <xdr:cNvSpPr/>
      </xdr:nvSpPr>
      <xdr:spPr>
        <a:xfrm>
          <a:off x="1397000" y="111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43180</xdr:rowOff>
    </xdr:from>
    <xdr:ext cx="762000" cy="255905"/>
    <xdr:sp macro="" textlink="">
      <xdr:nvSpPr>
        <xdr:cNvPr id="159" name="テキスト ボックス 158"/>
        <xdr:cNvSpPr txBox="1"/>
      </xdr:nvSpPr>
      <xdr:spPr>
        <a:xfrm>
          <a:off x="1066800" y="111874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2" name="テキスト ボックス 161"/>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[197,484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修繕費の合計額の人口1人当たりの金額が類似団体平均を下回っているのは、人件費と物件費によるもので、人件費は一般職の職員数が他の団体と比べて少ないこと、初任給を抑制していること等による</a:t>
          </a:r>
          <a:r>
            <a:rPr kumimoji="1" lang="ja-JP" altLang="en-US" sz="1300">
              <a:latin typeface="ＭＳ Ｐゴシック"/>
              <a:ea typeface="ＭＳ Ｐゴシック"/>
            </a:rPr>
            <a:t>。</a:t>
          </a:r>
          <a:r>
            <a:rPr kumimoji="1" lang="ja-JP" altLang="en-US" sz="1300">
              <a:latin typeface="ＭＳ Ｐゴシック"/>
              <a:ea typeface="ＭＳ Ｐゴシック"/>
            </a:rPr>
            <a:t>物件費は</a:t>
          </a:r>
          <a:r>
            <a:rPr kumimoji="1" lang="ja-JP" altLang="en-US" sz="1300">
              <a:latin typeface="ＭＳ Ｐゴシック"/>
              <a:ea typeface="ＭＳ Ｐゴシック"/>
            </a:rPr>
            <a:t>、施設や業務等の各種委託料が比較的少なく、類似団体平均を下回っている。今後も行政コスト削減のため、</a:t>
          </a:r>
          <a:r>
            <a:rPr kumimoji="1" lang="ja-JP" altLang="en-US" sz="1300">
              <a:latin typeface="ＭＳ Ｐゴシック"/>
              <a:ea typeface="ＭＳ Ｐゴシック"/>
            </a:rPr>
            <a:t>定員管理計画</a:t>
          </a:r>
          <a:r>
            <a:rPr kumimoji="1" lang="ja-JP" altLang="en-US" sz="1300">
              <a:latin typeface="ＭＳ Ｐゴシック"/>
              <a:ea typeface="ＭＳ Ｐゴシック"/>
            </a:rPr>
            <a:t>に基づき人件費の適正化を図り、</a:t>
          </a:r>
          <a:r>
            <a:rPr kumimoji="1" lang="ja-JP" altLang="en-US" sz="1300">
              <a:latin typeface="ＭＳ Ｐゴシック"/>
              <a:ea typeface="ＭＳ Ｐゴシック"/>
            </a:rPr>
            <a:t>引き続き、</a:t>
          </a:r>
          <a:r>
            <a:rPr kumimoji="1" lang="ja-JP" altLang="en-US" sz="1300">
              <a:latin typeface="ＭＳ Ｐゴシック"/>
              <a:ea typeface="ＭＳ Ｐゴシック"/>
            </a:rPr>
            <a:t>物件費の抑制にも努めていく</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3" name="テキスト ボックス 172"/>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905"/>
    <xdr:sp macro="" textlink="">
      <xdr:nvSpPr>
        <xdr:cNvPr id="177" name="テキスト ボックス 176"/>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905"/>
    <xdr:sp macro="" textlink="">
      <xdr:nvSpPr>
        <xdr:cNvPr id="179" name="テキスト ボックス 178"/>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9" name="テキスト ボックス 188"/>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93345</xdr:rowOff>
    </xdr:from>
    <xdr:to xmlns:xdr="http://schemas.openxmlformats.org/drawingml/2006/spreadsheetDrawing">
      <xdr:col>23</xdr:col>
      <xdr:colOff>133350</xdr:colOff>
      <xdr:row>89</xdr:row>
      <xdr:rowOff>146050</xdr:rowOff>
    </xdr:to>
    <xdr:cxnSp macro="">
      <xdr:nvCxnSpPr>
        <xdr:cNvPr id="191" name="直線コネクタ 190"/>
        <xdr:cNvCxnSpPr/>
      </xdr:nvCxnSpPr>
      <xdr:spPr>
        <a:xfrm flipV="1">
          <a:off x="4953000" y="13809345"/>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2"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582,104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3" name="直線コネクタ 192"/>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8255</xdr:rowOff>
    </xdr:from>
    <xdr:ext cx="762000" cy="255905"/>
    <xdr:sp macro="" textlink="">
      <xdr:nvSpPr>
        <xdr:cNvPr id="194" name="人件費・物件費等の状況最大値テキスト"/>
        <xdr:cNvSpPr txBox="1"/>
      </xdr:nvSpPr>
      <xdr:spPr>
        <a:xfrm>
          <a:off x="5041900" y="13552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93345</xdr:rowOff>
    </xdr:from>
    <xdr:to xmlns:xdr="http://schemas.openxmlformats.org/drawingml/2006/spreadsheetDrawing">
      <xdr:col>24</xdr:col>
      <xdr:colOff>12700</xdr:colOff>
      <xdr:row>80</xdr:row>
      <xdr:rowOff>93345</xdr:rowOff>
    </xdr:to>
    <xdr:cxnSp macro="">
      <xdr:nvCxnSpPr>
        <xdr:cNvPr id="195" name="直線コネクタ 194"/>
        <xdr:cNvCxnSpPr/>
      </xdr:nvCxnSpPr>
      <xdr:spPr>
        <a:xfrm>
          <a:off x="4864100" y="1380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20320</xdr:rowOff>
    </xdr:from>
    <xdr:to xmlns:xdr="http://schemas.openxmlformats.org/drawingml/2006/spreadsheetDrawing">
      <xdr:col>23</xdr:col>
      <xdr:colOff>133350</xdr:colOff>
      <xdr:row>82</xdr:row>
      <xdr:rowOff>33020</xdr:rowOff>
    </xdr:to>
    <xdr:cxnSp macro="">
      <xdr:nvCxnSpPr>
        <xdr:cNvPr id="196" name="直線コネクタ 195"/>
        <xdr:cNvCxnSpPr/>
      </xdr:nvCxnSpPr>
      <xdr:spPr>
        <a:xfrm flipV="1">
          <a:off x="4114800" y="140792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9525</xdr:rowOff>
    </xdr:from>
    <xdr:ext cx="762000" cy="255905"/>
    <xdr:sp macro="" textlink="">
      <xdr:nvSpPr>
        <xdr:cNvPr id="197" name="人件費・物件費等の状況平均値テキスト"/>
        <xdr:cNvSpPr txBox="1"/>
      </xdr:nvSpPr>
      <xdr:spPr>
        <a:xfrm>
          <a:off x="5041900" y="140684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37465</xdr:rowOff>
    </xdr:from>
    <xdr:to xmlns:xdr="http://schemas.openxmlformats.org/drawingml/2006/spreadsheetDrawing">
      <xdr:col>23</xdr:col>
      <xdr:colOff>184150</xdr:colOff>
      <xdr:row>82</xdr:row>
      <xdr:rowOff>139065</xdr:rowOff>
    </xdr:to>
    <xdr:sp macro="" textlink="">
      <xdr:nvSpPr>
        <xdr:cNvPr id="198" name="フローチャート: 判断 197"/>
        <xdr:cNvSpPr/>
      </xdr:nvSpPr>
      <xdr:spPr>
        <a:xfrm>
          <a:off x="49022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165100</xdr:rowOff>
    </xdr:from>
    <xdr:to xmlns:xdr="http://schemas.openxmlformats.org/drawingml/2006/spreadsheetDrawing">
      <xdr:col>19</xdr:col>
      <xdr:colOff>133350</xdr:colOff>
      <xdr:row>82</xdr:row>
      <xdr:rowOff>33020</xdr:rowOff>
    </xdr:to>
    <xdr:cxnSp macro="">
      <xdr:nvCxnSpPr>
        <xdr:cNvPr id="199" name="直線コネクタ 198"/>
        <xdr:cNvCxnSpPr/>
      </xdr:nvCxnSpPr>
      <xdr:spPr>
        <a:xfrm>
          <a:off x="3225800" y="140525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29845</xdr:rowOff>
    </xdr:from>
    <xdr:to xmlns:xdr="http://schemas.openxmlformats.org/drawingml/2006/spreadsheetDrawing">
      <xdr:col>19</xdr:col>
      <xdr:colOff>184150</xdr:colOff>
      <xdr:row>82</xdr:row>
      <xdr:rowOff>132080</xdr:rowOff>
    </xdr:to>
    <xdr:sp macro="" textlink="">
      <xdr:nvSpPr>
        <xdr:cNvPr id="200" name="フローチャート: 判断 199"/>
        <xdr:cNvSpPr/>
      </xdr:nvSpPr>
      <xdr:spPr>
        <a:xfrm>
          <a:off x="40640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116205</xdr:rowOff>
    </xdr:from>
    <xdr:ext cx="736600" cy="259080"/>
    <xdr:sp macro="" textlink="">
      <xdr:nvSpPr>
        <xdr:cNvPr id="201" name="テキスト ボックス 200"/>
        <xdr:cNvSpPr txBox="1"/>
      </xdr:nvSpPr>
      <xdr:spPr>
        <a:xfrm>
          <a:off x="3733800" y="14175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122555</xdr:rowOff>
    </xdr:from>
    <xdr:to xmlns:xdr="http://schemas.openxmlformats.org/drawingml/2006/spreadsheetDrawing">
      <xdr:col>15</xdr:col>
      <xdr:colOff>82550</xdr:colOff>
      <xdr:row>81</xdr:row>
      <xdr:rowOff>165100</xdr:rowOff>
    </xdr:to>
    <xdr:cxnSp macro="">
      <xdr:nvCxnSpPr>
        <xdr:cNvPr id="202" name="直線コネクタ 201"/>
        <xdr:cNvCxnSpPr/>
      </xdr:nvCxnSpPr>
      <xdr:spPr>
        <a:xfrm>
          <a:off x="2336800" y="140100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164465</xdr:rowOff>
    </xdr:from>
    <xdr:to xmlns:xdr="http://schemas.openxmlformats.org/drawingml/2006/spreadsheetDrawing">
      <xdr:col>15</xdr:col>
      <xdr:colOff>133350</xdr:colOff>
      <xdr:row>82</xdr:row>
      <xdr:rowOff>94615</xdr:rowOff>
    </xdr:to>
    <xdr:sp macro="" textlink="">
      <xdr:nvSpPr>
        <xdr:cNvPr id="203" name="フローチャート: 判断 202"/>
        <xdr:cNvSpPr/>
      </xdr:nvSpPr>
      <xdr:spPr>
        <a:xfrm>
          <a:off x="3175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79375</xdr:rowOff>
    </xdr:from>
    <xdr:ext cx="762000" cy="258445"/>
    <xdr:sp macro="" textlink="">
      <xdr:nvSpPr>
        <xdr:cNvPr id="204" name="テキスト ボックス 203"/>
        <xdr:cNvSpPr txBox="1"/>
      </xdr:nvSpPr>
      <xdr:spPr>
        <a:xfrm>
          <a:off x="2844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99695</xdr:rowOff>
    </xdr:from>
    <xdr:to xmlns:xdr="http://schemas.openxmlformats.org/drawingml/2006/spreadsheetDrawing">
      <xdr:col>11</xdr:col>
      <xdr:colOff>31750</xdr:colOff>
      <xdr:row>81</xdr:row>
      <xdr:rowOff>122555</xdr:rowOff>
    </xdr:to>
    <xdr:cxnSp macro="">
      <xdr:nvCxnSpPr>
        <xdr:cNvPr id="205" name="直線コネクタ 204"/>
        <xdr:cNvCxnSpPr/>
      </xdr:nvCxnSpPr>
      <xdr:spPr>
        <a:xfrm>
          <a:off x="1447800" y="139871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153035</xdr:rowOff>
    </xdr:from>
    <xdr:to xmlns:xdr="http://schemas.openxmlformats.org/drawingml/2006/spreadsheetDrawing">
      <xdr:col>11</xdr:col>
      <xdr:colOff>82550</xdr:colOff>
      <xdr:row>82</xdr:row>
      <xdr:rowOff>83185</xdr:rowOff>
    </xdr:to>
    <xdr:sp macro="" textlink="">
      <xdr:nvSpPr>
        <xdr:cNvPr id="206" name="フローチャート: 判断 205"/>
        <xdr:cNvSpPr/>
      </xdr:nvSpPr>
      <xdr:spPr>
        <a:xfrm>
          <a:off x="2286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67945</xdr:rowOff>
    </xdr:from>
    <xdr:ext cx="762000" cy="258445"/>
    <xdr:sp macro="" textlink="">
      <xdr:nvSpPr>
        <xdr:cNvPr id="207" name="テキスト ボックス 206"/>
        <xdr:cNvSpPr txBox="1"/>
      </xdr:nvSpPr>
      <xdr:spPr>
        <a:xfrm>
          <a:off x="1955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106680</xdr:rowOff>
    </xdr:from>
    <xdr:to xmlns:xdr="http://schemas.openxmlformats.org/drawingml/2006/spreadsheetDrawing">
      <xdr:col>7</xdr:col>
      <xdr:colOff>31750</xdr:colOff>
      <xdr:row>82</xdr:row>
      <xdr:rowOff>36830</xdr:rowOff>
    </xdr:to>
    <xdr:sp macro="" textlink="">
      <xdr:nvSpPr>
        <xdr:cNvPr id="208" name="フローチャート: 判断 207"/>
        <xdr:cNvSpPr/>
      </xdr:nvSpPr>
      <xdr:spPr>
        <a:xfrm>
          <a:off x="1397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21590</xdr:rowOff>
    </xdr:from>
    <xdr:ext cx="762000" cy="259080"/>
    <xdr:sp macro="" textlink="">
      <xdr:nvSpPr>
        <xdr:cNvPr id="209" name="テキスト ボックス 208"/>
        <xdr:cNvSpPr txBox="1"/>
      </xdr:nvSpPr>
      <xdr:spPr>
        <a:xfrm>
          <a:off x="1066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140970</xdr:rowOff>
    </xdr:from>
    <xdr:to xmlns:xdr="http://schemas.openxmlformats.org/drawingml/2006/spreadsheetDrawing">
      <xdr:col>23</xdr:col>
      <xdr:colOff>184150</xdr:colOff>
      <xdr:row>82</xdr:row>
      <xdr:rowOff>71120</xdr:rowOff>
    </xdr:to>
    <xdr:sp macro="" textlink="">
      <xdr:nvSpPr>
        <xdr:cNvPr id="215" name="楕円 214"/>
        <xdr:cNvSpPr/>
      </xdr:nvSpPr>
      <xdr:spPr>
        <a:xfrm>
          <a:off x="49022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157480</xdr:rowOff>
    </xdr:from>
    <xdr:ext cx="762000" cy="255905"/>
    <xdr:sp macro="" textlink="">
      <xdr:nvSpPr>
        <xdr:cNvPr id="216" name="人件費・物件費等の状況該当値テキスト"/>
        <xdr:cNvSpPr txBox="1"/>
      </xdr:nvSpPr>
      <xdr:spPr>
        <a:xfrm>
          <a:off x="5041900" y="13873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17" name="楕円 216"/>
        <xdr:cNvSpPr/>
      </xdr:nvSpPr>
      <xdr:spPr>
        <a:xfrm>
          <a:off x="40640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18" name="テキスト ボックス 217"/>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114300</xdr:rowOff>
    </xdr:from>
    <xdr:to xmlns:xdr="http://schemas.openxmlformats.org/drawingml/2006/spreadsheetDrawing">
      <xdr:col>15</xdr:col>
      <xdr:colOff>133350</xdr:colOff>
      <xdr:row>82</xdr:row>
      <xdr:rowOff>44450</xdr:rowOff>
    </xdr:to>
    <xdr:sp macro="" textlink="">
      <xdr:nvSpPr>
        <xdr:cNvPr id="219" name="楕円 218"/>
        <xdr:cNvSpPr/>
      </xdr:nvSpPr>
      <xdr:spPr>
        <a:xfrm>
          <a:off x="3175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54610</xdr:rowOff>
    </xdr:from>
    <xdr:ext cx="762000" cy="255905"/>
    <xdr:sp macro="" textlink="">
      <xdr:nvSpPr>
        <xdr:cNvPr id="220" name="テキスト ボックス 219"/>
        <xdr:cNvSpPr txBox="1"/>
      </xdr:nvSpPr>
      <xdr:spPr>
        <a:xfrm>
          <a:off x="2844800" y="13770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71755</xdr:rowOff>
    </xdr:from>
    <xdr:to xmlns:xdr="http://schemas.openxmlformats.org/drawingml/2006/spreadsheetDrawing">
      <xdr:col>11</xdr:col>
      <xdr:colOff>82550</xdr:colOff>
      <xdr:row>82</xdr:row>
      <xdr:rowOff>1905</xdr:rowOff>
    </xdr:to>
    <xdr:sp macro="" textlink="">
      <xdr:nvSpPr>
        <xdr:cNvPr id="221" name="楕円 220"/>
        <xdr:cNvSpPr/>
      </xdr:nvSpPr>
      <xdr:spPr>
        <a:xfrm>
          <a:off x="22860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12065</xdr:rowOff>
    </xdr:from>
    <xdr:ext cx="762000" cy="259080"/>
    <xdr:sp macro="" textlink="">
      <xdr:nvSpPr>
        <xdr:cNvPr id="222" name="テキスト ボックス 221"/>
        <xdr:cNvSpPr txBox="1"/>
      </xdr:nvSpPr>
      <xdr:spPr>
        <a:xfrm>
          <a:off x="1955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48895</xdr:rowOff>
    </xdr:from>
    <xdr:to xmlns:xdr="http://schemas.openxmlformats.org/drawingml/2006/spreadsheetDrawing">
      <xdr:col>7</xdr:col>
      <xdr:colOff>31750</xdr:colOff>
      <xdr:row>81</xdr:row>
      <xdr:rowOff>150495</xdr:rowOff>
    </xdr:to>
    <xdr:sp macro="" textlink="">
      <xdr:nvSpPr>
        <xdr:cNvPr id="223" name="楕円 222"/>
        <xdr:cNvSpPr/>
      </xdr:nvSpPr>
      <xdr:spPr>
        <a:xfrm>
          <a:off x="1397000" y="13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160655</xdr:rowOff>
    </xdr:from>
    <xdr:ext cx="762000" cy="259080"/>
    <xdr:sp macro="" textlink="">
      <xdr:nvSpPr>
        <xdr:cNvPr id="224" name="テキスト ボックス 223"/>
        <xdr:cNvSpPr txBox="1"/>
      </xdr:nvSpPr>
      <xdr:spPr>
        <a:xfrm>
          <a:off x="10668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7" name="テキスト ボックス 226"/>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前年度と比べて1.0ポイント減少しており、類似団体平均との比較でも▲5.6ポイントと低い水準にある。これは、初任給の抑制をしてきたことによるもので、今後もより一層の給与の適正化に努める。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41" name="テキスト ボックス 240"/>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43" name="テキスト ボックス 242"/>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1" name="テキスト ボックス 250"/>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84455</xdr:rowOff>
    </xdr:from>
    <xdr:to xmlns:xdr="http://schemas.openxmlformats.org/drawingml/2006/spreadsheetDrawing">
      <xdr:col>81</xdr:col>
      <xdr:colOff>44450</xdr:colOff>
      <xdr:row>89</xdr:row>
      <xdr:rowOff>123190</xdr:rowOff>
    </xdr:to>
    <xdr:cxnSp macro="">
      <xdr:nvCxnSpPr>
        <xdr:cNvPr id="253" name="直線コネクタ 252"/>
        <xdr:cNvCxnSpPr/>
      </xdr:nvCxnSpPr>
      <xdr:spPr>
        <a:xfrm flipV="1">
          <a:off x="17018000" y="138004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95250</xdr:rowOff>
    </xdr:from>
    <xdr:ext cx="762000" cy="259080"/>
    <xdr:sp macro="" textlink="">
      <xdr:nvSpPr>
        <xdr:cNvPr id="254" name="給与水準   （国との比較）最小値テキスト"/>
        <xdr:cNvSpPr txBox="1"/>
      </xdr:nvSpPr>
      <xdr:spPr>
        <a:xfrm>
          <a:off x="17106900" y="153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123190</xdr:rowOff>
    </xdr:from>
    <xdr:to xmlns:xdr="http://schemas.openxmlformats.org/drawingml/2006/spreadsheetDrawing">
      <xdr:col>81</xdr:col>
      <xdr:colOff>133350</xdr:colOff>
      <xdr:row>89</xdr:row>
      <xdr:rowOff>123190</xdr:rowOff>
    </xdr:to>
    <xdr:cxnSp macro="">
      <xdr:nvCxnSpPr>
        <xdr:cNvPr id="255" name="直線コネクタ 254"/>
        <xdr:cNvCxnSpPr/>
      </xdr:nvCxnSpPr>
      <xdr:spPr>
        <a:xfrm>
          <a:off x="169291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170815</xdr:rowOff>
    </xdr:from>
    <xdr:ext cx="762000" cy="258445"/>
    <xdr:sp macro="" textlink="">
      <xdr:nvSpPr>
        <xdr:cNvPr id="256"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84455</xdr:rowOff>
    </xdr:from>
    <xdr:to xmlns:xdr="http://schemas.openxmlformats.org/drawingml/2006/spreadsheetDrawing">
      <xdr:col>81</xdr:col>
      <xdr:colOff>133350</xdr:colOff>
      <xdr:row>80</xdr:row>
      <xdr:rowOff>84455</xdr:rowOff>
    </xdr:to>
    <xdr:cxnSp macro="">
      <xdr:nvCxnSpPr>
        <xdr:cNvPr id="257" name="直線コネクタ 256"/>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80</xdr:row>
      <xdr:rowOff>165100</xdr:rowOff>
    </xdr:from>
    <xdr:to xmlns:xdr="http://schemas.openxmlformats.org/drawingml/2006/spreadsheetDrawing">
      <xdr:col>81</xdr:col>
      <xdr:colOff>44450</xdr:colOff>
      <xdr:row>81</xdr:row>
      <xdr:rowOff>127635</xdr:rowOff>
    </xdr:to>
    <xdr:cxnSp macro="">
      <xdr:nvCxnSpPr>
        <xdr:cNvPr id="258" name="直線コネクタ 257"/>
        <xdr:cNvCxnSpPr/>
      </xdr:nvCxnSpPr>
      <xdr:spPr>
        <a:xfrm flipV="1">
          <a:off x="16179800" y="1388110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2000" cy="259080"/>
    <xdr:sp macro="" textlink="">
      <xdr:nvSpPr>
        <xdr:cNvPr id="259"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60" name="フローチャート: 判断 259"/>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80</xdr:row>
      <xdr:rowOff>138430</xdr:rowOff>
    </xdr:from>
    <xdr:to xmlns:xdr="http://schemas.openxmlformats.org/drawingml/2006/spreadsheetDrawing">
      <xdr:col>77</xdr:col>
      <xdr:colOff>44450</xdr:colOff>
      <xdr:row>81</xdr:row>
      <xdr:rowOff>127635</xdr:rowOff>
    </xdr:to>
    <xdr:cxnSp macro="">
      <xdr:nvCxnSpPr>
        <xdr:cNvPr id="261" name="直線コネクタ 260"/>
        <xdr:cNvCxnSpPr/>
      </xdr:nvCxnSpPr>
      <xdr:spPr>
        <a:xfrm>
          <a:off x="15290800" y="138544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20955</xdr:rowOff>
    </xdr:from>
    <xdr:to xmlns:xdr="http://schemas.openxmlformats.org/drawingml/2006/spreadsheetDrawing">
      <xdr:col>77</xdr:col>
      <xdr:colOff>95250</xdr:colOff>
      <xdr:row>85</xdr:row>
      <xdr:rowOff>122555</xdr:rowOff>
    </xdr:to>
    <xdr:sp macro="" textlink="">
      <xdr:nvSpPr>
        <xdr:cNvPr id="262" name="フローチャート: 判断 261"/>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107315</xdr:rowOff>
    </xdr:from>
    <xdr:ext cx="736600" cy="259080"/>
    <xdr:sp macro="" textlink="">
      <xdr:nvSpPr>
        <xdr:cNvPr id="263" name="テキスト ボックス 262"/>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138430</xdr:rowOff>
    </xdr:from>
    <xdr:to xmlns:xdr="http://schemas.openxmlformats.org/drawingml/2006/spreadsheetDrawing">
      <xdr:col>72</xdr:col>
      <xdr:colOff>203200</xdr:colOff>
      <xdr:row>81</xdr:row>
      <xdr:rowOff>167640</xdr:rowOff>
    </xdr:to>
    <xdr:cxnSp macro="">
      <xdr:nvCxnSpPr>
        <xdr:cNvPr id="264" name="直線コネクタ 263"/>
        <xdr:cNvCxnSpPr/>
      </xdr:nvCxnSpPr>
      <xdr:spPr>
        <a:xfrm flipV="1">
          <a:off x="14401800" y="1385443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20955</xdr:rowOff>
    </xdr:from>
    <xdr:to xmlns:xdr="http://schemas.openxmlformats.org/drawingml/2006/spreadsheetDrawing">
      <xdr:col>73</xdr:col>
      <xdr:colOff>44450</xdr:colOff>
      <xdr:row>85</xdr:row>
      <xdr:rowOff>122555</xdr:rowOff>
    </xdr:to>
    <xdr:sp macro="" textlink="">
      <xdr:nvSpPr>
        <xdr:cNvPr id="265" name="フローチャート: 判断 264"/>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107315</xdr:rowOff>
    </xdr:from>
    <xdr:ext cx="762000" cy="259080"/>
    <xdr:sp macro="" textlink="">
      <xdr:nvSpPr>
        <xdr:cNvPr id="266" name="テキスト ボックス 265"/>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167640</xdr:rowOff>
    </xdr:from>
    <xdr:to xmlns:xdr="http://schemas.openxmlformats.org/drawingml/2006/spreadsheetDrawing">
      <xdr:col>68</xdr:col>
      <xdr:colOff>152400</xdr:colOff>
      <xdr:row>82</xdr:row>
      <xdr:rowOff>90170</xdr:rowOff>
    </xdr:to>
    <xdr:cxnSp macro="">
      <xdr:nvCxnSpPr>
        <xdr:cNvPr id="267" name="直線コネクタ 266"/>
        <xdr:cNvCxnSpPr/>
      </xdr:nvCxnSpPr>
      <xdr:spPr>
        <a:xfrm flipV="1">
          <a:off x="13512800" y="140550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74930</xdr:rowOff>
    </xdr:from>
    <xdr:to xmlns:xdr="http://schemas.openxmlformats.org/drawingml/2006/spreadsheetDrawing">
      <xdr:col>68</xdr:col>
      <xdr:colOff>203200</xdr:colOff>
      <xdr:row>86</xdr:row>
      <xdr:rowOff>5080</xdr:rowOff>
    </xdr:to>
    <xdr:sp macro="" textlink="">
      <xdr:nvSpPr>
        <xdr:cNvPr id="268" name="フローチャート: 判断 267"/>
        <xdr:cNvSpPr/>
      </xdr:nvSpPr>
      <xdr:spPr>
        <a:xfrm>
          <a:off x="14351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161290</xdr:rowOff>
    </xdr:from>
    <xdr:ext cx="762000" cy="259080"/>
    <xdr:sp macro="" textlink="">
      <xdr:nvSpPr>
        <xdr:cNvPr id="269" name="テキスト ボックス 268"/>
        <xdr:cNvSpPr txBox="1"/>
      </xdr:nvSpPr>
      <xdr:spPr>
        <a:xfrm>
          <a:off x="14020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74930</xdr:rowOff>
    </xdr:from>
    <xdr:to xmlns:xdr="http://schemas.openxmlformats.org/drawingml/2006/spreadsheetDrawing">
      <xdr:col>64</xdr:col>
      <xdr:colOff>152400</xdr:colOff>
      <xdr:row>86</xdr:row>
      <xdr:rowOff>5080</xdr:rowOff>
    </xdr:to>
    <xdr:sp macro="" textlink="">
      <xdr:nvSpPr>
        <xdr:cNvPr id="270" name="フローチャート: 判断 269"/>
        <xdr:cNvSpPr/>
      </xdr:nvSpPr>
      <xdr:spPr>
        <a:xfrm>
          <a:off x="13462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161290</xdr:rowOff>
    </xdr:from>
    <xdr:ext cx="762000" cy="259080"/>
    <xdr:sp macro="" textlink="">
      <xdr:nvSpPr>
        <xdr:cNvPr id="271" name="テキスト ボックス 270"/>
        <xdr:cNvSpPr txBox="1"/>
      </xdr:nvSpPr>
      <xdr:spPr>
        <a:xfrm>
          <a:off x="13131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80</xdr:row>
      <xdr:rowOff>114300</xdr:rowOff>
    </xdr:from>
    <xdr:to xmlns:xdr="http://schemas.openxmlformats.org/drawingml/2006/spreadsheetDrawing">
      <xdr:col>81</xdr:col>
      <xdr:colOff>95250</xdr:colOff>
      <xdr:row>81</xdr:row>
      <xdr:rowOff>44450</xdr:rowOff>
    </xdr:to>
    <xdr:sp macro="" textlink="">
      <xdr:nvSpPr>
        <xdr:cNvPr id="277" name="楕円 276"/>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35560</xdr:rowOff>
    </xdr:from>
    <xdr:ext cx="762000" cy="259080"/>
    <xdr:sp macro="" textlink="">
      <xdr:nvSpPr>
        <xdr:cNvPr id="278" name="給与水準   （国との比較）該当値テキスト"/>
        <xdr:cNvSpPr txBox="1"/>
      </xdr:nvSpPr>
      <xdr:spPr>
        <a:xfrm>
          <a:off x="171069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76835</xdr:rowOff>
    </xdr:from>
    <xdr:to xmlns:xdr="http://schemas.openxmlformats.org/drawingml/2006/spreadsheetDrawing">
      <xdr:col>77</xdr:col>
      <xdr:colOff>95250</xdr:colOff>
      <xdr:row>82</xdr:row>
      <xdr:rowOff>6985</xdr:rowOff>
    </xdr:to>
    <xdr:sp macro="" textlink="">
      <xdr:nvSpPr>
        <xdr:cNvPr id="279" name="楕円 278"/>
        <xdr:cNvSpPr/>
      </xdr:nvSpPr>
      <xdr:spPr>
        <a:xfrm>
          <a:off x="161290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17780</xdr:rowOff>
    </xdr:from>
    <xdr:ext cx="736600" cy="255905"/>
    <xdr:sp macro="" textlink="">
      <xdr:nvSpPr>
        <xdr:cNvPr id="280" name="テキスト ボックス 279"/>
        <xdr:cNvSpPr txBox="1"/>
      </xdr:nvSpPr>
      <xdr:spPr>
        <a:xfrm>
          <a:off x="15798800" y="137337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87630</xdr:rowOff>
    </xdr:from>
    <xdr:to xmlns:xdr="http://schemas.openxmlformats.org/drawingml/2006/spreadsheetDrawing">
      <xdr:col>73</xdr:col>
      <xdr:colOff>44450</xdr:colOff>
      <xdr:row>81</xdr:row>
      <xdr:rowOff>17780</xdr:rowOff>
    </xdr:to>
    <xdr:sp macro="" textlink="">
      <xdr:nvSpPr>
        <xdr:cNvPr id="281" name="楕円 280"/>
        <xdr:cNvSpPr/>
      </xdr:nvSpPr>
      <xdr:spPr>
        <a:xfrm>
          <a:off x="15240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27940</xdr:rowOff>
    </xdr:from>
    <xdr:ext cx="762000" cy="259080"/>
    <xdr:sp macro="" textlink="">
      <xdr:nvSpPr>
        <xdr:cNvPr id="282" name="テキスト ボックス 281"/>
        <xdr:cNvSpPr txBox="1"/>
      </xdr:nvSpPr>
      <xdr:spPr>
        <a:xfrm>
          <a:off x="149098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116840</xdr:rowOff>
    </xdr:from>
    <xdr:to xmlns:xdr="http://schemas.openxmlformats.org/drawingml/2006/spreadsheetDrawing">
      <xdr:col>68</xdr:col>
      <xdr:colOff>203200</xdr:colOff>
      <xdr:row>82</xdr:row>
      <xdr:rowOff>46990</xdr:rowOff>
    </xdr:to>
    <xdr:sp macro="" textlink="">
      <xdr:nvSpPr>
        <xdr:cNvPr id="283" name="楕円 282"/>
        <xdr:cNvSpPr/>
      </xdr:nvSpPr>
      <xdr:spPr>
        <a:xfrm>
          <a:off x="14351000"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57150</xdr:rowOff>
    </xdr:from>
    <xdr:ext cx="762000" cy="259080"/>
    <xdr:sp macro="" textlink="">
      <xdr:nvSpPr>
        <xdr:cNvPr id="284" name="テキスト ボックス 283"/>
        <xdr:cNvSpPr txBox="1"/>
      </xdr:nvSpPr>
      <xdr:spPr>
        <a:xfrm>
          <a:off x="140208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39370</xdr:rowOff>
    </xdr:from>
    <xdr:to xmlns:xdr="http://schemas.openxmlformats.org/drawingml/2006/spreadsheetDrawing">
      <xdr:col>64</xdr:col>
      <xdr:colOff>152400</xdr:colOff>
      <xdr:row>82</xdr:row>
      <xdr:rowOff>140970</xdr:rowOff>
    </xdr:to>
    <xdr:sp macro="" textlink="">
      <xdr:nvSpPr>
        <xdr:cNvPr id="285" name="楕円 284"/>
        <xdr:cNvSpPr/>
      </xdr:nvSpPr>
      <xdr:spPr>
        <a:xfrm>
          <a:off x="134620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151130</xdr:rowOff>
    </xdr:from>
    <xdr:ext cx="762000" cy="259080"/>
    <xdr:sp macro="" textlink="">
      <xdr:nvSpPr>
        <xdr:cNvPr id="286" name="テキスト ボックス 285"/>
        <xdr:cNvSpPr txBox="1"/>
      </xdr:nvSpPr>
      <xdr:spPr>
        <a:xfrm>
          <a:off x="13131800"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8" name="テキスト ボックス 287"/>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9" name="テキスト ボックス 288"/>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業務量に応じた適切な定員管理を行っており、前年度より0.1人増加したが、類似団体平均と比べると▲1.19人と依然として少ない状況が続いてる。</a:t>
          </a:r>
          <a:r>
            <a:rPr kumimoji="1" lang="ja-JP" altLang="en-US" sz="1300">
              <a:latin typeface="ＭＳ Ｐゴシック"/>
              <a:ea typeface="ＭＳ Ｐゴシック"/>
            </a:rPr>
            <a:t>今後も、事業の更なる効率化の促進を図りながら、</a:t>
          </a:r>
          <a:r>
            <a:rPr kumimoji="1" lang="ja-JP" altLang="en-US" sz="1300">
              <a:latin typeface="ＭＳ Ｐゴシック"/>
              <a:ea typeface="ＭＳ Ｐゴシック"/>
            </a:rPr>
            <a:t>定員管理計画</a:t>
          </a:r>
          <a:r>
            <a:rPr kumimoji="1" lang="ja-JP" altLang="en-US" sz="1300">
              <a:latin typeface="ＭＳ Ｐゴシック"/>
              <a:ea typeface="ＭＳ Ｐゴシック"/>
            </a:rPr>
            <a:t>に基づき、より適切な定員管理に努める。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2" name="テキスト ボックス 301"/>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5905"/>
    <xdr:sp macro="" textlink="">
      <xdr:nvSpPr>
        <xdr:cNvPr id="310" name="テキスト ボックス 309"/>
        <xdr:cNvSpPr txBox="1"/>
      </xdr:nvSpPr>
      <xdr:spPr>
        <a:xfrm>
          <a:off x="1206500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70485</xdr:rowOff>
    </xdr:from>
    <xdr:to xmlns:xdr="http://schemas.openxmlformats.org/drawingml/2006/spreadsheetDrawing">
      <xdr:col>81</xdr:col>
      <xdr:colOff>44450</xdr:colOff>
      <xdr:row>67</xdr:row>
      <xdr:rowOff>114935</xdr:rowOff>
    </xdr:to>
    <xdr:cxnSp macro="">
      <xdr:nvCxnSpPr>
        <xdr:cNvPr id="313" name="直線コネクタ 312"/>
        <xdr:cNvCxnSpPr/>
      </xdr:nvCxnSpPr>
      <xdr:spPr>
        <a:xfrm flipV="1">
          <a:off x="17018000" y="10357485"/>
          <a:ext cx="0" cy="1244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86995</xdr:rowOff>
    </xdr:from>
    <xdr:ext cx="762000" cy="255905"/>
    <xdr:sp macro="" textlink="">
      <xdr:nvSpPr>
        <xdr:cNvPr id="314" name="定員管理の状況最小値テキスト"/>
        <xdr:cNvSpPr txBox="1"/>
      </xdr:nvSpPr>
      <xdr:spPr>
        <a:xfrm>
          <a:off x="17106900" y="11574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114935</xdr:rowOff>
    </xdr:from>
    <xdr:to xmlns:xdr="http://schemas.openxmlformats.org/drawingml/2006/spreadsheetDrawing">
      <xdr:col>81</xdr:col>
      <xdr:colOff>133350</xdr:colOff>
      <xdr:row>67</xdr:row>
      <xdr:rowOff>114935</xdr:rowOff>
    </xdr:to>
    <xdr:cxnSp macro="">
      <xdr:nvCxnSpPr>
        <xdr:cNvPr id="315" name="直線コネクタ 314"/>
        <xdr:cNvCxnSpPr/>
      </xdr:nvCxnSpPr>
      <xdr:spPr>
        <a:xfrm>
          <a:off x="16929100" y="1160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156845</xdr:rowOff>
    </xdr:from>
    <xdr:ext cx="762000" cy="255905"/>
    <xdr:sp macro="" textlink="">
      <xdr:nvSpPr>
        <xdr:cNvPr id="316" name="定員管理の状況最大値テキスト"/>
        <xdr:cNvSpPr txBox="1"/>
      </xdr:nvSpPr>
      <xdr:spPr>
        <a:xfrm>
          <a:off x="17106900" y="10100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70485</xdr:rowOff>
    </xdr:from>
    <xdr:to xmlns:xdr="http://schemas.openxmlformats.org/drawingml/2006/spreadsheetDrawing">
      <xdr:col>81</xdr:col>
      <xdr:colOff>133350</xdr:colOff>
      <xdr:row>60</xdr:row>
      <xdr:rowOff>70485</xdr:rowOff>
    </xdr:to>
    <xdr:cxnSp macro="">
      <xdr:nvCxnSpPr>
        <xdr:cNvPr id="317" name="直線コネクタ 316"/>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74930</xdr:rowOff>
    </xdr:from>
    <xdr:to xmlns:xdr="http://schemas.openxmlformats.org/drawingml/2006/spreadsheetDrawing">
      <xdr:col>81</xdr:col>
      <xdr:colOff>44450</xdr:colOff>
      <xdr:row>61</xdr:row>
      <xdr:rowOff>78740</xdr:rowOff>
    </xdr:to>
    <xdr:cxnSp macro="">
      <xdr:nvCxnSpPr>
        <xdr:cNvPr id="318" name="直線コネクタ 317"/>
        <xdr:cNvCxnSpPr/>
      </xdr:nvCxnSpPr>
      <xdr:spPr>
        <a:xfrm>
          <a:off x="16179800" y="105333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57785</xdr:rowOff>
    </xdr:from>
    <xdr:ext cx="762000" cy="259080"/>
    <xdr:sp macro="" textlink="">
      <xdr:nvSpPr>
        <xdr:cNvPr id="319" name="定員管理の状況平均値テキスト"/>
        <xdr:cNvSpPr txBox="1"/>
      </xdr:nvSpPr>
      <xdr:spPr>
        <a:xfrm>
          <a:off x="17106900" y="10516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86360</xdr:rowOff>
    </xdr:from>
    <xdr:to xmlns:xdr="http://schemas.openxmlformats.org/drawingml/2006/spreadsheetDrawing">
      <xdr:col>81</xdr:col>
      <xdr:colOff>95250</xdr:colOff>
      <xdr:row>62</xdr:row>
      <xdr:rowOff>15875</xdr:rowOff>
    </xdr:to>
    <xdr:sp macro="" textlink="">
      <xdr:nvSpPr>
        <xdr:cNvPr id="320" name="フローチャート: 判断 319"/>
        <xdr:cNvSpPr/>
      </xdr:nvSpPr>
      <xdr:spPr>
        <a:xfrm>
          <a:off x="169672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60325</xdr:rowOff>
    </xdr:from>
    <xdr:to xmlns:xdr="http://schemas.openxmlformats.org/drawingml/2006/spreadsheetDrawing">
      <xdr:col>77</xdr:col>
      <xdr:colOff>44450</xdr:colOff>
      <xdr:row>61</xdr:row>
      <xdr:rowOff>74930</xdr:rowOff>
    </xdr:to>
    <xdr:cxnSp macro="">
      <xdr:nvCxnSpPr>
        <xdr:cNvPr id="321" name="直線コネクタ 320"/>
        <xdr:cNvCxnSpPr/>
      </xdr:nvCxnSpPr>
      <xdr:spPr>
        <a:xfrm>
          <a:off x="15290800" y="105187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81915</xdr:rowOff>
    </xdr:from>
    <xdr:to xmlns:xdr="http://schemas.openxmlformats.org/drawingml/2006/spreadsheetDrawing">
      <xdr:col>77</xdr:col>
      <xdr:colOff>95250</xdr:colOff>
      <xdr:row>62</xdr:row>
      <xdr:rowOff>12065</xdr:rowOff>
    </xdr:to>
    <xdr:sp macro="" textlink="">
      <xdr:nvSpPr>
        <xdr:cNvPr id="322" name="フローチャート: 判断 321"/>
        <xdr:cNvSpPr/>
      </xdr:nvSpPr>
      <xdr:spPr>
        <a:xfrm>
          <a:off x="161290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168275</xdr:rowOff>
    </xdr:from>
    <xdr:ext cx="736600" cy="255905"/>
    <xdr:sp macro="" textlink="">
      <xdr:nvSpPr>
        <xdr:cNvPr id="323" name="テキスト ボックス 322"/>
        <xdr:cNvSpPr txBox="1"/>
      </xdr:nvSpPr>
      <xdr:spPr>
        <a:xfrm>
          <a:off x="15798800" y="106267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55880</xdr:rowOff>
    </xdr:from>
    <xdr:to xmlns:xdr="http://schemas.openxmlformats.org/drawingml/2006/spreadsheetDrawing">
      <xdr:col>72</xdr:col>
      <xdr:colOff>203200</xdr:colOff>
      <xdr:row>61</xdr:row>
      <xdr:rowOff>60325</xdr:rowOff>
    </xdr:to>
    <xdr:cxnSp macro="">
      <xdr:nvCxnSpPr>
        <xdr:cNvPr id="324" name="直線コネクタ 323"/>
        <xdr:cNvCxnSpPr/>
      </xdr:nvCxnSpPr>
      <xdr:spPr>
        <a:xfrm>
          <a:off x="14401800" y="105143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76200</xdr:rowOff>
    </xdr:from>
    <xdr:to xmlns:xdr="http://schemas.openxmlformats.org/drawingml/2006/spreadsheetDrawing">
      <xdr:col>73</xdr:col>
      <xdr:colOff>44450</xdr:colOff>
      <xdr:row>62</xdr:row>
      <xdr:rowOff>6350</xdr:rowOff>
    </xdr:to>
    <xdr:sp macro="" textlink="">
      <xdr:nvSpPr>
        <xdr:cNvPr id="325" name="フローチャート: 判断 324"/>
        <xdr:cNvSpPr/>
      </xdr:nvSpPr>
      <xdr:spPr>
        <a:xfrm>
          <a:off x="15240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162560</xdr:rowOff>
    </xdr:from>
    <xdr:ext cx="762000" cy="259080"/>
    <xdr:sp macro="" textlink="">
      <xdr:nvSpPr>
        <xdr:cNvPr id="326" name="テキスト ボックス 325"/>
        <xdr:cNvSpPr txBox="1"/>
      </xdr:nvSpPr>
      <xdr:spPr>
        <a:xfrm>
          <a:off x="14909800" y="1062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26670</xdr:rowOff>
    </xdr:from>
    <xdr:to xmlns:xdr="http://schemas.openxmlformats.org/drawingml/2006/spreadsheetDrawing">
      <xdr:col>68</xdr:col>
      <xdr:colOff>152400</xdr:colOff>
      <xdr:row>61</xdr:row>
      <xdr:rowOff>55880</xdr:rowOff>
    </xdr:to>
    <xdr:cxnSp macro="">
      <xdr:nvCxnSpPr>
        <xdr:cNvPr id="327" name="直線コネクタ 326"/>
        <xdr:cNvCxnSpPr/>
      </xdr:nvCxnSpPr>
      <xdr:spPr>
        <a:xfrm>
          <a:off x="13512800" y="104851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75565</xdr:rowOff>
    </xdr:from>
    <xdr:to xmlns:xdr="http://schemas.openxmlformats.org/drawingml/2006/spreadsheetDrawing">
      <xdr:col>68</xdr:col>
      <xdr:colOff>203200</xdr:colOff>
      <xdr:row>62</xdr:row>
      <xdr:rowOff>6350</xdr:rowOff>
    </xdr:to>
    <xdr:sp macro="" textlink="">
      <xdr:nvSpPr>
        <xdr:cNvPr id="328" name="フローチャート: 判断 327"/>
        <xdr:cNvSpPr/>
      </xdr:nvSpPr>
      <xdr:spPr>
        <a:xfrm>
          <a:off x="14351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161925</xdr:rowOff>
    </xdr:from>
    <xdr:ext cx="762000" cy="259080"/>
    <xdr:sp macro="" textlink="">
      <xdr:nvSpPr>
        <xdr:cNvPr id="329" name="テキスト ボックス 328"/>
        <xdr:cNvSpPr txBox="1"/>
      </xdr:nvSpPr>
      <xdr:spPr>
        <a:xfrm>
          <a:off x="14020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73025</xdr:rowOff>
    </xdr:from>
    <xdr:to xmlns:xdr="http://schemas.openxmlformats.org/drawingml/2006/spreadsheetDrawing">
      <xdr:col>64</xdr:col>
      <xdr:colOff>152400</xdr:colOff>
      <xdr:row>62</xdr:row>
      <xdr:rowOff>3175</xdr:rowOff>
    </xdr:to>
    <xdr:sp macro="" textlink="">
      <xdr:nvSpPr>
        <xdr:cNvPr id="330" name="フローチャート: 判断 329"/>
        <xdr:cNvSpPr/>
      </xdr:nvSpPr>
      <xdr:spPr>
        <a:xfrm>
          <a:off x="134620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159385</xdr:rowOff>
    </xdr:from>
    <xdr:ext cx="762000" cy="258445"/>
    <xdr:sp macro="" textlink="">
      <xdr:nvSpPr>
        <xdr:cNvPr id="331" name="テキスト ボックス 330"/>
        <xdr:cNvSpPr txBox="1"/>
      </xdr:nvSpPr>
      <xdr:spPr>
        <a:xfrm>
          <a:off x="13131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2" name="テキスト ボックス 331"/>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3" name="テキスト ボックス 332"/>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4" name="テキスト ボックス 333"/>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5" name="テキスト ボックス 334"/>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6" name="テキスト ボックス 335"/>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27940</xdr:rowOff>
    </xdr:from>
    <xdr:to xmlns:xdr="http://schemas.openxmlformats.org/drawingml/2006/spreadsheetDrawing">
      <xdr:col>81</xdr:col>
      <xdr:colOff>95250</xdr:colOff>
      <xdr:row>61</xdr:row>
      <xdr:rowOff>129540</xdr:rowOff>
    </xdr:to>
    <xdr:sp macro="" textlink="">
      <xdr:nvSpPr>
        <xdr:cNvPr id="337" name="楕円 336"/>
        <xdr:cNvSpPr/>
      </xdr:nvSpPr>
      <xdr:spPr>
        <a:xfrm>
          <a:off x="169672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44450</xdr:rowOff>
    </xdr:from>
    <xdr:ext cx="762000" cy="259080"/>
    <xdr:sp macro="" textlink="">
      <xdr:nvSpPr>
        <xdr:cNvPr id="338" name="定員管理の状況該当値テキスト"/>
        <xdr:cNvSpPr txBox="1"/>
      </xdr:nvSpPr>
      <xdr:spPr>
        <a:xfrm>
          <a:off x="17106900" y="1033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23495</xdr:rowOff>
    </xdr:from>
    <xdr:to xmlns:xdr="http://schemas.openxmlformats.org/drawingml/2006/spreadsheetDrawing">
      <xdr:col>77</xdr:col>
      <xdr:colOff>95250</xdr:colOff>
      <xdr:row>61</xdr:row>
      <xdr:rowOff>125095</xdr:rowOff>
    </xdr:to>
    <xdr:sp macro="" textlink="">
      <xdr:nvSpPr>
        <xdr:cNvPr id="339" name="楕円 338"/>
        <xdr:cNvSpPr/>
      </xdr:nvSpPr>
      <xdr:spPr>
        <a:xfrm>
          <a:off x="161290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135255</xdr:rowOff>
    </xdr:from>
    <xdr:ext cx="736600" cy="255905"/>
    <xdr:sp macro="" textlink="">
      <xdr:nvSpPr>
        <xdr:cNvPr id="340" name="テキスト ボックス 339"/>
        <xdr:cNvSpPr txBox="1"/>
      </xdr:nvSpPr>
      <xdr:spPr>
        <a:xfrm>
          <a:off x="15798800" y="102508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9525</xdr:rowOff>
    </xdr:from>
    <xdr:to xmlns:xdr="http://schemas.openxmlformats.org/drawingml/2006/spreadsheetDrawing">
      <xdr:col>73</xdr:col>
      <xdr:colOff>44450</xdr:colOff>
      <xdr:row>61</xdr:row>
      <xdr:rowOff>111125</xdr:rowOff>
    </xdr:to>
    <xdr:sp macro="" textlink="">
      <xdr:nvSpPr>
        <xdr:cNvPr id="341" name="楕円 340"/>
        <xdr:cNvSpPr/>
      </xdr:nvSpPr>
      <xdr:spPr>
        <a:xfrm>
          <a:off x="15240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121285</xdr:rowOff>
    </xdr:from>
    <xdr:ext cx="762000" cy="255905"/>
    <xdr:sp macro="" textlink="">
      <xdr:nvSpPr>
        <xdr:cNvPr id="342" name="テキスト ボックス 341"/>
        <xdr:cNvSpPr txBox="1"/>
      </xdr:nvSpPr>
      <xdr:spPr>
        <a:xfrm>
          <a:off x="14909800" y="10236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5080</xdr:rowOff>
    </xdr:from>
    <xdr:to xmlns:xdr="http://schemas.openxmlformats.org/drawingml/2006/spreadsheetDrawing">
      <xdr:col>68</xdr:col>
      <xdr:colOff>203200</xdr:colOff>
      <xdr:row>61</xdr:row>
      <xdr:rowOff>106680</xdr:rowOff>
    </xdr:to>
    <xdr:sp macro="" textlink="">
      <xdr:nvSpPr>
        <xdr:cNvPr id="343" name="楕円 342"/>
        <xdr:cNvSpPr/>
      </xdr:nvSpPr>
      <xdr:spPr>
        <a:xfrm>
          <a:off x="14351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116840</xdr:rowOff>
    </xdr:from>
    <xdr:ext cx="762000" cy="259080"/>
    <xdr:sp macro="" textlink="">
      <xdr:nvSpPr>
        <xdr:cNvPr id="344" name="テキスト ボックス 343"/>
        <xdr:cNvSpPr txBox="1"/>
      </xdr:nvSpPr>
      <xdr:spPr>
        <a:xfrm>
          <a:off x="14020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147320</xdr:rowOff>
    </xdr:from>
    <xdr:to xmlns:xdr="http://schemas.openxmlformats.org/drawingml/2006/spreadsheetDrawing">
      <xdr:col>64</xdr:col>
      <xdr:colOff>152400</xdr:colOff>
      <xdr:row>61</xdr:row>
      <xdr:rowOff>77470</xdr:rowOff>
    </xdr:to>
    <xdr:sp macro="" textlink="">
      <xdr:nvSpPr>
        <xdr:cNvPr id="345" name="楕円 344"/>
        <xdr:cNvSpPr/>
      </xdr:nvSpPr>
      <xdr:spPr>
        <a:xfrm>
          <a:off x="134620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87630</xdr:rowOff>
    </xdr:from>
    <xdr:ext cx="762000" cy="255905"/>
    <xdr:sp macro="" textlink="">
      <xdr:nvSpPr>
        <xdr:cNvPr id="346" name="テキスト ボックス 345"/>
        <xdr:cNvSpPr txBox="1"/>
      </xdr:nvSpPr>
      <xdr:spPr>
        <a:xfrm>
          <a:off x="13131800" y="1020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49" name="テキスト ボックス 348"/>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の大型建設事業（庁舎や文化センターの耐震化及び公共施設の更新等）の財源として借り入れた地方債の元金償還が始まったことにより、元利償還金が増加した結果、前年度と比べて1.2ポイント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類似団体平均より低い水準を保っているが、</a:t>
          </a:r>
          <a:r>
            <a:rPr kumimoji="1" lang="ja-JP" altLang="en-US" sz="1300">
              <a:latin typeface="ＭＳ Ｐゴシック"/>
              <a:ea typeface="ＭＳ Ｐゴシック"/>
            </a:rPr>
            <a:t>今後数年間も</a:t>
          </a:r>
          <a:r>
            <a:rPr kumimoji="1" lang="ja-JP" altLang="en-US" sz="1300">
              <a:latin typeface="ＭＳ Ｐゴシック"/>
              <a:ea typeface="ＭＳ Ｐゴシック"/>
            </a:rPr>
            <a:t>大規模建設事業が控えており、その財源として地方債の借入額が増え、後年度の元利償還金が増加する見込みであるため、</a:t>
          </a:r>
          <a:r>
            <a:rPr kumimoji="1" lang="ja-JP" altLang="en-US" sz="1300">
              <a:latin typeface="ＭＳ Ｐゴシック"/>
              <a:ea typeface="ＭＳ Ｐゴシック"/>
            </a:rPr>
            <a:t>引き続き起債の発行を交付税算入の高いものに</a:t>
          </a:r>
          <a:r>
            <a:rPr kumimoji="1" lang="ja-JP" altLang="en-US" sz="1300">
              <a:latin typeface="ＭＳ Ｐゴシック"/>
              <a:ea typeface="ＭＳ Ｐゴシック"/>
            </a:rPr>
            <a:t>留める等、水準が大きく悪化することのないよう健全な財政運営に努める。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905"/>
    <xdr:sp macro="" textlink="">
      <xdr:nvSpPr>
        <xdr:cNvPr id="366" name="テキスト ボックス 365"/>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905"/>
    <xdr:sp macro="" textlink="">
      <xdr:nvSpPr>
        <xdr:cNvPr id="368" name="テキスト ボックス 367"/>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144780</xdr:rowOff>
    </xdr:from>
    <xdr:to xmlns:xdr="http://schemas.openxmlformats.org/drawingml/2006/spreadsheetDrawing">
      <xdr:col>81</xdr:col>
      <xdr:colOff>44450</xdr:colOff>
      <xdr:row>44</xdr:row>
      <xdr:rowOff>146050</xdr:rowOff>
    </xdr:to>
    <xdr:cxnSp macro="">
      <xdr:nvCxnSpPr>
        <xdr:cNvPr id="373" name="直線コネクタ 372"/>
        <xdr:cNvCxnSpPr/>
      </xdr:nvCxnSpPr>
      <xdr:spPr>
        <a:xfrm flipV="1">
          <a:off x="17018000" y="614553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118110</xdr:rowOff>
    </xdr:from>
    <xdr:ext cx="762000" cy="259080"/>
    <xdr:sp macro="" textlink="">
      <xdr:nvSpPr>
        <xdr:cNvPr id="374" name="公債費負担の状況最小値テキスト"/>
        <xdr:cNvSpPr txBox="1"/>
      </xdr:nvSpPr>
      <xdr:spPr>
        <a:xfrm>
          <a:off x="17106900" y="766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146050</xdr:rowOff>
    </xdr:from>
    <xdr:to xmlns:xdr="http://schemas.openxmlformats.org/drawingml/2006/spreadsheetDrawing">
      <xdr:col>81</xdr:col>
      <xdr:colOff>133350</xdr:colOff>
      <xdr:row>44</xdr:row>
      <xdr:rowOff>146050</xdr:rowOff>
    </xdr:to>
    <xdr:cxnSp macro="">
      <xdr:nvCxnSpPr>
        <xdr:cNvPr id="375" name="直線コネクタ 374"/>
        <xdr:cNvCxnSpPr/>
      </xdr:nvCxnSpPr>
      <xdr:spPr>
        <a:xfrm>
          <a:off x="16929100" y="768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59690</xdr:rowOff>
    </xdr:from>
    <xdr:ext cx="762000" cy="259080"/>
    <xdr:sp macro="" textlink="">
      <xdr:nvSpPr>
        <xdr:cNvPr id="376" name="公債費負担の状況最大値テキスト"/>
        <xdr:cNvSpPr txBox="1"/>
      </xdr:nvSpPr>
      <xdr:spPr>
        <a:xfrm>
          <a:off x="171069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144780</xdr:rowOff>
    </xdr:from>
    <xdr:to xmlns:xdr="http://schemas.openxmlformats.org/drawingml/2006/spreadsheetDrawing">
      <xdr:col>81</xdr:col>
      <xdr:colOff>133350</xdr:colOff>
      <xdr:row>35</xdr:row>
      <xdr:rowOff>144780</xdr:rowOff>
    </xdr:to>
    <xdr:cxnSp macro="">
      <xdr:nvCxnSpPr>
        <xdr:cNvPr id="377" name="直線コネクタ 376"/>
        <xdr:cNvCxnSpPr/>
      </xdr:nvCxnSpPr>
      <xdr:spPr>
        <a:xfrm>
          <a:off x="16929100" y="614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151130</xdr:rowOff>
    </xdr:from>
    <xdr:to xmlns:xdr="http://schemas.openxmlformats.org/drawingml/2006/spreadsheetDrawing">
      <xdr:col>81</xdr:col>
      <xdr:colOff>44450</xdr:colOff>
      <xdr:row>39</xdr:row>
      <xdr:rowOff>95885</xdr:rowOff>
    </xdr:to>
    <xdr:cxnSp macro="">
      <xdr:nvCxnSpPr>
        <xdr:cNvPr id="378" name="直線コネクタ 377"/>
        <xdr:cNvCxnSpPr/>
      </xdr:nvCxnSpPr>
      <xdr:spPr>
        <a:xfrm>
          <a:off x="16179800" y="666623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106045</xdr:rowOff>
    </xdr:from>
    <xdr:ext cx="762000" cy="259080"/>
    <xdr:sp macro="" textlink="">
      <xdr:nvSpPr>
        <xdr:cNvPr id="379" name="公債費負担の状況平均値テキスト"/>
        <xdr:cNvSpPr txBox="1"/>
      </xdr:nvSpPr>
      <xdr:spPr>
        <a:xfrm>
          <a:off x="17106900" y="6964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133985</xdr:rowOff>
    </xdr:from>
    <xdr:to xmlns:xdr="http://schemas.openxmlformats.org/drawingml/2006/spreadsheetDrawing">
      <xdr:col>81</xdr:col>
      <xdr:colOff>95250</xdr:colOff>
      <xdr:row>41</xdr:row>
      <xdr:rowOff>64135</xdr:rowOff>
    </xdr:to>
    <xdr:sp macro="" textlink="">
      <xdr:nvSpPr>
        <xdr:cNvPr id="380" name="フローチャート: 判断 379"/>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64770</xdr:rowOff>
    </xdr:from>
    <xdr:to xmlns:xdr="http://schemas.openxmlformats.org/drawingml/2006/spreadsheetDrawing">
      <xdr:col>77</xdr:col>
      <xdr:colOff>44450</xdr:colOff>
      <xdr:row>38</xdr:row>
      <xdr:rowOff>151130</xdr:rowOff>
    </xdr:to>
    <xdr:cxnSp macro="">
      <xdr:nvCxnSpPr>
        <xdr:cNvPr id="381" name="直線コネクタ 380"/>
        <xdr:cNvCxnSpPr/>
      </xdr:nvCxnSpPr>
      <xdr:spPr>
        <a:xfrm>
          <a:off x="15290800" y="65798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124460</xdr:rowOff>
    </xdr:from>
    <xdr:to xmlns:xdr="http://schemas.openxmlformats.org/drawingml/2006/spreadsheetDrawing">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39370</xdr:rowOff>
    </xdr:from>
    <xdr:ext cx="736600" cy="259080"/>
    <xdr:sp macro="" textlink="">
      <xdr:nvSpPr>
        <xdr:cNvPr id="383" name="テキスト ボックス 382"/>
        <xdr:cNvSpPr txBox="1"/>
      </xdr:nvSpPr>
      <xdr:spPr>
        <a:xfrm>
          <a:off x="15798800"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64770</xdr:rowOff>
    </xdr:from>
    <xdr:to xmlns:xdr="http://schemas.openxmlformats.org/drawingml/2006/spreadsheetDrawing">
      <xdr:col>72</xdr:col>
      <xdr:colOff>203200</xdr:colOff>
      <xdr:row>38</xdr:row>
      <xdr:rowOff>83820</xdr:rowOff>
    </xdr:to>
    <xdr:cxnSp macro="">
      <xdr:nvCxnSpPr>
        <xdr:cNvPr id="384" name="直線コネクタ 383"/>
        <xdr:cNvCxnSpPr/>
      </xdr:nvCxnSpPr>
      <xdr:spPr>
        <a:xfrm flipV="1">
          <a:off x="14401800" y="6579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124460</xdr:rowOff>
    </xdr:from>
    <xdr:to xmlns:xdr="http://schemas.openxmlformats.org/drawingml/2006/spreadsheetDrawing">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39370</xdr:rowOff>
    </xdr:from>
    <xdr:ext cx="762000" cy="259080"/>
    <xdr:sp macro="" textlink="">
      <xdr:nvSpPr>
        <xdr:cNvPr id="386" name="テキスト ボックス 385"/>
        <xdr:cNvSpPr txBox="1"/>
      </xdr:nvSpPr>
      <xdr:spPr>
        <a:xfrm>
          <a:off x="14909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83820</xdr:rowOff>
    </xdr:from>
    <xdr:to xmlns:xdr="http://schemas.openxmlformats.org/drawingml/2006/spreadsheetDrawing">
      <xdr:col>68</xdr:col>
      <xdr:colOff>152400</xdr:colOff>
      <xdr:row>38</xdr:row>
      <xdr:rowOff>122555</xdr:rowOff>
    </xdr:to>
    <xdr:cxnSp macro="">
      <xdr:nvCxnSpPr>
        <xdr:cNvPr id="387" name="直線コネクタ 386"/>
        <xdr:cNvCxnSpPr/>
      </xdr:nvCxnSpPr>
      <xdr:spPr>
        <a:xfrm flipV="1">
          <a:off x="13512800" y="65989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114935</xdr:rowOff>
    </xdr:from>
    <xdr:to xmlns:xdr="http://schemas.openxmlformats.org/drawingml/2006/spreadsheetDrawing">
      <xdr:col>68</xdr:col>
      <xdr:colOff>203200</xdr:colOff>
      <xdr:row>41</xdr:row>
      <xdr:rowOff>45085</xdr:rowOff>
    </xdr:to>
    <xdr:sp macro="" textlink="">
      <xdr:nvSpPr>
        <xdr:cNvPr id="388" name="フローチャート: 判断 387"/>
        <xdr:cNvSpPr/>
      </xdr:nvSpPr>
      <xdr:spPr>
        <a:xfrm>
          <a:off x="143510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29845</xdr:rowOff>
    </xdr:from>
    <xdr:ext cx="762000" cy="255905"/>
    <xdr:sp macro="" textlink="">
      <xdr:nvSpPr>
        <xdr:cNvPr id="389" name="テキスト ボックス 388"/>
        <xdr:cNvSpPr txBox="1"/>
      </xdr:nvSpPr>
      <xdr:spPr>
        <a:xfrm>
          <a:off x="14020800" y="7059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114935</xdr:rowOff>
    </xdr:from>
    <xdr:to xmlns:xdr="http://schemas.openxmlformats.org/drawingml/2006/spreadsheetDrawing">
      <xdr:col>64</xdr:col>
      <xdr:colOff>152400</xdr:colOff>
      <xdr:row>41</xdr:row>
      <xdr:rowOff>45085</xdr:rowOff>
    </xdr:to>
    <xdr:sp macro="" textlink="">
      <xdr:nvSpPr>
        <xdr:cNvPr id="390" name="フローチャート: 判断 389"/>
        <xdr:cNvSpPr/>
      </xdr:nvSpPr>
      <xdr:spPr>
        <a:xfrm>
          <a:off x="134620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29845</xdr:rowOff>
    </xdr:from>
    <xdr:ext cx="762000" cy="255905"/>
    <xdr:sp macro="" textlink="">
      <xdr:nvSpPr>
        <xdr:cNvPr id="391" name="テキスト ボックス 390"/>
        <xdr:cNvSpPr txBox="1"/>
      </xdr:nvSpPr>
      <xdr:spPr>
        <a:xfrm>
          <a:off x="13131800" y="7059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45085</xdr:rowOff>
    </xdr:from>
    <xdr:to xmlns:xdr="http://schemas.openxmlformats.org/drawingml/2006/spreadsheetDrawing">
      <xdr:col>81</xdr:col>
      <xdr:colOff>95250</xdr:colOff>
      <xdr:row>39</xdr:row>
      <xdr:rowOff>146685</xdr:rowOff>
    </xdr:to>
    <xdr:sp macro="" textlink="">
      <xdr:nvSpPr>
        <xdr:cNvPr id="397" name="楕円 396"/>
        <xdr:cNvSpPr/>
      </xdr:nvSpPr>
      <xdr:spPr>
        <a:xfrm>
          <a:off x="169672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61595</xdr:rowOff>
    </xdr:from>
    <xdr:ext cx="762000" cy="259080"/>
    <xdr:sp macro="" textlink="">
      <xdr:nvSpPr>
        <xdr:cNvPr id="398" name="公債費負担の状況該当値テキスト"/>
        <xdr:cNvSpPr txBox="1"/>
      </xdr:nvSpPr>
      <xdr:spPr>
        <a:xfrm>
          <a:off x="171069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100330</xdr:rowOff>
    </xdr:from>
    <xdr:to xmlns:xdr="http://schemas.openxmlformats.org/drawingml/2006/spreadsheetDrawing">
      <xdr:col>77</xdr:col>
      <xdr:colOff>95250</xdr:colOff>
      <xdr:row>39</xdr:row>
      <xdr:rowOff>30480</xdr:rowOff>
    </xdr:to>
    <xdr:sp macro="" textlink="">
      <xdr:nvSpPr>
        <xdr:cNvPr id="399" name="楕円 398"/>
        <xdr:cNvSpPr/>
      </xdr:nvSpPr>
      <xdr:spPr>
        <a:xfrm>
          <a:off x="161290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40640</xdr:rowOff>
    </xdr:from>
    <xdr:ext cx="736600" cy="255905"/>
    <xdr:sp macro="" textlink="">
      <xdr:nvSpPr>
        <xdr:cNvPr id="400" name="テキスト ボックス 399"/>
        <xdr:cNvSpPr txBox="1"/>
      </xdr:nvSpPr>
      <xdr:spPr>
        <a:xfrm>
          <a:off x="15798800" y="63842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13970</xdr:rowOff>
    </xdr:from>
    <xdr:to xmlns:xdr="http://schemas.openxmlformats.org/drawingml/2006/spreadsheetDrawing">
      <xdr:col>73</xdr:col>
      <xdr:colOff>44450</xdr:colOff>
      <xdr:row>38</xdr:row>
      <xdr:rowOff>115570</xdr:rowOff>
    </xdr:to>
    <xdr:sp macro="" textlink="">
      <xdr:nvSpPr>
        <xdr:cNvPr id="401" name="楕円 400"/>
        <xdr:cNvSpPr/>
      </xdr:nvSpPr>
      <xdr:spPr>
        <a:xfrm>
          <a:off x="152400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125730</xdr:rowOff>
    </xdr:from>
    <xdr:ext cx="762000" cy="259080"/>
    <xdr:sp macro="" textlink="">
      <xdr:nvSpPr>
        <xdr:cNvPr id="402" name="テキスト ボックス 401"/>
        <xdr:cNvSpPr txBox="1"/>
      </xdr:nvSpPr>
      <xdr:spPr>
        <a:xfrm>
          <a:off x="14909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33020</xdr:rowOff>
    </xdr:from>
    <xdr:to xmlns:xdr="http://schemas.openxmlformats.org/drawingml/2006/spreadsheetDrawing">
      <xdr:col>68</xdr:col>
      <xdr:colOff>203200</xdr:colOff>
      <xdr:row>38</xdr:row>
      <xdr:rowOff>134620</xdr:rowOff>
    </xdr:to>
    <xdr:sp macro="" textlink="">
      <xdr:nvSpPr>
        <xdr:cNvPr id="403" name="楕円 402"/>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144780</xdr:rowOff>
    </xdr:from>
    <xdr:ext cx="762000" cy="255905"/>
    <xdr:sp macro="" textlink="">
      <xdr:nvSpPr>
        <xdr:cNvPr id="404" name="テキスト ボックス 403"/>
        <xdr:cNvSpPr txBox="1"/>
      </xdr:nvSpPr>
      <xdr:spPr>
        <a:xfrm>
          <a:off x="14020800" y="63169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71755</xdr:rowOff>
    </xdr:from>
    <xdr:to xmlns:xdr="http://schemas.openxmlformats.org/drawingml/2006/spreadsheetDrawing">
      <xdr:col>64</xdr:col>
      <xdr:colOff>152400</xdr:colOff>
      <xdr:row>39</xdr:row>
      <xdr:rowOff>1905</xdr:rowOff>
    </xdr:to>
    <xdr:sp macro="" textlink="">
      <xdr:nvSpPr>
        <xdr:cNvPr id="405" name="楕円 404"/>
        <xdr:cNvSpPr/>
      </xdr:nvSpPr>
      <xdr:spPr>
        <a:xfrm>
          <a:off x="13462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12065</xdr:rowOff>
    </xdr:from>
    <xdr:ext cx="762000" cy="259080"/>
    <xdr:sp macro="" textlink="">
      <xdr:nvSpPr>
        <xdr:cNvPr id="406" name="テキスト ボックス 405"/>
        <xdr:cNvSpPr txBox="1"/>
      </xdr:nvSpPr>
      <xdr:spPr>
        <a:xfrm>
          <a:off x="13131800" y="635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09" name="テキスト ボックス 408"/>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前年度より一般会計等に係る地方債の現在高が増加したことに伴い、将来負担額は増加したが、基金積立金の増加及び交付税措置の高い起債の借入等により基準財政需要額算入見込額の増加もあり</a:t>
          </a:r>
          <a:r>
            <a:rPr kumimoji="1" lang="ja-JP" altLang="en-US" sz="1300">
              <a:latin typeface="ＭＳ Ｐゴシック"/>
              <a:ea typeface="ＭＳ Ｐゴシック"/>
            </a:rPr>
            <a:t>、将来負担比率はマイナスを維持している。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数年間、大型建設事業がいくつか見込まれていることから、地方債の増加や充当可能基金の減少が続くことが想定されるため、引き続き地方債の発行を交付税算入の高いものに留めるなど、事業実施の適正化を図ることにより、財政の健全化に努め、現在の水準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0" name="テキスト ボックス 419"/>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905"/>
    <xdr:sp macro="" textlink="">
      <xdr:nvSpPr>
        <xdr:cNvPr id="424" name="テキスト ボックス 423"/>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905"/>
    <xdr:sp macro="" textlink="">
      <xdr:nvSpPr>
        <xdr:cNvPr id="426" name="テキスト ボックス 425"/>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97790</xdr:rowOff>
    </xdr:to>
    <xdr:cxnSp macro="">
      <xdr:nvCxnSpPr>
        <xdr:cNvPr id="437" name="直線コネクタ 436"/>
        <xdr:cNvCxnSpPr/>
      </xdr:nvCxnSpPr>
      <xdr:spPr>
        <a:xfrm flipV="1">
          <a:off x="17018000" y="2313305"/>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69215</xdr:rowOff>
    </xdr:from>
    <xdr:ext cx="762000" cy="259080"/>
    <xdr:sp macro="" textlink="">
      <xdr:nvSpPr>
        <xdr:cNvPr id="438" name="将来負担の状況最小値テキスト"/>
        <xdr:cNvSpPr txBox="1"/>
      </xdr:nvSpPr>
      <xdr:spPr>
        <a:xfrm>
          <a:off x="17106900" y="384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97790</xdr:rowOff>
    </xdr:from>
    <xdr:to xmlns:xdr="http://schemas.openxmlformats.org/drawingml/2006/spreadsheetDrawing">
      <xdr:col>81</xdr:col>
      <xdr:colOff>133350</xdr:colOff>
      <xdr:row>22</xdr:row>
      <xdr:rowOff>97790</xdr:rowOff>
    </xdr:to>
    <xdr:cxnSp macro="">
      <xdr:nvCxnSpPr>
        <xdr:cNvPr id="439" name="直線コネクタ 438"/>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905"/>
    <xdr:sp macro="" textlink="">
      <xdr:nvSpPr>
        <xdr:cNvPr id="440"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5905"/>
    <xdr:sp macro="" textlink="">
      <xdr:nvSpPr>
        <xdr:cNvPr id="442" name="将来負担の状況平均値テキスト"/>
        <xdr:cNvSpPr txBox="1"/>
      </xdr:nvSpPr>
      <xdr:spPr>
        <a:xfrm>
          <a:off x="17106900" y="22352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4" name="フローチャート: 判断 443"/>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905"/>
    <xdr:sp macro="" textlink="">
      <xdr:nvSpPr>
        <xdr:cNvPr id="445" name="テキスト ボックス 444"/>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113030</xdr:rowOff>
    </xdr:from>
    <xdr:to xmlns:xdr="http://schemas.openxmlformats.org/drawingml/2006/spreadsheetDrawing">
      <xdr:col>73</xdr:col>
      <xdr:colOff>44450</xdr:colOff>
      <xdr:row>14</xdr:row>
      <xdr:rowOff>43180</xdr:rowOff>
    </xdr:to>
    <xdr:sp macro="" textlink="">
      <xdr:nvSpPr>
        <xdr:cNvPr id="446" name="フローチャート: 判断 445"/>
        <xdr:cNvSpPr/>
      </xdr:nvSpPr>
      <xdr:spPr>
        <a:xfrm>
          <a:off x="15240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53340</xdr:rowOff>
    </xdr:from>
    <xdr:ext cx="762000" cy="255905"/>
    <xdr:sp macro="" textlink="">
      <xdr:nvSpPr>
        <xdr:cNvPr id="447" name="テキスト ボックス 446"/>
        <xdr:cNvSpPr txBox="1"/>
      </xdr:nvSpPr>
      <xdr:spPr>
        <a:xfrm>
          <a:off x="14909800" y="2110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19685</xdr:rowOff>
    </xdr:from>
    <xdr:to xmlns:xdr="http://schemas.openxmlformats.org/drawingml/2006/spreadsheetDrawing">
      <xdr:col>68</xdr:col>
      <xdr:colOff>203200</xdr:colOff>
      <xdr:row>14</xdr:row>
      <xdr:rowOff>121285</xdr:rowOff>
    </xdr:to>
    <xdr:sp macro="" textlink="">
      <xdr:nvSpPr>
        <xdr:cNvPr id="448" name="フローチャート: 判断 447"/>
        <xdr:cNvSpPr/>
      </xdr:nvSpPr>
      <xdr:spPr>
        <a:xfrm>
          <a:off x="14351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132080</xdr:rowOff>
    </xdr:from>
    <xdr:ext cx="762000" cy="255905"/>
    <xdr:sp macro="" textlink="">
      <xdr:nvSpPr>
        <xdr:cNvPr id="449" name="テキスト ボックス 448"/>
        <xdr:cNvSpPr txBox="1"/>
      </xdr:nvSpPr>
      <xdr:spPr>
        <a:xfrm>
          <a:off x="14020800" y="2189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69215</xdr:rowOff>
    </xdr:from>
    <xdr:to xmlns:xdr="http://schemas.openxmlformats.org/drawingml/2006/spreadsheetDrawing">
      <xdr:col>64</xdr:col>
      <xdr:colOff>152400</xdr:colOff>
      <xdr:row>13</xdr:row>
      <xdr:rowOff>170815</xdr:rowOff>
    </xdr:to>
    <xdr:sp macro="" textlink="">
      <xdr:nvSpPr>
        <xdr:cNvPr id="450" name="フローチャート: 判断 449"/>
        <xdr:cNvSpPr/>
      </xdr:nvSpPr>
      <xdr:spPr>
        <a:xfrm>
          <a:off x="13462000" y="229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9525</xdr:rowOff>
    </xdr:from>
    <xdr:ext cx="762000" cy="255905"/>
    <xdr:sp macro="" textlink="">
      <xdr:nvSpPr>
        <xdr:cNvPr id="451" name="テキスト ボックス 450"/>
        <xdr:cNvSpPr txBox="1"/>
      </xdr:nvSpPr>
      <xdr:spPr>
        <a:xfrm>
          <a:off x="13131800" y="2066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12,013
11,926
100.80
9,110,219
8,820,132
205,049
4,311,290
7,089,491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人件費の比率については、ここ数年は概ね24％台で推移しており、類似団体平均ともほぼ同水準を保っている。今後も、引き続き</a:t>
          </a:r>
          <a:r>
            <a:rPr kumimoji="1" lang="ja-JP" altLang="en-US" sz="1300">
              <a:latin typeface="ＭＳ Ｐゴシック"/>
              <a:ea typeface="ＭＳ Ｐゴシック"/>
            </a:rPr>
            <a:t/>
          </a:r>
          <a:r>
            <a:rPr kumimoji="1" lang="ja-JP" altLang="en-US" sz="1300">
              <a:latin typeface="ＭＳ Ｐゴシック"/>
              <a:ea typeface="ＭＳ Ｐゴシック"/>
            </a:rPr>
            <a:t>定員管理計画</a:t>
          </a:r>
          <a:r>
            <a:rPr kumimoji="1" lang="ja-JP" altLang="en-US" sz="1300">
              <a:latin typeface="ＭＳ Ｐゴシック"/>
              <a:ea typeface="ＭＳ Ｐゴシック"/>
            </a:rPr>
            <a:t>に基づき人件費の適正化を図りつつ、事務事業の見直し等により人件費の削減に努めていく。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104140</xdr:rowOff>
    </xdr:from>
    <xdr:to xmlns:xdr="http://schemas.openxmlformats.org/drawingml/2006/spreadsheetDrawing">
      <xdr:col>24</xdr:col>
      <xdr:colOff>25400</xdr:colOff>
      <xdr:row>40</xdr:row>
      <xdr:rowOff>12700</xdr:rowOff>
    </xdr:to>
    <xdr:cxnSp macro="">
      <xdr:nvCxnSpPr>
        <xdr:cNvPr id="59" name="直線コネクタ 58"/>
        <xdr:cNvCxnSpPr/>
      </xdr:nvCxnSpPr>
      <xdr:spPr>
        <a:xfrm flipV="1">
          <a:off x="4826000" y="55905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156210</xdr:rowOff>
    </xdr:from>
    <xdr:ext cx="762000" cy="255905"/>
    <xdr:sp macro="" textlink="">
      <xdr:nvSpPr>
        <xdr:cNvPr id="60" name="人件費最小値テキスト"/>
        <xdr:cNvSpPr txBox="1"/>
      </xdr:nvSpPr>
      <xdr:spPr>
        <a:xfrm>
          <a:off x="49149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12700</xdr:rowOff>
    </xdr:from>
    <xdr:to xmlns:xdr="http://schemas.openxmlformats.org/drawingml/2006/spreadsheetDrawing">
      <xdr:col>24</xdr:col>
      <xdr:colOff>114300</xdr:colOff>
      <xdr:row>40</xdr:row>
      <xdr:rowOff>12700</xdr:rowOff>
    </xdr:to>
    <xdr:cxnSp macro="">
      <xdr:nvCxnSpPr>
        <xdr:cNvPr id="61" name="直線コネクタ 60"/>
        <xdr:cNvCxnSpPr/>
      </xdr:nvCxnSpPr>
      <xdr:spPr>
        <a:xfrm>
          <a:off x="4737100" y="687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19050</xdr:rowOff>
    </xdr:from>
    <xdr:ext cx="762000" cy="255905"/>
    <xdr:sp macro="" textlink="">
      <xdr:nvSpPr>
        <xdr:cNvPr id="62" name="人件費最大値テキスト"/>
        <xdr:cNvSpPr txBox="1"/>
      </xdr:nvSpPr>
      <xdr:spPr>
        <a:xfrm>
          <a:off x="4914900" y="5334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104140</xdr:rowOff>
    </xdr:from>
    <xdr:to xmlns:xdr="http://schemas.openxmlformats.org/drawingml/2006/spreadsheetDrawing">
      <xdr:col>24</xdr:col>
      <xdr:colOff>114300</xdr:colOff>
      <xdr:row>32</xdr:row>
      <xdr:rowOff>104140</xdr:rowOff>
    </xdr:to>
    <xdr:cxnSp macro="">
      <xdr:nvCxnSpPr>
        <xdr:cNvPr id="63" name="直線コネクタ 62"/>
        <xdr:cNvCxnSpPr/>
      </xdr:nvCxnSpPr>
      <xdr:spPr>
        <a:xfrm>
          <a:off x="4737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104140</xdr:rowOff>
    </xdr:from>
    <xdr:to xmlns:xdr="http://schemas.openxmlformats.org/drawingml/2006/spreadsheetDrawing">
      <xdr:col>24</xdr:col>
      <xdr:colOff>25400</xdr:colOff>
      <xdr:row>34</xdr:row>
      <xdr:rowOff>104140</xdr:rowOff>
    </xdr:to>
    <xdr:cxnSp macro="">
      <xdr:nvCxnSpPr>
        <xdr:cNvPr id="64" name="直線コネクタ 63"/>
        <xdr:cNvCxnSpPr/>
      </xdr:nvCxnSpPr>
      <xdr:spPr>
        <a:xfrm>
          <a:off x="3987800" y="5933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34290</xdr:rowOff>
    </xdr:from>
    <xdr:ext cx="762000" cy="259080"/>
    <xdr:sp macro="" textlink="">
      <xdr:nvSpPr>
        <xdr:cNvPr id="65" name="人件費平均値テキスト"/>
        <xdr:cNvSpPr txBox="1"/>
      </xdr:nvSpPr>
      <xdr:spPr>
        <a:xfrm>
          <a:off x="4914900" y="5863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62230</xdr:rowOff>
    </xdr:from>
    <xdr:to xmlns:xdr="http://schemas.openxmlformats.org/drawingml/2006/spreadsheetDrawing">
      <xdr:col>24</xdr:col>
      <xdr:colOff>76200</xdr:colOff>
      <xdr:row>34</xdr:row>
      <xdr:rowOff>163830</xdr:rowOff>
    </xdr:to>
    <xdr:sp macro="" textlink="">
      <xdr:nvSpPr>
        <xdr:cNvPr id="66" name="フローチャート: 判断 65"/>
        <xdr:cNvSpPr/>
      </xdr:nvSpPr>
      <xdr:spPr>
        <a:xfrm>
          <a:off x="47752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72390</xdr:rowOff>
    </xdr:from>
    <xdr:to xmlns:xdr="http://schemas.openxmlformats.org/drawingml/2006/spreadsheetDrawing">
      <xdr:col>19</xdr:col>
      <xdr:colOff>187325</xdr:colOff>
      <xdr:row>34</xdr:row>
      <xdr:rowOff>104140</xdr:rowOff>
    </xdr:to>
    <xdr:cxnSp macro="">
      <xdr:nvCxnSpPr>
        <xdr:cNvPr id="67" name="直線コネクタ 66"/>
        <xdr:cNvCxnSpPr/>
      </xdr:nvCxnSpPr>
      <xdr:spPr>
        <a:xfrm>
          <a:off x="3098800" y="59016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44450</xdr:rowOff>
    </xdr:from>
    <xdr:to xmlns:xdr="http://schemas.openxmlformats.org/drawingml/2006/spreadsheetDrawing">
      <xdr:col>20</xdr:col>
      <xdr:colOff>38100</xdr:colOff>
      <xdr:row>34</xdr:row>
      <xdr:rowOff>146050</xdr:rowOff>
    </xdr:to>
    <xdr:sp macro="" textlink="">
      <xdr:nvSpPr>
        <xdr:cNvPr id="68" name="フローチャート: 判断 67"/>
        <xdr:cNvSpPr/>
      </xdr:nvSpPr>
      <xdr:spPr>
        <a:xfrm>
          <a:off x="3937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156210</xdr:rowOff>
    </xdr:from>
    <xdr:ext cx="733425" cy="255905"/>
    <xdr:sp macro="" textlink="">
      <xdr:nvSpPr>
        <xdr:cNvPr id="69" name="テキスト ボックス 68"/>
        <xdr:cNvSpPr txBox="1"/>
      </xdr:nvSpPr>
      <xdr:spPr>
        <a:xfrm>
          <a:off x="3606800" y="56426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72390</xdr:rowOff>
    </xdr:from>
    <xdr:to xmlns:xdr="http://schemas.openxmlformats.org/drawingml/2006/spreadsheetDrawing">
      <xdr:col>15</xdr:col>
      <xdr:colOff>98425</xdr:colOff>
      <xdr:row>34</xdr:row>
      <xdr:rowOff>99695</xdr:rowOff>
    </xdr:to>
    <xdr:cxnSp macro="">
      <xdr:nvCxnSpPr>
        <xdr:cNvPr id="70" name="直線コネクタ 69"/>
        <xdr:cNvCxnSpPr/>
      </xdr:nvCxnSpPr>
      <xdr:spPr>
        <a:xfrm flipV="1">
          <a:off x="2209800" y="59016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26035</xdr:rowOff>
    </xdr:from>
    <xdr:to xmlns:xdr="http://schemas.openxmlformats.org/drawingml/2006/spreadsheetDrawing">
      <xdr:col>15</xdr:col>
      <xdr:colOff>149225</xdr:colOff>
      <xdr:row>34</xdr:row>
      <xdr:rowOff>127635</xdr:rowOff>
    </xdr:to>
    <xdr:sp macro="" textlink="">
      <xdr:nvSpPr>
        <xdr:cNvPr id="71" name="フローチャート: 判断 70"/>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112395</xdr:rowOff>
    </xdr:from>
    <xdr:ext cx="762000" cy="255905"/>
    <xdr:sp macro="" textlink="">
      <xdr:nvSpPr>
        <xdr:cNvPr id="72" name="テキスト ボックス 71"/>
        <xdr:cNvSpPr txBox="1"/>
      </xdr:nvSpPr>
      <xdr:spPr>
        <a:xfrm>
          <a:off x="2717800" y="5941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17780</xdr:rowOff>
    </xdr:from>
    <xdr:to xmlns:xdr="http://schemas.openxmlformats.org/drawingml/2006/spreadsheetDrawing">
      <xdr:col>11</xdr:col>
      <xdr:colOff>9525</xdr:colOff>
      <xdr:row>34</xdr:row>
      <xdr:rowOff>99695</xdr:rowOff>
    </xdr:to>
    <xdr:cxnSp macro="">
      <xdr:nvCxnSpPr>
        <xdr:cNvPr id="73" name="直線コネクタ 72"/>
        <xdr:cNvCxnSpPr/>
      </xdr:nvCxnSpPr>
      <xdr:spPr>
        <a:xfrm>
          <a:off x="1320800" y="58470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117475</xdr:rowOff>
    </xdr:from>
    <xdr:to xmlns:xdr="http://schemas.openxmlformats.org/drawingml/2006/spreadsheetDrawing">
      <xdr:col>11</xdr:col>
      <xdr:colOff>60325</xdr:colOff>
      <xdr:row>35</xdr:row>
      <xdr:rowOff>47625</xdr:rowOff>
    </xdr:to>
    <xdr:sp macro="" textlink="">
      <xdr:nvSpPr>
        <xdr:cNvPr id="74" name="フローチャート: 判断 73"/>
        <xdr:cNvSpPr/>
      </xdr:nvSpPr>
      <xdr:spPr>
        <a:xfrm>
          <a:off x="2159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32385</xdr:rowOff>
    </xdr:from>
    <xdr:ext cx="758825" cy="255905"/>
    <xdr:sp macro="" textlink="">
      <xdr:nvSpPr>
        <xdr:cNvPr id="75" name="テキスト ボックス 74"/>
        <xdr:cNvSpPr txBox="1"/>
      </xdr:nvSpPr>
      <xdr:spPr>
        <a:xfrm>
          <a:off x="1828800" y="60331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44450</xdr:rowOff>
    </xdr:from>
    <xdr:to xmlns:xdr="http://schemas.openxmlformats.org/drawingml/2006/spreadsheetDrawing">
      <xdr:col>6</xdr:col>
      <xdr:colOff>171450</xdr:colOff>
      <xdr:row>34</xdr:row>
      <xdr:rowOff>146050</xdr:rowOff>
    </xdr:to>
    <xdr:sp macro="" textlink="">
      <xdr:nvSpPr>
        <xdr:cNvPr id="76" name="フローチャート: 判断 75"/>
        <xdr:cNvSpPr/>
      </xdr:nvSpPr>
      <xdr:spPr>
        <a:xfrm>
          <a:off x="1270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130810</xdr:rowOff>
    </xdr:from>
    <xdr:ext cx="758825" cy="259080"/>
    <xdr:sp macro="" textlink="">
      <xdr:nvSpPr>
        <xdr:cNvPr id="77" name="テキスト ボックス 76"/>
        <xdr:cNvSpPr txBox="1"/>
      </xdr:nvSpPr>
      <xdr:spPr>
        <a:xfrm>
          <a:off x="939800" y="59601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53340</xdr:rowOff>
    </xdr:from>
    <xdr:to xmlns:xdr="http://schemas.openxmlformats.org/drawingml/2006/spreadsheetDrawing">
      <xdr:col>24</xdr:col>
      <xdr:colOff>76200</xdr:colOff>
      <xdr:row>34</xdr:row>
      <xdr:rowOff>154940</xdr:rowOff>
    </xdr:to>
    <xdr:sp macro="" textlink="">
      <xdr:nvSpPr>
        <xdr:cNvPr id="83" name="楕円 82"/>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69850</xdr:rowOff>
    </xdr:from>
    <xdr:ext cx="762000" cy="259080"/>
    <xdr:sp macro="" textlink="">
      <xdr:nvSpPr>
        <xdr:cNvPr id="84" name="人件費該当値テキスト"/>
        <xdr:cNvSpPr txBox="1"/>
      </xdr:nvSpPr>
      <xdr:spPr>
        <a:xfrm>
          <a:off x="4914900" y="572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53340</xdr:rowOff>
    </xdr:from>
    <xdr:to xmlns:xdr="http://schemas.openxmlformats.org/drawingml/2006/spreadsheetDrawing">
      <xdr:col>20</xdr:col>
      <xdr:colOff>38100</xdr:colOff>
      <xdr:row>34</xdr:row>
      <xdr:rowOff>154940</xdr:rowOff>
    </xdr:to>
    <xdr:sp macro="" textlink="">
      <xdr:nvSpPr>
        <xdr:cNvPr id="85" name="楕円 84"/>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139700</xdr:rowOff>
    </xdr:from>
    <xdr:ext cx="733425" cy="259080"/>
    <xdr:sp macro="" textlink="">
      <xdr:nvSpPr>
        <xdr:cNvPr id="86" name="テキスト ボックス 85"/>
        <xdr:cNvSpPr txBox="1"/>
      </xdr:nvSpPr>
      <xdr:spPr>
        <a:xfrm>
          <a:off x="3606800" y="59690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21590</xdr:rowOff>
    </xdr:from>
    <xdr:to xmlns:xdr="http://schemas.openxmlformats.org/drawingml/2006/spreadsheetDrawing">
      <xdr:col>15</xdr:col>
      <xdr:colOff>149225</xdr:colOff>
      <xdr:row>34</xdr:row>
      <xdr:rowOff>123190</xdr:rowOff>
    </xdr:to>
    <xdr:sp macro="" textlink="">
      <xdr:nvSpPr>
        <xdr:cNvPr id="87" name="楕円 86"/>
        <xdr:cNvSpPr/>
      </xdr:nvSpPr>
      <xdr:spPr>
        <a:xfrm>
          <a:off x="30480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133350</xdr:rowOff>
    </xdr:from>
    <xdr:ext cx="762000" cy="255905"/>
    <xdr:sp macro="" textlink="">
      <xdr:nvSpPr>
        <xdr:cNvPr id="88" name="テキスト ボックス 87"/>
        <xdr:cNvSpPr txBox="1"/>
      </xdr:nvSpPr>
      <xdr:spPr>
        <a:xfrm>
          <a:off x="2717800" y="5619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48895</xdr:rowOff>
    </xdr:from>
    <xdr:to xmlns:xdr="http://schemas.openxmlformats.org/drawingml/2006/spreadsheetDrawing">
      <xdr:col>11</xdr:col>
      <xdr:colOff>60325</xdr:colOff>
      <xdr:row>34</xdr:row>
      <xdr:rowOff>150495</xdr:rowOff>
    </xdr:to>
    <xdr:sp macro="" textlink="">
      <xdr:nvSpPr>
        <xdr:cNvPr id="89" name="楕円 88"/>
        <xdr:cNvSpPr/>
      </xdr:nvSpPr>
      <xdr:spPr>
        <a:xfrm>
          <a:off x="21590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160655</xdr:rowOff>
    </xdr:from>
    <xdr:ext cx="758825" cy="259080"/>
    <xdr:sp macro="" textlink="">
      <xdr:nvSpPr>
        <xdr:cNvPr id="90" name="テキスト ボックス 89"/>
        <xdr:cNvSpPr txBox="1"/>
      </xdr:nvSpPr>
      <xdr:spPr>
        <a:xfrm>
          <a:off x="1828800" y="56470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137795</xdr:rowOff>
    </xdr:from>
    <xdr:to xmlns:xdr="http://schemas.openxmlformats.org/drawingml/2006/spreadsheetDrawing">
      <xdr:col>6</xdr:col>
      <xdr:colOff>171450</xdr:colOff>
      <xdr:row>34</xdr:row>
      <xdr:rowOff>67945</xdr:rowOff>
    </xdr:to>
    <xdr:sp macro="" textlink="">
      <xdr:nvSpPr>
        <xdr:cNvPr id="91" name="楕円 90"/>
        <xdr:cNvSpPr/>
      </xdr:nvSpPr>
      <xdr:spPr>
        <a:xfrm>
          <a:off x="12700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78105</xdr:rowOff>
    </xdr:from>
    <xdr:ext cx="758825" cy="255905"/>
    <xdr:sp macro="" textlink="">
      <xdr:nvSpPr>
        <xdr:cNvPr id="92" name="テキスト ボックス 91"/>
        <xdr:cNvSpPr txBox="1"/>
      </xdr:nvSpPr>
      <xdr:spPr>
        <a:xfrm>
          <a:off x="939800" y="55645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庁内電算機器管理委託料の減等により、前年度より0.5％減少し、類似団体平均よりも低い水準を保っている。</a:t>
          </a:r>
          <a:r>
            <a:rPr kumimoji="1" lang="ja-JP" altLang="en-US" sz="1300">
              <a:latin typeface="ＭＳ Ｐゴシック"/>
              <a:ea typeface="ＭＳ Ｐゴシック"/>
            </a:rPr>
            <a:t>今後とも、行政コスト削減のため、事務事業の見直しを行うことにより、物件費の抑制に努める。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08" name="テキスト ボックス 107"/>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0" name="テキスト ボックス 109"/>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4" name="テキスト ボックス 113"/>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6" name="テキスト ボックス 115"/>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58420</xdr:rowOff>
    </xdr:from>
    <xdr:to xmlns:xdr="http://schemas.openxmlformats.org/drawingml/2006/spreadsheetDrawing">
      <xdr:col>82</xdr:col>
      <xdr:colOff>107950</xdr:colOff>
      <xdr:row>21</xdr:row>
      <xdr:rowOff>8890</xdr:rowOff>
    </xdr:to>
    <xdr:cxnSp macro="">
      <xdr:nvCxnSpPr>
        <xdr:cNvPr id="120" name="直線コネクタ 119"/>
        <xdr:cNvCxnSpPr/>
      </xdr:nvCxnSpPr>
      <xdr:spPr>
        <a:xfrm flipV="1">
          <a:off x="16510000" y="245872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152400</xdr:rowOff>
    </xdr:from>
    <xdr:ext cx="762000" cy="259080"/>
    <xdr:sp macro="" textlink="">
      <xdr:nvSpPr>
        <xdr:cNvPr id="121" name="物件費最小値テキスト"/>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8890</xdr:rowOff>
    </xdr:from>
    <xdr:to xmlns:xdr="http://schemas.openxmlformats.org/drawingml/2006/spreadsheetDrawing">
      <xdr:col>82</xdr:col>
      <xdr:colOff>196850</xdr:colOff>
      <xdr:row>21</xdr:row>
      <xdr:rowOff>8890</xdr:rowOff>
    </xdr:to>
    <xdr:cxnSp macro="">
      <xdr:nvCxnSpPr>
        <xdr:cNvPr id="122" name="直線コネクタ 121"/>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144780</xdr:rowOff>
    </xdr:from>
    <xdr:ext cx="762000" cy="255905"/>
    <xdr:sp macro="" textlink="">
      <xdr:nvSpPr>
        <xdr:cNvPr id="123" name="物件費最大値テキスト"/>
        <xdr:cNvSpPr txBox="1"/>
      </xdr:nvSpPr>
      <xdr:spPr>
        <a:xfrm>
          <a:off x="16598900" y="2202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58420</xdr:rowOff>
    </xdr:from>
    <xdr:to xmlns:xdr="http://schemas.openxmlformats.org/drawingml/2006/spreadsheetDrawing">
      <xdr:col>82</xdr:col>
      <xdr:colOff>196850</xdr:colOff>
      <xdr:row>14</xdr:row>
      <xdr:rowOff>58420</xdr:rowOff>
    </xdr:to>
    <xdr:cxnSp macro="">
      <xdr:nvCxnSpPr>
        <xdr:cNvPr id="124" name="直線コネクタ 123"/>
        <xdr:cNvCxnSpPr/>
      </xdr:nvCxnSpPr>
      <xdr:spPr>
        <a:xfrm>
          <a:off x="16421100" y="245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66040</xdr:rowOff>
    </xdr:from>
    <xdr:to xmlns:xdr="http://schemas.openxmlformats.org/drawingml/2006/spreadsheetDrawing">
      <xdr:col>82</xdr:col>
      <xdr:colOff>107950</xdr:colOff>
      <xdr:row>16</xdr:row>
      <xdr:rowOff>104140</xdr:rowOff>
    </xdr:to>
    <xdr:cxnSp macro="">
      <xdr:nvCxnSpPr>
        <xdr:cNvPr id="125" name="直線コネクタ 124"/>
        <xdr:cNvCxnSpPr/>
      </xdr:nvCxnSpPr>
      <xdr:spPr>
        <a:xfrm flipV="1">
          <a:off x="15671800" y="28092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6"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xdr:rowOff>
    </xdr:from>
    <xdr:to xmlns:xdr="http://schemas.openxmlformats.org/drawingml/2006/spreadsheetDrawing">
      <xdr:col>78</xdr:col>
      <xdr:colOff>69850</xdr:colOff>
      <xdr:row>16</xdr:row>
      <xdr:rowOff>104140</xdr:rowOff>
    </xdr:to>
    <xdr:cxnSp macro="">
      <xdr:nvCxnSpPr>
        <xdr:cNvPr id="128" name="直線コネクタ 127"/>
        <xdr:cNvCxnSpPr/>
      </xdr:nvCxnSpPr>
      <xdr:spPr>
        <a:xfrm>
          <a:off x="14782800" y="27559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137160</xdr:rowOff>
    </xdr:from>
    <xdr:to xmlns:xdr="http://schemas.openxmlformats.org/drawingml/2006/spreadsheetDrawing">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52070</xdr:rowOff>
    </xdr:from>
    <xdr:ext cx="736600" cy="255905"/>
    <xdr:sp macro="" textlink="">
      <xdr:nvSpPr>
        <xdr:cNvPr id="130" name="テキスト ボックス 129"/>
        <xdr:cNvSpPr txBox="1"/>
      </xdr:nvSpPr>
      <xdr:spPr>
        <a:xfrm>
          <a:off x="15290800" y="29667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168910</xdr:rowOff>
    </xdr:from>
    <xdr:to xmlns:xdr="http://schemas.openxmlformats.org/drawingml/2006/spreadsheetDrawing">
      <xdr:col>73</xdr:col>
      <xdr:colOff>180975</xdr:colOff>
      <xdr:row>16</xdr:row>
      <xdr:rowOff>12700</xdr:rowOff>
    </xdr:to>
    <xdr:cxnSp macro="">
      <xdr:nvCxnSpPr>
        <xdr:cNvPr id="131" name="直線コネクタ 130"/>
        <xdr:cNvCxnSpPr/>
      </xdr:nvCxnSpPr>
      <xdr:spPr>
        <a:xfrm>
          <a:off x="13893800" y="2740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116840</xdr:rowOff>
    </xdr:from>
    <xdr:ext cx="762000" cy="259080"/>
    <xdr:sp macro="" textlink="">
      <xdr:nvSpPr>
        <xdr:cNvPr id="133" name="テキスト ボックス 132"/>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168910</xdr:rowOff>
    </xdr:from>
    <xdr:to xmlns:xdr="http://schemas.openxmlformats.org/drawingml/2006/spreadsheetDrawing">
      <xdr:col>69</xdr:col>
      <xdr:colOff>92075</xdr:colOff>
      <xdr:row>18</xdr:row>
      <xdr:rowOff>20320</xdr:rowOff>
    </xdr:to>
    <xdr:cxnSp macro="">
      <xdr:nvCxnSpPr>
        <xdr:cNvPr id="134" name="直線コネクタ 133"/>
        <xdr:cNvCxnSpPr/>
      </xdr:nvCxnSpPr>
      <xdr:spPr>
        <a:xfrm flipV="1">
          <a:off x="13004800" y="274066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147320</xdr:rowOff>
    </xdr:from>
    <xdr:ext cx="758825" cy="259080"/>
    <xdr:sp macro="" textlink="">
      <xdr:nvSpPr>
        <xdr:cNvPr id="136" name="テキスト ボックス 135"/>
        <xdr:cNvSpPr txBox="1"/>
      </xdr:nvSpPr>
      <xdr:spPr>
        <a:xfrm>
          <a:off x="13512800" y="2890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3810</xdr:rowOff>
    </xdr:from>
    <xdr:to xmlns:xdr="http://schemas.openxmlformats.org/drawingml/2006/spreadsheetDrawing">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115570</xdr:rowOff>
    </xdr:from>
    <xdr:ext cx="762000" cy="259080"/>
    <xdr:sp macro="" textlink="">
      <xdr:nvSpPr>
        <xdr:cNvPr id="138" name="テキスト ボックス 137"/>
        <xdr:cNvSpPr txBox="1"/>
      </xdr:nvSpPr>
      <xdr:spPr>
        <a:xfrm>
          <a:off x="126238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xdr:rowOff>
    </xdr:from>
    <xdr:to xmlns:xdr="http://schemas.openxmlformats.org/drawingml/2006/spreadsheetDrawing">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31750</xdr:rowOff>
    </xdr:from>
    <xdr:ext cx="762000" cy="255905"/>
    <xdr:sp macro="" textlink="">
      <xdr:nvSpPr>
        <xdr:cNvPr id="145" name="物件費該当値テキスト"/>
        <xdr:cNvSpPr txBox="1"/>
      </xdr:nvSpPr>
      <xdr:spPr>
        <a:xfrm>
          <a:off x="16598900" y="2603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53340</xdr:rowOff>
    </xdr:from>
    <xdr:to xmlns:xdr="http://schemas.openxmlformats.org/drawingml/2006/spreadsheetDrawing">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165100</xdr:rowOff>
    </xdr:from>
    <xdr:ext cx="736600" cy="259080"/>
    <xdr:sp macro="" textlink="">
      <xdr:nvSpPr>
        <xdr:cNvPr id="147" name="テキスト ボックス 146"/>
        <xdr:cNvSpPr txBox="1"/>
      </xdr:nvSpPr>
      <xdr:spPr>
        <a:xfrm>
          <a:off x="15290800" y="2565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49" name="テキスト ボックス 148"/>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118110</xdr:rowOff>
    </xdr:from>
    <xdr:to xmlns:xdr="http://schemas.openxmlformats.org/drawingml/2006/spreadsheetDrawing">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58420</xdr:rowOff>
    </xdr:from>
    <xdr:ext cx="758825" cy="259080"/>
    <xdr:sp macro="" textlink="">
      <xdr:nvSpPr>
        <xdr:cNvPr id="151" name="テキスト ボックス 150"/>
        <xdr:cNvSpPr txBox="1"/>
      </xdr:nvSpPr>
      <xdr:spPr>
        <a:xfrm>
          <a:off x="13512800" y="24587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140970</xdr:rowOff>
    </xdr:from>
    <xdr:to xmlns:xdr="http://schemas.openxmlformats.org/drawingml/2006/spreadsheetDrawing">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55880</xdr:rowOff>
    </xdr:from>
    <xdr:ext cx="762000" cy="259080"/>
    <xdr:sp macro="" textlink="">
      <xdr:nvSpPr>
        <xdr:cNvPr id="153" name="テキスト ボックス 152"/>
        <xdr:cNvSpPr txBox="1"/>
      </xdr:nvSpPr>
      <xdr:spPr>
        <a:xfrm>
          <a:off x="12623800"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障害福祉サービス費の増等により前年度より0.6％増加した。</a:t>
          </a:r>
          <a:r>
            <a:rPr kumimoji="1" lang="ja-JP" altLang="en-US" sz="1300">
              <a:latin typeface="ＭＳ Ｐゴシック"/>
              <a:ea typeface="ＭＳ Ｐゴシック"/>
            </a:rPr>
            <a:t>類似団体平均を上回っているが、</a:t>
          </a:r>
          <a:r>
            <a:rPr kumimoji="1" lang="ja-JP" altLang="en-US" sz="1300">
              <a:latin typeface="ＭＳ Ｐゴシック"/>
              <a:ea typeface="ＭＳ Ｐゴシック"/>
            </a:rPr>
            <a:t>全国・高知県平均と比較すると大幅に低い状況にある。</a:t>
          </a:r>
          <a:endParaRPr kumimoji="1" lang="ja-JP" altLang="en-US" sz="1300">
            <a:latin typeface="ＭＳ Ｐゴシック"/>
            <a:ea typeface="ＭＳ Ｐゴシック"/>
          </a:endParaRPr>
        </a:p>
        <a:p>
          <a:r>
            <a:rPr lang="ja-JP" altLang="en-US" sz="1300">
              <a:latin typeface="ＭＳ Ｐゴシック"/>
              <a:ea typeface="ＭＳ Ｐゴシック"/>
            </a:rPr>
            <a:t>独自手当の見直しを検討する等、今後も同水準を維持できるよう努める。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9" name="テキスト ボックス 168"/>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71" name="テキスト ボックス 170"/>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3" name="テキスト ボックス 172"/>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5" name="テキスト ボックス 174"/>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77" name="テキスト ボックス 176"/>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9" name="テキスト ボックス 178"/>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61</xdr:row>
      <xdr:rowOff>113665</xdr:rowOff>
    </xdr:to>
    <xdr:cxnSp macro="">
      <xdr:nvCxnSpPr>
        <xdr:cNvPr id="182" name="直線コネクタ 181"/>
        <xdr:cNvCxnSpPr/>
      </xdr:nvCxnSpPr>
      <xdr:spPr>
        <a:xfrm flipV="1">
          <a:off x="4826000" y="918908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86360</xdr:rowOff>
    </xdr:from>
    <xdr:ext cx="762000" cy="255905"/>
    <xdr:sp macro="" textlink="">
      <xdr:nvSpPr>
        <xdr:cNvPr id="183" name="扶助費最小値テキスト"/>
        <xdr:cNvSpPr txBox="1"/>
      </xdr:nvSpPr>
      <xdr:spPr>
        <a:xfrm>
          <a:off x="4914900" y="10544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113665</xdr:rowOff>
    </xdr:from>
    <xdr:to xmlns:xdr="http://schemas.openxmlformats.org/drawingml/2006/spreadsheetDrawing">
      <xdr:col>24</xdr:col>
      <xdr:colOff>114300</xdr:colOff>
      <xdr:row>61</xdr:row>
      <xdr:rowOff>113665</xdr:rowOff>
    </xdr:to>
    <xdr:cxnSp macro="">
      <xdr:nvCxnSpPr>
        <xdr:cNvPr id="184" name="直線コネクタ 183"/>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5905"/>
    <xdr:sp macro="" textlink="">
      <xdr:nvSpPr>
        <xdr:cNvPr id="185" name="扶助費最大値テキスト"/>
        <xdr:cNvSpPr txBox="1"/>
      </xdr:nvSpPr>
      <xdr:spPr>
        <a:xfrm>
          <a:off x="4914900" y="893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6" name="直線コネクタ 185"/>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121285</xdr:rowOff>
    </xdr:from>
    <xdr:to xmlns:xdr="http://schemas.openxmlformats.org/drawingml/2006/spreadsheetDrawing">
      <xdr:col>24</xdr:col>
      <xdr:colOff>25400</xdr:colOff>
      <xdr:row>57</xdr:row>
      <xdr:rowOff>15240</xdr:rowOff>
    </xdr:to>
    <xdr:cxnSp macro="">
      <xdr:nvCxnSpPr>
        <xdr:cNvPr id="187" name="直線コネクタ 186"/>
        <xdr:cNvCxnSpPr/>
      </xdr:nvCxnSpPr>
      <xdr:spPr>
        <a:xfrm>
          <a:off x="3987800" y="97224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76200</xdr:rowOff>
    </xdr:from>
    <xdr:ext cx="762000" cy="255905"/>
    <xdr:sp macro="" textlink="">
      <xdr:nvSpPr>
        <xdr:cNvPr id="188" name="扶助費平均値テキスト"/>
        <xdr:cNvSpPr txBox="1"/>
      </xdr:nvSpPr>
      <xdr:spPr>
        <a:xfrm>
          <a:off x="4914900" y="95059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89" name="フローチャート: 判断 188"/>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110490</xdr:rowOff>
    </xdr:from>
    <xdr:to xmlns:xdr="http://schemas.openxmlformats.org/drawingml/2006/spreadsheetDrawing">
      <xdr:col>19</xdr:col>
      <xdr:colOff>187325</xdr:colOff>
      <xdr:row>56</xdr:row>
      <xdr:rowOff>121285</xdr:rowOff>
    </xdr:to>
    <xdr:cxnSp macro="">
      <xdr:nvCxnSpPr>
        <xdr:cNvPr id="190" name="直線コネクタ 189"/>
        <xdr:cNvCxnSpPr/>
      </xdr:nvCxnSpPr>
      <xdr:spPr>
        <a:xfrm>
          <a:off x="3098800" y="97116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16510</xdr:rowOff>
    </xdr:from>
    <xdr:to xmlns:xdr="http://schemas.openxmlformats.org/drawingml/2006/spreadsheetDrawing">
      <xdr:col>20</xdr:col>
      <xdr:colOff>38100</xdr:colOff>
      <xdr:row>56</xdr:row>
      <xdr:rowOff>118110</xdr:rowOff>
    </xdr:to>
    <xdr:sp macro="" textlink="">
      <xdr:nvSpPr>
        <xdr:cNvPr id="191" name="フローチャート: 判断 190"/>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128270</xdr:rowOff>
    </xdr:from>
    <xdr:ext cx="733425" cy="259080"/>
    <xdr:sp macro="" textlink="">
      <xdr:nvSpPr>
        <xdr:cNvPr id="192" name="テキスト ボックス 191"/>
        <xdr:cNvSpPr txBox="1"/>
      </xdr:nvSpPr>
      <xdr:spPr>
        <a:xfrm>
          <a:off x="3606800" y="93865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110490</xdr:rowOff>
    </xdr:from>
    <xdr:to xmlns:xdr="http://schemas.openxmlformats.org/drawingml/2006/spreadsheetDrawing">
      <xdr:col>15</xdr:col>
      <xdr:colOff>98425</xdr:colOff>
      <xdr:row>56</xdr:row>
      <xdr:rowOff>143510</xdr:rowOff>
    </xdr:to>
    <xdr:cxnSp macro="">
      <xdr:nvCxnSpPr>
        <xdr:cNvPr id="193" name="直線コネクタ 192"/>
        <xdr:cNvCxnSpPr/>
      </xdr:nvCxnSpPr>
      <xdr:spPr>
        <a:xfrm flipV="1">
          <a:off x="2209800" y="9711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4" name="フローチャート: 判断 193"/>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195" name="テキスト ボックス 194"/>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143510</xdr:rowOff>
    </xdr:from>
    <xdr:to xmlns:xdr="http://schemas.openxmlformats.org/drawingml/2006/spreadsheetDrawing">
      <xdr:col>11</xdr:col>
      <xdr:colOff>9525</xdr:colOff>
      <xdr:row>57</xdr:row>
      <xdr:rowOff>15240</xdr:rowOff>
    </xdr:to>
    <xdr:cxnSp macro="">
      <xdr:nvCxnSpPr>
        <xdr:cNvPr id="196" name="直線コネクタ 195"/>
        <xdr:cNvCxnSpPr/>
      </xdr:nvCxnSpPr>
      <xdr:spPr>
        <a:xfrm flipV="1">
          <a:off x="1320800" y="97447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149860</xdr:rowOff>
    </xdr:from>
    <xdr:ext cx="758825" cy="259080"/>
    <xdr:sp macro="" textlink="">
      <xdr:nvSpPr>
        <xdr:cNvPr id="198" name="テキスト ボックス 197"/>
        <xdr:cNvSpPr txBox="1"/>
      </xdr:nvSpPr>
      <xdr:spPr>
        <a:xfrm>
          <a:off x="1828800" y="9408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54610</xdr:rowOff>
    </xdr:from>
    <xdr:ext cx="758825" cy="255905"/>
    <xdr:sp macro="" textlink="">
      <xdr:nvSpPr>
        <xdr:cNvPr id="200" name="テキスト ボックス 199"/>
        <xdr:cNvSpPr txBox="1"/>
      </xdr:nvSpPr>
      <xdr:spPr>
        <a:xfrm>
          <a:off x="939800" y="9484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3" name="テキスト ボックス 202"/>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135890</xdr:rowOff>
    </xdr:from>
    <xdr:to xmlns:xdr="http://schemas.openxmlformats.org/drawingml/2006/spreadsheetDrawing">
      <xdr:col>24</xdr:col>
      <xdr:colOff>76200</xdr:colOff>
      <xdr:row>57</xdr:row>
      <xdr:rowOff>66040</xdr:rowOff>
    </xdr:to>
    <xdr:sp macro="" textlink="">
      <xdr:nvSpPr>
        <xdr:cNvPr id="206" name="楕円 205"/>
        <xdr:cNvSpPr/>
      </xdr:nvSpPr>
      <xdr:spPr>
        <a:xfrm>
          <a:off x="4775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107950</xdr:rowOff>
    </xdr:from>
    <xdr:ext cx="762000" cy="259080"/>
    <xdr:sp macro="" textlink="">
      <xdr:nvSpPr>
        <xdr:cNvPr id="207" name="扶助費該当値テキスト"/>
        <xdr:cNvSpPr txBox="1"/>
      </xdr:nvSpPr>
      <xdr:spPr>
        <a:xfrm>
          <a:off x="4914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70485</xdr:rowOff>
    </xdr:from>
    <xdr:to xmlns:xdr="http://schemas.openxmlformats.org/drawingml/2006/spreadsheetDrawing">
      <xdr:col>20</xdr:col>
      <xdr:colOff>38100</xdr:colOff>
      <xdr:row>57</xdr:row>
      <xdr:rowOff>635</xdr:rowOff>
    </xdr:to>
    <xdr:sp macro="" textlink="">
      <xdr:nvSpPr>
        <xdr:cNvPr id="208" name="楕円 207"/>
        <xdr:cNvSpPr/>
      </xdr:nvSpPr>
      <xdr:spPr>
        <a:xfrm>
          <a:off x="3937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156845</xdr:rowOff>
    </xdr:from>
    <xdr:ext cx="733425" cy="255905"/>
    <xdr:sp macro="" textlink="">
      <xdr:nvSpPr>
        <xdr:cNvPr id="209" name="テキスト ボックス 208"/>
        <xdr:cNvSpPr txBox="1"/>
      </xdr:nvSpPr>
      <xdr:spPr>
        <a:xfrm>
          <a:off x="3606800" y="97580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210" name="楕円 209"/>
        <xdr:cNvSpPr/>
      </xdr:nvSpPr>
      <xdr:spPr>
        <a:xfrm>
          <a:off x="3048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2000" cy="255905"/>
    <xdr:sp macro="" textlink="">
      <xdr:nvSpPr>
        <xdr:cNvPr id="211" name="テキスト ボックス 210"/>
        <xdr:cNvSpPr txBox="1"/>
      </xdr:nvSpPr>
      <xdr:spPr>
        <a:xfrm>
          <a:off x="2717800" y="9747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12" name="楕円 211"/>
        <xdr:cNvSpPr/>
      </xdr:nvSpPr>
      <xdr:spPr>
        <a:xfrm>
          <a:off x="2159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58825" cy="255905"/>
    <xdr:sp macro="" textlink="">
      <xdr:nvSpPr>
        <xdr:cNvPr id="213" name="テキスト ボックス 212"/>
        <xdr:cNvSpPr txBox="1"/>
      </xdr:nvSpPr>
      <xdr:spPr>
        <a:xfrm>
          <a:off x="1828800" y="97802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135890</xdr:rowOff>
    </xdr:from>
    <xdr:to xmlns:xdr="http://schemas.openxmlformats.org/drawingml/2006/spreadsheetDrawing">
      <xdr:col>6</xdr:col>
      <xdr:colOff>171450</xdr:colOff>
      <xdr:row>57</xdr:row>
      <xdr:rowOff>66040</xdr:rowOff>
    </xdr:to>
    <xdr:sp macro="" textlink="">
      <xdr:nvSpPr>
        <xdr:cNvPr id="214" name="楕円 213"/>
        <xdr:cNvSpPr/>
      </xdr:nvSpPr>
      <xdr:spPr>
        <a:xfrm>
          <a:off x="1270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50800</xdr:rowOff>
    </xdr:from>
    <xdr:ext cx="758825" cy="259080"/>
    <xdr:sp macro="" textlink="">
      <xdr:nvSpPr>
        <xdr:cNvPr id="215" name="テキスト ボックス 214"/>
        <xdr:cNvSpPr txBox="1"/>
      </xdr:nvSpPr>
      <xdr:spPr>
        <a:xfrm>
          <a:off x="939800" y="98234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が類似団体平均を上回っているのは、介護保険特別会計や後期高齢者医療特別会計への繰出金の比率が高いことが要因と考えられる。今後も高齢化の進展などによりこの傾向は続くことが見込まれるため、事業の見直し、介護予防の推進等により、経費の縮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7" name="テキスト ボックス 226"/>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9" name="テキスト ボックス 228"/>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0" name="直線コネクタ 229"/>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1" name="テキスト ボックス 230"/>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2" name="直線コネクタ 231"/>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3" name="テキスト ボックス 232"/>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4" name="直線コネクタ 233"/>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5" name="テキスト ボックス 234"/>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6" name="直線コネクタ 235"/>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7" name="テキスト ボックス 236"/>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8" name="直線コネクタ 237"/>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39" name="テキスト ボックス 238"/>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0" name="直線コネクタ 23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58420</xdr:rowOff>
    </xdr:from>
    <xdr:to xmlns:xdr="http://schemas.openxmlformats.org/drawingml/2006/spreadsheetDrawing">
      <xdr:col>82</xdr:col>
      <xdr:colOff>107950</xdr:colOff>
      <xdr:row>62</xdr:row>
      <xdr:rowOff>27940</xdr:rowOff>
    </xdr:to>
    <xdr:cxnSp macro="">
      <xdr:nvCxnSpPr>
        <xdr:cNvPr id="242" name="直線コネクタ 241"/>
        <xdr:cNvCxnSpPr/>
      </xdr:nvCxnSpPr>
      <xdr:spPr>
        <a:xfrm flipV="1">
          <a:off x="16510000" y="93167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0</xdr:rowOff>
    </xdr:from>
    <xdr:ext cx="762000" cy="259080"/>
    <xdr:sp macro="" textlink="">
      <xdr:nvSpPr>
        <xdr:cNvPr id="243" name="その他最小値テキスト"/>
        <xdr:cNvSpPr txBox="1"/>
      </xdr:nvSpPr>
      <xdr:spPr>
        <a:xfrm>
          <a:off x="16598900" y="1062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27940</xdr:rowOff>
    </xdr:from>
    <xdr:to xmlns:xdr="http://schemas.openxmlformats.org/drawingml/2006/spreadsheetDrawing">
      <xdr:col>82</xdr:col>
      <xdr:colOff>196850</xdr:colOff>
      <xdr:row>62</xdr:row>
      <xdr:rowOff>27940</xdr:rowOff>
    </xdr:to>
    <xdr:cxnSp macro="">
      <xdr:nvCxnSpPr>
        <xdr:cNvPr id="244" name="直線コネクタ 243"/>
        <xdr:cNvCxnSpPr/>
      </xdr:nvCxnSpPr>
      <xdr:spPr>
        <a:xfrm>
          <a:off x="16421100" y="1065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144780</xdr:rowOff>
    </xdr:from>
    <xdr:ext cx="762000" cy="255905"/>
    <xdr:sp macro="" textlink="">
      <xdr:nvSpPr>
        <xdr:cNvPr id="245" name="その他最大値テキスト"/>
        <xdr:cNvSpPr txBox="1"/>
      </xdr:nvSpPr>
      <xdr:spPr>
        <a:xfrm>
          <a:off x="16598900" y="9060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58420</xdr:rowOff>
    </xdr:from>
    <xdr:to xmlns:xdr="http://schemas.openxmlformats.org/drawingml/2006/spreadsheetDrawing">
      <xdr:col>82</xdr:col>
      <xdr:colOff>196850</xdr:colOff>
      <xdr:row>54</xdr:row>
      <xdr:rowOff>58420</xdr:rowOff>
    </xdr:to>
    <xdr:cxnSp macro="">
      <xdr:nvCxnSpPr>
        <xdr:cNvPr id="246" name="直線コネクタ 245"/>
        <xdr:cNvCxnSpPr/>
      </xdr:nvCxnSpPr>
      <xdr:spPr>
        <a:xfrm>
          <a:off x="16421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73660</xdr:rowOff>
    </xdr:from>
    <xdr:to xmlns:xdr="http://schemas.openxmlformats.org/drawingml/2006/spreadsheetDrawing">
      <xdr:col>82</xdr:col>
      <xdr:colOff>107950</xdr:colOff>
      <xdr:row>60</xdr:row>
      <xdr:rowOff>73660</xdr:rowOff>
    </xdr:to>
    <xdr:cxnSp macro="">
      <xdr:nvCxnSpPr>
        <xdr:cNvPr id="247" name="直線コネクタ 246"/>
        <xdr:cNvCxnSpPr/>
      </xdr:nvCxnSpPr>
      <xdr:spPr>
        <a:xfrm>
          <a:off x="15671800" y="103606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46990</xdr:rowOff>
    </xdr:from>
    <xdr:ext cx="762000" cy="259080"/>
    <xdr:sp macro="" textlink="">
      <xdr:nvSpPr>
        <xdr:cNvPr id="248" name="その他平均値テキスト"/>
        <xdr:cNvSpPr txBox="1"/>
      </xdr:nvSpPr>
      <xdr:spPr>
        <a:xfrm>
          <a:off x="16598900" y="9819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30480</xdr:rowOff>
    </xdr:from>
    <xdr:to xmlns:xdr="http://schemas.openxmlformats.org/drawingml/2006/spreadsheetDrawing">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5080</xdr:rowOff>
    </xdr:from>
    <xdr:to xmlns:xdr="http://schemas.openxmlformats.org/drawingml/2006/spreadsheetDrawing">
      <xdr:col>78</xdr:col>
      <xdr:colOff>69850</xdr:colOff>
      <xdr:row>60</xdr:row>
      <xdr:rowOff>73660</xdr:rowOff>
    </xdr:to>
    <xdr:cxnSp macro="">
      <xdr:nvCxnSpPr>
        <xdr:cNvPr id="250" name="直線コネクタ 249"/>
        <xdr:cNvCxnSpPr/>
      </xdr:nvCxnSpPr>
      <xdr:spPr>
        <a:xfrm>
          <a:off x="14782800" y="10292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30480</xdr:rowOff>
    </xdr:from>
    <xdr:to xmlns:xdr="http://schemas.openxmlformats.org/drawingml/2006/spreadsheetDrawing">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142240</xdr:rowOff>
    </xdr:from>
    <xdr:ext cx="736600" cy="259080"/>
    <xdr:sp macro="" textlink="">
      <xdr:nvSpPr>
        <xdr:cNvPr id="252" name="テキスト ボックス 251"/>
        <xdr:cNvSpPr txBox="1"/>
      </xdr:nvSpPr>
      <xdr:spPr>
        <a:xfrm>
          <a:off x="15290800" y="9743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5080</xdr:rowOff>
    </xdr:from>
    <xdr:to xmlns:xdr="http://schemas.openxmlformats.org/drawingml/2006/spreadsheetDrawing">
      <xdr:col>73</xdr:col>
      <xdr:colOff>180975</xdr:colOff>
      <xdr:row>60</xdr:row>
      <xdr:rowOff>111760</xdr:rowOff>
    </xdr:to>
    <xdr:cxnSp macro="">
      <xdr:nvCxnSpPr>
        <xdr:cNvPr id="253" name="直線コネクタ 252"/>
        <xdr:cNvCxnSpPr/>
      </xdr:nvCxnSpPr>
      <xdr:spPr>
        <a:xfrm flipV="1">
          <a:off x="13893800" y="102920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38100</xdr:rowOff>
    </xdr:from>
    <xdr:to xmlns:xdr="http://schemas.openxmlformats.org/drawingml/2006/spreadsheetDrawing">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149860</xdr:rowOff>
    </xdr:from>
    <xdr:ext cx="762000" cy="259080"/>
    <xdr:sp macro="" textlink="">
      <xdr:nvSpPr>
        <xdr:cNvPr id="255" name="テキスト ボックス 254"/>
        <xdr:cNvSpPr txBox="1"/>
      </xdr:nvSpPr>
      <xdr:spPr>
        <a:xfrm>
          <a:off x="14401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111760</xdr:rowOff>
    </xdr:from>
    <xdr:to xmlns:xdr="http://schemas.openxmlformats.org/drawingml/2006/spreadsheetDrawing">
      <xdr:col>69</xdr:col>
      <xdr:colOff>92075</xdr:colOff>
      <xdr:row>61</xdr:row>
      <xdr:rowOff>1270</xdr:rowOff>
    </xdr:to>
    <xdr:cxnSp macro="">
      <xdr:nvCxnSpPr>
        <xdr:cNvPr id="256" name="直線コネクタ 255"/>
        <xdr:cNvCxnSpPr/>
      </xdr:nvCxnSpPr>
      <xdr:spPr>
        <a:xfrm flipV="1">
          <a:off x="13004800" y="103987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106680</xdr:rowOff>
    </xdr:from>
    <xdr:to xmlns:xdr="http://schemas.openxmlformats.org/drawingml/2006/spreadsheetDrawing">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46990</xdr:rowOff>
    </xdr:from>
    <xdr:ext cx="758825" cy="259080"/>
    <xdr:sp macro="" textlink="">
      <xdr:nvSpPr>
        <xdr:cNvPr id="258" name="テキスト ボックス 257"/>
        <xdr:cNvSpPr txBox="1"/>
      </xdr:nvSpPr>
      <xdr:spPr>
        <a:xfrm>
          <a:off x="13512800" y="9819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114300</xdr:rowOff>
    </xdr:from>
    <xdr:to xmlns:xdr="http://schemas.openxmlformats.org/drawingml/2006/spreadsheetDrawing">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54610</xdr:rowOff>
    </xdr:from>
    <xdr:ext cx="762000" cy="255905"/>
    <xdr:sp macro="" textlink="">
      <xdr:nvSpPr>
        <xdr:cNvPr id="260" name="テキスト ボックス 259"/>
        <xdr:cNvSpPr txBox="1"/>
      </xdr:nvSpPr>
      <xdr:spPr>
        <a:xfrm>
          <a:off x="12623800" y="9827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2" name="テキスト ボックス 261"/>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3" name="テキスト ボックス 262"/>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5" name="テキスト ボックス 264"/>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22860</xdr:rowOff>
    </xdr:from>
    <xdr:to xmlns:xdr="http://schemas.openxmlformats.org/drawingml/2006/spreadsheetDrawing">
      <xdr:col>82</xdr:col>
      <xdr:colOff>158750</xdr:colOff>
      <xdr:row>60</xdr:row>
      <xdr:rowOff>124460</xdr:rowOff>
    </xdr:to>
    <xdr:sp macro="" textlink="">
      <xdr:nvSpPr>
        <xdr:cNvPr id="266" name="楕円 265"/>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166370</xdr:rowOff>
    </xdr:from>
    <xdr:ext cx="762000" cy="255905"/>
    <xdr:sp macro="" textlink="">
      <xdr:nvSpPr>
        <xdr:cNvPr id="267" name="その他該当値テキスト"/>
        <xdr:cNvSpPr txBox="1"/>
      </xdr:nvSpPr>
      <xdr:spPr>
        <a:xfrm>
          <a:off x="16598900" y="10281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22860</xdr:rowOff>
    </xdr:from>
    <xdr:to xmlns:xdr="http://schemas.openxmlformats.org/drawingml/2006/spreadsheetDrawing">
      <xdr:col>78</xdr:col>
      <xdr:colOff>120650</xdr:colOff>
      <xdr:row>60</xdr:row>
      <xdr:rowOff>124460</xdr:rowOff>
    </xdr:to>
    <xdr:sp macro="" textlink="">
      <xdr:nvSpPr>
        <xdr:cNvPr id="268" name="楕円 267"/>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109220</xdr:rowOff>
    </xdr:from>
    <xdr:ext cx="736600" cy="255905"/>
    <xdr:sp macro="" textlink="">
      <xdr:nvSpPr>
        <xdr:cNvPr id="269" name="テキスト ボックス 268"/>
        <xdr:cNvSpPr txBox="1"/>
      </xdr:nvSpPr>
      <xdr:spPr>
        <a:xfrm>
          <a:off x="15290800" y="103962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125730</xdr:rowOff>
    </xdr:from>
    <xdr:to xmlns:xdr="http://schemas.openxmlformats.org/drawingml/2006/spreadsheetDrawing">
      <xdr:col>74</xdr:col>
      <xdr:colOff>31750</xdr:colOff>
      <xdr:row>60</xdr:row>
      <xdr:rowOff>55880</xdr:rowOff>
    </xdr:to>
    <xdr:sp macro="" textlink="">
      <xdr:nvSpPr>
        <xdr:cNvPr id="270" name="楕円 269"/>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40640</xdr:rowOff>
    </xdr:from>
    <xdr:ext cx="762000" cy="255905"/>
    <xdr:sp macro="" textlink="">
      <xdr:nvSpPr>
        <xdr:cNvPr id="271" name="テキスト ボックス 270"/>
        <xdr:cNvSpPr txBox="1"/>
      </xdr:nvSpPr>
      <xdr:spPr>
        <a:xfrm>
          <a:off x="14401800" y="10327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60960</xdr:rowOff>
    </xdr:from>
    <xdr:to xmlns:xdr="http://schemas.openxmlformats.org/drawingml/2006/spreadsheetDrawing">
      <xdr:col>69</xdr:col>
      <xdr:colOff>142875</xdr:colOff>
      <xdr:row>60</xdr:row>
      <xdr:rowOff>162560</xdr:rowOff>
    </xdr:to>
    <xdr:sp macro="" textlink="">
      <xdr:nvSpPr>
        <xdr:cNvPr id="272" name="楕円 271"/>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147320</xdr:rowOff>
    </xdr:from>
    <xdr:ext cx="758825" cy="259080"/>
    <xdr:sp macro="" textlink="">
      <xdr:nvSpPr>
        <xdr:cNvPr id="273" name="テキスト ボックス 272"/>
        <xdr:cNvSpPr txBox="1"/>
      </xdr:nvSpPr>
      <xdr:spPr>
        <a:xfrm>
          <a:off x="13512800" y="104343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121920</xdr:rowOff>
    </xdr:from>
    <xdr:to xmlns:xdr="http://schemas.openxmlformats.org/drawingml/2006/spreadsheetDrawing">
      <xdr:col>65</xdr:col>
      <xdr:colOff>53975</xdr:colOff>
      <xdr:row>61</xdr:row>
      <xdr:rowOff>52070</xdr:rowOff>
    </xdr:to>
    <xdr:sp macro="" textlink="">
      <xdr:nvSpPr>
        <xdr:cNvPr id="274" name="楕円 273"/>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36830</xdr:rowOff>
    </xdr:from>
    <xdr:ext cx="762000" cy="259080"/>
    <xdr:sp macro="" textlink="">
      <xdr:nvSpPr>
        <xdr:cNvPr id="275" name="テキスト ボックス 274"/>
        <xdr:cNvSpPr txBox="1"/>
      </xdr:nvSpPr>
      <xdr:spPr>
        <a:xfrm>
          <a:off x="12623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老朽化に伴う施設改修など</a:t>
          </a:r>
          <a:r>
            <a:rPr kumimoji="1" lang="ja-JP" altLang="en-US" sz="1300">
              <a:latin typeface="ＭＳ Ｐゴシック"/>
              <a:ea typeface="ＭＳ Ｐゴシック"/>
            </a:rPr>
            <a:t>一部事務組合への負担金の増加等により前年度より0.7％増加した。また、</a:t>
          </a:r>
          <a:r>
            <a:rPr kumimoji="1" lang="ja-JP" altLang="en-US" sz="1300">
              <a:latin typeface="ＭＳ Ｐゴシック"/>
              <a:ea typeface="ＭＳ Ｐゴシック"/>
            </a:rPr>
            <a:t>病院事業会計への負担金を要することが類似団体平均を上回っている一因と考えられるため、今後もこの傾向は続くことが見込まれるが、</a:t>
          </a:r>
          <a:r>
            <a:rPr kumimoji="1" lang="ja-JP" altLang="en-US" sz="1300">
              <a:latin typeface="ＭＳ Ｐゴシック"/>
              <a:ea typeface="ＭＳ Ｐゴシック"/>
            </a:rPr>
            <a:t>行政コスト削減のため、事務事業の見直しを行うことにより、補助費等</a:t>
          </a:r>
          <a:r>
            <a:rPr kumimoji="1" lang="ja-JP" altLang="en-US" sz="1300">
              <a:latin typeface="ＭＳ Ｐゴシック"/>
              <a:ea typeface="ＭＳ Ｐゴシック"/>
            </a:rPr>
            <a:t>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7" name="テキスト ボックス 286"/>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9" name="テキスト ボックス 288"/>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1" name="テキスト ボックス 290"/>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3" name="テキスト ボックス 292"/>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5" name="テキスト ボックス 294"/>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7" name="テキスト ボックス 296"/>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40</xdr:row>
      <xdr:rowOff>113030</xdr:rowOff>
    </xdr:to>
    <xdr:cxnSp macro="">
      <xdr:nvCxnSpPr>
        <xdr:cNvPr id="300" name="直線コネクタ 299"/>
        <xdr:cNvCxnSpPr/>
      </xdr:nvCxnSpPr>
      <xdr:spPr>
        <a:xfrm flipV="1">
          <a:off x="16510000" y="595630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85090</xdr:rowOff>
    </xdr:from>
    <xdr:ext cx="762000" cy="259080"/>
    <xdr:sp macro="" textlink="">
      <xdr:nvSpPr>
        <xdr:cNvPr id="301" name="補助費等最小値テキスト"/>
        <xdr:cNvSpPr txBox="1"/>
      </xdr:nvSpPr>
      <xdr:spPr>
        <a:xfrm>
          <a:off x="16598900" y="694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113030</xdr:rowOff>
    </xdr:from>
    <xdr:to xmlns:xdr="http://schemas.openxmlformats.org/drawingml/2006/spreadsheetDrawing">
      <xdr:col>82</xdr:col>
      <xdr:colOff>196850</xdr:colOff>
      <xdr:row>40</xdr:row>
      <xdr:rowOff>113030</xdr:rowOff>
    </xdr:to>
    <xdr:cxnSp macro="">
      <xdr:nvCxnSpPr>
        <xdr:cNvPr id="302" name="直線コネクタ 301"/>
        <xdr:cNvCxnSpPr/>
      </xdr:nvCxnSpPr>
      <xdr:spPr>
        <a:xfrm>
          <a:off x="16421100" y="697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5905"/>
    <xdr:sp macro="" textlink="">
      <xdr:nvSpPr>
        <xdr:cNvPr id="303" name="補助費等最大値テキスト"/>
        <xdr:cNvSpPr txBox="1"/>
      </xdr:nvSpPr>
      <xdr:spPr>
        <a:xfrm>
          <a:off x="16598900" y="5699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04" name="直線コネクタ 303"/>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26670</xdr:rowOff>
    </xdr:from>
    <xdr:to xmlns:xdr="http://schemas.openxmlformats.org/drawingml/2006/spreadsheetDrawing">
      <xdr:col>82</xdr:col>
      <xdr:colOff>107950</xdr:colOff>
      <xdr:row>38</xdr:row>
      <xdr:rowOff>58420</xdr:rowOff>
    </xdr:to>
    <xdr:cxnSp macro="">
      <xdr:nvCxnSpPr>
        <xdr:cNvPr id="305" name="直線コネクタ 304"/>
        <xdr:cNvCxnSpPr/>
      </xdr:nvCxnSpPr>
      <xdr:spPr>
        <a:xfrm>
          <a:off x="15671800" y="65417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76835</xdr:rowOff>
    </xdr:from>
    <xdr:ext cx="762000" cy="255905"/>
    <xdr:sp macro="" textlink="">
      <xdr:nvSpPr>
        <xdr:cNvPr id="306" name="補助費等平均値テキスト"/>
        <xdr:cNvSpPr txBox="1"/>
      </xdr:nvSpPr>
      <xdr:spPr>
        <a:xfrm>
          <a:off x="16598900" y="624903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7" name="フローチャート: 判断 306"/>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143510</xdr:rowOff>
    </xdr:from>
    <xdr:to xmlns:xdr="http://schemas.openxmlformats.org/drawingml/2006/spreadsheetDrawing">
      <xdr:col>78</xdr:col>
      <xdr:colOff>69850</xdr:colOff>
      <xdr:row>38</xdr:row>
      <xdr:rowOff>26670</xdr:rowOff>
    </xdr:to>
    <xdr:cxnSp macro="">
      <xdr:nvCxnSpPr>
        <xdr:cNvPr id="308" name="直線コネクタ 307"/>
        <xdr:cNvCxnSpPr/>
      </xdr:nvCxnSpPr>
      <xdr:spPr>
        <a:xfrm>
          <a:off x="14782800" y="64871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130810</xdr:rowOff>
    </xdr:from>
    <xdr:ext cx="736600" cy="259080"/>
    <xdr:sp macro="" textlink="">
      <xdr:nvSpPr>
        <xdr:cNvPr id="310" name="テキスト ボックス 309"/>
        <xdr:cNvSpPr txBox="1"/>
      </xdr:nvSpPr>
      <xdr:spPr>
        <a:xfrm>
          <a:off x="1529080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143510</xdr:rowOff>
    </xdr:from>
    <xdr:to xmlns:xdr="http://schemas.openxmlformats.org/drawingml/2006/spreadsheetDrawing">
      <xdr:col>73</xdr:col>
      <xdr:colOff>180975</xdr:colOff>
      <xdr:row>38</xdr:row>
      <xdr:rowOff>63500</xdr:rowOff>
    </xdr:to>
    <xdr:cxnSp macro="">
      <xdr:nvCxnSpPr>
        <xdr:cNvPr id="311" name="直線コネクタ 310"/>
        <xdr:cNvCxnSpPr/>
      </xdr:nvCxnSpPr>
      <xdr:spPr>
        <a:xfrm flipV="1">
          <a:off x="13893800" y="64871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12" name="フローチャート: 判断 311"/>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103505</xdr:rowOff>
    </xdr:from>
    <xdr:ext cx="762000" cy="259080"/>
    <xdr:sp macro="" textlink="">
      <xdr:nvSpPr>
        <xdr:cNvPr id="313" name="テキスト ボックス 312"/>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63500</xdr:rowOff>
    </xdr:from>
    <xdr:to xmlns:xdr="http://schemas.openxmlformats.org/drawingml/2006/spreadsheetDrawing">
      <xdr:col>69</xdr:col>
      <xdr:colOff>92075</xdr:colOff>
      <xdr:row>38</xdr:row>
      <xdr:rowOff>76835</xdr:rowOff>
    </xdr:to>
    <xdr:cxnSp macro="">
      <xdr:nvCxnSpPr>
        <xdr:cNvPr id="314" name="直線コネクタ 313"/>
        <xdr:cNvCxnSpPr/>
      </xdr:nvCxnSpPr>
      <xdr:spPr>
        <a:xfrm flipV="1">
          <a:off x="13004800" y="65786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46355</xdr:rowOff>
    </xdr:from>
    <xdr:to xmlns:xdr="http://schemas.openxmlformats.org/drawingml/2006/spreadsheetDrawing">
      <xdr:col>69</xdr:col>
      <xdr:colOff>142875</xdr:colOff>
      <xdr:row>37</xdr:row>
      <xdr:rowOff>147955</xdr:rowOff>
    </xdr:to>
    <xdr:sp macro="" textlink="">
      <xdr:nvSpPr>
        <xdr:cNvPr id="315" name="フローチャート: 判断 314"/>
        <xdr:cNvSpPr/>
      </xdr:nvSpPr>
      <xdr:spPr>
        <a:xfrm>
          <a:off x="13843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158115</xdr:rowOff>
    </xdr:from>
    <xdr:ext cx="758825" cy="255905"/>
    <xdr:sp macro="" textlink="">
      <xdr:nvSpPr>
        <xdr:cNvPr id="316" name="テキスト ボックス 315"/>
        <xdr:cNvSpPr txBox="1"/>
      </xdr:nvSpPr>
      <xdr:spPr>
        <a:xfrm>
          <a:off x="13512800" y="61588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55880</xdr:rowOff>
    </xdr:from>
    <xdr:to xmlns:xdr="http://schemas.openxmlformats.org/drawingml/2006/spreadsheetDrawing">
      <xdr:col>65</xdr:col>
      <xdr:colOff>53975</xdr:colOff>
      <xdr:row>37</xdr:row>
      <xdr:rowOff>157480</xdr:rowOff>
    </xdr:to>
    <xdr:sp macro="" textlink="">
      <xdr:nvSpPr>
        <xdr:cNvPr id="317" name="フローチャート: 判断 316"/>
        <xdr:cNvSpPr/>
      </xdr:nvSpPr>
      <xdr:spPr>
        <a:xfrm>
          <a:off x="129540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167640</xdr:rowOff>
    </xdr:from>
    <xdr:ext cx="762000" cy="255905"/>
    <xdr:sp macro="" textlink="">
      <xdr:nvSpPr>
        <xdr:cNvPr id="318" name="テキスト ボックス 317"/>
        <xdr:cNvSpPr txBox="1"/>
      </xdr:nvSpPr>
      <xdr:spPr>
        <a:xfrm>
          <a:off x="12623800" y="6168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0" name="テキスト ボックス 319"/>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1" name="テキスト ボックス 320"/>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3" name="テキスト ボックス 322"/>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7620</xdr:rowOff>
    </xdr:from>
    <xdr:to xmlns:xdr="http://schemas.openxmlformats.org/drawingml/2006/spreadsheetDrawing">
      <xdr:col>82</xdr:col>
      <xdr:colOff>158750</xdr:colOff>
      <xdr:row>38</xdr:row>
      <xdr:rowOff>109220</xdr:rowOff>
    </xdr:to>
    <xdr:sp macro="" textlink="">
      <xdr:nvSpPr>
        <xdr:cNvPr id="324" name="楕円 323"/>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151130</xdr:rowOff>
    </xdr:from>
    <xdr:ext cx="762000" cy="259080"/>
    <xdr:sp macro="" textlink="">
      <xdr:nvSpPr>
        <xdr:cNvPr id="325" name="補助費等該当値テキスト"/>
        <xdr:cNvSpPr txBox="1"/>
      </xdr:nvSpPr>
      <xdr:spPr>
        <a:xfrm>
          <a:off x="16598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147320</xdr:rowOff>
    </xdr:from>
    <xdr:to xmlns:xdr="http://schemas.openxmlformats.org/drawingml/2006/spreadsheetDrawing">
      <xdr:col>78</xdr:col>
      <xdr:colOff>120650</xdr:colOff>
      <xdr:row>38</xdr:row>
      <xdr:rowOff>77470</xdr:rowOff>
    </xdr:to>
    <xdr:sp macro="" textlink="">
      <xdr:nvSpPr>
        <xdr:cNvPr id="326" name="楕円 325"/>
        <xdr:cNvSpPr/>
      </xdr:nvSpPr>
      <xdr:spPr>
        <a:xfrm>
          <a:off x="15621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62230</xdr:rowOff>
    </xdr:from>
    <xdr:ext cx="736600" cy="259080"/>
    <xdr:sp macro="" textlink="">
      <xdr:nvSpPr>
        <xdr:cNvPr id="327" name="テキスト ボックス 326"/>
        <xdr:cNvSpPr txBox="1"/>
      </xdr:nvSpPr>
      <xdr:spPr>
        <a:xfrm>
          <a:off x="15290800" y="6577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92075</xdr:rowOff>
    </xdr:from>
    <xdr:to xmlns:xdr="http://schemas.openxmlformats.org/drawingml/2006/spreadsheetDrawing">
      <xdr:col>74</xdr:col>
      <xdr:colOff>31750</xdr:colOff>
      <xdr:row>38</xdr:row>
      <xdr:rowOff>22225</xdr:rowOff>
    </xdr:to>
    <xdr:sp macro="" textlink="">
      <xdr:nvSpPr>
        <xdr:cNvPr id="328" name="楕円 327"/>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6985</xdr:rowOff>
    </xdr:from>
    <xdr:ext cx="762000" cy="255905"/>
    <xdr:sp macro="" textlink="">
      <xdr:nvSpPr>
        <xdr:cNvPr id="329" name="テキスト ボックス 328"/>
        <xdr:cNvSpPr txBox="1"/>
      </xdr:nvSpPr>
      <xdr:spPr>
        <a:xfrm>
          <a:off x="14401800" y="6522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12065</xdr:rowOff>
    </xdr:from>
    <xdr:to xmlns:xdr="http://schemas.openxmlformats.org/drawingml/2006/spreadsheetDrawing">
      <xdr:col>69</xdr:col>
      <xdr:colOff>142875</xdr:colOff>
      <xdr:row>38</xdr:row>
      <xdr:rowOff>113665</xdr:rowOff>
    </xdr:to>
    <xdr:sp macro="" textlink="">
      <xdr:nvSpPr>
        <xdr:cNvPr id="330" name="楕円 329"/>
        <xdr:cNvSpPr/>
      </xdr:nvSpPr>
      <xdr:spPr>
        <a:xfrm>
          <a:off x="138430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98425</xdr:rowOff>
    </xdr:from>
    <xdr:ext cx="758825" cy="255905"/>
    <xdr:sp macro="" textlink="">
      <xdr:nvSpPr>
        <xdr:cNvPr id="331" name="テキスト ボックス 330"/>
        <xdr:cNvSpPr txBox="1"/>
      </xdr:nvSpPr>
      <xdr:spPr>
        <a:xfrm>
          <a:off x="13512800" y="66135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26035</xdr:rowOff>
    </xdr:from>
    <xdr:to xmlns:xdr="http://schemas.openxmlformats.org/drawingml/2006/spreadsheetDrawing">
      <xdr:col>65</xdr:col>
      <xdr:colOff>53975</xdr:colOff>
      <xdr:row>38</xdr:row>
      <xdr:rowOff>127635</xdr:rowOff>
    </xdr:to>
    <xdr:sp macro="" textlink="">
      <xdr:nvSpPr>
        <xdr:cNvPr id="332" name="楕円 331"/>
        <xdr:cNvSpPr/>
      </xdr:nvSpPr>
      <xdr:spPr>
        <a:xfrm>
          <a:off x="12954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112395</xdr:rowOff>
    </xdr:from>
    <xdr:ext cx="762000" cy="255905"/>
    <xdr:sp macro="" textlink="">
      <xdr:nvSpPr>
        <xdr:cNvPr id="333" name="テキスト ボックス 332"/>
        <xdr:cNvSpPr txBox="1"/>
      </xdr:nvSpPr>
      <xdr:spPr>
        <a:xfrm>
          <a:off x="12623800" y="66274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類似団体平均より低い水準を保っているものの、近年大型の整備事業が集中したことにより地方債現在高が増加した影響で、地方債の元利償還金が膨らんでおり、</a:t>
          </a:r>
          <a:r>
            <a:rPr kumimoji="1" lang="ja-JP" altLang="en-US" sz="1300">
              <a:latin typeface="ＭＳ Ｐゴシック"/>
              <a:ea typeface="ＭＳ Ｐゴシック"/>
            </a:rPr>
            <a:t>今後も公債費が増加する見込みである。</a:t>
          </a:r>
          <a:r>
            <a:rPr kumimoji="1" lang="ja-JP" altLang="en-US" sz="1300">
              <a:latin typeface="ＭＳ Ｐゴシック"/>
              <a:ea typeface="ＭＳ Ｐゴシック"/>
            </a:rPr>
            <a:t>引き続き地方債の発行を交付税算入の高いものに</a:t>
          </a:r>
          <a:r>
            <a:rPr kumimoji="1" lang="ja-JP" altLang="en-US" sz="1300">
              <a:latin typeface="ＭＳ Ｐゴシック"/>
              <a:ea typeface="ＭＳ Ｐゴシック"/>
            </a:rPr>
            <a:t>留める等、水準が大きく悪化することのないよう健全な財政運営に努める。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5" name="テキスト ボックス 344"/>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7" name="テキスト ボックス 346"/>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49" name="テキスト ボックス 348"/>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51" name="テキスト ボックス 350"/>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53" name="テキスト ボックス 352"/>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55" name="テキスト ボックス 354"/>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63500</xdr:rowOff>
    </xdr:from>
    <xdr:to xmlns:xdr="http://schemas.openxmlformats.org/drawingml/2006/spreadsheetDrawing">
      <xdr:col>24</xdr:col>
      <xdr:colOff>25400</xdr:colOff>
      <xdr:row>80</xdr:row>
      <xdr:rowOff>145415</xdr:rowOff>
    </xdr:to>
    <xdr:cxnSp macro="">
      <xdr:nvCxnSpPr>
        <xdr:cNvPr id="358" name="直線コネクタ 357"/>
        <xdr:cNvCxnSpPr/>
      </xdr:nvCxnSpPr>
      <xdr:spPr>
        <a:xfrm flipV="1">
          <a:off x="4826000" y="1275080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117475</xdr:rowOff>
    </xdr:from>
    <xdr:ext cx="762000" cy="259080"/>
    <xdr:sp macro="" textlink="">
      <xdr:nvSpPr>
        <xdr:cNvPr id="359" name="公債費最小値テキスト"/>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145415</xdr:rowOff>
    </xdr:from>
    <xdr:to xmlns:xdr="http://schemas.openxmlformats.org/drawingml/2006/spreadsheetDrawing">
      <xdr:col>24</xdr:col>
      <xdr:colOff>114300</xdr:colOff>
      <xdr:row>80</xdr:row>
      <xdr:rowOff>145415</xdr:rowOff>
    </xdr:to>
    <xdr:cxnSp macro="">
      <xdr:nvCxnSpPr>
        <xdr:cNvPr id="360" name="直線コネクタ 359"/>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149225</xdr:rowOff>
    </xdr:from>
    <xdr:ext cx="762000" cy="259080"/>
    <xdr:sp macro="" textlink="">
      <xdr:nvSpPr>
        <xdr:cNvPr id="361" name="公債費最大値テキスト"/>
        <xdr:cNvSpPr txBox="1"/>
      </xdr:nvSpPr>
      <xdr:spPr>
        <a:xfrm>
          <a:off x="4914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63500</xdr:rowOff>
    </xdr:from>
    <xdr:to xmlns:xdr="http://schemas.openxmlformats.org/drawingml/2006/spreadsheetDrawing">
      <xdr:col>24</xdr:col>
      <xdr:colOff>114300</xdr:colOff>
      <xdr:row>74</xdr:row>
      <xdr:rowOff>63500</xdr:rowOff>
    </xdr:to>
    <xdr:cxnSp macro="">
      <xdr:nvCxnSpPr>
        <xdr:cNvPr id="362" name="直線コネクタ 361"/>
        <xdr:cNvCxnSpPr/>
      </xdr:nvCxnSpPr>
      <xdr:spPr>
        <a:xfrm>
          <a:off x="4737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31115</xdr:rowOff>
    </xdr:from>
    <xdr:to xmlns:xdr="http://schemas.openxmlformats.org/drawingml/2006/spreadsheetDrawing">
      <xdr:col>24</xdr:col>
      <xdr:colOff>25400</xdr:colOff>
      <xdr:row>76</xdr:row>
      <xdr:rowOff>63500</xdr:rowOff>
    </xdr:to>
    <xdr:cxnSp macro="">
      <xdr:nvCxnSpPr>
        <xdr:cNvPr id="363" name="直線コネクタ 362"/>
        <xdr:cNvCxnSpPr/>
      </xdr:nvCxnSpPr>
      <xdr:spPr>
        <a:xfrm>
          <a:off x="3987800" y="130613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13970</xdr:rowOff>
    </xdr:from>
    <xdr:ext cx="762000" cy="259080"/>
    <xdr:sp macro="" textlink="">
      <xdr:nvSpPr>
        <xdr:cNvPr id="364" name="公債費平均値テキスト"/>
        <xdr:cNvSpPr txBox="1"/>
      </xdr:nvSpPr>
      <xdr:spPr>
        <a:xfrm>
          <a:off x="4914900" y="13215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41910</xdr:rowOff>
    </xdr:from>
    <xdr:to xmlns:xdr="http://schemas.openxmlformats.org/drawingml/2006/spreadsheetDrawing">
      <xdr:col>24</xdr:col>
      <xdr:colOff>76200</xdr:colOff>
      <xdr:row>77</xdr:row>
      <xdr:rowOff>143510</xdr:rowOff>
    </xdr:to>
    <xdr:sp macro="" textlink="">
      <xdr:nvSpPr>
        <xdr:cNvPr id="365" name="フローチャート: 判断 364"/>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133985</xdr:rowOff>
    </xdr:from>
    <xdr:to xmlns:xdr="http://schemas.openxmlformats.org/drawingml/2006/spreadsheetDrawing">
      <xdr:col>19</xdr:col>
      <xdr:colOff>187325</xdr:colOff>
      <xdr:row>76</xdr:row>
      <xdr:rowOff>31115</xdr:rowOff>
    </xdr:to>
    <xdr:cxnSp macro="">
      <xdr:nvCxnSpPr>
        <xdr:cNvPr id="366" name="直線コネクタ 365"/>
        <xdr:cNvCxnSpPr/>
      </xdr:nvCxnSpPr>
      <xdr:spPr>
        <a:xfrm>
          <a:off x="3098800" y="129927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67" name="フローチャート: 判断 366"/>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132715</xdr:rowOff>
    </xdr:from>
    <xdr:ext cx="733425" cy="255905"/>
    <xdr:sp macro="" textlink="">
      <xdr:nvSpPr>
        <xdr:cNvPr id="368" name="テキスト ボックス 367"/>
        <xdr:cNvSpPr txBox="1"/>
      </xdr:nvSpPr>
      <xdr:spPr>
        <a:xfrm>
          <a:off x="3606800" y="1333436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133985</xdr:rowOff>
    </xdr:from>
    <xdr:to xmlns:xdr="http://schemas.openxmlformats.org/drawingml/2006/spreadsheetDrawing">
      <xdr:col>15</xdr:col>
      <xdr:colOff>98425</xdr:colOff>
      <xdr:row>75</xdr:row>
      <xdr:rowOff>143510</xdr:rowOff>
    </xdr:to>
    <xdr:cxnSp macro="">
      <xdr:nvCxnSpPr>
        <xdr:cNvPr id="369" name="直線コネクタ 368"/>
        <xdr:cNvCxnSpPr/>
      </xdr:nvCxnSpPr>
      <xdr:spPr>
        <a:xfrm flipV="1">
          <a:off x="2209800" y="129927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10160</xdr:rowOff>
    </xdr:from>
    <xdr:to xmlns:xdr="http://schemas.openxmlformats.org/drawingml/2006/spreadsheetDrawing">
      <xdr:col>15</xdr:col>
      <xdr:colOff>149225</xdr:colOff>
      <xdr:row>77</xdr:row>
      <xdr:rowOff>111760</xdr:rowOff>
    </xdr:to>
    <xdr:sp macro="" textlink="">
      <xdr:nvSpPr>
        <xdr:cNvPr id="370" name="フローチャート: 判断 369"/>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96520</xdr:rowOff>
    </xdr:from>
    <xdr:ext cx="762000" cy="259080"/>
    <xdr:sp macro="" textlink="">
      <xdr:nvSpPr>
        <xdr:cNvPr id="371" name="テキスト ボックス 370"/>
        <xdr:cNvSpPr txBox="1"/>
      </xdr:nvSpPr>
      <xdr:spPr>
        <a:xfrm>
          <a:off x="2717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143510</xdr:rowOff>
    </xdr:from>
    <xdr:to xmlns:xdr="http://schemas.openxmlformats.org/drawingml/2006/spreadsheetDrawing">
      <xdr:col>11</xdr:col>
      <xdr:colOff>9525</xdr:colOff>
      <xdr:row>75</xdr:row>
      <xdr:rowOff>147320</xdr:rowOff>
    </xdr:to>
    <xdr:cxnSp macro="">
      <xdr:nvCxnSpPr>
        <xdr:cNvPr id="372" name="直線コネクタ 371"/>
        <xdr:cNvCxnSpPr/>
      </xdr:nvCxnSpPr>
      <xdr:spPr>
        <a:xfrm flipV="1">
          <a:off x="1320800" y="13002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73" name="フローチャート: 判断 372"/>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119380</xdr:rowOff>
    </xdr:from>
    <xdr:ext cx="758825" cy="259080"/>
    <xdr:sp macro="" textlink="">
      <xdr:nvSpPr>
        <xdr:cNvPr id="374" name="テキスト ボックス 373"/>
        <xdr:cNvSpPr txBox="1"/>
      </xdr:nvSpPr>
      <xdr:spPr>
        <a:xfrm>
          <a:off x="1828800" y="13321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14605</xdr:rowOff>
    </xdr:from>
    <xdr:to xmlns:xdr="http://schemas.openxmlformats.org/drawingml/2006/spreadsheetDrawing">
      <xdr:col>6</xdr:col>
      <xdr:colOff>171450</xdr:colOff>
      <xdr:row>77</xdr:row>
      <xdr:rowOff>116205</xdr:rowOff>
    </xdr:to>
    <xdr:sp macro="" textlink="">
      <xdr:nvSpPr>
        <xdr:cNvPr id="375" name="フローチャート: 判断 374"/>
        <xdr:cNvSpPr/>
      </xdr:nvSpPr>
      <xdr:spPr>
        <a:xfrm>
          <a:off x="1270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100965</xdr:rowOff>
    </xdr:from>
    <xdr:ext cx="758825" cy="255905"/>
    <xdr:sp macro="" textlink="">
      <xdr:nvSpPr>
        <xdr:cNvPr id="376" name="テキスト ボックス 375"/>
        <xdr:cNvSpPr txBox="1"/>
      </xdr:nvSpPr>
      <xdr:spPr>
        <a:xfrm>
          <a:off x="939800" y="133026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9" name="テキスト ボックス 378"/>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12065</xdr:rowOff>
    </xdr:from>
    <xdr:to xmlns:xdr="http://schemas.openxmlformats.org/drawingml/2006/spreadsheetDrawing">
      <xdr:col>24</xdr:col>
      <xdr:colOff>76200</xdr:colOff>
      <xdr:row>76</xdr:row>
      <xdr:rowOff>113665</xdr:rowOff>
    </xdr:to>
    <xdr:sp macro="" textlink="">
      <xdr:nvSpPr>
        <xdr:cNvPr id="382" name="楕円 381"/>
        <xdr:cNvSpPr/>
      </xdr:nvSpPr>
      <xdr:spPr>
        <a:xfrm>
          <a:off x="47752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29210</xdr:rowOff>
    </xdr:from>
    <xdr:ext cx="762000" cy="255905"/>
    <xdr:sp macro="" textlink="">
      <xdr:nvSpPr>
        <xdr:cNvPr id="383" name="公債費該当値テキスト"/>
        <xdr:cNvSpPr txBox="1"/>
      </xdr:nvSpPr>
      <xdr:spPr>
        <a:xfrm>
          <a:off x="4914900" y="12887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151765</xdr:rowOff>
    </xdr:from>
    <xdr:to xmlns:xdr="http://schemas.openxmlformats.org/drawingml/2006/spreadsheetDrawing">
      <xdr:col>20</xdr:col>
      <xdr:colOff>38100</xdr:colOff>
      <xdr:row>76</xdr:row>
      <xdr:rowOff>81915</xdr:rowOff>
    </xdr:to>
    <xdr:sp macro="" textlink="">
      <xdr:nvSpPr>
        <xdr:cNvPr id="384" name="楕円 383"/>
        <xdr:cNvSpPr/>
      </xdr:nvSpPr>
      <xdr:spPr>
        <a:xfrm>
          <a:off x="3937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92075</xdr:rowOff>
    </xdr:from>
    <xdr:ext cx="733425" cy="259080"/>
    <xdr:sp macro="" textlink="">
      <xdr:nvSpPr>
        <xdr:cNvPr id="385" name="テキスト ボックス 384"/>
        <xdr:cNvSpPr txBox="1"/>
      </xdr:nvSpPr>
      <xdr:spPr>
        <a:xfrm>
          <a:off x="3606800" y="127793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83185</xdr:rowOff>
    </xdr:from>
    <xdr:to xmlns:xdr="http://schemas.openxmlformats.org/drawingml/2006/spreadsheetDrawing">
      <xdr:col>15</xdr:col>
      <xdr:colOff>149225</xdr:colOff>
      <xdr:row>76</xdr:row>
      <xdr:rowOff>13335</xdr:rowOff>
    </xdr:to>
    <xdr:sp macro="" textlink="">
      <xdr:nvSpPr>
        <xdr:cNvPr id="386" name="楕円 385"/>
        <xdr:cNvSpPr/>
      </xdr:nvSpPr>
      <xdr:spPr>
        <a:xfrm>
          <a:off x="30480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23495</xdr:rowOff>
    </xdr:from>
    <xdr:ext cx="762000" cy="259080"/>
    <xdr:sp macro="" textlink="">
      <xdr:nvSpPr>
        <xdr:cNvPr id="387" name="テキスト ボックス 386"/>
        <xdr:cNvSpPr txBox="1"/>
      </xdr:nvSpPr>
      <xdr:spPr>
        <a:xfrm>
          <a:off x="2717800" y="1271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92075</xdr:rowOff>
    </xdr:from>
    <xdr:to xmlns:xdr="http://schemas.openxmlformats.org/drawingml/2006/spreadsheetDrawing">
      <xdr:col>11</xdr:col>
      <xdr:colOff>60325</xdr:colOff>
      <xdr:row>76</xdr:row>
      <xdr:rowOff>22225</xdr:rowOff>
    </xdr:to>
    <xdr:sp macro="" textlink="">
      <xdr:nvSpPr>
        <xdr:cNvPr id="388" name="楕円 387"/>
        <xdr:cNvSpPr/>
      </xdr:nvSpPr>
      <xdr:spPr>
        <a:xfrm>
          <a:off x="21590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32385</xdr:rowOff>
    </xdr:from>
    <xdr:ext cx="758825" cy="255905"/>
    <xdr:sp macro="" textlink="">
      <xdr:nvSpPr>
        <xdr:cNvPr id="389" name="テキスト ボックス 388"/>
        <xdr:cNvSpPr txBox="1"/>
      </xdr:nvSpPr>
      <xdr:spPr>
        <a:xfrm>
          <a:off x="1828800" y="127196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96520</xdr:rowOff>
    </xdr:from>
    <xdr:to xmlns:xdr="http://schemas.openxmlformats.org/drawingml/2006/spreadsheetDrawing">
      <xdr:col>6</xdr:col>
      <xdr:colOff>171450</xdr:colOff>
      <xdr:row>76</xdr:row>
      <xdr:rowOff>26670</xdr:rowOff>
    </xdr:to>
    <xdr:sp macro="" textlink="">
      <xdr:nvSpPr>
        <xdr:cNvPr id="390" name="楕円 389"/>
        <xdr:cNvSpPr/>
      </xdr:nvSpPr>
      <xdr:spPr>
        <a:xfrm>
          <a:off x="1270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36830</xdr:rowOff>
    </xdr:from>
    <xdr:ext cx="758825" cy="259080"/>
    <xdr:sp macro="" textlink="">
      <xdr:nvSpPr>
        <xdr:cNvPr id="391" name="テキスト ボックス 390"/>
        <xdr:cNvSpPr txBox="1"/>
      </xdr:nvSpPr>
      <xdr:spPr>
        <a:xfrm>
          <a:off x="939800" y="127241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a:t>
          </a:r>
          <a:r>
            <a:rPr kumimoji="1" lang="ja-JP" altLang="en-US" sz="1300">
              <a:latin typeface="ＭＳ Ｐゴシック"/>
              <a:ea typeface="ＭＳ Ｐゴシック"/>
            </a:rPr>
            <a:t>や全国平均を上回る高齢化率に加え、町内に中心となる産業がないこと等により、経常経費の割合は高いものの、歳入経常一般財源の割合は低いため、類似団体・全国・高知県平均の比率を上回っている。</a:t>
          </a:r>
          <a:r>
            <a:rPr kumimoji="1" lang="ja-JP" altLang="en-US" sz="1300">
              <a:latin typeface="ＭＳ Ｐゴシック"/>
              <a:ea typeface="ＭＳ Ｐゴシック"/>
            </a:rPr>
            <a:t>今後とも行政コスト削減のため、事業の見直しを進め、経常経費の抑制に努める。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3" name="テキスト ボックス 402"/>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5" name="テキスト ボックス 404"/>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7" name="テキスト ボックス 406"/>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9" name="テキスト ボックス 408"/>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11" name="テキスト ボックス 410"/>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13" name="テキスト ボックス 412"/>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5" name="テキスト ボックス 414"/>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7" name="テキスト ボックス 416"/>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62230</xdr:rowOff>
    </xdr:from>
    <xdr:to xmlns:xdr="http://schemas.openxmlformats.org/drawingml/2006/spreadsheetDrawing">
      <xdr:col>82</xdr:col>
      <xdr:colOff>107950</xdr:colOff>
      <xdr:row>80</xdr:row>
      <xdr:rowOff>142240</xdr:rowOff>
    </xdr:to>
    <xdr:cxnSp macro="">
      <xdr:nvCxnSpPr>
        <xdr:cNvPr id="419" name="直線コネクタ 418"/>
        <xdr:cNvCxnSpPr/>
      </xdr:nvCxnSpPr>
      <xdr:spPr>
        <a:xfrm flipV="1">
          <a:off x="16510000" y="1274953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114300</xdr:rowOff>
    </xdr:from>
    <xdr:ext cx="762000" cy="259080"/>
    <xdr:sp macro="" textlink="">
      <xdr:nvSpPr>
        <xdr:cNvPr id="420" name="公債費以外最小値テキスト"/>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142240</xdr:rowOff>
    </xdr:from>
    <xdr:to xmlns:xdr="http://schemas.openxmlformats.org/drawingml/2006/spreadsheetDrawing">
      <xdr:col>82</xdr:col>
      <xdr:colOff>196850</xdr:colOff>
      <xdr:row>80</xdr:row>
      <xdr:rowOff>142240</xdr:rowOff>
    </xdr:to>
    <xdr:cxnSp macro="">
      <xdr:nvCxnSpPr>
        <xdr:cNvPr id="421" name="直線コネクタ 420"/>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148590</xdr:rowOff>
    </xdr:from>
    <xdr:ext cx="762000" cy="259080"/>
    <xdr:sp macro="" textlink="">
      <xdr:nvSpPr>
        <xdr:cNvPr id="422" name="公債費以外最大値テキスト"/>
        <xdr:cNvSpPr txBox="1"/>
      </xdr:nvSpPr>
      <xdr:spPr>
        <a:xfrm>
          <a:off x="16598900" y="1249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62230</xdr:rowOff>
    </xdr:from>
    <xdr:to xmlns:xdr="http://schemas.openxmlformats.org/drawingml/2006/spreadsheetDrawing">
      <xdr:col>82</xdr:col>
      <xdr:colOff>196850</xdr:colOff>
      <xdr:row>74</xdr:row>
      <xdr:rowOff>62230</xdr:rowOff>
    </xdr:to>
    <xdr:cxnSp macro="">
      <xdr:nvCxnSpPr>
        <xdr:cNvPr id="423" name="直線コネクタ 422"/>
        <xdr:cNvCxnSpPr/>
      </xdr:nvCxnSpPr>
      <xdr:spPr>
        <a:xfrm>
          <a:off x="16421100" y="1274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58420</xdr:rowOff>
    </xdr:from>
    <xdr:to xmlns:xdr="http://schemas.openxmlformats.org/drawingml/2006/spreadsheetDrawing">
      <xdr:col>82</xdr:col>
      <xdr:colOff>107950</xdr:colOff>
      <xdr:row>79</xdr:row>
      <xdr:rowOff>88900</xdr:rowOff>
    </xdr:to>
    <xdr:cxnSp macro="">
      <xdr:nvCxnSpPr>
        <xdr:cNvPr id="424" name="直線コネクタ 423"/>
        <xdr:cNvCxnSpPr/>
      </xdr:nvCxnSpPr>
      <xdr:spPr>
        <a:xfrm>
          <a:off x="15671800" y="136029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5080</xdr:rowOff>
    </xdr:from>
    <xdr:ext cx="762000" cy="259080"/>
    <xdr:sp macro="" textlink="">
      <xdr:nvSpPr>
        <xdr:cNvPr id="425" name="公債費以外平均値テキスト"/>
        <xdr:cNvSpPr txBox="1"/>
      </xdr:nvSpPr>
      <xdr:spPr>
        <a:xfrm>
          <a:off x="16598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160020</xdr:rowOff>
    </xdr:from>
    <xdr:to xmlns:xdr="http://schemas.openxmlformats.org/drawingml/2006/spreadsheetDrawing">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73660</xdr:rowOff>
    </xdr:from>
    <xdr:to xmlns:xdr="http://schemas.openxmlformats.org/drawingml/2006/spreadsheetDrawing">
      <xdr:col>78</xdr:col>
      <xdr:colOff>69850</xdr:colOff>
      <xdr:row>79</xdr:row>
      <xdr:rowOff>58420</xdr:rowOff>
    </xdr:to>
    <xdr:cxnSp macro="">
      <xdr:nvCxnSpPr>
        <xdr:cNvPr id="427" name="直線コネクタ 426"/>
        <xdr:cNvCxnSpPr/>
      </xdr:nvCxnSpPr>
      <xdr:spPr>
        <a:xfrm>
          <a:off x="14782800" y="1344676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91440</xdr:rowOff>
    </xdr:from>
    <xdr:to xmlns:xdr="http://schemas.openxmlformats.org/drawingml/2006/spreadsheetDrawing">
      <xdr:col>78</xdr:col>
      <xdr:colOff>120650</xdr:colOff>
      <xdr:row>78</xdr:row>
      <xdr:rowOff>21590</xdr:rowOff>
    </xdr:to>
    <xdr:sp macro="" textlink="">
      <xdr:nvSpPr>
        <xdr:cNvPr id="428" name="フローチャート: 判断 427"/>
        <xdr:cNvSpPr/>
      </xdr:nvSpPr>
      <xdr:spPr>
        <a:xfrm>
          <a:off x="156210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31750</xdr:rowOff>
    </xdr:from>
    <xdr:ext cx="736600" cy="255905"/>
    <xdr:sp macro="" textlink="">
      <xdr:nvSpPr>
        <xdr:cNvPr id="429" name="テキスト ボックス 428"/>
        <xdr:cNvSpPr txBox="1"/>
      </xdr:nvSpPr>
      <xdr:spPr>
        <a:xfrm>
          <a:off x="15290800" y="13061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73660</xdr:rowOff>
    </xdr:from>
    <xdr:to xmlns:xdr="http://schemas.openxmlformats.org/drawingml/2006/spreadsheetDrawing">
      <xdr:col>73</xdr:col>
      <xdr:colOff>180975</xdr:colOff>
      <xdr:row>79</xdr:row>
      <xdr:rowOff>58420</xdr:rowOff>
    </xdr:to>
    <xdr:cxnSp macro="">
      <xdr:nvCxnSpPr>
        <xdr:cNvPr id="430" name="直線コネクタ 429"/>
        <xdr:cNvCxnSpPr/>
      </xdr:nvCxnSpPr>
      <xdr:spPr>
        <a:xfrm flipV="1">
          <a:off x="13893800" y="1344676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0</xdr:rowOff>
    </xdr:from>
    <xdr:to xmlns:xdr="http://schemas.openxmlformats.org/drawingml/2006/spreadsheetDrawing">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111760</xdr:rowOff>
    </xdr:from>
    <xdr:ext cx="762000" cy="255905"/>
    <xdr:sp macro="" textlink="">
      <xdr:nvSpPr>
        <xdr:cNvPr id="432" name="テキスト ボックス 431"/>
        <xdr:cNvSpPr txBox="1"/>
      </xdr:nvSpPr>
      <xdr:spPr>
        <a:xfrm>
          <a:off x="14401800" y="12970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58420</xdr:rowOff>
    </xdr:from>
    <xdr:to xmlns:xdr="http://schemas.openxmlformats.org/drawingml/2006/spreadsheetDrawing">
      <xdr:col>69</xdr:col>
      <xdr:colOff>92075</xdr:colOff>
      <xdr:row>80</xdr:row>
      <xdr:rowOff>58420</xdr:rowOff>
    </xdr:to>
    <xdr:cxnSp macro="">
      <xdr:nvCxnSpPr>
        <xdr:cNvPr id="433" name="直線コネクタ 432"/>
        <xdr:cNvCxnSpPr/>
      </xdr:nvCxnSpPr>
      <xdr:spPr>
        <a:xfrm flipV="1">
          <a:off x="13004800" y="136029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123190</xdr:rowOff>
    </xdr:from>
    <xdr:ext cx="758825" cy="255905"/>
    <xdr:sp macro="" textlink="">
      <xdr:nvSpPr>
        <xdr:cNvPr id="435" name="テキスト ボックス 434"/>
        <xdr:cNvSpPr txBox="1"/>
      </xdr:nvSpPr>
      <xdr:spPr>
        <a:xfrm>
          <a:off x="13512800" y="13153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45720</xdr:rowOff>
    </xdr:from>
    <xdr:to xmlns:xdr="http://schemas.openxmlformats.org/drawingml/2006/spreadsheetDrawing">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157480</xdr:rowOff>
    </xdr:from>
    <xdr:ext cx="762000" cy="255905"/>
    <xdr:sp macro="" textlink="">
      <xdr:nvSpPr>
        <xdr:cNvPr id="437" name="テキスト ボックス 436"/>
        <xdr:cNvSpPr txBox="1"/>
      </xdr:nvSpPr>
      <xdr:spPr>
        <a:xfrm>
          <a:off x="12623800" y="131876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9" name="テキスト ボックス 438"/>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0" name="テキスト ボックス 439"/>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2" name="テキスト ボックス 441"/>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38100</xdr:rowOff>
    </xdr:from>
    <xdr:to xmlns:xdr="http://schemas.openxmlformats.org/drawingml/2006/spreadsheetDrawing">
      <xdr:col>82</xdr:col>
      <xdr:colOff>158750</xdr:colOff>
      <xdr:row>79</xdr:row>
      <xdr:rowOff>139700</xdr:rowOff>
    </xdr:to>
    <xdr:sp macro="" textlink="">
      <xdr:nvSpPr>
        <xdr:cNvPr id="443" name="楕円 442"/>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10160</xdr:rowOff>
    </xdr:from>
    <xdr:ext cx="762000" cy="259080"/>
    <xdr:sp macro="" textlink="">
      <xdr:nvSpPr>
        <xdr:cNvPr id="444" name="公債費以外該当値テキスト"/>
        <xdr:cNvSpPr txBox="1"/>
      </xdr:nvSpPr>
      <xdr:spPr>
        <a:xfrm>
          <a:off x="16598900" y="1355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7620</xdr:rowOff>
    </xdr:from>
    <xdr:to xmlns:xdr="http://schemas.openxmlformats.org/drawingml/2006/spreadsheetDrawing">
      <xdr:col>78</xdr:col>
      <xdr:colOff>120650</xdr:colOff>
      <xdr:row>79</xdr:row>
      <xdr:rowOff>109220</xdr:rowOff>
    </xdr:to>
    <xdr:sp macro="" textlink="">
      <xdr:nvSpPr>
        <xdr:cNvPr id="445" name="楕円 444"/>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93980</xdr:rowOff>
    </xdr:from>
    <xdr:ext cx="736600" cy="259080"/>
    <xdr:sp macro="" textlink="">
      <xdr:nvSpPr>
        <xdr:cNvPr id="446" name="テキスト ボックス 445"/>
        <xdr:cNvSpPr txBox="1"/>
      </xdr:nvSpPr>
      <xdr:spPr>
        <a:xfrm>
          <a:off x="15290800" y="1363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22860</xdr:rowOff>
    </xdr:from>
    <xdr:to xmlns:xdr="http://schemas.openxmlformats.org/drawingml/2006/spreadsheetDrawing">
      <xdr:col>74</xdr:col>
      <xdr:colOff>31750</xdr:colOff>
      <xdr:row>78</xdr:row>
      <xdr:rowOff>124460</xdr:rowOff>
    </xdr:to>
    <xdr:sp macro="" textlink="">
      <xdr:nvSpPr>
        <xdr:cNvPr id="447" name="楕円 446"/>
        <xdr:cNvSpPr/>
      </xdr:nvSpPr>
      <xdr:spPr>
        <a:xfrm>
          <a:off x="14732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109220</xdr:rowOff>
    </xdr:from>
    <xdr:ext cx="762000" cy="255905"/>
    <xdr:sp macro="" textlink="">
      <xdr:nvSpPr>
        <xdr:cNvPr id="448" name="テキスト ボックス 447"/>
        <xdr:cNvSpPr txBox="1"/>
      </xdr:nvSpPr>
      <xdr:spPr>
        <a:xfrm>
          <a:off x="14401800" y="13482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7620</xdr:rowOff>
    </xdr:from>
    <xdr:to xmlns:xdr="http://schemas.openxmlformats.org/drawingml/2006/spreadsheetDrawing">
      <xdr:col>69</xdr:col>
      <xdr:colOff>142875</xdr:colOff>
      <xdr:row>79</xdr:row>
      <xdr:rowOff>109220</xdr:rowOff>
    </xdr:to>
    <xdr:sp macro="" textlink="">
      <xdr:nvSpPr>
        <xdr:cNvPr id="449" name="楕円 448"/>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93980</xdr:rowOff>
    </xdr:from>
    <xdr:ext cx="758825" cy="259080"/>
    <xdr:sp macro="" textlink="">
      <xdr:nvSpPr>
        <xdr:cNvPr id="450" name="テキスト ボックス 449"/>
        <xdr:cNvSpPr txBox="1"/>
      </xdr:nvSpPr>
      <xdr:spPr>
        <a:xfrm>
          <a:off x="13512800" y="136385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7620</xdr:rowOff>
    </xdr:from>
    <xdr:to xmlns:xdr="http://schemas.openxmlformats.org/drawingml/2006/spreadsheetDrawing">
      <xdr:col>65</xdr:col>
      <xdr:colOff>53975</xdr:colOff>
      <xdr:row>80</xdr:row>
      <xdr:rowOff>109220</xdr:rowOff>
    </xdr:to>
    <xdr:sp macro="" textlink="">
      <xdr:nvSpPr>
        <xdr:cNvPr id="451" name="楕円 450"/>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93980</xdr:rowOff>
    </xdr:from>
    <xdr:ext cx="762000" cy="259080"/>
    <xdr:sp macro="" textlink="">
      <xdr:nvSpPr>
        <xdr:cNvPr id="452" name="テキスト ボックス 451"/>
        <xdr:cNvSpPr txBox="1"/>
      </xdr:nvSpPr>
      <xdr:spPr>
        <a:xfrm>
          <a:off x="1262380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5905"/>
    <xdr:sp macro="" textlink="">
      <xdr:nvSpPr>
        <xdr:cNvPr id="32" name="テキスト ボックス 31"/>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5905"/>
    <xdr:sp macro="" textlink="">
      <xdr:nvSpPr>
        <xdr:cNvPr id="34" name="テキスト ボックス 33"/>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5905"/>
    <xdr:sp macro="" textlink="">
      <xdr:nvSpPr>
        <xdr:cNvPr id="36" name="テキスト ボックス 35"/>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5905"/>
    <xdr:sp macro="" textlink="">
      <xdr:nvSpPr>
        <xdr:cNvPr id="38" name="テキスト ボックス 37"/>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0" name="テキスト ボックス 39"/>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60960</xdr:rowOff>
    </xdr:from>
    <xdr:to xmlns:xdr="http://schemas.openxmlformats.org/drawingml/2006/spreadsheetDrawing">
      <xdr:col>29</xdr:col>
      <xdr:colOff>127000</xdr:colOff>
      <xdr:row>18</xdr:row>
      <xdr:rowOff>33020</xdr:rowOff>
    </xdr:to>
    <xdr:cxnSp macro="">
      <xdr:nvCxnSpPr>
        <xdr:cNvPr id="42" name="直線コネクタ 41"/>
        <xdr:cNvCxnSpPr/>
      </xdr:nvCxnSpPr>
      <xdr:spPr>
        <a:xfrm flipV="1">
          <a:off x="5651500" y="2165985"/>
          <a:ext cx="0" cy="1000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5080</xdr:rowOff>
    </xdr:from>
    <xdr:ext cx="758825" cy="259080"/>
    <xdr:sp macro="" textlink="">
      <xdr:nvSpPr>
        <xdr:cNvPr id="43" name="人口1人当たり決算額の推移最小値テキスト130"/>
        <xdr:cNvSpPr txBox="1"/>
      </xdr:nvSpPr>
      <xdr:spPr>
        <a:xfrm>
          <a:off x="5740400" y="31388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33020</xdr:rowOff>
    </xdr:from>
    <xdr:to xmlns:xdr="http://schemas.openxmlformats.org/drawingml/2006/spreadsheetDrawing">
      <xdr:col>30</xdr:col>
      <xdr:colOff>25400</xdr:colOff>
      <xdr:row>18</xdr:row>
      <xdr:rowOff>33020</xdr:rowOff>
    </xdr:to>
    <xdr:cxnSp macro="">
      <xdr:nvCxnSpPr>
        <xdr:cNvPr id="44" name="直線コネクタ 43"/>
        <xdr:cNvCxnSpPr/>
      </xdr:nvCxnSpPr>
      <xdr:spPr>
        <a:xfrm>
          <a:off x="5562600" y="3166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147320</xdr:rowOff>
    </xdr:from>
    <xdr:ext cx="758825" cy="259080"/>
    <xdr:sp macro="" textlink="">
      <xdr:nvSpPr>
        <xdr:cNvPr id="45" name="人口1人当たり決算額の推移最大値テキスト130"/>
        <xdr:cNvSpPr txBox="1"/>
      </xdr:nvSpPr>
      <xdr:spPr>
        <a:xfrm>
          <a:off x="5740400" y="19094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60960</xdr:rowOff>
    </xdr:from>
    <xdr:to xmlns:xdr="http://schemas.openxmlformats.org/drawingml/2006/spreadsheetDrawing">
      <xdr:col>30</xdr:col>
      <xdr:colOff>25400</xdr:colOff>
      <xdr:row>12</xdr:row>
      <xdr:rowOff>60960</xdr:rowOff>
    </xdr:to>
    <xdr:cxnSp macro="">
      <xdr:nvCxnSpPr>
        <xdr:cNvPr id="46" name="直線コネクタ 45"/>
        <xdr:cNvCxnSpPr/>
      </xdr:nvCxnSpPr>
      <xdr:spPr>
        <a:xfrm>
          <a:off x="5562600" y="2165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132080</xdr:rowOff>
    </xdr:from>
    <xdr:to xmlns:xdr="http://schemas.openxmlformats.org/drawingml/2006/spreadsheetDrawing">
      <xdr:col>29</xdr:col>
      <xdr:colOff>127000</xdr:colOff>
      <xdr:row>16</xdr:row>
      <xdr:rowOff>147955</xdr:rowOff>
    </xdr:to>
    <xdr:cxnSp macro="">
      <xdr:nvCxnSpPr>
        <xdr:cNvPr id="47" name="直線コネクタ 46"/>
        <xdr:cNvCxnSpPr/>
      </xdr:nvCxnSpPr>
      <xdr:spPr>
        <a:xfrm flipV="1">
          <a:off x="5003800" y="2922905"/>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68580</xdr:rowOff>
    </xdr:from>
    <xdr:ext cx="758825" cy="259080"/>
    <xdr:sp macro="" textlink="">
      <xdr:nvSpPr>
        <xdr:cNvPr id="48" name="人口1人当たり決算額の推移平均値テキスト130"/>
        <xdr:cNvSpPr txBox="1"/>
      </xdr:nvSpPr>
      <xdr:spPr>
        <a:xfrm>
          <a:off x="5740400" y="26879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52070</xdr:rowOff>
    </xdr:from>
    <xdr:to xmlns:xdr="http://schemas.openxmlformats.org/drawingml/2006/spreadsheetDrawing">
      <xdr:col>29</xdr:col>
      <xdr:colOff>177800</xdr:colOff>
      <xdr:row>16</xdr:row>
      <xdr:rowOff>153670</xdr:rowOff>
    </xdr:to>
    <xdr:sp macro="" textlink="">
      <xdr:nvSpPr>
        <xdr:cNvPr id="49" name="フローチャート: 判断 48"/>
        <xdr:cNvSpPr/>
      </xdr:nvSpPr>
      <xdr:spPr>
        <a:xfrm>
          <a:off x="5600700" y="2842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147955</xdr:rowOff>
    </xdr:from>
    <xdr:to xmlns:xdr="http://schemas.openxmlformats.org/drawingml/2006/spreadsheetDrawing">
      <xdr:col>26</xdr:col>
      <xdr:colOff>50800</xdr:colOff>
      <xdr:row>16</xdr:row>
      <xdr:rowOff>152400</xdr:rowOff>
    </xdr:to>
    <xdr:cxnSp macro="">
      <xdr:nvCxnSpPr>
        <xdr:cNvPr id="50" name="直線コネクタ 49"/>
        <xdr:cNvCxnSpPr/>
      </xdr:nvCxnSpPr>
      <xdr:spPr>
        <a:xfrm flipV="1">
          <a:off x="4305300" y="293878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68580</xdr:rowOff>
    </xdr:from>
    <xdr:to xmlns:xdr="http://schemas.openxmlformats.org/drawingml/2006/spreadsheetDrawing">
      <xdr:col>26</xdr:col>
      <xdr:colOff>101600</xdr:colOff>
      <xdr:row>16</xdr:row>
      <xdr:rowOff>170180</xdr:rowOff>
    </xdr:to>
    <xdr:sp macro="" textlink="">
      <xdr:nvSpPr>
        <xdr:cNvPr id="51" name="フローチャート: 判断 50"/>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8890</xdr:rowOff>
    </xdr:from>
    <xdr:ext cx="736600" cy="255905"/>
    <xdr:sp macro="" textlink="">
      <xdr:nvSpPr>
        <xdr:cNvPr id="52" name="テキスト ボックス 51"/>
        <xdr:cNvSpPr txBox="1"/>
      </xdr:nvSpPr>
      <xdr:spPr>
        <a:xfrm>
          <a:off x="4622800" y="26282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152400</xdr:rowOff>
    </xdr:from>
    <xdr:to xmlns:xdr="http://schemas.openxmlformats.org/drawingml/2006/spreadsheetDrawing">
      <xdr:col>22</xdr:col>
      <xdr:colOff>114300</xdr:colOff>
      <xdr:row>16</xdr:row>
      <xdr:rowOff>166370</xdr:rowOff>
    </xdr:to>
    <xdr:cxnSp macro="">
      <xdr:nvCxnSpPr>
        <xdr:cNvPr id="53" name="直線コネクタ 52"/>
        <xdr:cNvCxnSpPr/>
      </xdr:nvCxnSpPr>
      <xdr:spPr>
        <a:xfrm flipV="1">
          <a:off x="3606800" y="294322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77470</xdr:rowOff>
    </xdr:from>
    <xdr:to xmlns:xdr="http://schemas.openxmlformats.org/drawingml/2006/spreadsheetDrawing">
      <xdr:col>22</xdr:col>
      <xdr:colOff>165100</xdr:colOff>
      <xdr:row>17</xdr:row>
      <xdr:rowOff>7620</xdr:rowOff>
    </xdr:to>
    <xdr:sp macro="" textlink="">
      <xdr:nvSpPr>
        <xdr:cNvPr id="54" name="フローチャート: 判断 53"/>
        <xdr:cNvSpPr/>
      </xdr:nvSpPr>
      <xdr:spPr>
        <a:xfrm>
          <a:off x="42545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17780</xdr:rowOff>
    </xdr:from>
    <xdr:ext cx="762000" cy="255905"/>
    <xdr:sp macro="" textlink="">
      <xdr:nvSpPr>
        <xdr:cNvPr id="55" name="テキスト ボックス 54"/>
        <xdr:cNvSpPr txBox="1"/>
      </xdr:nvSpPr>
      <xdr:spPr>
        <a:xfrm>
          <a:off x="3924300" y="2637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166370</xdr:rowOff>
    </xdr:from>
    <xdr:to xmlns:xdr="http://schemas.openxmlformats.org/drawingml/2006/spreadsheetDrawing">
      <xdr:col>18</xdr:col>
      <xdr:colOff>177800</xdr:colOff>
      <xdr:row>17</xdr:row>
      <xdr:rowOff>18415</xdr:rowOff>
    </xdr:to>
    <xdr:cxnSp macro="">
      <xdr:nvCxnSpPr>
        <xdr:cNvPr id="56" name="直線コネクタ 55"/>
        <xdr:cNvCxnSpPr/>
      </xdr:nvCxnSpPr>
      <xdr:spPr>
        <a:xfrm flipV="1">
          <a:off x="2908300" y="295719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85090</xdr:rowOff>
    </xdr:from>
    <xdr:to xmlns:xdr="http://schemas.openxmlformats.org/drawingml/2006/spreadsheetDrawing">
      <xdr:col>19</xdr:col>
      <xdr:colOff>38100</xdr:colOff>
      <xdr:row>17</xdr:row>
      <xdr:rowOff>15240</xdr:rowOff>
    </xdr:to>
    <xdr:sp macro="" textlink="">
      <xdr:nvSpPr>
        <xdr:cNvPr id="57" name="フローチャート: 判断 56"/>
        <xdr:cNvSpPr/>
      </xdr:nvSpPr>
      <xdr:spPr>
        <a:xfrm>
          <a:off x="35560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25400</xdr:rowOff>
    </xdr:from>
    <xdr:ext cx="762000" cy="259080"/>
    <xdr:sp macro="" textlink="">
      <xdr:nvSpPr>
        <xdr:cNvPr id="58" name="テキスト ボックス 57"/>
        <xdr:cNvSpPr txBox="1"/>
      </xdr:nvSpPr>
      <xdr:spPr>
        <a:xfrm>
          <a:off x="32258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110490</xdr:rowOff>
    </xdr:from>
    <xdr:to xmlns:xdr="http://schemas.openxmlformats.org/drawingml/2006/spreadsheetDrawing">
      <xdr:col>15</xdr:col>
      <xdr:colOff>101600</xdr:colOff>
      <xdr:row>17</xdr:row>
      <xdr:rowOff>40640</xdr:rowOff>
    </xdr:to>
    <xdr:sp macro="" textlink="">
      <xdr:nvSpPr>
        <xdr:cNvPr id="59" name="フローチャート: 判断 58"/>
        <xdr:cNvSpPr/>
      </xdr:nvSpPr>
      <xdr:spPr>
        <a:xfrm>
          <a:off x="2857500" y="2901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50800</xdr:rowOff>
    </xdr:from>
    <xdr:ext cx="762000" cy="259080"/>
    <xdr:sp macro="" textlink="">
      <xdr:nvSpPr>
        <xdr:cNvPr id="60" name="テキスト ボックス 59"/>
        <xdr:cNvSpPr txBox="1"/>
      </xdr:nvSpPr>
      <xdr:spPr>
        <a:xfrm>
          <a:off x="2527300" y="267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1" name="テキスト ボックス 60"/>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81280</xdr:rowOff>
    </xdr:from>
    <xdr:to xmlns:xdr="http://schemas.openxmlformats.org/drawingml/2006/spreadsheetDrawing">
      <xdr:col>29</xdr:col>
      <xdr:colOff>177800</xdr:colOff>
      <xdr:row>17</xdr:row>
      <xdr:rowOff>11430</xdr:rowOff>
    </xdr:to>
    <xdr:sp macro="" textlink="">
      <xdr:nvSpPr>
        <xdr:cNvPr id="66" name="楕円 65"/>
        <xdr:cNvSpPr/>
      </xdr:nvSpPr>
      <xdr:spPr>
        <a:xfrm>
          <a:off x="5600700" y="287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53340</xdr:rowOff>
    </xdr:from>
    <xdr:ext cx="758825" cy="255905"/>
    <xdr:sp macro="" textlink="">
      <xdr:nvSpPr>
        <xdr:cNvPr id="67" name="人口1人当たり決算額の推移該当値テキスト130"/>
        <xdr:cNvSpPr txBox="1"/>
      </xdr:nvSpPr>
      <xdr:spPr>
        <a:xfrm>
          <a:off x="5740400" y="28441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97790</xdr:rowOff>
    </xdr:from>
    <xdr:to xmlns:xdr="http://schemas.openxmlformats.org/drawingml/2006/spreadsheetDrawing">
      <xdr:col>26</xdr:col>
      <xdr:colOff>101600</xdr:colOff>
      <xdr:row>17</xdr:row>
      <xdr:rowOff>27305</xdr:rowOff>
    </xdr:to>
    <xdr:sp macro="" textlink="">
      <xdr:nvSpPr>
        <xdr:cNvPr id="68" name="楕円 67"/>
        <xdr:cNvSpPr/>
      </xdr:nvSpPr>
      <xdr:spPr>
        <a:xfrm>
          <a:off x="4953000" y="2888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12065</xdr:rowOff>
    </xdr:from>
    <xdr:ext cx="736600" cy="259080"/>
    <xdr:sp macro="" textlink="">
      <xdr:nvSpPr>
        <xdr:cNvPr id="69" name="テキスト ボックス 68"/>
        <xdr:cNvSpPr txBox="1"/>
      </xdr:nvSpPr>
      <xdr:spPr>
        <a:xfrm>
          <a:off x="4622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101600</xdr:rowOff>
    </xdr:from>
    <xdr:to xmlns:xdr="http://schemas.openxmlformats.org/drawingml/2006/spreadsheetDrawing">
      <xdr:col>22</xdr:col>
      <xdr:colOff>165100</xdr:colOff>
      <xdr:row>17</xdr:row>
      <xdr:rowOff>31750</xdr:rowOff>
    </xdr:to>
    <xdr:sp macro="" textlink="">
      <xdr:nvSpPr>
        <xdr:cNvPr id="70" name="楕円 69"/>
        <xdr:cNvSpPr/>
      </xdr:nvSpPr>
      <xdr:spPr>
        <a:xfrm>
          <a:off x="4254500" y="289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16510</xdr:rowOff>
    </xdr:from>
    <xdr:ext cx="762000" cy="259080"/>
    <xdr:sp macro="" textlink="">
      <xdr:nvSpPr>
        <xdr:cNvPr id="71" name="テキスト ボックス 70"/>
        <xdr:cNvSpPr txBox="1"/>
      </xdr:nvSpPr>
      <xdr:spPr>
        <a:xfrm>
          <a:off x="3924300" y="297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114935</xdr:rowOff>
    </xdr:from>
    <xdr:to xmlns:xdr="http://schemas.openxmlformats.org/drawingml/2006/spreadsheetDrawing">
      <xdr:col>19</xdr:col>
      <xdr:colOff>38100</xdr:colOff>
      <xdr:row>17</xdr:row>
      <xdr:rowOff>45085</xdr:rowOff>
    </xdr:to>
    <xdr:sp macro="" textlink="">
      <xdr:nvSpPr>
        <xdr:cNvPr id="72" name="楕円 71"/>
        <xdr:cNvSpPr/>
      </xdr:nvSpPr>
      <xdr:spPr>
        <a:xfrm>
          <a:off x="3556000" y="29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29845</xdr:rowOff>
    </xdr:from>
    <xdr:ext cx="762000" cy="255905"/>
    <xdr:sp macro="" textlink="">
      <xdr:nvSpPr>
        <xdr:cNvPr id="73" name="テキスト ボックス 72"/>
        <xdr:cNvSpPr txBox="1"/>
      </xdr:nvSpPr>
      <xdr:spPr>
        <a:xfrm>
          <a:off x="3225800" y="29921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139065</xdr:rowOff>
    </xdr:from>
    <xdr:to xmlns:xdr="http://schemas.openxmlformats.org/drawingml/2006/spreadsheetDrawing">
      <xdr:col>15</xdr:col>
      <xdr:colOff>101600</xdr:colOff>
      <xdr:row>17</xdr:row>
      <xdr:rowOff>69215</xdr:rowOff>
    </xdr:to>
    <xdr:sp macro="" textlink="">
      <xdr:nvSpPr>
        <xdr:cNvPr id="74" name="楕円 73"/>
        <xdr:cNvSpPr/>
      </xdr:nvSpPr>
      <xdr:spPr>
        <a:xfrm>
          <a:off x="28575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53975</xdr:rowOff>
    </xdr:from>
    <xdr:ext cx="762000" cy="255905"/>
    <xdr:sp macro="" textlink="">
      <xdr:nvSpPr>
        <xdr:cNvPr id="75" name="テキスト ボックス 74"/>
        <xdr:cNvSpPr txBox="1"/>
      </xdr:nvSpPr>
      <xdr:spPr>
        <a:xfrm>
          <a:off x="2527300" y="3016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89" name="テキスト ボックス 88"/>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1" name="直線コネクタ 90"/>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5905"/>
    <xdr:sp macro="" textlink="">
      <xdr:nvSpPr>
        <xdr:cNvPr id="92" name="テキスト ボックス 91"/>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3" name="直線コネクタ 92"/>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4" name="テキスト ボックス 93"/>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5" name="直線コネクタ 94"/>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6" name="テキスト ボックス 95"/>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7" name="直線コネクタ 96"/>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8" name="テキスト ボックス 97"/>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0" name="テキスト ボックス 99"/>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63500</xdr:rowOff>
    </xdr:from>
    <xdr:to xmlns:xdr="http://schemas.openxmlformats.org/drawingml/2006/spreadsheetDrawing">
      <xdr:col>29</xdr:col>
      <xdr:colOff>127000</xdr:colOff>
      <xdr:row>37</xdr:row>
      <xdr:rowOff>328295</xdr:rowOff>
    </xdr:to>
    <xdr:cxnSp macro="">
      <xdr:nvCxnSpPr>
        <xdr:cNvPr id="102" name="直線コネクタ 101"/>
        <xdr:cNvCxnSpPr/>
      </xdr:nvCxnSpPr>
      <xdr:spPr>
        <a:xfrm flipV="1">
          <a:off x="5651500" y="5988050"/>
          <a:ext cx="0" cy="1464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299720</xdr:rowOff>
    </xdr:from>
    <xdr:ext cx="758825" cy="259080"/>
    <xdr:sp macro="" textlink="">
      <xdr:nvSpPr>
        <xdr:cNvPr id="103" name="人口1人当たり決算額の推移最小値テキスト445"/>
        <xdr:cNvSpPr txBox="1"/>
      </xdr:nvSpPr>
      <xdr:spPr>
        <a:xfrm>
          <a:off x="5740400" y="7424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328295</xdr:rowOff>
    </xdr:from>
    <xdr:to xmlns:xdr="http://schemas.openxmlformats.org/drawingml/2006/spreadsheetDrawing">
      <xdr:col>30</xdr:col>
      <xdr:colOff>25400</xdr:colOff>
      <xdr:row>37</xdr:row>
      <xdr:rowOff>328295</xdr:rowOff>
    </xdr:to>
    <xdr:cxnSp macro="">
      <xdr:nvCxnSpPr>
        <xdr:cNvPr id="104" name="直線コネクタ 103"/>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321310</xdr:rowOff>
    </xdr:from>
    <xdr:ext cx="758825" cy="259080"/>
    <xdr:sp macro="" textlink="">
      <xdr:nvSpPr>
        <xdr:cNvPr id="105" name="人口1人当たり決算額の推移最大値テキスト445"/>
        <xdr:cNvSpPr txBox="1"/>
      </xdr:nvSpPr>
      <xdr:spPr>
        <a:xfrm>
          <a:off x="5740400" y="5731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63500</xdr:rowOff>
    </xdr:from>
    <xdr:to xmlns:xdr="http://schemas.openxmlformats.org/drawingml/2006/spreadsheetDrawing">
      <xdr:col>30</xdr:col>
      <xdr:colOff>25400</xdr:colOff>
      <xdr:row>33</xdr:row>
      <xdr:rowOff>63500</xdr:rowOff>
    </xdr:to>
    <xdr:cxnSp macro="">
      <xdr:nvCxnSpPr>
        <xdr:cNvPr id="106" name="直線コネクタ 105"/>
        <xdr:cNvCxnSpPr/>
      </xdr:nvCxnSpPr>
      <xdr:spPr>
        <a:xfrm>
          <a:off x="5562600" y="5988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19685</xdr:rowOff>
    </xdr:from>
    <xdr:to xmlns:xdr="http://schemas.openxmlformats.org/drawingml/2006/spreadsheetDrawing">
      <xdr:col>29</xdr:col>
      <xdr:colOff>127000</xdr:colOff>
      <xdr:row>36</xdr:row>
      <xdr:rowOff>106045</xdr:rowOff>
    </xdr:to>
    <xdr:cxnSp macro="">
      <xdr:nvCxnSpPr>
        <xdr:cNvPr id="107" name="直線コネクタ 106"/>
        <xdr:cNvCxnSpPr/>
      </xdr:nvCxnSpPr>
      <xdr:spPr>
        <a:xfrm flipV="1">
          <a:off x="5003800" y="697293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58825" cy="255270"/>
    <xdr:sp macro="" textlink="">
      <xdr:nvSpPr>
        <xdr:cNvPr id="108" name="人口1人当たり決算額の推移平均値テキスト445"/>
        <xdr:cNvSpPr txBox="1"/>
      </xdr:nvSpPr>
      <xdr:spPr>
        <a:xfrm>
          <a:off x="5740400" y="6652260"/>
          <a:ext cx="758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177800</xdr:colOff>
      <xdr:row>35</xdr:row>
      <xdr:rowOff>297180</xdr:rowOff>
    </xdr:to>
    <xdr:sp macro="" textlink="">
      <xdr:nvSpPr>
        <xdr:cNvPr id="109" name="フローチャート: 判断 108"/>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106045</xdr:rowOff>
    </xdr:from>
    <xdr:to xmlns:xdr="http://schemas.openxmlformats.org/drawingml/2006/spreadsheetDrawing">
      <xdr:col>26</xdr:col>
      <xdr:colOff>50800</xdr:colOff>
      <xdr:row>37</xdr:row>
      <xdr:rowOff>93980</xdr:rowOff>
    </xdr:to>
    <xdr:cxnSp macro="">
      <xdr:nvCxnSpPr>
        <xdr:cNvPr id="110" name="直線コネクタ 109"/>
        <xdr:cNvCxnSpPr/>
      </xdr:nvCxnSpPr>
      <xdr:spPr>
        <a:xfrm flipV="1">
          <a:off x="4305300" y="7059295"/>
          <a:ext cx="698500" cy="159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210820</xdr:rowOff>
    </xdr:from>
    <xdr:to xmlns:xdr="http://schemas.openxmlformats.org/drawingml/2006/spreadsheetDrawing">
      <xdr:col>26</xdr:col>
      <xdr:colOff>101600</xdr:colOff>
      <xdr:row>35</xdr:row>
      <xdr:rowOff>311785</xdr:rowOff>
    </xdr:to>
    <xdr:sp macro="" textlink="">
      <xdr:nvSpPr>
        <xdr:cNvPr id="111" name="フローチャート: 判断 110"/>
        <xdr:cNvSpPr/>
      </xdr:nvSpPr>
      <xdr:spPr>
        <a:xfrm>
          <a:off x="4953000" y="6821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322580</xdr:rowOff>
    </xdr:from>
    <xdr:ext cx="736600" cy="259715"/>
    <xdr:sp macro="" textlink="">
      <xdr:nvSpPr>
        <xdr:cNvPr id="112" name="テキスト ボックス 111"/>
        <xdr:cNvSpPr txBox="1"/>
      </xdr:nvSpPr>
      <xdr:spPr>
        <a:xfrm>
          <a:off x="4622800" y="6590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93980</xdr:rowOff>
    </xdr:from>
    <xdr:to xmlns:xdr="http://schemas.openxmlformats.org/drawingml/2006/spreadsheetDrawing">
      <xdr:col>22</xdr:col>
      <xdr:colOff>114300</xdr:colOff>
      <xdr:row>37</xdr:row>
      <xdr:rowOff>137160</xdr:rowOff>
    </xdr:to>
    <xdr:cxnSp macro="">
      <xdr:nvCxnSpPr>
        <xdr:cNvPr id="113" name="直線コネクタ 112"/>
        <xdr:cNvCxnSpPr/>
      </xdr:nvCxnSpPr>
      <xdr:spPr>
        <a:xfrm flipV="1">
          <a:off x="3606800" y="721868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241935</xdr:rowOff>
    </xdr:from>
    <xdr:to xmlns:xdr="http://schemas.openxmlformats.org/drawingml/2006/spreadsheetDrawing">
      <xdr:col>22</xdr:col>
      <xdr:colOff>165100</xdr:colOff>
      <xdr:row>36</xdr:row>
      <xdr:rowOff>1270</xdr:rowOff>
    </xdr:to>
    <xdr:sp macro="" textlink="">
      <xdr:nvSpPr>
        <xdr:cNvPr id="114" name="フローチャート: 判断 113"/>
        <xdr:cNvSpPr/>
      </xdr:nvSpPr>
      <xdr:spPr>
        <a:xfrm>
          <a:off x="4254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12065</xdr:rowOff>
    </xdr:from>
    <xdr:ext cx="762000" cy="259715"/>
    <xdr:sp macro="" textlink="">
      <xdr:nvSpPr>
        <xdr:cNvPr id="115" name="テキスト ボックス 114"/>
        <xdr:cNvSpPr txBox="1"/>
      </xdr:nvSpPr>
      <xdr:spPr>
        <a:xfrm>
          <a:off x="3924300" y="66224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137160</xdr:rowOff>
    </xdr:from>
    <xdr:to xmlns:xdr="http://schemas.openxmlformats.org/drawingml/2006/spreadsheetDrawing">
      <xdr:col>18</xdr:col>
      <xdr:colOff>177800</xdr:colOff>
      <xdr:row>37</xdr:row>
      <xdr:rowOff>153035</xdr:rowOff>
    </xdr:to>
    <xdr:cxnSp macro="">
      <xdr:nvCxnSpPr>
        <xdr:cNvPr id="116" name="直線コネクタ 115"/>
        <xdr:cNvCxnSpPr/>
      </xdr:nvCxnSpPr>
      <xdr:spPr>
        <a:xfrm flipV="1">
          <a:off x="2908300" y="726186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297180</xdr:rowOff>
    </xdr:from>
    <xdr:to xmlns:xdr="http://schemas.openxmlformats.org/drawingml/2006/spreadsheetDrawing">
      <xdr:col>19</xdr:col>
      <xdr:colOff>38100</xdr:colOff>
      <xdr:row>36</xdr:row>
      <xdr:rowOff>55880</xdr:rowOff>
    </xdr:to>
    <xdr:sp macro="" textlink="">
      <xdr:nvSpPr>
        <xdr:cNvPr id="117" name="フローチャート: 判断 116"/>
        <xdr:cNvSpPr/>
      </xdr:nvSpPr>
      <xdr:spPr>
        <a:xfrm>
          <a:off x="3556000" y="6907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66040</xdr:rowOff>
    </xdr:from>
    <xdr:ext cx="762000" cy="254000"/>
    <xdr:sp macro="" textlink="">
      <xdr:nvSpPr>
        <xdr:cNvPr id="118" name="テキスト ボックス 117"/>
        <xdr:cNvSpPr txBox="1"/>
      </xdr:nvSpPr>
      <xdr:spPr>
        <a:xfrm>
          <a:off x="3225800" y="6676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70485</xdr:rowOff>
    </xdr:to>
    <xdr:sp macro="" textlink="">
      <xdr:nvSpPr>
        <xdr:cNvPr id="119" name="フローチャート: 判断 118"/>
        <xdr:cNvSpPr/>
      </xdr:nvSpPr>
      <xdr:spPr>
        <a:xfrm>
          <a:off x="28575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80645</xdr:rowOff>
    </xdr:from>
    <xdr:ext cx="762000" cy="259715"/>
    <xdr:sp macro="" textlink="">
      <xdr:nvSpPr>
        <xdr:cNvPr id="120" name="テキスト ボックス 119"/>
        <xdr:cNvSpPr txBox="1"/>
      </xdr:nvSpPr>
      <xdr:spPr>
        <a:xfrm>
          <a:off x="2527300" y="6690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1" name="テキスト ボックス 120"/>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70485</xdr:rowOff>
    </xdr:to>
    <xdr:sp macro="" textlink="">
      <xdr:nvSpPr>
        <xdr:cNvPr id="126" name="楕円 125"/>
        <xdr:cNvSpPr/>
      </xdr:nvSpPr>
      <xdr:spPr>
        <a:xfrm>
          <a:off x="5600700" y="692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283845</xdr:rowOff>
    </xdr:from>
    <xdr:ext cx="758825" cy="253365"/>
    <xdr:sp macro="" textlink="">
      <xdr:nvSpPr>
        <xdr:cNvPr id="127" name="人口1人当たり決算額の推移該当値テキスト445"/>
        <xdr:cNvSpPr txBox="1"/>
      </xdr:nvSpPr>
      <xdr:spPr>
        <a:xfrm>
          <a:off x="5740400" y="689419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55245</xdr:rowOff>
    </xdr:from>
    <xdr:to xmlns:xdr="http://schemas.openxmlformats.org/drawingml/2006/spreadsheetDrawing">
      <xdr:col>26</xdr:col>
      <xdr:colOff>101600</xdr:colOff>
      <xdr:row>36</xdr:row>
      <xdr:rowOff>156845</xdr:rowOff>
    </xdr:to>
    <xdr:sp macro="" textlink="">
      <xdr:nvSpPr>
        <xdr:cNvPr id="128" name="楕円 127"/>
        <xdr:cNvSpPr/>
      </xdr:nvSpPr>
      <xdr:spPr>
        <a:xfrm>
          <a:off x="4953000" y="700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141605</xdr:rowOff>
    </xdr:from>
    <xdr:ext cx="736600" cy="258445"/>
    <xdr:sp macro="" textlink="">
      <xdr:nvSpPr>
        <xdr:cNvPr id="129" name="テキスト ボックス 128"/>
        <xdr:cNvSpPr txBox="1"/>
      </xdr:nvSpPr>
      <xdr:spPr>
        <a:xfrm>
          <a:off x="4622800" y="7094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43180</xdr:rowOff>
    </xdr:from>
    <xdr:to xmlns:xdr="http://schemas.openxmlformats.org/drawingml/2006/spreadsheetDrawing">
      <xdr:col>22</xdr:col>
      <xdr:colOff>165100</xdr:colOff>
      <xdr:row>37</xdr:row>
      <xdr:rowOff>145415</xdr:rowOff>
    </xdr:to>
    <xdr:sp macro="" textlink="">
      <xdr:nvSpPr>
        <xdr:cNvPr id="130" name="楕円 129"/>
        <xdr:cNvSpPr/>
      </xdr:nvSpPr>
      <xdr:spPr>
        <a:xfrm>
          <a:off x="4254500" y="7167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128905</xdr:rowOff>
    </xdr:from>
    <xdr:ext cx="762000" cy="259080"/>
    <xdr:sp macro="" textlink="">
      <xdr:nvSpPr>
        <xdr:cNvPr id="131" name="テキスト ボックス 130"/>
        <xdr:cNvSpPr txBox="1"/>
      </xdr:nvSpPr>
      <xdr:spPr>
        <a:xfrm>
          <a:off x="3924300" y="725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86360</xdr:rowOff>
    </xdr:from>
    <xdr:to xmlns:xdr="http://schemas.openxmlformats.org/drawingml/2006/spreadsheetDrawing">
      <xdr:col>19</xdr:col>
      <xdr:colOff>38100</xdr:colOff>
      <xdr:row>37</xdr:row>
      <xdr:rowOff>186690</xdr:rowOff>
    </xdr:to>
    <xdr:sp macro="" textlink="">
      <xdr:nvSpPr>
        <xdr:cNvPr id="132" name="楕円 131"/>
        <xdr:cNvSpPr/>
      </xdr:nvSpPr>
      <xdr:spPr>
        <a:xfrm>
          <a:off x="3556000" y="7211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172085</xdr:rowOff>
    </xdr:from>
    <xdr:ext cx="762000" cy="259080"/>
    <xdr:sp macro="" textlink="">
      <xdr:nvSpPr>
        <xdr:cNvPr id="133" name="テキスト ボックス 132"/>
        <xdr:cNvSpPr txBox="1"/>
      </xdr:nvSpPr>
      <xdr:spPr>
        <a:xfrm>
          <a:off x="3225800" y="729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103505</xdr:rowOff>
    </xdr:from>
    <xdr:to xmlns:xdr="http://schemas.openxmlformats.org/drawingml/2006/spreadsheetDrawing">
      <xdr:col>15</xdr:col>
      <xdr:colOff>101600</xdr:colOff>
      <xdr:row>37</xdr:row>
      <xdr:rowOff>204470</xdr:rowOff>
    </xdr:to>
    <xdr:sp macro="" textlink="">
      <xdr:nvSpPr>
        <xdr:cNvPr id="134" name="楕円 133"/>
        <xdr:cNvSpPr/>
      </xdr:nvSpPr>
      <xdr:spPr>
        <a:xfrm>
          <a:off x="2857500" y="7228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189865</xdr:rowOff>
    </xdr:from>
    <xdr:ext cx="762000" cy="255905"/>
    <xdr:sp macro="" textlink="">
      <xdr:nvSpPr>
        <xdr:cNvPr id="135" name="テキスト ボックス 134"/>
        <xdr:cNvSpPr txBox="1"/>
      </xdr:nvSpPr>
      <xdr:spPr>
        <a:xfrm>
          <a:off x="2527300" y="7314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12,013
11,926
100.80
9,110,219
8,820,132
205,049
4,311,290
7,089,491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5745" cy="255905"/>
    <xdr:sp macro="" textlink="">
      <xdr:nvSpPr>
        <xdr:cNvPr id="43" name="テキスト ボックス 42"/>
        <xdr:cNvSpPr txBox="1"/>
      </xdr:nvSpPr>
      <xdr:spPr>
        <a:xfrm>
          <a:off x="513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2455" cy="255905"/>
    <xdr:sp macro="" textlink="">
      <xdr:nvSpPr>
        <xdr:cNvPr id="45" name="テキスト ボックス 44"/>
        <xdr:cNvSpPr txBox="1"/>
      </xdr:nvSpPr>
      <xdr:spPr>
        <a:xfrm>
          <a:off x="166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2455" cy="255905"/>
    <xdr:sp macro="" textlink="">
      <xdr:nvSpPr>
        <xdr:cNvPr id="47" name="テキスト ボックス 46"/>
        <xdr:cNvSpPr txBox="1"/>
      </xdr:nvSpPr>
      <xdr:spPr>
        <a:xfrm>
          <a:off x="166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2455" cy="255905"/>
    <xdr:sp macro="" textlink="">
      <xdr:nvSpPr>
        <xdr:cNvPr id="49" name="テキスト ボックス 48"/>
        <xdr:cNvSpPr txBox="1"/>
      </xdr:nvSpPr>
      <xdr:spPr>
        <a:xfrm>
          <a:off x="166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1" name="テキスト ボックス 50"/>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169545</xdr:rowOff>
    </xdr:from>
    <xdr:to xmlns:xdr="http://schemas.openxmlformats.org/drawingml/2006/spreadsheetDrawing">
      <xdr:col>24</xdr:col>
      <xdr:colOff>62865</xdr:colOff>
      <xdr:row>37</xdr:row>
      <xdr:rowOff>40640</xdr:rowOff>
    </xdr:to>
    <xdr:cxnSp macro="">
      <xdr:nvCxnSpPr>
        <xdr:cNvPr id="53" name="直線コネクタ 52"/>
        <xdr:cNvCxnSpPr/>
      </xdr:nvCxnSpPr>
      <xdr:spPr>
        <a:xfrm flipV="1">
          <a:off x="4633595" y="531304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44450</xdr:rowOff>
    </xdr:from>
    <xdr:ext cx="534670" cy="259080"/>
    <xdr:sp macro="" textlink="">
      <xdr:nvSpPr>
        <xdr:cNvPr id="54" name="人件費最小値テキスト"/>
        <xdr:cNvSpPr txBox="1"/>
      </xdr:nvSpPr>
      <xdr:spPr>
        <a:xfrm>
          <a:off x="4686300" y="638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40640</xdr:rowOff>
    </xdr:from>
    <xdr:to xmlns:xdr="http://schemas.openxmlformats.org/drawingml/2006/spreadsheetDrawing">
      <xdr:col>24</xdr:col>
      <xdr:colOff>152400</xdr:colOff>
      <xdr:row>37</xdr:row>
      <xdr:rowOff>40640</xdr:rowOff>
    </xdr:to>
    <xdr:cxnSp macro="">
      <xdr:nvCxnSpPr>
        <xdr:cNvPr id="55" name="直線コネクタ 54"/>
        <xdr:cNvCxnSpPr/>
      </xdr:nvCxnSpPr>
      <xdr:spPr>
        <a:xfrm>
          <a:off x="4546600" y="638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116205</xdr:rowOff>
    </xdr:from>
    <xdr:ext cx="598805" cy="259080"/>
    <xdr:sp macro="" textlink="">
      <xdr:nvSpPr>
        <xdr:cNvPr id="56" name="人件費最大値テキスト"/>
        <xdr:cNvSpPr txBox="1"/>
      </xdr:nvSpPr>
      <xdr:spPr>
        <a:xfrm>
          <a:off x="4686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169545</xdr:rowOff>
    </xdr:from>
    <xdr:to xmlns:xdr="http://schemas.openxmlformats.org/drawingml/2006/spreadsheetDrawing">
      <xdr:col>24</xdr:col>
      <xdr:colOff>152400</xdr:colOff>
      <xdr:row>30</xdr:row>
      <xdr:rowOff>169545</xdr:rowOff>
    </xdr:to>
    <xdr:cxnSp macro="">
      <xdr:nvCxnSpPr>
        <xdr:cNvPr id="57" name="直線コネクタ 56"/>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17780</xdr:rowOff>
    </xdr:from>
    <xdr:to xmlns:xdr="http://schemas.openxmlformats.org/drawingml/2006/spreadsheetDrawing">
      <xdr:col>24</xdr:col>
      <xdr:colOff>63500</xdr:colOff>
      <xdr:row>36</xdr:row>
      <xdr:rowOff>31750</xdr:rowOff>
    </xdr:to>
    <xdr:cxnSp macro="">
      <xdr:nvCxnSpPr>
        <xdr:cNvPr id="58" name="直線コネクタ 57"/>
        <xdr:cNvCxnSpPr/>
      </xdr:nvCxnSpPr>
      <xdr:spPr>
        <a:xfrm flipV="1">
          <a:off x="3797300" y="61899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118745</xdr:rowOff>
    </xdr:from>
    <xdr:ext cx="598805" cy="259080"/>
    <xdr:sp macro="" textlink="">
      <xdr:nvSpPr>
        <xdr:cNvPr id="59" name="人件費平均値テキスト"/>
        <xdr:cNvSpPr txBox="1"/>
      </xdr:nvSpPr>
      <xdr:spPr>
        <a:xfrm>
          <a:off x="4686300" y="5948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95885</xdr:rowOff>
    </xdr:from>
    <xdr:to xmlns:xdr="http://schemas.openxmlformats.org/drawingml/2006/spreadsheetDrawing">
      <xdr:col>24</xdr:col>
      <xdr:colOff>114300</xdr:colOff>
      <xdr:row>36</xdr:row>
      <xdr:rowOff>26035</xdr:rowOff>
    </xdr:to>
    <xdr:sp macro="" textlink="">
      <xdr:nvSpPr>
        <xdr:cNvPr id="60" name="フローチャート: 判断 59"/>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22860</xdr:rowOff>
    </xdr:from>
    <xdr:to xmlns:xdr="http://schemas.openxmlformats.org/drawingml/2006/spreadsheetDrawing">
      <xdr:col>19</xdr:col>
      <xdr:colOff>177800</xdr:colOff>
      <xdr:row>36</xdr:row>
      <xdr:rowOff>31750</xdr:rowOff>
    </xdr:to>
    <xdr:cxnSp macro="">
      <xdr:nvCxnSpPr>
        <xdr:cNvPr id="61" name="直線コネクタ 60"/>
        <xdr:cNvCxnSpPr/>
      </xdr:nvCxnSpPr>
      <xdr:spPr>
        <a:xfrm>
          <a:off x="2908300" y="6195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106045</xdr:rowOff>
    </xdr:from>
    <xdr:to xmlns:xdr="http://schemas.openxmlformats.org/drawingml/2006/spreadsheetDrawing">
      <xdr:col>20</xdr:col>
      <xdr:colOff>38100</xdr:colOff>
      <xdr:row>36</xdr:row>
      <xdr:rowOff>36195</xdr:rowOff>
    </xdr:to>
    <xdr:sp macro="" textlink="">
      <xdr:nvSpPr>
        <xdr:cNvPr id="62" name="フローチャート: 判断 61"/>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52705</xdr:rowOff>
    </xdr:from>
    <xdr:ext cx="595630" cy="255905"/>
    <xdr:sp macro="" textlink="">
      <xdr:nvSpPr>
        <xdr:cNvPr id="63" name="テキスト ボックス 62"/>
        <xdr:cNvSpPr txBox="1"/>
      </xdr:nvSpPr>
      <xdr:spPr>
        <a:xfrm>
          <a:off x="3497580" y="58820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22860</xdr:rowOff>
    </xdr:from>
    <xdr:to xmlns:xdr="http://schemas.openxmlformats.org/drawingml/2006/spreadsheetDrawing">
      <xdr:col>15</xdr:col>
      <xdr:colOff>50800</xdr:colOff>
      <xdr:row>36</xdr:row>
      <xdr:rowOff>40640</xdr:rowOff>
    </xdr:to>
    <xdr:cxnSp macro="">
      <xdr:nvCxnSpPr>
        <xdr:cNvPr id="64" name="直線コネクタ 63"/>
        <xdr:cNvCxnSpPr/>
      </xdr:nvCxnSpPr>
      <xdr:spPr>
        <a:xfrm flipV="1">
          <a:off x="2019300" y="61950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114300</xdr:rowOff>
    </xdr:from>
    <xdr:to xmlns:xdr="http://schemas.openxmlformats.org/drawingml/2006/spreadsheetDrawing">
      <xdr:col>15</xdr:col>
      <xdr:colOff>101600</xdr:colOff>
      <xdr:row>36</xdr:row>
      <xdr:rowOff>44450</xdr:rowOff>
    </xdr:to>
    <xdr:sp macro="" textlink="">
      <xdr:nvSpPr>
        <xdr:cNvPr id="65" name="フローチャート: 判断 64"/>
        <xdr:cNvSpPr/>
      </xdr:nvSpPr>
      <xdr:spPr>
        <a:xfrm>
          <a:off x="2857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60960</xdr:rowOff>
    </xdr:from>
    <xdr:ext cx="595630" cy="259080"/>
    <xdr:sp macro="" textlink="">
      <xdr:nvSpPr>
        <xdr:cNvPr id="66" name="テキスト ボックス 65"/>
        <xdr:cNvSpPr txBox="1"/>
      </xdr:nvSpPr>
      <xdr:spPr>
        <a:xfrm>
          <a:off x="2608580" y="5890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40640</xdr:rowOff>
    </xdr:from>
    <xdr:to xmlns:xdr="http://schemas.openxmlformats.org/drawingml/2006/spreadsheetDrawing">
      <xdr:col>10</xdr:col>
      <xdr:colOff>114300</xdr:colOff>
      <xdr:row>36</xdr:row>
      <xdr:rowOff>124460</xdr:rowOff>
    </xdr:to>
    <xdr:cxnSp macro="">
      <xdr:nvCxnSpPr>
        <xdr:cNvPr id="67" name="直線コネクタ 66"/>
        <xdr:cNvCxnSpPr/>
      </xdr:nvCxnSpPr>
      <xdr:spPr>
        <a:xfrm flipV="1">
          <a:off x="1130300" y="62128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120650</xdr:rowOff>
    </xdr:from>
    <xdr:to xmlns:xdr="http://schemas.openxmlformats.org/drawingml/2006/spreadsheetDrawing">
      <xdr:col>10</xdr:col>
      <xdr:colOff>165100</xdr:colOff>
      <xdr:row>36</xdr:row>
      <xdr:rowOff>50800</xdr:rowOff>
    </xdr:to>
    <xdr:sp macro="" textlink="">
      <xdr:nvSpPr>
        <xdr:cNvPr id="68" name="フローチャート: 判断 67"/>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67310</xdr:rowOff>
    </xdr:from>
    <xdr:ext cx="595630" cy="259080"/>
    <xdr:sp macro="" textlink="">
      <xdr:nvSpPr>
        <xdr:cNvPr id="69" name="テキスト ボックス 68"/>
        <xdr:cNvSpPr txBox="1"/>
      </xdr:nvSpPr>
      <xdr:spPr>
        <a:xfrm>
          <a:off x="1719580" y="5896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9525</xdr:rowOff>
    </xdr:from>
    <xdr:to xmlns:xdr="http://schemas.openxmlformats.org/drawingml/2006/spreadsheetDrawing">
      <xdr:col>6</xdr:col>
      <xdr:colOff>38100</xdr:colOff>
      <xdr:row>36</xdr:row>
      <xdr:rowOff>111125</xdr:rowOff>
    </xdr:to>
    <xdr:sp macro="" textlink="">
      <xdr:nvSpPr>
        <xdr:cNvPr id="70" name="フローチャート: 判断 69"/>
        <xdr:cNvSpPr/>
      </xdr:nvSpPr>
      <xdr:spPr>
        <a:xfrm>
          <a:off x="1079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127635</xdr:rowOff>
    </xdr:from>
    <xdr:ext cx="531495" cy="259080"/>
    <xdr:sp macro="" textlink="">
      <xdr:nvSpPr>
        <xdr:cNvPr id="71" name="テキスト ボックス 70"/>
        <xdr:cNvSpPr txBox="1"/>
      </xdr:nvSpPr>
      <xdr:spPr>
        <a:xfrm>
          <a:off x="862965" y="5956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137795</xdr:rowOff>
    </xdr:from>
    <xdr:to xmlns:xdr="http://schemas.openxmlformats.org/drawingml/2006/spreadsheetDrawing">
      <xdr:col>24</xdr:col>
      <xdr:colOff>114300</xdr:colOff>
      <xdr:row>36</xdr:row>
      <xdr:rowOff>67945</xdr:rowOff>
    </xdr:to>
    <xdr:sp macro="" textlink="">
      <xdr:nvSpPr>
        <xdr:cNvPr id="77" name="楕円 76"/>
        <xdr:cNvSpPr/>
      </xdr:nvSpPr>
      <xdr:spPr>
        <a:xfrm>
          <a:off x="4584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116205</xdr:rowOff>
    </xdr:from>
    <xdr:ext cx="598805" cy="259080"/>
    <xdr:sp macro="" textlink="">
      <xdr:nvSpPr>
        <xdr:cNvPr id="78" name="人件費該当値テキスト"/>
        <xdr:cNvSpPr txBox="1"/>
      </xdr:nvSpPr>
      <xdr:spPr>
        <a:xfrm>
          <a:off x="4686300" y="6116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152400</xdr:rowOff>
    </xdr:from>
    <xdr:to xmlns:xdr="http://schemas.openxmlformats.org/drawingml/2006/spreadsheetDrawing">
      <xdr:col>20</xdr:col>
      <xdr:colOff>38100</xdr:colOff>
      <xdr:row>36</xdr:row>
      <xdr:rowOff>82550</xdr:rowOff>
    </xdr:to>
    <xdr:sp macro="" textlink="">
      <xdr:nvSpPr>
        <xdr:cNvPr id="79" name="楕円 78"/>
        <xdr:cNvSpPr/>
      </xdr:nvSpPr>
      <xdr:spPr>
        <a:xfrm>
          <a:off x="3746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73660</xdr:rowOff>
    </xdr:from>
    <xdr:ext cx="531495" cy="259080"/>
    <xdr:sp macro="" textlink="">
      <xdr:nvSpPr>
        <xdr:cNvPr id="80" name="テキスト ボックス 79"/>
        <xdr:cNvSpPr txBox="1"/>
      </xdr:nvSpPr>
      <xdr:spPr>
        <a:xfrm>
          <a:off x="3529965" y="6245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81" name="楕円 80"/>
        <xdr:cNvSpPr/>
      </xdr:nvSpPr>
      <xdr:spPr>
        <a:xfrm>
          <a:off x="285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64770</xdr:rowOff>
    </xdr:from>
    <xdr:ext cx="595630" cy="255905"/>
    <xdr:sp macro="" textlink="">
      <xdr:nvSpPr>
        <xdr:cNvPr id="82" name="テキスト ボックス 81"/>
        <xdr:cNvSpPr txBox="1"/>
      </xdr:nvSpPr>
      <xdr:spPr>
        <a:xfrm>
          <a:off x="2608580" y="62369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161290</xdr:rowOff>
    </xdr:from>
    <xdr:to xmlns:xdr="http://schemas.openxmlformats.org/drawingml/2006/spreadsheetDrawing">
      <xdr:col>10</xdr:col>
      <xdr:colOff>165100</xdr:colOff>
      <xdr:row>36</xdr:row>
      <xdr:rowOff>91440</xdr:rowOff>
    </xdr:to>
    <xdr:sp macro="" textlink="">
      <xdr:nvSpPr>
        <xdr:cNvPr id="83" name="楕円 82"/>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82550</xdr:rowOff>
    </xdr:from>
    <xdr:ext cx="531495" cy="259080"/>
    <xdr:sp macro="" textlink="">
      <xdr:nvSpPr>
        <xdr:cNvPr id="84" name="テキスト ボックス 83"/>
        <xdr:cNvSpPr txBox="1"/>
      </xdr:nvSpPr>
      <xdr:spPr>
        <a:xfrm>
          <a:off x="1751965" y="6254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73660</xdr:rowOff>
    </xdr:from>
    <xdr:to xmlns:xdr="http://schemas.openxmlformats.org/drawingml/2006/spreadsheetDrawing">
      <xdr:col>6</xdr:col>
      <xdr:colOff>38100</xdr:colOff>
      <xdr:row>37</xdr:row>
      <xdr:rowOff>3810</xdr:rowOff>
    </xdr:to>
    <xdr:sp macro="" textlink="">
      <xdr:nvSpPr>
        <xdr:cNvPr id="85" name="楕円 84"/>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166370</xdr:rowOff>
    </xdr:from>
    <xdr:ext cx="531495" cy="255905"/>
    <xdr:sp macro="" textlink="">
      <xdr:nvSpPr>
        <xdr:cNvPr id="86" name="テキスト ボックス 85"/>
        <xdr:cNvSpPr txBox="1"/>
      </xdr:nvSpPr>
      <xdr:spPr>
        <a:xfrm>
          <a:off x="862965" y="6338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5" name="テキスト ボックス 94"/>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7" name="直線コネクタ 96"/>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745" cy="255905"/>
    <xdr:sp macro="" textlink="">
      <xdr:nvSpPr>
        <xdr:cNvPr id="98" name="テキスト ボックス 97"/>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99" name="直線コネクタ 98"/>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0" name="テキスト ボックス 99"/>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1" name="直線コネクタ 100"/>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2" name="テキスト ボックス 101"/>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3" name="直線コネクタ 102"/>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4" name="テキスト ボックス 103"/>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06" name="テキスト ボックス 105"/>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31750</xdr:rowOff>
    </xdr:from>
    <xdr:to xmlns:xdr="http://schemas.openxmlformats.org/drawingml/2006/spreadsheetDrawing">
      <xdr:col>24</xdr:col>
      <xdr:colOff>62865</xdr:colOff>
      <xdr:row>57</xdr:row>
      <xdr:rowOff>73025</xdr:rowOff>
    </xdr:to>
    <xdr:cxnSp macro="">
      <xdr:nvCxnSpPr>
        <xdr:cNvPr id="108" name="直線コネクタ 107"/>
        <xdr:cNvCxnSpPr/>
      </xdr:nvCxnSpPr>
      <xdr:spPr>
        <a:xfrm flipV="1">
          <a:off x="4633595" y="8775700"/>
          <a:ext cx="127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76835</xdr:rowOff>
    </xdr:from>
    <xdr:ext cx="534670" cy="255905"/>
    <xdr:sp macro="" textlink="">
      <xdr:nvSpPr>
        <xdr:cNvPr id="109" name="物件費最小値テキスト"/>
        <xdr:cNvSpPr txBox="1"/>
      </xdr:nvSpPr>
      <xdr:spPr>
        <a:xfrm>
          <a:off x="4686300" y="9849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73025</xdr:rowOff>
    </xdr:from>
    <xdr:to xmlns:xdr="http://schemas.openxmlformats.org/drawingml/2006/spreadsheetDrawing">
      <xdr:col>24</xdr:col>
      <xdr:colOff>152400</xdr:colOff>
      <xdr:row>57</xdr:row>
      <xdr:rowOff>73025</xdr:rowOff>
    </xdr:to>
    <xdr:cxnSp macro="">
      <xdr:nvCxnSpPr>
        <xdr:cNvPr id="110" name="直線コネクタ 109"/>
        <xdr:cNvCxnSpPr/>
      </xdr:nvCxnSpPr>
      <xdr:spPr>
        <a:xfrm>
          <a:off x="4546600" y="984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149860</xdr:rowOff>
    </xdr:from>
    <xdr:ext cx="598805" cy="259080"/>
    <xdr:sp macro="" textlink="">
      <xdr:nvSpPr>
        <xdr:cNvPr id="111" name="物件費最大値テキスト"/>
        <xdr:cNvSpPr txBox="1"/>
      </xdr:nvSpPr>
      <xdr:spPr>
        <a:xfrm>
          <a:off x="4686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31750</xdr:rowOff>
    </xdr:from>
    <xdr:to xmlns:xdr="http://schemas.openxmlformats.org/drawingml/2006/spreadsheetDrawing">
      <xdr:col>24</xdr:col>
      <xdr:colOff>152400</xdr:colOff>
      <xdr:row>51</xdr:row>
      <xdr:rowOff>31750</xdr:rowOff>
    </xdr:to>
    <xdr:cxnSp macro="">
      <xdr:nvCxnSpPr>
        <xdr:cNvPr id="112" name="直線コネクタ 111"/>
        <xdr:cNvCxnSpPr/>
      </xdr:nvCxnSpPr>
      <xdr:spPr>
        <a:xfrm>
          <a:off x="4546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16510</xdr:rowOff>
    </xdr:from>
    <xdr:to xmlns:xdr="http://schemas.openxmlformats.org/drawingml/2006/spreadsheetDrawing">
      <xdr:col>24</xdr:col>
      <xdr:colOff>63500</xdr:colOff>
      <xdr:row>56</xdr:row>
      <xdr:rowOff>46990</xdr:rowOff>
    </xdr:to>
    <xdr:cxnSp macro="">
      <xdr:nvCxnSpPr>
        <xdr:cNvPr id="113" name="直線コネクタ 112"/>
        <xdr:cNvCxnSpPr/>
      </xdr:nvCxnSpPr>
      <xdr:spPr>
        <a:xfrm>
          <a:off x="3797300" y="96177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153035</xdr:rowOff>
    </xdr:from>
    <xdr:ext cx="598805" cy="259080"/>
    <xdr:sp macro="" textlink="">
      <xdr:nvSpPr>
        <xdr:cNvPr id="114" name="物件費平均値テキスト"/>
        <xdr:cNvSpPr txBox="1"/>
      </xdr:nvSpPr>
      <xdr:spPr>
        <a:xfrm>
          <a:off x="4686300" y="9411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130175</xdr:rowOff>
    </xdr:from>
    <xdr:to xmlns:xdr="http://schemas.openxmlformats.org/drawingml/2006/spreadsheetDrawing">
      <xdr:col>24</xdr:col>
      <xdr:colOff>114300</xdr:colOff>
      <xdr:row>56</xdr:row>
      <xdr:rowOff>60325</xdr:rowOff>
    </xdr:to>
    <xdr:sp macro="" textlink="">
      <xdr:nvSpPr>
        <xdr:cNvPr id="115" name="フローチャート: 判断 114"/>
        <xdr:cNvSpPr/>
      </xdr:nvSpPr>
      <xdr:spPr>
        <a:xfrm>
          <a:off x="4584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16510</xdr:rowOff>
    </xdr:from>
    <xdr:to xmlns:xdr="http://schemas.openxmlformats.org/drawingml/2006/spreadsheetDrawing">
      <xdr:col>19</xdr:col>
      <xdr:colOff>177800</xdr:colOff>
      <xdr:row>56</xdr:row>
      <xdr:rowOff>61595</xdr:rowOff>
    </xdr:to>
    <xdr:cxnSp macro="">
      <xdr:nvCxnSpPr>
        <xdr:cNvPr id="116" name="直線コネクタ 115"/>
        <xdr:cNvCxnSpPr/>
      </xdr:nvCxnSpPr>
      <xdr:spPr>
        <a:xfrm flipV="1">
          <a:off x="2908300" y="96177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125095</xdr:rowOff>
    </xdr:from>
    <xdr:to xmlns:xdr="http://schemas.openxmlformats.org/drawingml/2006/spreadsheetDrawing">
      <xdr:col>20</xdr:col>
      <xdr:colOff>38100</xdr:colOff>
      <xdr:row>56</xdr:row>
      <xdr:rowOff>55245</xdr:rowOff>
    </xdr:to>
    <xdr:sp macro="" textlink="">
      <xdr:nvSpPr>
        <xdr:cNvPr id="117" name="フローチャート: 判断 116"/>
        <xdr:cNvSpPr/>
      </xdr:nvSpPr>
      <xdr:spPr>
        <a:xfrm>
          <a:off x="3746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71755</xdr:rowOff>
    </xdr:from>
    <xdr:ext cx="595630" cy="259080"/>
    <xdr:sp macro="" textlink="">
      <xdr:nvSpPr>
        <xdr:cNvPr id="118" name="テキスト ボックス 117"/>
        <xdr:cNvSpPr txBox="1"/>
      </xdr:nvSpPr>
      <xdr:spPr>
        <a:xfrm>
          <a:off x="3497580" y="9330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61595</xdr:rowOff>
    </xdr:from>
    <xdr:to xmlns:xdr="http://schemas.openxmlformats.org/drawingml/2006/spreadsheetDrawing">
      <xdr:col>15</xdr:col>
      <xdr:colOff>50800</xdr:colOff>
      <xdr:row>56</xdr:row>
      <xdr:rowOff>102235</xdr:rowOff>
    </xdr:to>
    <xdr:cxnSp macro="">
      <xdr:nvCxnSpPr>
        <xdr:cNvPr id="119" name="直線コネクタ 118"/>
        <xdr:cNvCxnSpPr/>
      </xdr:nvCxnSpPr>
      <xdr:spPr>
        <a:xfrm flipV="1">
          <a:off x="2019300" y="96627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164465</xdr:rowOff>
    </xdr:from>
    <xdr:to xmlns:xdr="http://schemas.openxmlformats.org/drawingml/2006/spreadsheetDrawing">
      <xdr:col>15</xdr:col>
      <xdr:colOff>101600</xdr:colOff>
      <xdr:row>56</xdr:row>
      <xdr:rowOff>94615</xdr:rowOff>
    </xdr:to>
    <xdr:sp macro="" textlink="">
      <xdr:nvSpPr>
        <xdr:cNvPr id="120" name="フローチャート: 判断 119"/>
        <xdr:cNvSpPr/>
      </xdr:nvSpPr>
      <xdr:spPr>
        <a:xfrm>
          <a:off x="2857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111125</xdr:rowOff>
    </xdr:from>
    <xdr:ext cx="531495" cy="255905"/>
    <xdr:sp macro="" textlink="">
      <xdr:nvSpPr>
        <xdr:cNvPr id="121" name="テキスト ボックス 120"/>
        <xdr:cNvSpPr txBox="1"/>
      </xdr:nvSpPr>
      <xdr:spPr>
        <a:xfrm>
          <a:off x="2640965" y="9369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45720</xdr:rowOff>
    </xdr:from>
    <xdr:to xmlns:xdr="http://schemas.openxmlformats.org/drawingml/2006/spreadsheetDrawing">
      <xdr:col>10</xdr:col>
      <xdr:colOff>114300</xdr:colOff>
      <xdr:row>56</xdr:row>
      <xdr:rowOff>102235</xdr:rowOff>
    </xdr:to>
    <xdr:cxnSp macro="">
      <xdr:nvCxnSpPr>
        <xdr:cNvPr id="122" name="直線コネクタ 121"/>
        <xdr:cNvCxnSpPr/>
      </xdr:nvCxnSpPr>
      <xdr:spPr>
        <a:xfrm>
          <a:off x="1130300" y="96469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168275</xdr:rowOff>
    </xdr:from>
    <xdr:to xmlns:xdr="http://schemas.openxmlformats.org/drawingml/2006/spreadsheetDrawing">
      <xdr:col>10</xdr:col>
      <xdr:colOff>165100</xdr:colOff>
      <xdr:row>56</xdr:row>
      <xdr:rowOff>98425</xdr:rowOff>
    </xdr:to>
    <xdr:sp macro="" textlink="">
      <xdr:nvSpPr>
        <xdr:cNvPr id="123" name="フローチャート: 判断 122"/>
        <xdr:cNvSpPr/>
      </xdr:nvSpPr>
      <xdr:spPr>
        <a:xfrm>
          <a:off x="1968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114935</xdr:rowOff>
    </xdr:from>
    <xdr:ext cx="531495" cy="259080"/>
    <xdr:sp macro="" textlink="">
      <xdr:nvSpPr>
        <xdr:cNvPr id="124" name="テキスト ボックス 123"/>
        <xdr:cNvSpPr txBox="1"/>
      </xdr:nvSpPr>
      <xdr:spPr>
        <a:xfrm>
          <a:off x="1751965" y="9373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161925</xdr:rowOff>
    </xdr:from>
    <xdr:to xmlns:xdr="http://schemas.openxmlformats.org/drawingml/2006/spreadsheetDrawing">
      <xdr:col>6</xdr:col>
      <xdr:colOff>38100</xdr:colOff>
      <xdr:row>56</xdr:row>
      <xdr:rowOff>92075</xdr:rowOff>
    </xdr:to>
    <xdr:sp macro="" textlink="">
      <xdr:nvSpPr>
        <xdr:cNvPr id="125" name="フローチャート: 判断 124"/>
        <xdr:cNvSpPr/>
      </xdr:nvSpPr>
      <xdr:spPr>
        <a:xfrm>
          <a:off x="1079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109220</xdr:rowOff>
    </xdr:from>
    <xdr:ext cx="531495" cy="255905"/>
    <xdr:sp macro="" textlink="">
      <xdr:nvSpPr>
        <xdr:cNvPr id="126" name="テキスト ボックス 125"/>
        <xdr:cNvSpPr txBox="1"/>
      </xdr:nvSpPr>
      <xdr:spPr>
        <a:xfrm>
          <a:off x="862965" y="9367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167640</xdr:rowOff>
    </xdr:from>
    <xdr:to xmlns:xdr="http://schemas.openxmlformats.org/drawingml/2006/spreadsheetDrawing">
      <xdr:col>24</xdr:col>
      <xdr:colOff>114300</xdr:colOff>
      <xdr:row>56</xdr:row>
      <xdr:rowOff>97790</xdr:rowOff>
    </xdr:to>
    <xdr:sp macro="" textlink="">
      <xdr:nvSpPr>
        <xdr:cNvPr id="132" name="楕円 131"/>
        <xdr:cNvSpPr/>
      </xdr:nvSpPr>
      <xdr:spPr>
        <a:xfrm>
          <a:off x="45847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146050</xdr:rowOff>
    </xdr:from>
    <xdr:ext cx="534670" cy="255905"/>
    <xdr:sp macro="" textlink="">
      <xdr:nvSpPr>
        <xdr:cNvPr id="133" name="物件費該当値テキスト"/>
        <xdr:cNvSpPr txBox="1"/>
      </xdr:nvSpPr>
      <xdr:spPr>
        <a:xfrm>
          <a:off x="4686300" y="95758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137160</xdr:rowOff>
    </xdr:from>
    <xdr:to xmlns:xdr="http://schemas.openxmlformats.org/drawingml/2006/spreadsheetDrawing">
      <xdr:col>20</xdr:col>
      <xdr:colOff>38100</xdr:colOff>
      <xdr:row>56</xdr:row>
      <xdr:rowOff>67310</xdr:rowOff>
    </xdr:to>
    <xdr:sp macro="" textlink="">
      <xdr:nvSpPr>
        <xdr:cNvPr id="134" name="楕円 133"/>
        <xdr:cNvSpPr/>
      </xdr:nvSpPr>
      <xdr:spPr>
        <a:xfrm>
          <a:off x="3746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58420</xdr:rowOff>
    </xdr:from>
    <xdr:ext cx="595630" cy="259080"/>
    <xdr:sp macro="" textlink="">
      <xdr:nvSpPr>
        <xdr:cNvPr id="135" name="テキスト ボックス 134"/>
        <xdr:cNvSpPr txBox="1"/>
      </xdr:nvSpPr>
      <xdr:spPr>
        <a:xfrm>
          <a:off x="3497580" y="9659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10795</xdr:rowOff>
    </xdr:from>
    <xdr:to xmlns:xdr="http://schemas.openxmlformats.org/drawingml/2006/spreadsheetDrawing">
      <xdr:col>15</xdr:col>
      <xdr:colOff>101600</xdr:colOff>
      <xdr:row>56</xdr:row>
      <xdr:rowOff>112395</xdr:rowOff>
    </xdr:to>
    <xdr:sp macro="" textlink="">
      <xdr:nvSpPr>
        <xdr:cNvPr id="136" name="楕円 135"/>
        <xdr:cNvSpPr/>
      </xdr:nvSpPr>
      <xdr:spPr>
        <a:xfrm>
          <a:off x="2857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103505</xdr:rowOff>
    </xdr:from>
    <xdr:ext cx="531495" cy="259080"/>
    <xdr:sp macro="" textlink="">
      <xdr:nvSpPr>
        <xdr:cNvPr id="137" name="テキスト ボックス 136"/>
        <xdr:cNvSpPr txBox="1"/>
      </xdr:nvSpPr>
      <xdr:spPr>
        <a:xfrm>
          <a:off x="2640965" y="9704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52070</xdr:rowOff>
    </xdr:from>
    <xdr:to xmlns:xdr="http://schemas.openxmlformats.org/drawingml/2006/spreadsheetDrawing">
      <xdr:col>10</xdr:col>
      <xdr:colOff>165100</xdr:colOff>
      <xdr:row>56</xdr:row>
      <xdr:rowOff>153035</xdr:rowOff>
    </xdr:to>
    <xdr:sp macro="" textlink="">
      <xdr:nvSpPr>
        <xdr:cNvPr id="138" name="楕円 137"/>
        <xdr:cNvSpPr/>
      </xdr:nvSpPr>
      <xdr:spPr>
        <a:xfrm>
          <a:off x="1968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144145</xdr:rowOff>
    </xdr:from>
    <xdr:ext cx="531495" cy="255905"/>
    <xdr:sp macro="" textlink="">
      <xdr:nvSpPr>
        <xdr:cNvPr id="139" name="テキスト ボックス 138"/>
        <xdr:cNvSpPr txBox="1"/>
      </xdr:nvSpPr>
      <xdr:spPr>
        <a:xfrm>
          <a:off x="175196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166370</xdr:rowOff>
    </xdr:from>
    <xdr:to xmlns:xdr="http://schemas.openxmlformats.org/drawingml/2006/spreadsheetDrawing">
      <xdr:col>6</xdr:col>
      <xdr:colOff>38100</xdr:colOff>
      <xdr:row>56</xdr:row>
      <xdr:rowOff>96520</xdr:rowOff>
    </xdr:to>
    <xdr:sp macro="" textlink="">
      <xdr:nvSpPr>
        <xdr:cNvPr id="140" name="楕円 139"/>
        <xdr:cNvSpPr/>
      </xdr:nvSpPr>
      <xdr:spPr>
        <a:xfrm>
          <a:off x="1079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87630</xdr:rowOff>
    </xdr:from>
    <xdr:ext cx="531495" cy="255905"/>
    <xdr:sp macro="" textlink="">
      <xdr:nvSpPr>
        <xdr:cNvPr id="141" name="テキスト ボックス 140"/>
        <xdr:cNvSpPr txBox="1"/>
      </xdr:nvSpPr>
      <xdr:spPr>
        <a:xfrm>
          <a:off x="862965" y="9688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0" name="テキスト ボックス 149"/>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2" name="直線コネクタ 15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3" name="テキスト ボックス 152"/>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4" name="直線コネクタ 15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905"/>
    <xdr:sp macro="" textlink="">
      <xdr:nvSpPr>
        <xdr:cNvPr id="155" name="テキスト ボックス 154"/>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6" name="直線コネクタ 15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57" name="テキスト ボックス 156"/>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8" name="直線コネクタ 15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905"/>
    <xdr:sp macro="" textlink="">
      <xdr:nvSpPr>
        <xdr:cNvPr id="159" name="テキスト ボックス 158"/>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0" name="直線コネクタ 15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1" name="テキスト ボックス 160"/>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78</xdr:row>
      <xdr:rowOff>111760</xdr:rowOff>
    </xdr:to>
    <xdr:cxnSp macro="">
      <xdr:nvCxnSpPr>
        <xdr:cNvPr id="163" name="直線コネクタ 162"/>
        <xdr:cNvCxnSpPr/>
      </xdr:nvCxnSpPr>
      <xdr:spPr>
        <a:xfrm flipV="1">
          <a:off x="4633595" y="1219263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115570</xdr:rowOff>
    </xdr:from>
    <xdr:ext cx="378460" cy="259080"/>
    <xdr:sp macro="" textlink="">
      <xdr:nvSpPr>
        <xdr:cNvPr id="164" name="維持補修費最小値テキスト"/>
        <xdr:cNvSpPr txBox="1"/>
      </xdr:nvSpPr>
      <xdr:spPr>
        <a:xfrm>
          <a:off x="4686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165" name="直線コネクタ 164"/>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34670" cy="259080"/>
    <xdr:sp macro="" textlink="">
      <xdr:nvSpPr>
        <xdr:cNvPr id="166" name="維持補修費最大値テキスト"/>
        <xdr:cNvSpPr txBox="1"/>
      </xdr:nvSpPr>
      <xdr:spPr>
        <a:xfrm>
          <a:off x="4686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67" name="直線コネクタ 166"/>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120650</xdr:rowOff>
    </xdr:from>
    <xdr:to xmlns:xdr="http://schemas.openxmlformats.org/drawingml/2006/spreadsheetDrawing">
      <xdr:col>24</xdr:col>
      <xdr:colOff>63500</xdr:colOff>
      <xdr:row>77</xdr:row>
      <xdr:rowOff>120650</xdr:rowOff>
    </xdr:to>
    <xdr:cxnSp macro="">
      <xdr:nvCxnSpPr>
        <xdr:cNvPr id="168" name="直線コネクタ 167"/>
        <xdr:cNvCxnSpPr/>
      </xdr:nvCxnSpPr>
      <xdr:spPr>
        <a:xfrm flipV="1">
          <a:off x="3797300" y="13322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133350</xdr:rowOff>
    </xdr:from>
    <xdr:ext cx="469900" cy="255905"/>
    <xdr:sp macro="" textlink="">
      <xdr:nvSpPr>
        <xdr:cNvPr id="169" name="維持補修費平均値テキスト"/>
        <xdr:cNvSpPr txBox="1"/>
      </xdr:nvSpPr>
      <xdr:spPr>
        <a:xfrm>
          <a:off x="4686300" y="129921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110490</xdr:rowOff>
    </xdr:from>
    <xdr:to xmlns:xdr="http://schemas.openxmlformats.org/drawingml/2006/spreadsheetDrawing">
      <xdr:col>24</xdr:col>
      <xdr:colOff>114300</xdr:colOff>
      <xdr:row>77</xdr:row>
      <xdr:rowOff>40640</xdr:rowOff>
    </xdr:to>
    <xdr:sp macro="" textlink="">
      <xdr:nvSpPr>
        <xdr:cNvPr id="170" name="フローチャート: 判断 169"/>
        <xdr:cNvSpPr/>
      </xdr:nvSpPr>
      <xdr:spPr>
        <a:xfrm>
          <a:off x="45847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118110</xdr:rowOff>
    </xdr:from>
    <xdr:to xmlns:xdr="http://schemas.openxmlformats.org/drawingml/2006/spreadsheetDrawing">
      <xdr:col>19</xdr:col>
      <xdr:colOff>177800</xdr:colOff>
      <xdr:row>77</xdr:row>
      <xdr:rowOff>120650</xdr:rowOff>
    </xdr:to>
    <xdr:cxnSp macro="">
      <xdr:nvCxnSpPr>
        <xdr:cNvPr id="171" name="直線コネクタ 170"/>
        <xdr:cNvCxnSpPr/>
      </xdr:nvCxnSpPr>
      <xdr:spPr>
        <a:xfrm>
          <a:off x="2908300" y="13319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111125</xdr:rowOff>
    </xdr:from>
    <xdr:to xmlns:xdr="http://schemas.openxmlformats.org/drawingml/2006/spreadsheetDrawing">
      <xdr:col>20</xdr:col>
      <xdr:colOff>38100</xdr:colOff>
      <xdr:row>77</xdr:row>
      <xdr:rowOff>41275</xdr:rowOff>
    </xdr:to>
    <xdr:sp macro="" textlink="">
      <xdr:nvSpPr>
        <xdr:cNvPr id="172" name="フローチャート: 判断 171"/>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57785</xdr:rowOff>
    </xdr:from>
    <xdr:ext cx="466725" cy="259080"/>
    <xdr:sp macro="" textlink="">
      <xdr:nvSpPr>
        <xdr:cNvPr id="173" name="テキスト ボックス 172"/>
        <xdr:cNvSpPr txBox="1"/>
      </xdr:nvSpPr>
      <xdr:spPr>
        <a:xfrm>
          <a:off x="3562350" y="12916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118110</xdr:rowOff>
    </xdr:from>
    <xdr:to xmlns:xdr="http://schemas.openxmlformats.org/drawingml/2006/spreadsheetDrawing">
      <xdr:col>15</xdr:col>
      <xdr:colOff>50800</xdr:colOff>
      <xdr:row>77</xdr:row>
      <xdr:rowOff>169545</xdr:rowOff>
    </xdr:to>
    <xdr:cxnSp macro="">
      <xdr:nvCxnSpPr>
        <xdr:cNvPr id="174" name="直線コネクタ 173"/>
        <xdr:cNvCxnSpPr/>
      </xdr:nvCxnSpPr>
      <xdr:spPr>
        <a:xfrm flipV="1">
          <a:off x="2019300" y="133197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118745</xdr:rowOff>
    </xdr:from>
    <xdr:to xmlns:xdr="http://schemas.openxmlformats.org/drawingml/2006/spreadsheetDrawing">
      <xdr:col>15</xdr:col>
      <xdr:colOff>101600</xdr:colOff>
      <xdr:row>77</xdr:row>
      <xdr:rowOff>48895</xdr:rowOff>
    </xdr:to>
    <xdr:sp macro="" textlink="">
      <xdr:nvSpPr>
        <xdr:cNvPr id="175" name="フローチャート: 判断 174"/>
        <xdr:cNvSpPr/>
      </xdr:nvSpPr>
      <xdr:spPr>
        <a:xfrm>
          <a:off x="2857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65405</xdr:rowOff>
    </xdr:from>
    <xdr:ext cx="466725" cy="255905"/>
    <xdr:sp macro="" textlink="">
      <xdr:nvSpPr>
        <xdr:cNvPr id="176" name="テキスト ボックス 175"/>
        <xdr:cNvSpPr txBox="1"/>
      </xdr:nvSpPr>
      <xdr:spPr>
        <a:xfrm>
          <a:off x="2673350" y="12924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169545</xdr:rowOff>
    </xdr:from>
    <xdr:to xmlns:xdr="http://schemas.openxmlformats.org/drawingml/2006/spreadsheetDrawing">
      <xdr:col>10</xdr:col>
      <xdr:colOff>114300</xdr:colOff>
      <xdr:row>78</xdr:row>
      <xdr:rowOff>29210</xdr:rowOff>
    </xdr:to>
    <xdr:cxnSp macro="">
      <xdr:nvCxnSpPr>
        <xdr:cNvPr id="177" name="直線コネクタ 176"/>
        <xdr:cNvCxnSpPr/>
      </xdr:nvCxnSpPr>
      <xdr:spPr>
        <a:xfrm flipV="1">
          <a:off x="1130300" y="133711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156845</xdr:rowOff>
    </xdr:from>
    <xdr:to xmlns:xdr="http://schemas.openxmlformats.org/drawingml/2006/spreadsheetDrawing">
      <xdr:col>10</xdr:col>
      <xdr:colOff>165100</xdr:colOff>
      <xdr:row>77</xdr:row>
      <xdr:rowOff>86995</xdr:rowOff>
    </xdr:to>
    <xdr:sp macro="" textlink="">
      <xdr:nvSpPr>
        <xdr:cNvPr id="178" name="フローチャート: 判断 177"/>
        <xdr:cNvSpPr/>
      </xdr:nvSpPr>
      <xdr:spPr>
        <a:xfrm>
          <a:off x="1968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103505</xdr:rowOff>
    </xdr:from>
    <xdr:ext cx="466725" cy="259080"/>
    <xdr:sp macro="" textlink="">
      <xdr:nvSpPr>
        <xdr:cNvPr id="179" name="テキスト ボックス 178"/>
        <xdr:cNvSpPr txBox="1"/>
      </xdr:nvSpPr>
      <xdr:spPr>
        <a:xfrm>
          <a:off x="1784350" y="12962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20320</xdr:rowOff>
    </xdr:from>
    <xdr:to xmlns:xdr="http://schemas.openxmlformats.org/drawingml/2006/spreadsheetDrawing">
      <xdr:col>6</xdr:col>
      <xdr:colOff>38100</xdr:colOff>
      <xdr:row>77</xdr:row>
      <xdr:rowOff>121920</xdr:rowOff>
    </xdr:to>
    <xdr:sp macro="" textlink="">
      <xdr:nvSpPr>
        <xdr:cNvPr id="180" name="フローチャート: 判断 179"/>
        <xdr:cNvSpPr/>
      </xdr:nvSpPr>
      <xdr:spPr>
        <a:xfrm>
          <a:off x="1079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138430</xdr:rowOff>
    </xdr:from>
    <xdr:ext cx="466725" cy="259080"/>
    <xdr:sp macro="" textlink="">
      <xdr:nvSpPr>
        <xdr:cNvPr id="181" name="テキスト ボックス 180"/>
        <xdr:cNvSpPr txBox="1"/>
      </xdr:nvSpPr>
      <xdr:spPr>
        <a:xfrm>
          <a:off x="895350" y="12997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2" name="テキスト ボックス 18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3" name="テキスト ボックス 18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4" name="テキスト ボックス 18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5" name="テキスト ボックス 18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6" name="テキスト ボックス 18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69850</xdr:rowOff>
    </xdr:from>
    <xdr:to xmlns:xdr="http://schemas.openxmlformats.org/drawingml/2006/spreadsheetDrawing">
      <xdr:col>24</xdr:col>
      <xdr:colOff>114300</xdr:colOff>
      <xdr:row>77</xdr:row>
      <xdr:rowOff>171450</xdr:rowOff>
    </xdr:to>
    <xdr:sp macro="" textlink="">
      <xdr:nvSpPr>
        <xdr:cNvPr id="187" name="楕円 186"/>
        <xdr:cNvSpPr/>
      </xdr:nvSpPr>
      <xdr:spPr>
        <a:xfrm>
          <a:off x="4584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48260</xdr:rowOff>
    </xdr:from>
    <xdr:ext cx="469900" cy="259080"/>
    <xdr:sp macro="" textlink="">
      <xdr:nvSpPr>
        <xdr:cNvPr id="188" name="維持補修費該当値テキスト"/>
        <xdr:cNvSpPr txBox="1"/>
      </xdr:nvSpPr>
      <xdr:spPr>
        <a:xfrm>
          <a:off x="4686300" y="1324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69850</xdr:rowOff>
    </xdr:from>
    <xdr:to xmlns:xdr="http://schemas.openxmlformats.org/drawingml/2006/spreadsheetDrawing">
      <xdr:col>20</xdr:col>
      <xdr:colOff>38100</xdr:colOff>
      <xdr:row>77</xdr:row>
      <xdr:rowOff>171450</xdr:rowOff>
    </xdr:to>
    <xdr:sp macro="" textlink="">
      <xdr:nvSpPr>
        <xdr:cNvPr id="189" name="楕円 188"/>
        <xdr:cNvSpPr/>
      </xdr:nvSpPr>
      <xdr:spPr>
        <a:xfrm>
          <a:off x="3746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162560</xdr:rowOff>
    </xdr:from>
    <xdr:ext cx="466725" cy="259080"/>
    <xdr:sp macro="" textlink="">
      <xdr:nvSpPr>
        <xdr:cNvPr id="190" name="テキスト ボックス 189"/>
        <xdr:cNvSpPr txBox="1"/>
      </xdr:nvSpPr>
      <xdr:spPr>
        <a:xfrm>
          <a:off x="3562350" y="13364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67310</xdr:rowOff>
    </xdr:from>
    <xdr:to xmlns:xdr="http://schemas.openxmlformats.org/drawingml/2006/spreadsheetDrawing">
      <xdr:col>15</xdr:col>
      <xdr:colOff>101600</xdr:colOff>
      <xdr:row>77</xdr:row>
      <xdr:rowOff>168910</xdr:rowOff>
    </xdr:to>
    <xdr:sp macro="" textlink="">
      <xdr:nvSpPr>
        <xdr:cNvPr id="191" name="楕円 190"/>
        <xdr:cNvSpPr/>
      </xdr:nvSpPr>
      <xdr:spPr>
        <a:xfrm>
          <a:off x="2857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160020</xdr:rowOff>
    </xdr:from>
    <xdr:ext cx="466725" cy="259080"/>
    <xdr:sp macro="" textlink="">
      <xdr:nvSpPr>
        <xdr:cNvPr id="192" name="テキスト ボックス 191"/>
        <xdr:cNvSpPr txBox="1"/>
      </xdr:nvSpPr>
      <xdr:spPr>
        <a:xfrm>
          <a:off x="2673350" y="13361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118745</xdr:rowOff>
    </xdr:from>
    <xdr:to xmlns:xdr="http://schemas.openxmlformats.org/drawingml/2006/spreadsheetDrawing">
      <xdr:col>10</xdr:col>
      <xdr:colOff>165100</xdr:colOff>
      <xdr:row>78</xdr:row>
      <xdr:rowOff>48895</xdr:rowOff>
    </xdr:to>
    <xdr:sp macro="" textlink="">
      <xdr:nvSpPr>
        <xdr:cNvPr id="193" name="楕円 192"/>
        <xdr:cNvSpPr/>
      </xdr:nvSpPr>
      <xdr:spPr>
        <a:xfrm>
          <a:off x="1968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40640</xdr:rowOff>
    </xdr:from>
    <xdr:ext cx="466725" cy="255905"/>
    <xdr:sp macro="" textlink="">
      <xdr:nvSpPr>
        <xdr:cNvPr id="194" name="テキスト ボックス 193"/>
        <xdr:cNvSpPr txBox="1"/>
      </xdr:nvSpPr>
      <xdr:spPr>
        <a:xfrm>
          <a:off x="1784350" y="13413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195" name="楕円 194"/>
        <xdr:cNvSpPr/>
      </xdr:nvSpPr>
      <xdr:spPr>
        <a:xfrm>
          <a:off x="1079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71120</xdr:rowOff>
    </xdr:from>
    <xdr:ext cx="466725" cy="259080"/>
    <xdr:sp macro="" textlink="">
      <xdr:nvSpPr>
        <xdr:cNvPr id="196" name="テキスト ボックス 195"/>
        <xdr:cNvSpPr txBox="1"/>
      </xdr:nvSpPr>
      <xdr:spPr>
        <a:xfrm>
          <a:off x="895350" y="1344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5" name="テキスト ボックス 20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6" name="直線コネクタ 20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07" name="テキスト ボックス 206"/>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08" name="直線コネクタ 20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09" name="テキスト ボックス 20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0" name="直線コネクタ 20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1" name="テキスト ボックス 210"/>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2" name="直線コネクタ 21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3" name="テキスト ボックス 21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4" name="直線コネクタ 21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15" name="テキスト ボックス 214"/>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6" name="直線コネクタ 21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17" name="テキスト ボックス 216"/>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18" name="直線コネクタ 21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19" name="テキスト ボックス 218"/>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1" name="テキスト ボックス 220"/>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103505</xdr:rowOff>
    </xdr:from>
    <xdr:to xmlns:xdr="http://schemas.openxmlformats.org/drawingml/2006/spreadsheetDrawing">
      <xdr:col>24</xdr:col>
      <xdr:colOff>62865</xdr:colOff>
      <xdr:row>99</xdr:row>
      <xdr:rowOff>61595</xdr:rowOff>
    </xdr:to>
    <xdr:cxnSp macro="">
      <xdr:nvCxnSpPr>
        <xdr:cNvPr id="223" name="直線コネクタ 222"/>
        <xdr:cNvCxnSpPr/>
      </xdr:nvCxnSpPr>
      <xdr:spPr>
        <a:xfrm flipV="1">
          <a:off x="4633595" y="1553400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65405</xdr:rowOff>
    </xdr:from>
    <xdr:ext cx="534670" cy="255905"/>
    <xdr:sp macro="" textlink="">
      <xdr:nvSpPr>
        <xdr:cNvPr id="224" name="扶助費最小値テキスト"/>
        <xdr:cNvSpPr txBox="1"/>
      </xdr:nvSpPr>
      <xdr:spPr>
        <a:xfrm>
          <a:off x="4686300" y="17038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61595</xdr:rowOff>
    </xdr:from>
    <xdr:to xmlns:xdr="http://schemas.openxmlformats.org/drawingml/2006/spreadsheetDrawing">
      <xdr:col>24</xdr:col>
      <xdr:colOff>152400</xdr:colOff>
      <xdr:row>99</xdr:row>
      <xdr:rowOff>61595</xdr:rowOff>
    </xdr:to>
    <xdr:cxnSp macro="">
      <xdr:nvCxnSpPr>
        <xdr:cNvPr id="225" name="直線コネクタ 224"/>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50800</xdr:rowOff>
    </xdr:from>
    <xdr:ext cx="598805" cy="259080"/>
    <xdr:sp macro="" textlink="">
      <xdr:nvSpPr>
        <xdr:cNvPr id="226" name="扶助費最大値テキスト"/>
        <xdr:cNvSpPr txBox="1"/>
      </xdr:nvSpPr>
      <xdr:spPr>
        <a:xfrm>
          <a:off x="4686300" y="1530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103505</xdr:rowOff>
    </xdr:from>
    <xdr:to xmlns:xdr="http://schemas.openxmlformats.org/drawingml/2006/spreadsheetDrawing">
      <xdr:col>24</xdr:col>
      <xdr:colOff>152400</xdr:colOff>
      <xdr:row>90</xdr:row>
      <xdr:rowOff>103505</xdr:rowOff>
    </xdr:to>
    <xdr:cxnSp macro="">
      <xdr:nvCxnSpPr>
        <xdr:cNvPr id="227" name="直線コネクタ 226"/>
        <xdr:cNvCxnSpPr/>
      </xdr:nvCxnSpPr>
      <xdr:spPr>
        <a:xfrm>
          <a:off x="4546600" y="1553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121285</xdr:rowOff>
    </xdr:from>
    <xdr:to xmlns:xdr="http://schemas.openxmlformats.org/drawingml/2006/spreadsheetDrawing">
      <xdr:col>24</xdr:col>
      <xdr:colOff>63500</xdr:colOff>
      <xdr:row>95</xdr:row>
      <xdr:rowOff>102235</xdr:rowOff>
    </xdr:to>
    <xdr:cxnSp macro="">
      <xdr:nvCxnSpPr>
        <xdr:cNvPr id="228" name="直線コネクタ 227"/>
        <xdr:cNvCxnSpPr/>
      </xdr:nvCxnSpPr>
      <xdr:spPr>
        <a:xfrm flipV="1">
          <a:off x="3797300" y="1623758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166370</xdr:rowOff>
    </xdr:from>
    <xdr:ext cx="534670" cy="255905"/>
    <xdr:sp macro="" textlink="">
      <xdr:nvSpPr>
        <xdr:cNvPr id="229" name="扶助費平均値テキスト"/>
        <xdr:cNvSpPr txBox="1"/>
      </xdr:nvSpPr>
      <xdr:spPr>
        <a:xfrm>
          <a:off x="4686300" y="162826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16510</xdr:rowOff>
    </xdr:from>
    <xdr:to xmlns:xdr="http://schemas.openxmlformats.org/drawingml/2006/spreadsheetDrawing">
      <xdr:col>24</xdr:col>
      <xdr:colOff>114300</xdr:colOff>
      <xdr:row>95</xdr:row>
      <xdr:rowOff>118110</xdr:rowOff>
    </xdr:to>
    <xdr:sp macro="" textlink="">
      <xdr:nvSpPr>
        <xdr:cNvPr id="230" name="フローチャート: 判断 229"/>
        <xdr:cNvSpPr/>
      </xdr:nvSpPr>
      <xdr:spPr>
        <a:xfrm>
          <a:off x="4584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87630</xdr:rowOff>
    </xdr:from>
    <xdr:to xmlns:xdr="http://schemas.openxmlformats.org/drawingml/2006/spreadsheetDrawing">
      <xdr:col>19</xdr:col>
      <xdr:colOff>177800</xdr:colOff>
      <xdr:row>95</xdr:row>
      <xdr:rowOff>102235</xdr:rowOff>
    </xdr:to>
    <xdr:cxnSp macro="">
      <xdr:nvCxnSpPr>
        <xdr:cNvPr id="231" name="直線コネクタ 230"/>
        <xdr:cNvCxnSpPr/>
      </xdr:nvCxnSpPr>
      <xdr:spPr>
        <a:xfrm>
          <a:off x="2908300" y="1620393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107950</xdr:rowOff>
    </xdr:from>
    <xdr:to xmlns:xdr="http://schemas.openxmlformats.org/drawingml/2006/spreadsheetDrawing">
      <xdr:col>20</xdr:col>
      <xdr:colOff>38100</xdr:colOff>
      <xdr:row>96</xdr:row>
      <xdr:rowOff>38100</xdr:rowOff>
    </xdr:to>
    <xdr:sp macro="" textlink="">
      <xdr:nvSpPr>
        <xdr:cNvPr id="232" name="フローチャート: 判断 231"/>
        <xdr:cNvSpPr/>
      </xdr:nvSpPr>
      <xdr:spPr>
        <a:xfrm>
          <a:off x="3746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29210</xdr:rowOff>
    </xdr:from>
    <xdr:ext cx="531495" cy="255905"/>
    <xdr:sp macro="" textlink="">
      <xdr:nvSpPr>
        <xdr:cNvPr id="233" name="テキスト ボックス 232"/>
        <xdr:cNvSpPr txBox="1"/>
      </xdr:nvSpPr>
      <xdr:spPr>
        <a:xfrm>
          <a:off x="3529965" y="16488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87630</xdr:rowOff>
    </xdr:from>
    <xdr:to xmlns:xdr="http://schemas.openxmlformats.org/drawingml/2006/spreadsheetDrawing">
      <xdr:col>15</xdr:col>
      <xdr:colOff>50800</xdr:colOff>
      <xdr:row>96</xdr:row>
      <xdr:rowOff>57150</xdr:rowOff>
    </xdr:to>
    <xdr:cxnSp macro="">
      <xdr:nvCxnSpPr>
        <xdr:cNvPr id="234" name="直線コネクタ 233"/>
        <xdr:cNvCxnSpPr/>
      </xdr:nvCxnSpPr>
      <xdr:spPr>
        <a:xfrm flipV="1">
          <a:off x="2019300" y="1620393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35" name="フローチャート: 判断 234"/>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88265</xdr:rowOff>
    </xdr:from>
    <xdr:ext cx="531495" cy="255905"/>
    <xdr:sp macro="" textlink="">
      <xdr:nvSpPr>
        <xdr:cNvPr id="236" name="テキスト ボックス 235"/>
        <xdr:cNvSpPr txBox="1"/>
      </xdr:nvSpPr>
      <xdr:spPr>
        <a:xfrm>
          <a:off x="2640965" y="163760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57150</xdr:rowOff>
    </xdr:from>
    <xdr:to xmlns:xdr="http://schemas.openxmlformats.org/drawingml/2006/spreadsheetDrawing">
      <xdr:col>10</xdr:col>
      <xdr:colOff>114300</xdr:colOff>
      <xdr:row>96</xdr:row>
      <xdr:rowOff>86360</xdr:rowOff>
    </xdr:to>
    <xdr:cxnSp macro="">
      <xdr:nvCxnSpPr>
        <xdr:cNvPr id="237" name="直線コネクタ 236"/>
        <xdr:cNvCxnSpPr/>
      </xdr:nvCxnSpPr>
      <xdr:spPr>
        <a:xfrm flipV="1">
          <a:off x="1130300" y="16516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60960</xdr:rowOff>
    </xdr:from>
    <xdr:to xmlns:xdr="http://schemas.openxmlformats.org/drawingml/2006/spreadsheetDrawing">
      <xdr:col>10</xdr:col>
      <xdr:colOff>165100</xdr:colOff>
      <xdr:row>96</xdr:row>
      <xdr:rowOff>162560</xdr:rowOff>
    </xdr:to>
    <xdr:sp macro="" textlink="">
      <xdr:nvSpPr>
        <xdr:cNvPr id="238" name="フローチャート: 判断 237"/>
        <xdr:cNvSpPr/>
      </xdr:nvSpPr>
      <xdr:spPr>
        <a:xfrm>
          <a:off x="1968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153670</xdr:rowOff>
    </xdr:from>
    <xdr:ext cx="531495" cy="259080"/>
    <xdr:sp macro="" textlink="">
      <xdr:nvSpPr>
        <xdr:cNvPr id="239" name="テキスト ボックス 238"/>
        <xdr:cNvSpPr txBox="1"/>
      </xdr:nvSpPr>
      <xdr:spPr>
        <a:xfrm>
          <a:off x="1751965" y="16612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75565</xdr:rowOff>
    </xdr:from>
    <xdr:to xmlns:xdr="http://schemas.openxmlformats.org/drawingml/2006/spreadsheetDrawing">
      <xdr:col>6</xdr:col>
      <xdr:colOff>38100</xdr:colOff>
      <xdr:row>97</xdr:row>
      <xdr:rowOff>6350</xdr:rowOff>
    </xdr:to>
    <xdr:sp macro="" textlink="">
      <xdr:nvSpPr>
        <xdr:cNvPr id="240" name="フローチャート: 判断 239"/>
        <xdr:cNvSpPr/>
      </xdr:nvSpPr>
      <xdr:spPr>
        <a:xfrm>
          <a:off x="1079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168275</xdr:rowOff>
    </xdr:from>
    <xdr:ext cx="531495" cy="255905"/>
    <xdr:sp macro="" textlink="">
      <xdr:nvSpPr>
        <xdr:cNvPr id="241" name="テキスト ボックス 240"/>
        <xdr:cNvSpPr txBox="1"/>
      </xdr:nvSpPr>
      <xdr:spPr>
        <a:xfrm>
          <a:off x="862965" y="16627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70485</xdr:rowOff>
    </xdr:from>
    <xdr:to xmlns:xdr="http://schemas.openxmlformats.org/drawingml/2006/spreadsheetDrawing">
      <xdr:col>24</xdr:col>
      <xdr:colOff>114300</xdr:colOff>
      <xdr:row>95</xdr:row>
      <xdr:rowOff>635</xdr:rowOff>
    </xdr:to>
    <xdr:sp macro="" textlink="">
      <xdr:nvSpPr>
        <xdr:cNvPr id="247" name="楕円 246"/>
        <xdr:cNvSpPr/>
      </xdr:nvSpPr>
      <xdr:spPr>
        <a:xfrm>
          <a:off x="45847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93345</xdr:rowOff>
    </xdr:from>
    <xdr:ext cx="598805" cy="259080"/>
    <xdr:sp macro="" textlink="">
      <xdr:nvSpPr>
        <xdr:cNvPr id="248" name="扶助費該当値テキスト"/>
        <xdr:cNvSpPr txBox="1"/>
      </xdr:nvSpPr>
      <xdr:spPr>
        <a:xfrm>
          <a:off x="4686300" y="16038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52070</xdr:rowOff>
    </xdr:from>
    <xdr:to xmlns:xdr="http://schemas.openxmlformats.org/drawingml/2006/spreadsheetDrawing">
      <xdr:col>20</xdr:col>
      <xdr:colOff>38100</xdr:colOff>
      <xdr:row>95</xdr:row>
      <xdr:rowOff>153035</xdr:rowOff>
    </xdr:to>
    <xdr:sp macro="" textlink="">
      <xdr:nvSpPr>
        <xdr:cNvPr id="249" name="楕円 248"/>
        <xdr:cNvSpPr/>
      </xdr:nvSpPr>
      <xdr:spPr>
        <a:xfrm>
          <a:off x="3746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169545</xdr:rowOff>
    </xdr:from>
    <xdr:ext cx="531495" cy="255905"/>
    <xdr:sp macro="" textlink="">
      <xdr:nvSpPr>
        <xdr:cNvPr id="250" name="テキスト ボックス 249"/>
        <xdr:cNvSpPr txBox="1"/>
      </xdr:nvSpPr>
      <xdr:spPr>
        <a:xfrm>
          <a:off x="3529965" y="161143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36830</xdr:rowOff>
    </xdr:from>
    <xdr:to xmlns:xdr="http://schemas.openxmlformats.org/drawingml/2006/spreadsheetDrawing">
      <xdr:col>15</xdr:col>
      <xdr:colOff>101600</xdr:colOff>
      <xdr:row>94</xdr:row>
      <xdr:rowOff>138430</xdr:rowOff>
    </xdr:to>
    <xdr:sp macro="" textlink="">
      <xdr:nvSpPr>
        <xdr:cNvPr id="251" name="楕円 250"/>
        <xdr:cNvSpPr/>
      </xdr:nvSpPr>
      <xdr:spPr>
        <a:xfrm>
          <a:off x="2857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154940</xdr:rowOff>
    </xdr:from>
    <xdr:ext cx="595630" cy="255905"/>
    <xdr:sp macro="" textlink="">
      <xdr:nvSpPr>
        <xdr:cNvPr id="252" name="テキスト ボックス 251"/>
        <xdr:cNvSpPr txBox="1"/>
      </xdr:nvSpPr>
      <xdr:spPr>
        <a:xfrm>
          <a:off x="2608580" y="15928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6350</xdr:rowOff>
    </xdr:from>
    <xdr:to xmlns:xdr="http://schemas.openxmlformats.org/drawingml/2006/spreadsheetDrawing">
      <xdr:col>10</xdr:col>
      <xdr:colOff>165100</xdr:colOff>
      <xdr:row>96</xdr:row>
      <xdr:rowOff>107950</xdr:rowOff>
    </xdr:to>
    <xdr:sp macro="" textlink="">
      <xdr:nvSpPr>
        <xdr:cNvPr id="253" name="楕円 252"/>
        <xdr:cNvSpPr/>
      </xdr:nvSpPr>
      <xdr:spPr>
        <a:xfrm>
          <a:off x="1968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124460</xdr:rowOff>
    </xdr:from>
    <xdr:ext cx="531495" cy="259080"/>
    <xdr:sp macro="" textlink="">
      <xdr:nvSpPr>
        <xdr:cNvPr id="254" name="テキスト ボックス 253"/>
        <xdr:cNvSpPr txBox="1"/>
      </xdr:nvSpPr>
      <xdr:spPr>
        <a:xfrm>
          <a:off x="1751965" y="16240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34925</xdr:rowOff>
    </xdr:from>
    <xdr:to xmlns:xdr="http://schemas.openxmlformats.org/drawingml/2006/spreadsheetDrawing">
      <xdr:col>6</xdr:col>
      <xdr:colOff>38100</xdr:colOff>
      <xdr:row>96</xdr:row>
      <xdr:rowOff>136525</xdr:rowOff>
    </xdr:to>
    <xdr:sp macro="" textlink="">
      <xdr:nvSpPr>
        <xdr:cNvPr id="255" name="楕円 254"/>
        <xdr:cNvSpPr/>
      </xdr:nvSpPr>
      <xdr:spPr>
        <a:xfrm>
          <a:off x="1079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153035</xdr:rowOff>
    </xdr:from>
    <xdr:ext cx="531495" cy="259080"/>
    <xdr:sp macro="" textlink="">
      <xdr:nvSpPr>
        <xdr:cNvPr id="256" name="テキスト ボックス 255"/>
        <xdr:cNvSpPr txBox="1"/>
      </xdr:nvSpPr>
      <xdr:spPr>
        <a:xfrm>
          <a:off x="862965" y="16269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5" name="テキスト ボックス 264"/>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745" cy="255905"/>
    <xdr:sp macro="" textlink="">
      <xdr:nvSpPr>
        <xdr:cNvPr id="268" name="テキスト ボックス 267"/>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2455" cy="255905"/>
    <xdr:sp macro="" textlink="">
      <xdr:nvSpPr>
        <xdr:cNvPr id="270" name="テキスト ボックス 269"/>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2455" cy="255905"/>
    <xdr:sp macro="" textlink="">
      <xdr:nvSpPr>
        <xdr:cNvPr id="272" name="テキスト ボックス 271"/>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2455" cy="255905"/>
    <xdr:sp macro="" textlink="">
      <xdr:nvSpPr>
        <xdr:cNvPr id="274" name="テキスト ボックス 273"/>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76" name="テキスト ボックス 275"/>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136525</xdr:rowOff>
    </xdr:from>
    <xdr:to xmlns:xdr="http://schemas.openxmlformats.org/drawingml/2006/spreadsheetDrawing">
      <xdr:col>54</xdr:col>
      <xdr:colOff>189865</xdr:colOff>
      <xdr:row>37</xdr:row>
      <xdr:rowOff>98425</xdr:rowOff>
    </xdr:to>
    <xdr:cxnSp macro="">
      <xdr:nvCxnSpPr>
        <xdr:cNvPr id="278" name="直線コネクタ 277"/>
        <xdr:cNvCxnSpPr/>
      </xdr:nvCxnSpPr>
      <xdr:spPr>
        <a:xfrm flipV="1">
          <a:off x="10475595" y="545147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102235</xdr:rowOff>
    </xdr:from>
    <xdr:ext cx="534670" cy="258445"/>
    <xdr:sp macro="" textlink="">
      <xdr:nvSpPr>
        <xdr:cNvPr id="279" name="補助費等最小値テキスト"/>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98425</xdr:rowOff>
    </xdr:from>
    <xdr:to xmlns:xdr="http://schemas.openxmlformats.org/drawingml/2006/spreadsheetDrawing">
      <xdr:col>55</xdr:col>
      <xdr:colOff>88900</xdr:colOff>
      <xdr:row>37</xdr:row>
      <xdr:rowOff>98425</xdr:rowOff>
    </xdr:to>
    <xdr:cxnSp macro="">
      <xdr:nvCxnSpPr>
        <xdr:cNvPr id="280" name="直線コネクタ 279"/>
        <xdr:cNvCxnSpPr/>
      </xdr:nvCxnSpPr>
      <xdr:spPr>
        <a:xfrm>
          <a:off x="10388600" y="644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83185</xdr:rowOff>
    </xdr:from>
    <xdr:ext cx="598805" cy="259080"/>
    <xdr:sp macro="" textlink="">
      <xdr:nvSpPr>
        <xdr:cNvPr id="281" name="補助費等最大値テキスト"/>
        <xdr:cNvSpPr txBox="1"/>
      </xdr:nvSpPr>
      <xdr:spPr>
        <a:xfrm>
          <a:off x="10528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136525</xdr:rowOff>
    </xdr:from>
    <xdr:to xmlns:xdr="http://schemas.openxmlformats.org/drawingml/2006/spreadsheetDrawing">
      <xdr:col>55</xdr:col>
      <xdr:colOff>88900</xdr:colOff>
      <xdr:row>31</xdr:row>
      <xdr:rowOff>136525</xdr:rowOff>
    </xdr:to>
    <xdr:cxnSp macro="">
      <xdr:nvCxnSpPr>
        <xdr:cNvPr id="282" name="直線コネクタ 281"/>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62230</xdr:rowOff>
    </xdr:from>
    <xdr:to xmlns:xdr="http://schemas.openxmlformats.org/drawingml/2006/spreadsheetDrawing">
      <xdr:col>55</xdr:col>
      <xdr:colOff>0</xdr:colOff>
      <xdr:row>36</xdr:row>
      <xdr:rowOff>67945</xdr:rowOff>
    </xdr:to>
    <xdr:cxnSp macro="">
      <xdr:nvCxnSpPr>
        <xdr:cNvPr id="283" name="直線コネクタ 282"/>
        <xdr:cNvCxnSpPr/>
      </xdr:nvCxnSpPr>
      <xdr:spPr>
        <a:xfrm flipV="1">
          <a:off x="9639300" y="62344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100330</xdr:rowOff>
    </xdr:from>
    <xdr:ext cx="598805" cy="255905"/>
    <xdr:sp macro="" textlink="">
      <xdr:nvSpPr>
        <xdr:cNvPr id="284" name="補助費等平均値テキスト"/>
        <xdr:cNvSpPr txBox="1"/>
      </xdr:nvSpPr>
      <xdr:spPr>
        <a:xfrm>
          <a:off x="10528300" y="59296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77470</xdr:rowOff>
    </xdr:from>
    <xdr:to xmlns:xdr="http://schemas.openxmlformats.org/drawingml/2006/spreadsheetDrawing">
      <xdr:col>55</xdr:col>
      <xdr:colOff>50800</xdr:colOff>
      <xdr:row>36</xdr:row>
      <xdr:rowOff>7620</xdr:rowOff>
    </xdr:to>
    <xdr:sp macro="" textlink="">
      <xdr:nvSpPr>
        <xdr:cNvPr id="285" name="フローチャート: 判断 284"/>
        <xdr:cNvSpPr/>
      </xdr:nvSpPr>
      <xdr:spPr>
        <a:xfrm>
          <a:off x="10426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43815</xdr:rowOff>
    </xdr:from>
    <xdr:to xmlns:xdr="http://schemas.openxmlformats.org/drawingml/2006/spreadsheetDrawing">
      <xdr:col>50</xdr:col>
      <xdr:colOff>114300</xdr:colOff>
      <xdr:row>36</xdr:row>
      <xdr:rowOff>67945</xdr:rowOff>
    </xdr:to>
    <xdr:cxnSp macro="">
      <xdr:nvCxnSpPr>
        <xdr:cNvPr id="286" name="直線コネクタ 285"/>
        <xdr:cNvCxnSpPr/>
      </xdr:nvCxnSpPr>
      <xdr:spPr>
        <a:xfrm>
          <a:off x="8750300" y="6216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83820</xdr:rowOff>
    </xdr:from>
    <xdr:to xmlns:xdr="http://schemas.openxmlformats.org/drawingml/2006/spreadsheetDrawing">
      <xdr:col>50</xdr:col>
      <xdr:colOff>165100</xdr:colOff>
      <xdr:row>36</xdr:row>
      <xdr:rowOff>13970</xdr:rowOff>
    </xdr:to>
    <xdr:sp macro="" textlink="">
      <xdr:nvSpPr>
        <xdr:cNvPr id="287" name="フローチャート: 判断 286"/>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30480</xdr:rowOff>
    </xdr:from>
    <xdr:ext cx="595630" cy="255905"/>
    <xdr:sp macro="" textlink="">
      <xdr:nvSpPr>
        <xdr:cNvPr id="288" name="テキスト ボックス 287"/>
        <xdr:cNvSpPr txBox="1"/>
      </xdr:nvSpPr>
      <xdr:spPr>
        <a:xfrm>
          <a:off x="9339580" y="58597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139065</xdr:rowOff>
    </xdr:from>
    <xdr:to xmlns:xdr="http://schemas.openxmlformats.org/drawingml/2006/spreadsheetDrawing">
      <xdr:col>45</xdr:col>
      <xdr:colOff>177800</xdr:colOff>
      <xdr:row>36</xdr:row>
      <xdr:rowOff>43815</xdr:rowOff>
    </xdr:to>
    <xdr:cxnSp macro="">
      <xdr:nvCxnSpPr>
        <xdr:cNvPr id="289" name="直線コネクタ 288"/>
        <xdr:cNvCxnSpPr/>
      </xdr:nvCxnSpPr>
      <xdr:spPr>
        <a:xfrm>
          <a:off x="7861300" y="5796915"/>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115570</xdr:rowOff>
    </xdr:from>
    <xdr:to xmlns:xdr="http://schemas.openxmlformats.org/drawingml/2006/spreadsheetDrawing">
      <xdr:col>46</xdr:col>
      <xdr:colOff>38100</xdr:colOff>
      <xdr:row>36</xdr:row>
      <xdr:rowOff>45720</xdr:rowOff>
    </xdr:to>
    <xdr:sp macro="" textlink="">
      <xdr:nvSpPr>
        <xdr:cNvPr id="290" name="フローチャート: 判断 289"/>
        <xdr:cNvSpPr/>
      </xdr:nvSpPr>
      <xdr:spPr>
        <a:xfrm>
          <a:off x="8699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62230</xdr:rowOff>
    </xdr:from>
    <xdr:ext cx="595630" cy="259080"/>
    <xdr:sp macro="" textlink="">
      <xdr:nvSpPr>
        <xdr:cNvPr id="291" name="テキスト ボックス 290"/>
        <xdr:cNvSpPr txBox="1"/>
      </xdr:nvSpPr>
      <xdr:spPr>
        <a:xfrm>
          <a:off x="8450580" y="5891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139065</xdr:rowOff>
    </xdr:from>
    <xdr:to xmlns:xdr="http://schemas.openxmlformats.org/drawingml/2006/spreadsheetDrawing">
      <xdr:col>41</xdr:col>
      <xdr:colOff>50800</xdr:colOff>
      <xdr:row>36</xdr:row>
      <xdr:rowOff>138430</xdr:rowOff>
    </xdr:to>
    <xdr:cxnSp macro="">
      <xdr:nvCxnSpPr>
        <xdr:cNvPr id="292" name="直線コネクタ 291"/>
        <xdr:cNvCxnSpPr/>
      </xdr:nvCxnSpPr>
      <xdr:spPr>
        <a:xfrm flipV="1">
          <a:off x="6972300" y="5796915"/>
          <a:ext cx="8890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167005</xdr:rowOff>
    </xdr:from>
    <xdr:to xmlns:xdr="http://schemas.openxmlformats.org/drawingml/2006/spreadsheetDrawing">
      <xdr:col>41</xdr:col>
      <xdr:colOff>101600</xdr:colOff>
      <xdr:row>33</xdr:row>
      <xdr:rowOff>97790</xdr:rowOff>
    </xdr:to>
    <xdr:sp macro="" textlink="">
      <xdr:nvSpPr>
        <xdr:cNvPr id="293" name="フローチャート: 判断 292"/>
        <xdr:cNvSpPr/>
      </xdr:nvSpPr>
      <xdr:spPr>
        <a:xfrm>
          <a:off x="7810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113665</xdr:rowOff>
    </xdr:from>
    <xdr:ext cx="595630" cy="258445"/>
    <xdr:sp macro="" textlink="">
      <xdr:nvSpPr>
        <xdr:cNvPr id="294" name="テキスト ボックス 293"/>
        <xdr:cNvSpPr txBox="1"/>
      </xdr:nvSpPr>
      <xdr:spPr>
        <a:xfrm>
          <a:off x="7561580" y="54286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29210</xdr:rowOff>
    </xdr:from>
    <xdr:to xmlns:xdr="http://schemas.openxmlformats.org/drawingml/2006/spreadsheetDrawing">
      <xdr:col>36</xdr:col>
      <xdr:colOff>165100</xdr:colOff>
      <xdr:row>36</xdr:row>
      <xdr:rowOff>130175</xdr:rowOff>
    </xdr:to>
    <xdr:sp macro="" textlink="">
      <xdr:nvSpPr>
        <xdr:cNvPr id="295" name="フローチャート: 判断 294"/>
        <xdr:cNvSpPr/>
      </xdr:nvSpPr>
      <xdr:spPr>
        <a:xfrm>
          <a:off x="69215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146685</xdr:rowOff>
    </xdr:from>
    <xdr:ext cx="531495" cy="255905"/>
    <xdr:sp macro="" textlink="">
      <xdr:nvSpPr>
        <xdr:cNvPr id="296" name="テキスト ボックス 295"/>
        <xdr:cNvSpPr txBox="1"/>
      </xdr:nvSpPr>
      <xdr:spPr>
        <a:xfrm>
          <a:off x="6704965" y="59759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11430</xdr:rowOff>
    </xdr:from>
    <xdr:to xmlns:xdr="http://schemas.openxmlformats.org/drawingml/2006/spreadsheetDrawing">
      <xdr:col>55</xdr:col>
      <xdr:colOff>50800</xdr:colOff>
      <xdr:row>36</xdr:row>
      <xdr:rowOff>113030</xdr:rowOff>
    </xdr:to>
    <xdr:sp macro="" textlink="">
      <xdr:nvSpPr>
        <xdr:cNvPr id="302" name="楕円 301"/>
        <xdr:cNvSpPr/>
      </xdr:nvSpPr>
      <xdr:spPr>
        <a:xfrm>
          <a:off x="104267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161290</xdr:rowOff>
    </xdr:from>
    <xdr:ext cx="534670" cy="259080"/>
    <xdr:sp macro="" textlink="">
      <xdr:nvSpPr>
        <xdr:cNvPr id="303" name="補助費等該当値テキスト"/>
        <xdr:cNvSpPr txBox="1"/>
      </xdr:nvSpPr>
      <xdr:spPr>
        <a:xfrm>
          <a:off x="10528300" y="616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17780</xdr:rowOff>
    </xdr:from>
    <xdr:to xmlns:xdr="http://schemas.openxmlformats.org/drawingml/2006/spreadsheetDrawing">
      <xdr:col>50</xdr:col>
      <xdr:colOff>165100</xdr:colOff>
      <xdr:row>36</xdr:row>
      <xdr:rowOff>118745</xdr:rowOff>
    </xdr:to>
    <xdr:sp macro="" textlink="">
      <xdr:nvSpPr>
        <xdr:cNvPr id="304" name="楕円 303"/>
        <xdr:cNvSpPr/>
      </xdr:nvSpPr>
      <xdr:spPr>
        <a:xfrm>
          <a:off x="9588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109855</xdr:rowOff>
    </xdr:from>
    <xdr:ext cx="531495" cy="255905"/>
    <xdr:sp macro="" textlink="">
      <xdr:nvSpPr>
        <xdr:cNvPr id="305" name="テキスト ボックス 304"/>
        <xdr:cNvSpPr txBox="1"/>
      </xdr:nvSpPr>
      <xdr:spPr>
        <a:xfrm>
          <a:off x="9371965" y="6282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164465</xdr:rowOff>
    </xdr:from>
    <xdr:to xmlns:xdr="http://schemas.openxmlformats.org/drawingml/2006/spreadsheetDrawing">
      <xdr:col>46</xdr:col>
      <xdr:colOff>38100</xdr:colOff>
      <xdr:row>36</xdr:row>
      <xdr:rowOff>94615</xdr:rowOff>
    </xdr:to>
    <xdr:sp macro="" textlink="">
      <xdr:nvSpPr>
        <xdr:cNvPr id="306" name="楕円 305"/>
        <xdr:cNvSpPr/>
      </xdr:nvSpPr>
      <xdr:spPr>
        <a:xfrm>
          <a:off x="869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86360</xdr:rowOff>
    </xdr:from>
    <xdr:ext cx="531495" cy="255905"/>
    <xdr:sp macro="" textlink="">
      <xdr:nvSpPr>
        <xdr:cNvPr id="307" name="テキスト ボックス 306"/>
        <xdr:cNvSpPr txBox="1"/>
      </xdr:nvSpPr>
      <xdr:spPr>
        <a:xfrm>
          <a:off x="8482965" y="6258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88265</xdr:rowOff>
    </xdr:from>
    <xdr:to xmlns:xdr="http://schemas.openxmlformats.org/drawingml/2006/spreadsheetDrawing">
      <xdr:col>41</xdr:col>
      <xdr:colOff>101600</xdr:colOff>
      <xdr:row>34</xdr:row>
      <xdr:rowOff>18415</xdr:rowOff>
    </xdr:to>
    <xdr:sp macro="" textlink="">
      <xdr:nvSpPr>
        <xdr:cNvPr id="308" name="楕円 307"/>
        <xdr:cNvSpPr/>
      </xdr:nvSpPr>
      <xdr:spPr>
        <a:xfrm>
          <a:off x="7810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9525</xdr:rowOff>
    </xdr:from>
    <xdr:ext cx="595630" cy="255905"/>
    <xdr:sp macro="" textlink="">
      <xdr:nvSpPr>
        <xdr:cNvPr id="309" name="テキスト ボックス 308"/>
        <xdr:cNvSpPr txBox="1"/>
      </xdr:nvSpPr>
      <xdr:spPr>
        <a:xfrm>
          <a:off x="7561580" y="58388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87630</xdr:rowOff>
    </xdr:from>
    <xdr:to xmlns:xdr="http://schemas.openxmlformats.org/drawingml/2006/spreadsheetDrawing">
      <xdr:col>36</xdr:col>
      <xdr:colOff>165100</xdr:colOff>
      <xdr:row>37</xdr:row>
      <xdr:rowOff>17780</xdr:rowOff>
    </xdr:to>
    <xdr:sp macro="" textlink="">
      <xdr:nvSpPr>
        <xdr:cNvPr id="310" name="楕円 309"/>
        <xdr:cNvSpPr/>
      </xdr:nvSpPr>
      <xdr:spPr>
        <a:xfrm>
          <a:off x="692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8890</xdr:rowOff>
    </xdr:from>
    <xdr:ext cx="531495" cy="255905"/>
    <xdr:sp macro="" textlink="">
      <xdr:nvSpPr>
        <xdr:cNvPr id="311" name="テキスト ボックス 310"/>
        <xdr:cNvSpPr txBox="1"/>
      </xdr:nvSpPr>
      <xdr:spPr>
        <a:xfrm>
          <a:off x="6704965" y="6352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0" name="テキスト ボックス 319"/>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2" name="直線コネクタ 32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745" cy="259080"/>
    <xdr:sp macro="" textlink="">
      <xdr:nvSpPr>
        <xdr:cNvPr id="323" name="テキスト ボックス 322"/>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4" name="直線コネクタ 32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2455" cy="255905"/>
    <xdr:sp macro="" textlink="">
      <xdr:nvSpPr>
        <xdr:cNvPr id="325" name="テキスト ボックス 324"/>
        <xdr:cNvSpPr txBox="1"/>
      </xdr:nvSpPr>
      <xdr:spPr>
        <a:xfrm>
          <a:off x="6008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6" name="直線コネクタ 32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2455" cy="259080"/>
    <xdr:sp macro="" textlink="">
      <xdr:nvSpPr>
        <xdr:cNvPr id="327" name="テキスト ボックス 326"/>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28" name="直線コネクタ 32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2455" cy="255905"/>
    <xdr:sp macro="" textlink="">
      <xdr:nvSpPr>
        <xdr:cNvPr id="329" name="テキスト ボックス 328"/>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0" name="直線コネクタ 32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2455" cy="258445"/>
    <xdr:sp macro="" textlink="">
      <xdr:nvSpPr>
        <xdr:cNvPr id="331" name="テキスト ボックス 330"/>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2" name="直線コネクタ 33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2455" cy="259080"/>
    <xdr:sp macro="" textlink="">
      <xdr:nvSpPr>
        <xdr:cNvPr id="333" name="テキスト ボックス 332"/>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5" name="テキスト ボックス 334"/>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84455</xdr:rowOff>
    </xdr:from>
    <xdr:to xmlns:xdr="http://schemas.openxmlformats.org/drawingml/2006/spreadsheetDrawing">
      <xdr:col>54</xdr:col>
      <xdr:colOff>189865</xdr:colOff>
      <xdr:row>59</xdr:row>
      <xdr:rowOff>60960</xdr:rowOff>
    </xdr:to>
    <xdr:cxnSp macro="">
      <xdr:nvCxnSpPr>
        <xdr:cNvPr id="337" name="直線コネクタ 336"/>
        <xdr:cNvCxnSpPr/>
      </xdr:nvCxnSpPr>
      <xdr:spPr>
        <a:xfrm flipV="1">
          <a:off x="10475595" y="86569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64770</xdr:rowOff>
    </xdr:from>
    <xdr:ext cx="534670" cy="255905"/>
    <xdr:sp macro="" textlink="">
      <xdr:nvSpPr>
        <xdr:cNvPr id="338" name="普通建設事業費最小値テキスト"/>
        <xdr:cNvSpPr txBox="1"/>
      </xdr:nvSpPr>
      <xdr:spPr>
        <a:xfrm>
          <a:off x="10528300" y="10180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60960</xdr:rowOff>
    </xdr:from>
    <xdr:to xmlns:xdr="http://schemas.openxmlformats.org/drawingml/2006/spreadsheetDrawing">
      <xdr:col>55</xdr:col>
      <xdr:colOff>88900</xdr:colOff>
      <xdr:row>59</xdr:row>
      <xdr:rowOff>60960</xdr:rowOff>
    </xdr:to>
    <xdr:cxnSp macro="">
      <xdr:nvCxnSpPr>
        <xdr:cNvPr id="339" name="直線コネクタ 338"/>
        <xdr:cNvCxnSpPr/>
      </xdr:nvCxnSpPr>
      <xdr:spPr>
        <a:xfrm>
          <a:off x="10388600" y="1017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31115</xdr:rowOff>
    </xdr:from>
    <xdr:ext cx="598805" cy="255905"/>
    <xdr:sp macro="" textlink="">
      <xdr:nvSpPr>
        <xdr:cNvPr id="340" name="普通建設事業費最大値テキスト"/>
        <xdr:cNvSpPr txBox="1"/>
      </xdr:nvSpPr>
      <xdr:spPr>
        <a:xfrm>
          <a:off x="10528300" y="84321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84455</xdr:rowOff>
    </xdr:from>
    <xdr:to xmlns:xdr="http://schemas.openxmlformats.org/drawingml/2006/spreadsheetDrawing">
      <xdr:col>55</xdr:col>
      <xdr:colOff>88900</xdr:colOff>
      <xdr:row>50</xdr:row>
      <xdr:rowOff>84455</xdr:rowOff>
    </xdr:to>
    <xdr:cxnSp macro="">
      <xdr:nvCxnSpPr>
        <xdr:cNvPr id="341" name="直線コネクタ 340"/>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45720</xdr:rowOff>
    </xdr:from>
    <xdr:to xmlns:xdr="http://schemas.openxmlformats.org/drawingml/2006/spreadsheetDrawing">
      <xdr:col>55</xdr:col>
      <xdr:colOff>0</xdr:colOff>
      <xdr:row>56</xdr:row>
      <xdr:rowOff>109855</xdr:rowOff>
    </xdr:to>
    <xdr:cxnSp macro="">
      <xdr:nvCxnSpPr>
        <xdr:cNvPr id="342" name="直線コネクタ 341"/>
        <xdr:cNvCxnSpPr/>
      </xdr:nvCxnSpPr>
      <xdr:spPr>
        <a:xfrm>
          <a:off x="9639300" y="96469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29845</xdr:rowOff>
    </xdr:from>
    <xdr:ext cx="598805" cy="255905"/>
    <xdr:sp macro="" textlink="">
      <xdr:nvSpPr>
        <xdr:cNvPr id="343" name="普通建設事業費平均値テキスト"/>
        <xdr:cNvSpPr txBox="1"/>
      </xdr:nvSpPr>
      <xdr:spPr>
        <a:xfrm>
          <a:off x="10528300" y="98024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52070</xdr:rowOff>
    </xdr:from>
    <xdr:to xmlns:xdr="http://schemas.openxmlformats.org/drawingml/2006/spreadsheetDrawing">
      <xdr:col>55</xdr:col>
      <xdr:colOff>50800</xdr:colOff>
      <xdr:row>57</xdr:row>
      <xdr:rowOff>153035</xdr:rowOff>
    </xdr:to>
    <xdr:sp macro="" textlink="">
      <xdr:nvSpPr>
        <xdr:cNvPr id="344" name="フローチャート: 判断 343"/>
        <xdr:cNvSpPr/>
      </xdr:nvSpPr>
      <xdr:spPr>
        <a:xfrm>
          <a:off x="10426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45720</xdr:rowOff>
    </xdr:from>
    <xdr:to xmlns:xdr="http://schemas.openxmlformats.org/drawingml/2006/spreadsheetDrawing">
      <xdr:col>50</xdr:col>
      <xdr:colOff>114300</xdr:colOff>
      <xdr:row>56</xdr:row>
      <xdr:rowOff>136525</xdr:rowOff>
    </xdr:to>
    <xdr:cxnSp macro="">
      <xdr:nvCxnSpPr>
        <xdr:cNvPr id="345" name="直線コネクタ 344"/>
        <xdr:cNvCxnSpPr/>
      </xdr:nvCxnSpPr>
      <xdr:spPr>
        <a:xfrm flipV="1">
          <a:off x="8750300" y="964692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92710</xdr:rowOff>
    </xdr:from>
    <xdr:to xmlns:xdr="http://schemas.openxmlformats.org/drawingml/2006/spreadsheetDrawing">
      <xdr:col>50</xdr:col>
      <xdr:colOff>165100</xdr:colOff>
      <xdr:row>58</xdr:row>
      <xdr:rowOff>22860</xdr:rowOff>
    </xdr:to>
    <xdr:sp macro="" textlink="">
      <xdr:nvSpPr>
        <xdr:cNvPr id="346" name="フローチャート: 判断 345"/>
        <xdr:cNvSpPr/>
      </xdr:nvSpPr>
      <xdr:spPr>
        <a:xfrm>
          <a:off x="9588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13970</xdr:rowOff>
    </xdr:from>
    <xdr:ext cx="531495" cy="259080"/>
    <xdr:sp macro="" textlink="">
      <xdr:nvSpPr>
        <xdr:cNvPr id="347" name="テキスト ボックス 346"/>
        <xdr:cNvSpPr txBox="1"/>
      </xdr:nvSpPr>
      <xdr:spPr>
        <a:xfrm>
          <a:off x="9371965" y="9958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136525</xdr:rowOff>
    </xdr:from>
    <xdr:to xmlns:xdr="http://schemas.openxmlformats.org/drawingml/2006/spreadsheetDrawing">
      <xdr:col>45</xdr:col>
      <xdr:colOff>177800</xdr:colOff>
      <xdr:row>56</xdr:row>
      <xdr:rowOff>138430</xdr:rowOff>
    </xdr:to>
    <xdr:cxnSp macro="">
      <xdr:nvCxnSpPr>
        <xdr:cNvPr id="348" name="直線コネクタ 347"/>
        <xdr:cNvCxnSpPr/>
      </xdr:nvCxnSpPr>
      <xdr:spPr>
        <a:xfrm flipV="1">
          <a:off x="7861300" y="9737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71755</xdr:rowOff>
    </xdr:from>
    <xdr:to xmlns:xdr="http://schemas.openxmlformats.org/drawingml/2006/spreadsheetDrawing">
      <xdr:col>46</xdr:col>
      <xdr:colOff>38100</xdr:colOff>
      <xdr:row>58</xdr:row>
      <xdr:rowOff>1905</xdr:rowOff>
    </xdr:to>
    <xdr:sp macro="" textlink="">
      <xdr:nvSpPr>
        <xdr:cNvPr id="349" name="フローチャート: 判断 348"/>
        <xdr:cNvSpPr/>
      </xdr:nvSpPr>
      <xdr:spPr>
        <a:xfrm>
          <a:off x="8699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164465</xdr:rowOff>
    </xdr:from>
    <xdr:ext cx="531495" cy="259080"/>
    <xdr:sp macro="" textlink="">
      <xdr:nvSpPr>
        <xdr:cNvPr id="350" name="テキスト ボックス 349"/>
        <xdr:cNvSpPr txBox="1"/>
      </xdr:nvSpPr>
      <xdr:spPr>
        <a:xfrm>
          <a:off x="8482965" y="9937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138430</xdr:rowOff>
    </xdr:from>
    <xdr:to xmlns:xdr="http://schemas.openxmlformats.org/drawingml/2006/spreadsheetDrawing">
      <xdr:col>41</xdr:col>
      <xdr:colOff>50800</xdr:colOff>
      <xdr:row>57</xdr:row>
      <xdr:rowOff>159385</xdr:rowOff>
    </xdr:to>
    <xdr:cxnSp macro="">
      <xdr:nvCxnSpPr>
        <xdr:cNvPr id="351" name="直線コネクタ 350"/>
        <xdr:cNvCxnSpPr/>
      </xdr:nvCxnSpPr>
      <xdr:spPr>
        <a:xfrm flipV="1">
          <a:off x="6972300" y="973963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8255</xdr:rowOff>
    </xdr:from>
    <xdr:to xmlns:xdr="http://schemas.openxmlformats.org/drawingml/2006/spreadsheetDrawing">
      <xdr:col>41</xdr:col>
      <xdr:colOff>101600</xdr:colOff>
      <xdr:row>57</xdr:row>
      <xdr:rowOff>109855</xdr:rowOff>
    </xdr:to>
    <xdr:sp macro="" textlink="">
      <xdr:nvSpPr>
        <xdr:cNvPr id="352" name="フローチャート: 判断 351"/>
        <xdr:cNvSpPr/>
      </xdr:nvSpPr>
      <xdr:spPr>
        <a:xfrm>
          <a:off x="7810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100965</xdr:rowOff>
    </xdr:from>
    <xdr:ext cx="595630" cy="255905"/>
    <xdr:sp macro="" textlink="">
      <xdr:nvSpPr>
        <xdr:cNvPr id="353" name="テキスト ボックス 352"/>
        <xdr:cNvSpPr txBox="1"/>
      </xdr:nvSpPr>
      <xdr:spPr>
        <a:xfrm>
          <a:off x="7561580" y="98736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53340</xdr:rowOff>
    </xdr:from>
    <xdr:to xmlns:xdr="http://schemas.openxmlformats.org/drawingml/2006/spreadsheetDrawing">
      <xdr:col>36</xdr:col>
      <xdr:colOff>165100</xdr:colOff>
      <xdr:row>57</xdr:row>
      <xdr:rowOff>154940</xdr:rowOff>
    </xdr:to>
    <xdr:sp macro="" textlink="">
      <xdr:nvSpPr>
        <xdr:cNvPr id="354" name="フローチャート: 判断 353"/>
        <xdr:cNvSpPr/>
      </xdr:nvSpPr>
      <xdr:spPr>
        <a:xfrm>
          <a:off x="6921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0</xdr:rowOff>
    </xdr:from>
    <xdr:ext cx="595630" cy="259080"/>
    <xdr:sp macro="" textlink="">
      <xdr:nvSpPr>
        <xdr:cNvPr id="355" name="テキスト ボックス 354"/>
        <xdr:cNvSpPr txBox="1"/>
      </xdr:nvSpPr>
      <xdr:spPr>
        <a:xfrm>
          <a:off x="6672580" y="96012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59055</xdr:rowOff>
    </xdr:from>
    <xdr:to xmlns:xdr="http://schemas.openxmlformats.org/drawingml/2006/spreadsheetDrawing">
      <xdr:col>55</xdr:col>
      <xdr:colOff>50800</xdr:colOff>
      <xdr:row>56</xdr:row>
      <xdr:rowOff>160655</xdr:rowOff>
    </xdr:to>
    <xdr:sp macro="" textlink="">
      <xdr:nvSpPr>
        <xdr:cNvPr id="361" name="楕円 360"/>
        <xdr:cNvSpPr/>
      </xdr:nvSpPr>
      <xdr:spPr>
        <a:xfrm>
          <a:off x="10426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81915</xdr:rowOff>
    </xdr:from>
    <xdr:ext cx="598805" cy="259080"/>
    <xdr:sp macro="" textlink="">
      <xdr:nvSpPr>
        <xdr:cNvPr id="362" name="普通建設事業費該当値テキスト"/>
        <xdr:cNvSpPr txBox="1"/>
      </xdr:nvSpPr>
      <xdr:spPr>
        <a:xfrm>
          <a:off x="10528300" y="9511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96520</xdr:rowOff>
    </xdr:to>
    <xdr:sp macro="" textlink="">
      <xdr:nvSpPr>
        <xdr:cNvPr id="363" name="楕円 362"/>
        <xdr:cNvSpPr/>
      </xdr:nvSpPr>
      <xdr:spPr>
        <a:xfrm>
          <a:off x="958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113030</xdr:rowOff>
    </xdr:from>
    <xdr:ext cx="595630" cy="259080"/>
    <xdr:sp macro="" textlink="">
      <xdr:nvSpPr>
        <xdr:cNvPr id="364" name="テキスト ボックス 363"/>
        <xdr:cNvSpPr txBox="1"/>
      </xdr:nvSpPr>
      <xdr:spPr>
        <a:xfrm>
          <a:off x="9339580" y="93713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86360</xdr:rowOff>
    </xdr:from>
    <xdr:to xmlns:xdr="http://schemas.openxmlformats.org/drawingml/2006/spreadsheetDrawing">
      <xdr:col>46</xdr:col>
      <xdr:colOff>38100</xdr:colOff>
      <xdr:row>57</xdr:row>
      <xdr:rowOff>15875</xdr:rowOff>
    </xdr:to>
    <xdr:sp macro="" textlink="">
      <xdr:nvSpPr>
        <xdr:cNvPr id="365" name="楕円 364"/>
        <xdr:cNvSpPr/>
      </xdr:nvSpPr>
      <xdr:spPr>
        <a:xfrm>
          <a:off x="8699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32385</xdr:rowOff>
    </xdr:from>
    <xdr:ext cx="595630" cy="255905"/>
    <xdr:sp macro="" textlink="">
      <xdr:nvSpPr>
        <xdr:cNvPr id="366" name="テキスト ボックス 365"/>
        <xdr:cNvSpPr txBox="1"/>
      </xdr:nvSpPr>
      <xdr:spPr>
        <a:xfrm>
          <a:off x="8450580" y="94621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87630</xdr:rowOff>
    </xdr:from>
    <xdr:to xmlns:xdr="http://schemas.openxmlformats.org/drawingml/2006/spreadsheetDrawing">
      <xdr:col>41</xdr:col>
      <xdr:colOff>101600</xdr:colOff>
      <xdr:row>57</xdr:row>
      <xdr:rowOff>17780</xdr:rowOff>
    </xdr:to>
    <xdr:sp macro="" textlink="">
      <xdr:nvSpPr>
        <xdr:cNvPr id="367" name="楕円 366"/>
        <xdr:cNvSpPr/>
      </xdr:nvSpPr>
      <xdr:spPr>
        <a:xfrm>
          <a:off x="7810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34290</xdr:rowOff>
    </xdr:from>
    <xdr:ext cx="595630" cy="259080"/>
    <xdr:sp macro="" textlink="">
      <xdr:nvSpPr>
        <xdr:cNvPr id="368" name="テキスト ボックス 367"/>
        <xdr:cNvSpPr txBox="1"/>
      </xdr:nvSpPr>
      <xdr:spPr>
        <a:xfrm>
          <a:off x="7561580" y="9464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109220</xdr:rowOff>
    </xdr:from>
    <xdr:to xmlns:xdr="http://schemas.openxmlformats.org/drawingml/2006/spreadsheetDrawing">
      <xdr:col>36</xdr:col>
      <xdr:colOff>165100</xdr:colOff>
      <xdr:row>58</xdr:row>
      <xdr:rowOff>38735</xdr:rowOff>
    </xdr:to>
    <xdr:sp macro="" textlink="">
      <xdr:nvSpPr>
        <xdr:cNvPr id="369" name="楕円 368"/>
        <xdr:cNvSpPr/>
      </xdr:nvSpPr>
      <xdr:spPr>
        <a:xfrm>
          <a:off x="6921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29845</xdr:rowOff>
    </xdr:from>
    <xdr:ext cx="531495" cy="255905"/>
    <xdr:sp macro="" textlink="">
      <xdr:nvSpPr>
        <xdr:cNvPr id="370" name="テキスト ボックス 369"/>
        <xdr:cNvSpPr txBox="1"/>
      </xdr:nvSpPr>
      <xdr:spPr>
        <a:xfrm>
          <a:off x="6704965" y="99739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9" name="テキスト ボックス 378"/>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2" name="テキスト ボックス 381"/>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84" name="テキスト ボックス 383"/>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88" name="テキスト ボックス 387"/>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2455" cy="258445"/>
    <xdr:sp macro="" textlink="">
      <xdr:nvSpPr>
        <xdr:cNvPr id="390" name="テキスト ボックス 389"/>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392" name="テキスト ボックス 391"/>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4" name="テキスト ボックス 393"/>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97790</xdr:rowOff>
    </xdr:from>
    <xdr:to xmlns:xdr="http://schemas.openxmlformats.org/drawingml/2006/spreadsheetDrawing">
      <xdr:col>54</xdr:col>
      <xdr:colOff>189865</xdr:colOff>
      <xdr:row>79</xdr:row>
      <xdr:rowOff>99060</xdr:rowOff>
    </xdr:to>
    <xdr:cxnSp macro="">
      <xdr:nvCxnSpPr>
        <xdr:cNvPr id="396" name="直線コネクタ 395"/>
        <xdr:cNvCxnSpPr/>
      </xdr:nvCxnSpPr>
      <xdr:spPr>
        <a:xfrm flipV="1">
          <a:off x="10475595" y="12099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7"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8" name="直線コネクタ 397"/>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44450</xdr:rowOff>
    </xdr:from>
    <xdr:ext cx="598805" cy="259080"/>
    <xdr:sp macro="" textlink="">
      <xdr:nvSpPr>
        <xdr:cNvPr id="399" name="普通建設事業費 （ うち新規整備　）最大値テキスト"/>
        <xdr:cNvSpPr txBox="1"/>
      </xdr:nvSpPr>
      <xdr:spPr>
        <a:xfrm>
          <a:off x="10528300" y="11874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97790</xdr:rowOff>
    </xdr:from>
    <xdr:to xmlns:xdr="http://schemas.openxmlformats.org/drawingml/2006/spreadsheetDrawing">
      <xdr:col>55</xdr:col>
      <xdr:colOff>88900</xdr:colOff>
      <xdr:row>70</xdr:row>
      <xdr:rowOff>97790</xdr:rowOff>
    </xdr:to>
    <xdr:cxnSp macro="">
      <xdr:nvCxnSpPr>
        <xdr:cNvPr id="400" name="直線コネクタ 399"/>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42545</xdr:rowOff>
    </xdr:from>
    <xdr:to xmlns:xdr="http://schemas.openxmlformats.org/drawingml/2006/spreadsheetDrawing">
      <xdr:col>55</xdr:col>
      <xdr:colOff>0</xdr:colOff>
      <xdr:row>75</xdr:row>
      <xdr:rowOff>76200</xdr:rowOff>
    </xdr:to>
    <xdr:cxnSp macro="">
      <xdr:nvCxnSpPr>
        <xdr:cNvPr id="401" name="直線コネクタ 400"/>
        <xdr:cNvCxnSpPr/>
      </xdr:nvCxnSpPr>
      <xdr:spPr>
        <a:xfrm>
          <a:off x="9639300" y="1272984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99060</xdr:rowOff>
    </xdr:from>
    <xdr:ext cx="534670" cy="255905"/>
    <xdr:sp macro="" textlink="">
      <xdr:nvSpPr>
        <xdr:cNvPr id="402" name="普通建設事業費 （ うち新規整備　）平均値テキスト"/>
        <xdr:cNvSpPr txBox="1"/>
      </xdr:nvSpPr>
      <xdr:spPr>
        <a:xfrm>
          <a:off x="10528300" y="133007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50800</xdr:rowOff>
    </xdr:to>
    <xdr:sp macro="" textlink="">
      <xdr:nvSpPr>
        <xdr:cNvPr id="403" name="フローチャート: 判断 402"/>
        <xdr:cNvSpPr/>
      </xdr:nvSpPr>
      <xdr:spPr>
        <a:xfrm>
          <a:off x="10426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42545</xdr:rowOff>
    </xdr:from>
    <xdr:to xmlns:xdr="http://schemas.openxmlformats.org/drawingml/2006/spreadsheetDrawing">
      <xdr:col>50</xdr:col>
      <xdr:colOff>114300</xdr:colOff>
      <xdr:row>78</xdr:row>
      <xdr:rowOff>122555</xdr:rowOff>
    </xdr:to>
    <xdr:cxnSp macro="">
      <xdr:nvCxnSpPr>
        <xdr:cNvPr id="404" name="直線コネクタ 403"/>
        <xdr:cNvCxnSpPr/>
      </xdr:nvCxnSpPr>
      <xdr:spPr>
        <a:xfrm flipV="1">
          <a:off x="8750300" y="12729845"/>
          <a:ext cx="8890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405" name="フローチャート: 判断 404"/>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29210</xdr:rowOff>
    </xdr:from>
    <xdr:ext cx="531495" cy="255905"/>
    <xdr:sp macro="" textlink="">
      <xdr:nvSpPr>
        <xdr:cNvPr id="406" name="テキスト ボックス 405"/>
        <xdr:cNvSpPr txBox="1"/>
      </xdr:nvSpPr>
      <xdr:spPr>
        <a:xfrm>
          <a:off x="9371965" y="13402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53975</xdr:rowOff>
    </xdr:from>
    <xdr:to xmlns:xdr="http://schemas.openxmlformats.org/drawingml/2006/spreadsheetDrawing">
      <xdr:col>45</xdr:col>
      <xdr:colOff>177800</xdr:colOff>
      <xdr:row>78</xdr:row>
      <xdr:rowOff>122555</xdr:rowOff>
    </xdr:to>
    <xdr:cxnSp macro="">
      <xdr:nvCxnSpPr>
        <xdr:cNvPr id="407" name="直線コネクタ 406"/>
        <xdr:cNvCxnSpPr/>
      </xdr:nvCxnSpPr>
      <xdr:spPr>
        <a:xfrm>
          <a:off x="7861300" y="134270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27940</xdr:rowOff>
    </xdr:from>
    <xdr:to xmlns:xdr="http://schemas.openxmlformats.org/drawingml/2006/spreadsheetDrawing">
      <xdr:col>46</xdr:col>
      <xdr:colOff>38100</xdr:colOff>
      <xdr:row>77</xdr:row>
      <xdr:rowOff>129540</xdr:rowOff>
    </xdr:to>
    <xdr:sp macro="" textlink="">
      <xdr:nvSpPr>
        <xdr:cNvPr id="408" name="フローチャート: 判断 407"/>
        <xdr:cNvSpPr/>
      </xdr:nvSpPr>
      <xdr:spPr>
        <a:xfrm>
          <a:off x="8699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146050</xdr:rowOff>
    </xdr:from>
    <xdr:ext cx="531495" cy="255905"/>
    <xdr:sp macro="" textlink="">
      <xdr:nvSpPr>
        <xdr:cNvPr id="409" name="テキスト ボックス 408"/>
        <xdr:cNvSpPr txBox="1"/>
      </xdr:nvSpPr>
      <xdr:spPr>
        <a:xfrm>
          <a:off x="8482965" y="13004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6350</xdr:rowOff>
    </xdr:from>
    <xdr:to xmlns:xdr="http://schemas.openxmlformats.org/drawingml/2006/spreadsheetDrawing">
      <xdr:col>41</xdr:col>
      <xdr:colOff>50800</xdr:colOff>
      <xdr:row>78</xdr:row>
      <xdr:rowOff>53975</xdr:rowOff>
    </xdr:to>
    <xdr:cxnSp macro="">
      <xdr:nvCxnSpPr>
        <xdr:cNvPr id="410" name="直線コネクタ 409"/>
        <xdr:cNvCxnSpPr/>
      </xdr:nvCxnSpPr>
      <xdr:spPr>
        <a:xfrm>
          <a:off x="6972300" y="133794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74930</xdr:rowOff>
    </xdr:from>
    <xdr:to xmlns:xdr="http://schemas.openxmlformats.org/drawingml/2006/spreadsheetDrawing">
      <xdr:col>41</xdr:col>
      <xdr:colOff>101600</xdr:colOff>
      <xdr:row>77</xdr:row>
      <xdr:rowOff>4445</xdr:rowOff>
    </xdr:to>
    <xdr:sp macro="" textlink="">
      <xdr:nvSpPr>
        <xdr:cNvPr id="411" name="フローチャート: 判断 410"/>
        <xdr:cNvSpPr/>
      </xdr:nvSpPr>
      <xdr:spPr>
        <a:xfrm>
          <a:off x="7810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20955</xdr:rowOff>
    </xdr:from>
    <xdr:ext cx="531495" cy="255905"/>
    <xdr:sp macro="" textlink="">
      <xdr:nvSpPr>
        <xdr:cNvPr id="412" name="テキスト ボックス 411"/>
        <xdr:cNvSpPr txBox="1"/>
      </xdr:nvSpPr>
      <xdr:spPr>
        <a:xfrm>
          <a:off x="7593965" y="128797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152400</xdr:rowOff>
    </xdr:from>
    <xdr:to xmlns:xdr="http://schemas.openxmlformats.org/drawingml/2006/spreadsheetDrawing">
      <xdr:col>36</xdr:col>
      <xdr:colOff>165100</xdr:colOff>
      <xdr:row>77</xdr:row>
      <xdr:rowOff>82550</xdr:rowOff>
    </xdr:to>
    <xdr:sp macro="" textlink="">
      <xdr:nvSpPr>
        <xdr:cNvPr id="413" name="フローチャート: 判断 412"/>
        <xdr:cNvSpPr/>
      </xdr:nvSpPr>
      <xdr:spPr>
        <a:xfrm>
          <a:off x="6921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99060</xdr:rowOff>
    </xdr:from>
    <xdr:ext cx="531495" cy="255905"/>
    <xdr:sp macro="" textlink="">
      <xdr:nvSpPr>
        <xdr:cNvPr id="414" name="テキスト ボックス 413"/>
        <xdr:cNvSpPr txBox="1"/>
      </xdr:nvSpPr>
      <xdr:spPr>
        <a:xfrm>
          <a:off x="6704965" y="12957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25400</xdr:rowOff>
    </xdr:from>
    <xdr:to xmlns:xdr="http://schemas.openxmlformats.org/drawingml/2006/spreadsheetDrawing">
      <xdr:col>55</xdr:col>
      <xdr:colOff>50800</xdr:colOff>
      <xdr:row>75</xdr:row>
      <xdr:rowOff>127000</xdr:rowOff>
    </xdr:to>
    <xdr:sp macro="" textlink="">
      <xdr:nvSpPr>
        <xdr:cNvPr id="420" name="楕円 419"/>
        <xdr:cNvSpPr/>
      </xdr:nvSpPr>
      <xdr:spPr>
        <a:xfrm>
          <a:off x="104267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48260</xdr:rowOff>
    </xdr:from>
    <xdr:ext cx="534670" cy="259080"/>
    <xdr:sp macro="" textlink="">
      <xdr:nvSpPr>
        <xdr:cNvPr id="421" name="普通建設事業費 （ うち新規整備　）該当値テキスト"/>
        <xdr:cNvSpPr txBox="1"/>
      </xdr:nvSpPr>
      <xdr:spPr>
        <a:xfrm>
          <a:off x="10528300" y="12735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163195</xdr:rowOff>
    </xdr:from>
    <xdr:to xmlns:xdr="http://schemas.openxmlformats.org/drawingml/2006/spreadsheetDrawing">
      <xdr:col>50</xdr:col>
      <xdr:colOff>165100</xdr:colOff>
      <xdr:row>74</xdr:row>
      <xdr:rowOff>93345</xdr:rowOff>
    </xdr:to>
    <xdr:sp macro="" textlink="">
      <xdr:nvSpPr>
        <xdr:cNvPr id="422" name="楕円 421"/>
        <xdr:cNvSpPr/>
      </xdr:nvSpPr>
      <xdr:spPr>
        <a:xfrm>
          <a:off x="9588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109855</xdr:rowOff>
    </xdr:from>
    <xdr:ext cx="531495" cy="255905"/>
    <xdr:sp macro="" textlink="">
      <xdr:nvSpPr>
        <xdr:cNvPr id="423" name="テキスト ボックス 422"/>
        <xdr:cNvSpPr txBox="1"/>
      </xdr:nvSpPr>
      <xdr:spPr>
        <a:xfrm>
          <a:off x="9371965" y="12454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71755</xdr:rowOff>
    </xdr:from>
    <xdr:to xmlns:xdr="http://schemas.openxmlformats.org/drawingml/2006/spreadsheetDrawing">
      <xdr:col>46</xdr:col>
      <xdr:colOff>38100</xdr:colOff>
      <xdr:row>79</xdr:row>
      <xdr:rowOff>1905</xdr:rowOff>
    </xdr:to>
    <xdr:sp macro="" textlink="">
      <xdr:nvSpPr>
        <xdr:cNvPr id="424" name="楕円 423"/>
        <xdr:cNvSpPr/>
      </xdr:nvSpPr>
      <xdr:spPr>
        <a:xfrm>
          <a:off x="8699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164465</xdr:rowOff>
    </xdr:from>
    <xdr:ext cx="531495" cy="259080"/>
    <xdr:sp macro="" textlink="">
      <xdr:nvSpPr>
        <xdr:cNvPr id="425" name="テキスト ボックス 424"/>
        <xdr:cNvSpPr txBox="1"/>
      </xdr:nvSpPr>
      <xdr:spPr>
        <a:xfrm>
          <a:off x="8482965" y="13537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3175</xdr:rowOff>
    </xdr:from>
    <xdr:to xmlns:xdr="http://schemas.openxmlformats.org/drawingml/2006/spreadsheetDrawing">
      <xdr:col>41</xdr:col>
      <xdr:colOff>101600</xdr:colOff>
      <xdr:row>78</xdr:row>
      <xdr:rowOff>104775</xdr:rowOff>
    </xdr:to>
    <xdr:sp macro="" textlink="">
      <xdr:nvSpPr>
        <xdr:cNvPr id="426" name="楕円 425"/>
        <xdr:cNvSpPr/>
      </xdr:nvSpPr>
      <xdr:spPr>
        <a:xfrm>
          <a:off x="781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95885</xdr:rowOff>
    </xdr:from>
    <xdr:ext cx="531495" cy="259080"/>
    <xdr:sp macro="" textlink="">
      <xdr:nvSpPr>
        <xdr:cNvPr id="427" name="テキスト ボックス 426"/>
        <xdr:cNvSpPr txBox="1"/>
      </xdr:nvSpPr>
      <xdr:spPr>
        <a:xfrm>
          <a:off x="7593965" y="13468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126365</xdr:rowOff>
    </xdr:from>
    <xdr:to xmlns:xdr="http://schemas.openxmlformats.org/drawingml/2006/spreadsheetDrawing">
      <xdr:col>36</xdr:col>
      <xdr:colOff>165100</xdr:colOff>
      <xdr:row>78</xdr:row>
      <xdr:rowOff>56515</xdr:rowOff>
    </xdr:to>
    <xdr:sp macro="" textlink="">
      <xdr:nvSpPr>
        <xdr:cNvPr id="428" name="楕円 427"/>
        <xdr:cNvSpPr/>
      </xdr:nvSpPr>
      <xdr:spPr>
        <a:xfrm>
          <a:off x="6921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47625</xdr:rowOff>
    </xdr:from>
    <xdr:ext cx="531495" cy="259080"/>
    <xdr:sp macro="" textlink="">
      <xdr:nvSpPr>
        <xdr:cNvPr id="429" name="テキスト ボックス 428"/>
        <xdr:cNvSpPr txBox="1"/>
      </xdr:nvSpPr>
      <xdr:spPr>
        <a:xfrm>
          <a:off x="6704965" y="13420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8" name="テキスト ボックス 437"/>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41" name="テキスト ボックス 440"/>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43" name="テキスト ボックス 442"/>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45" name="テキスト ボックス 444"/>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47" name="テキスト ボックス 446"/>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9" name="テキスト ボックス 44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29845</xdr:rowOff>
    </xdr:from>
    <xdr:to xmlns:xdr="http://schemas.openxmlformats.org/drawingml/2006/spreadsheetDrawing">
      <xdr:col>54</xdr:col>
      <xdr:colOff>189865</xdr:colOff>
      <xdr:row>98</xdr:row>
      <xdr:rowOff>106045</xdr:rowOff>
    </xdr:to>
    <xdr:cxnSp macro="">
      <xdr:nvCxnSpPr>
        <xdr:cNvPr id="451" name="直線コネクタ 450"/>
        <xdr:cNvCxnSpPr/>
      </xdr:nvCxnSpPr>
      <xdr:spPr>
        <a:xfrm flipV="1">
          <a:off x="10475595" y="1546034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109855</xdr:rowOff>
    </xdr:from>
    <xdr:ext cx="469900" cy="255905"/>
    <xdr:sp macro="" textlink="">
      <xdr:nvSpPr>
        <xdr:cNvPr id="452" name="普通建設事業費 （ うち更新整備　）最小値テキスト"/>
        <xdr:cNvSpPr txBox="1"/>
      </xdr:nvSpPr>
      <xdr:spPr>
        <a:xfrm>
          <a:off x="10528300" y="169119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106045</xdr:rowOff>
    </xdr:from>
    <xdr:to xmlns:xdr="http://schemas.openxmlformats.org/drawingml/2006/spreadsheetDrawing">
      <xdr:col>55</xdr:col>
      <xdr:colOff>88900</xdr:colOff>
      <xdr:row>98</xdr:row>
      <xdr:rowOff>106045</xdr:rowOff>
    </xdr:to>
    <xdr:cxnSp macro="">
      <xdr:nvCxnSpPr>
        <xdr:cNvPr id="453" name="直線コネクタ 452"/>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147955</xdr:rowOff>
    </xdr:from>
    <xdr:ext cx="598805" cy="258445"/>
    <xdr:sp macro="" textlink="">
      <xdr:nvSpPr>
        <xdr:cNvPr id="454" name="普通建設事業費 （ うち更新整備　）最大値テキスト"/>
        <xdr:cNvSpPr txBox="1"/>
      </xdr:nvSpPr>
      <xdr:spPr>
        <a:xfrm>
          <a:off x="10528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29845</xdr:rowOff>
    </xdr:from>
    <xdr:to xmlns:xdr="http://schemas.openxmlformats.org/drawingml/2006/spreadsheetDrawing">
      <xdr:col>55</xdr:col>
      <xdr:colOff>88900</xdr:colOff>
      <xdr:row>90</xdr:row>
      <xdr:rowOff>29845</xdr:rowOff>
    </xdr:to>
    <xdr:cxnSp macro="">
      <xdr:nvCxnSpPr>
        <xdr:cNvPr id="455" name="直線コネクタ 454"/>
        <xdr:cNvCxnSpPr/>
      </xdr:nvCxnSpPr>
      <xdr:spPr>
        <a:xfrm>
          <a:off x="10388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152400</xdr:rowOff>
    </xdr:from>
    <xdr:to xmlns:xdr="http://schemas.openxmlformats.org/drawingml/2006/spreadsheetDrawing">
      <xdr:col>55</xdr:col>
      <xdr:colOff>0</xdr:colOff>
      <xdr:row>97</xdr:row>
      <xdr:rowOff>44450</xdr:rowOff>
    </xdr:to>
    <xdr:cxnSp macro="">
      <xdr:nvCxnSpPr>
        <xdr:cNvPr id="456" name="直線コネクタ 455"/>
        <xdr:cNvCxnSpPr/>
      </xdr:nvCxnSpPr>
      <xdr:spPr>
        <a:xfrm>
          <a:off x="9639300" y="166116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137160</xdr:rowOff>
    </xdr:from>
    <xdr:ext cx="534670" cy="259080"/>
    <xdr:sp macro="" textlink="">
      <xdr:nvSpPr>
        <xdr:cNvPr id="457" name="普通建設事業費 （ うち更新整備　）平均値テキスト"/>
        <xdr:cNvSpPr txBox="1"/>
      </xdr:nvSpPr>
      <xdr:spPr>
        <a:xfrm>
          <a:off x="105283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114300</xdr:rowOff>
    </xdr:from>
    <xdr:to xmlns:xdr="http://schemas.openxmlformats.org/drawingml/2006/spreadsheetDrawing">
      <xdr:col>55</xdr:col>
      <xdr:colOff>50800</xdr:colOff>
      <xdr:row>97</xdr:row>
      <xdr:rowOff>44450</xdr:rowOff>
    </xdr:to>
    <xdr:sp macro="" textlink="">
      <xdr:nvSpPr>
        <xdr:cNvPr id="458" name="フローチャート: 判断 457"/>
        <xdr:cNvSpPr/>
      </xdr:nvSpPr>
      <xdr:spPr>
        <a:xfrm>
          <a:off x="10426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163830</xdr:rowOff>
    </xdr:from>
    <xdr:to xmlns:xdr="http://schemas.openxmlformats.org/drawingml/2006/spreadsheetDrawing">
      <xdr:col>50</xdr:col>
      <xdr:colOff>114300</xdr:colOff>
      <xdr:row>96</xdr:row>
      <xdr:rowOff>152400</xdr:rowOff>
    </xdr:to>
    <xdr:cxnSp macro="">
      <xdr:nvCxnSpPr>
        <xdr:cNvPr id="459" name="直線コネクタ 458"/>
        <xdr:cNvCxnSpPr/>
      </xdr:nvCxnSpPr>
      <xdr:spPr>
        <a:xfrm>
          <a:off x="8750300" y="164515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10160</xdr:rowOff>
    </xdr:from>
    <xdr:to xmlns:xdr="http://schemas.openxmlformats.org/drawingml/2006/spreadsheetDrawing">
      <xdr:col>50</xdr:col>
      <xdr:colOff>165100</xdr:colOff>
      <xdr:row>97</xdr:row>
      <xdr:rowOff>111760</xdr:rowOff>
    </xdr:to>
    <xdr:sp macro="" textlink="">
      <xdr:nvSpPr>
        <xdr:cNvPr id="460" name="フローチャート: 判断 459"/>
        <xdr:cNvSpPr/>
      </xdr:nvSpPr>
      <xdr:spPr>
        <a:xfrm>
          <a:off x="9588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102870</xdr:rowOff>
    </xdr:from>
    <xdr:ext cx="531495" cy="259080"/>
    <xdr:sp macro="" textlink="">
      <xdr:nvSpPr>
        <xdr:cNvPr id="461" name="テキスト ボックス 460"/>
        <xdr:cNvSpPr txBox="1"/>
      </xdr:nvSpPr>
      <xdr:spPr>
        <a:xfrm>
          <a:off x="9371965" y="16733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163830</xdr:rowOff>
    </xdr:from>
    <xdr:to xmlns:xdr="http://schemas.openxmlformats.org/drawingml/2006/spreadsheetDrawing">
      <xdr:col>45</xdr:col>
      <xdr:colOff>177800</xdr:colOff>
      <xdr:row>96</xdr:row>
      <xdr:rowOff>1270</xdr:rowOff>
    </xdr:to>
    <xdr:cxnSp macro="">
      <xdr:nvCxnSpPr>
        <xdr:cNvPr id="462" name="直線コネクタ 461"/>
        <xdr:cNvCxnSpPr/>
      </xdr:nvCxnSpPr>
      <xdr:spPr>
        <a:xfrm flipV="1">
          <a:off x="7861300" y="16451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3" name="フローチャート: 判断 462"/>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104140</xdr:rowOff>
    </xdr:from>
    <xdr:ext cx="531495" cy="259080"/>
    <xdr:sp macro="" textlink="">
      <xdr:nvSpPr>
        <xdr:cNvPr id="464" name="テキスト ボックス 463"/>
        <xdr:cNvSpPr txBox="1"/>
      </xdr:nvSpPr>
      <xdr:spPr>
        <a:xfrm>
          <a:off x="8482965" y="16734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1270</xdr:rowOff>
    </xdr:from>
    <xdr:to xmlns:xdr="http://schemas.openxmlformats.org/drawingml/2006/spreadsheetDrawing">
      <xdr:col>41</xdr:col>
      <xdr:colOff>50800</xdr:colOff>
      <xdr:row>97</xdr:row>
      <xdr:rowOff>76200</xdr:rowOff>
    </xdr:to>
    <xdr:cxnSp macro="">
      <xdr:nvCxnSpPr>
        <xdr:cNvPr id="465" name="直線コネクタ 464"/>
        <xdr:cNvCxnSpPr/>
      </xdr:nvCxnSpPr>
      <xdr:spPr>
        <a:xfrm flipV="1">
          <a:off x="6972300" y="1646047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148590</xdr:rowOff>
    </xdr:from>
    <xdr:to xmlns:xdr="http://schemas.openxmlformats.org/drawingml/2006/spreadsheetDrawing">
      <xdr:col>41</xdr:col>
      <xdr:colOff>101600</xdr:colOff>
      <xdr:row>97</xdr:row>
      <xdr:rowOff>78740</xdr:rowOff>
    </xdr:to>
    <xdr:sp macro="" textlink="">
      <xdr:nvSpPr>
        <xdr:cNvPr id="466" name="フローチャート: 判断 465"/>
        <xdr:cNvSpPr/>
      </xdr:nvSpPr>
      <xdr:spPr>
        <a:xfrm>
          <a:off x="7810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70485</xdr:rowOff>
    </xdr:from>
    <xdr:ext cx="531495" cy="259080"/>
    <xdr:sp macro="" textlink="">
      <xdr:nvSpPr>
        <xdr:cNvPr id="467" name="テキスト ボックス 466"/>
        <xdr:cNvSpPr txBox="1"/>
      </xdr:nvSpPr>
      <xdr:spPr>
        <a:xfrm>
          <a:off x="7593965" y="16701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68" name="フローチャート: 判断 467"/>
        <xdr:cNvSpPr/>
      </xdr:nvSpPr>
      <xdr:spPr>
        <a:xfrm>
          <a:off x="692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125730</xdr:rowOff>
    </xdr:from>
    <xdr:ext cx="531495" cy="259080"/>
    <xdr:sp macro="" textlink="">
      <xdr:nvSpPr>
        <xdr:cNvPr id="469" name="テキスト ボックス 468"/>
        <xdr:cNvSpPr txBox="1"/>
      </xdr:nvSpPr>
      <xdr:spPr>
        <a:xfrm>
          <a:off x="6704965" y="16413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165100</xdr:rowOff>
    </xdr:from>
    <xdr:to xmlns:xdr="http://schemas.openxmlformats.org/drawingml/2006/spreadsheetDrawing">
      <xdr:col>55</xdr:col>
      <xdr:colOff>50800</xdr:colOff>
      <xdr:row>97</xdr:row>
      <xdr:rowOff>95250</xdr:rowOff>
    </xdr:to>
    <xdr:sp macro="" textlink="">
      <xdr:nvSpPr>
        <xdr:cNvPr id="475" name="楕円 474"/>
        <xdr:cNvSpPr/>
      </xdr:nvSpPr>
      <xdr:spPr>
        <a:xfrm>
          <a:off x="104267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143510</xdr:rowOff>
    </xdr:from>
    <xdr:ext cx="534670" cy="255905"/>
    <xdr:sp macro="" textlink="">
      <xdr:nvSpPr>
        <xdr:cNvPr id="476" name="普通建設事業費 （ うち更新整備　）該当値テキスト"/>
        <xdr:cNvSpPr txBox="1"/>
      </xdr:nvSpPr>
      <xdr:spPr>
        <a:xfrm>
          <a:off x="10528300" y="166027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101600</xdr:rowOff>
    </xdr:from>
    <xdr:to xmlns:xdr="http://schemas.openxmlformats.org/drawingml/2006/spreadsheetDrawing">
      <xdr:col>50</xdr:col>
      <xdr:colOff>165100</xdr:colOff>
      <xdr:row>97</xdr:row>
      <xdr:rowOff>31750</xdr:rowOff>
    </xdr:to>
    <xdr:sp macro="" textlink="">
      <xdr:nvSpPr>
        <xdr:cNvPr id="477" name="楕円 476"/>
        <xdr:cNvSpPr/>
      </xdr:nvSpPr>
      <xdr:spPr>
        <a:xfrm>
          <a:off x="9588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48260</xdr:rowOff>
    </xdr:from>
    <xdr:ext cx="531495" cy="259080"/>
    <xdr:sp macro="" textlink="">
      <xdr:nvSpPr>
        <xdr:cNvPr id="478" name="テキスト ボックス 477"/>
        <xdr:cNvSpPr txBox="1"/>
      </xdr:nvSpPr>
      <xdr:spPr>
        <a:xfrm>
          <a:off x="9371965" y="16336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113030</xdr:rowOff>
    </xdr:from>
    <xdr:to xmlns:xdr="http://schemas.openxmlformats.org/drawingml/2006/spreadsheetDrawing">
      <xdr:col>46</xdr:col>
      <xdr:colOff>38100</xdr:colOff>
      <xdr:row>96</xdr:row>
      <xdr:rowOff>43180</xdr:rowOff>
    </xdr:to>
    <xdr:sp macro="" textlink="">
      <xdr:nvSpPr>
        <xdr:cNvPr id="479" name="楕円 478"/>
        <xdr:cNvSpPr/>
      </xdr:nvSpPr>
      <xdr:spPr>
        <a:xfrm>
          <a:off x="86995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59690</xdr:rowOff>
    </xdr:from>
    <xdr:ext cx="595630" cy="259080"/>
    <xdr:sp macro="" textlink="">
      <xdr:nvSpPr>
        <xdr:cNvPr id="480" name="テキスト ボックス 479"/>
        <xdr:cNvSpPr txBox="1"/>
      </xdr:nvSpPr>
      <xdr:spPr>
        <a:xfrm>
          <a:off x="8450580" y="161759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121920</xdr:rowOff>
    </xdr:from>
    <xdr:to xmlns:xdr="http://schemas.openxmlformats.org/drawingml/2006/spreadsheetDrawing">
      <xdr:col>41</xdr:col>
      <xdr:colOff>101600</xdr:colOff>
      <xdr:row>96</xdr:row>
      <xdr:rowOff>52070</xdr:rowOff>
    </xdr:to>
    <xdr:sp macro="" textlink="">
      <xdr:nvSpPr>
        <xdr:cNvPr id="481" name="楕円 480"/>
        <xdr:cNvSpPr/>
      </xdr:nvSpPr>
      <xdr:spPr>
        <a:xfrm>
          <a:off x="7810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68580</xdr:rowOff>
    </xdr:from>
    <xdr:ext cx="595630" cy="259080"/>
    <xdr:sp macro="" textlink="">
      <xdr:nvSpPr>
        <xdr:cNvPr id="482" name="テキスト ボックス 481"/>
        <xdr:cNvSpPr txBox="1"/>
      </xdr:nvSpPr>
      <xdr:spPr>
        <a:xfrm>
          <a:off x="7561580" y="161848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25400</xdr:rowOff>
    </xdr:from>
    <xdr:to xmlns:xdr="http://schemas.openxmlformats.org/drawingml/2006/spreadsheetDrawing">
      <xdr:col>36</xdr:col>
      <xdr:colOff>165100</xdr:colOff>
      <xdr:row>97</xdr:row>
      <xdr:rowOff>127000</xdr:rowOff>
    </xdr:to>
    <xdr:sp macro="" textlink="">
      <xdr:nvSpPr>
        <xdr:cNvPr id="483" name="楕円 482"/>
        <xdr:cNvSpPr/>
      </xdr:nvSpPr>
      <xdr:spPr>
        <a:xfrm>
          <a:off x="6921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118110</xdr:rowOff>
    </xdr:from>
    <xdr:ext cx="531495" cy="259080"/>
    <xdr:sp macro="" textlink="">
      <xdr:nvSpPr>
        <xdr:cNvPr id="484" name="テキスト ボックス 483"/>
        <xdr:cNvSpPr txBox="1"/>
      </xdr:nvSpPr>
      <xdr:spPr>
        <a:xfrm>
          <a:off x="6704965" y="1674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3" name="テキスト ボックス 492"/>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5" name="直線コネクタ 49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496" name="テキスト ボックス 495"/>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7" name="直線コネクタ 49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498" name="テキスト ボックス 497"/>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9" name="直線コネクタ 49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00" name="テキスト ボックス 499"/>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1" name="直線コネクタ 50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02" name="テキスト ボックス 501"/>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04" name="テキスト ボックス 503"/>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20320</xdr:rowOff>
    </xdr:from>
    <xdr:to xmlns:xdr="http://schemas.openxmlformats.org/drawingml/2006/spreadsheetDrawing">
      <xdr:col>85</xdr:col>
      <xdr:colOff>126365</xdr:colOff>
      <xdr:row>38</xdr:row>
      <xdr:rowOff>139700</xdr:rowOff>
    </xdr:to>
    <xdr:cxnSp macro="">
      <xdr:nvCxnSpPr>
        <xdr:cNvPr id="506" name="直線コネクタ 505"/>
        <xdr:cNvCxnSpPr/>
      </xdr:nvCxnSpPr>
      <xdr:spPr>
        <a:xfrm flipV="1">
          <a:off x="16317595" y="5506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5905"/>
    <xdr:sp macro="" textlink="">
      <xdr:nvSpPr>
        <xdr:cNvPr id="507" name="災害復旧事業費最小値テキスト"/>
        <xdr:cNvSpPr txBox="1"/>
      </xdr:nvSpPr>
      <xdr:spPr>
        <a:xfrm>
          <a:off x="16370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8" name="直線コネクタ 50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138430</xdr:rowOff>
    </xdr:from>
    <xdr:ext cx="534670" cy="259080"/>
    <xdr:sp macro="" textlink="">
      <xdr:nvSpPr>
        <xdr:cNvPr id="509" name="災害復旧事業費最大値テキスト"/>
        <xdr:cNvSpPr txBox="1"/>
      </xdr:nvSpPr>
      <xdr:spPr>
        <a:xfrm>
          <a:off x="16370300" y="528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20320</xdr:rowOff>
    </xdr:from>
    <xdr:to xmlns:xdr="http://schemas.openxmlformats.org/drawingml/2006/spreadsheetDrawing">
      <xdr:col>86</xdr:col>
      <xdr:colOff>25400</xdr:colOff>
      <xdr:row>32</xdr:row>
      <xdr:rowOff>20320</xdr:rowOff>
    </xdr:to>
    <xdr:cxnSp macro="">
      <xdr:nvCxnSpPr>
        <xdr:cNvPr id="510" name="直線コネクタ 509"/>
        <xdr:cNvCxnSpPr/>
      </xdr:nvCxnSpPr>
      <xdr:spPr>
        <a:xfrm>
          <a:off x="16230600" y="550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17780</xdr:rowOff>
    </xdr:from>
    <xdr:to xmlns:xdr="http://schemas.openxmlformats.org/drawingml/2006/spreadsheetDrawing">
      <xdr:col>85</xdr:col>
      <xdr:colOff>127000</xdr:colOff>
      <xdr:row>38</xdr:row>
      <xdr:rowOff>97790</xdr:rowOff>
    </xdr:to>
    <xdr:cxnSp macro="">
      <xdr:nvCxnSpPr>
        <xdr:cNvPr id="511" name="直線コネクタ 510"/>
        <xdr:cNvCxnSpPr/>
      </xdr:nvCxnSpPr>
      <xdr:spPr>
        <a:xfrm>
          <a:off x="15481300" y="653288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6985</xdr:rowOff>
    </xdr:from>
    <xdr:ext cx="469900" cy="255905"/>
    <xdr:sp macro="" textlink="">
      <xdr:nvSpPr>
        <xdr:cNvPr id="512" name="災害復旧事業費平均値テキスト"/>
        <xdr:cNvSpPr txBox="1"/>
      </xdr:nvSpPr>
      <xdr:spPr>
        <a:xfrm>
          <a:off x="16370300" y="63506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155575</xdr:rowOff>
    </xdr:from>
    <xdr:to xmlns:xdr="http://schemas.openxmlformats.org/drawingml/2006/spreadsheetDrawing">
      <xdr:col>85</xdr:col>
      <xdr:colOff>177800</xdr:colOff>
      <xdr:row>38</xdr:row>
      <xdr:rowOff>86360</xdr:rowOff>
    </xdr:to>
    <xdr:sp macro="" textlink="">
      <xdr:nvSpPr>
        <xdr:cNvPr id="513" name="フローチャート: 判断 512"/>
        <xdr:cNvSpPr/>
      </xdr:nvSpPr>
      <xdr:spPr>
        <a:xfrm>
          <a:off x="16268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17780</xdr:rowOff>
    </xdr:from>
    <xdr:to xmlns:xdr="http://schemas.openxmlformats.org/drawingml/2006/spreadsheetDrawing">
      <xdr:col>81</xdr:col>
      <xdr:colOff>50800</xdr:colOff>
      <xdr:row>38</xdr:row>
      <xdr:rowOff>81280</xdr:rowOff>
    </xdr:to>
    <xdr:cxnSp macro="">
      <xdr:nvCxnSpPr>
        <xdr:cNvPr id="514" name="直線コネクタ 513"/>
        <xdr:cNvCxnSpPr/>
      </xdr:nvCxnSpPr>
      <xdr:spPr>
        <a:xfrm flipV="1">
          <a:off x="14592300" y="65328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104140</xdr:rowOff>
    </xdr:from>
    <xdr:to xmlns:xdr="http://schemas.openxmlformats.org/drawingml/2006/spreadsheetDrawing">
      <xdr:col>81</xdr:col>
      <xdr:colOff>101600</xdr:colOff>
      <xdr:row>38</xdr:row>
      <xdr:rowOff>34290</xdr:rowOff>
    </xdr:to>
    <xdr:sp macro="" textlink="">
      <xdr:nvSpPr>
        <xdr:cNvPr id="515" name="フローチャート: 判断 514"/>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50800</xdr:rowOff>
    </xdr:from>
    <xdr:ext cx="466725" cy="259080"/>
    <xdr:sp macro="" textlink="">
      <xdr:nvSpPr>
        <xdr:cNvPr id="516" name="テキスト ボックス 515"/>
        <xdr:cNvSpPr txBox="1"/>
      </xdr:nvSpPr>
      <xdr:spPr>
        <a:xfrm>
          <a:off x="15246350" y="6223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88265</xdr:rowOff>
    </xdr:from>
    <xdr:to xmlns:xdr="http://schemas.openxmlformats.org/drawingml/2006/spreadsheetDrawing">
      <xdr:col>76</xdr:col>
      <xdr:colOff>114300</xdr:colOff>
      <xdr:row>38</xdr:row>
      <xdr:rowOff>81280</xdr:rowOff>
    </xdr:to>
    <xdr:cxnSp macro="">
      <xdr:nvCxnSpPr>
        <xdr:cNvPr id="517" name="直線コネクタ 516"/>
        <xdr:cNvCxnSpPr/>
      </xdr:nvCxnSpPr>
      <xdr:spPr>
        <a:xfrm>
          <a:off x="13703300" y="643191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102235</xdr:rowOff>
    </xdr:from>
    <xdr:to xmlns:xdr="http://schemas.openxmlformats.org/drawingml/2006/spreadsheetDrawing">
      <xdr:col>76</xdr:col>
      <xdr:colOff>165100</xdr:colOff>
      <xdr:row>38</xdr:row>
      <xdr:rowOff>32385</xdr:rowOff>
    </xdr:to>
    <xdr:sp macro="" textlink="">
      <xdr:nvSpPr>
        <xdr:cNvPr id="518" name="フローチャート: 判断 517"/>
        <xdr:cNvSpPr/>
      </xdr:nvSpPr>
      <xdr:spPr>
        <a:xfrm>
          <a:off x="14541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48895</xdr:rowOff>
    </xdr:from>
    <xdr:ext cx="466725" cy="259080"/>
    <xdr:sp macro="" textlink="">
      <xdr:nvSpPr>
        <xdr:cNvPr id="519" name="テキスト ボックス 518"/>
        <xdr:cNvSpPr txBox="1"/>
      </xdr:nvSpPr>
      <xdr:spPr>
        <a:xfrm>
          <a:off x="14357350" y="6221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88265</xdr:rowOff>
    </xdr:from>
    <xdr:to xmlns:xdr="http://schemas.openxmlformats.org/drawingml/2006/spreadsheetDrawing">
      <xdr:col>71</xdr:col>
      <xdr:colOff>177800</xdr:colOff>
      <xdr:row>37</xdr:row>
      <xdr:rowOff>147320</xdr:rowOff>
    </xdr:to>
    <xdr:cxnSp macro="">
      <xdr:nvCxnSpPr>
        <xdr:cNvPr id="520" name="直線コネクタ 519"/>
        <xdr:cNvCxnSpPr/>
      </xdr:nvCxnSpPr>
      <xdr:spPr>
        <a:xfrm flipV="1">
          <a:off x="12814300" y="64319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140335</xdr:rowOff>
    </xdr:from>
    <xdr:to xmlns:xdr="http://schemas.openxmlformats.org/drawingml/2006/spreadsheetDrawing">
      <xdr:col>72</xdr:col>
      <xdr:colOff>38100</xdr:colOff>
      <xdr:row>38</xdr:row>
      <xdr:rowOff>70485</xdr:rowOff>
    </xdr:to>
    <xdr:sp macro="" textlink="">
      <xdr:nvSpPr>
        <xdr:cNvPr id="521" name="フローチャート: 判断 520"/>
        <xdr:cNvSpPr/>
      </xdr:nvSpPr>
      <xdr:spPr>
        <a:xfrm>
          <a:off x="1365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61595</xdr:rowOff>
    </xdr:from>
    <xdr:ext cx="466725" cy="259080"/>
    <xdr:sp macro="" textlink="">
      <xdr:nvSpPr>
        <xdr:cNvPr id="522" name="テキスト ボックス 521"/>
        <xdr:cNvSpPr txBox="1"/>
      </xdr:nvSpPr>
      <xdr:spPr>
        <a:xfrm>
          <a:off x="13468350" y="6576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111125</xdr:rowOff>
    </xdr:from>
    <xdr:to xmlns:xdr="http://schemas.openxmlformats.org/drawingml/2006/spreadsheetDrawing">
      <xdr:col>67</xdr:col>
      <xdr:colOff>101600</xdr:colOff>
      <xdr:row>38</xdr:row>
      <xdr:rowOff>41275</xdr:rowOff>
    </xdr:to>
    <xdr:sp macro="" textlink="">
      <xdr:nvSpPr>
        <xdr:cNvPr id="523" name="フローチャート: 判断 522"/>
        <xdr:cNvSpPr/>
      </xdr:nvSpPr>
      <xdr:spPr>
        <a:xfrm>
          <a:off x="12763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32385</xdr:rowOff>
    </xdr:from>
    <xdr:ext cx="466725" cy="255905"/>
    <xdr:sp macro="" textlink="">
      <xdr:nvSpPr>
        <xdr:cNvPr id="524" name="テキスト ボックス 523"/>
        <xdr:cNvSpPr txBox="1"/>
      </xdr:nvSpPr>
      <xdr:spPr>
        <a:xfrm>
          <a:off x="12579350" y="65474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46990</xdr:rowOff>
    </xdr:from>
    <xdr:to xmlns:xdr="http://schemas.openxmlformats.org/drawingml/2006/spreadsheetDrawing">
      <xdr:col>85</xdr:col>
      <xdr:colOff>177800</xdr:colOff>
      <xdr:row>38</xdr:row>
      <xdr:rowOff>148590</xdr:rowOff>
    </xdr:to>
    <xdr:sp macro="" textlink="">
      <xdr:nvSpPr>
        <xdr:cNvPr id="530" name="楕円 529"/>
        <xdr:cNvSpPr/>
      </xdr:nvSpPr>
      <xdr:spPr>
        <a:xfrm>
          <a:off x="16268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133985</xdr:rowOff>
    </xdr:from>
    <xdr:ext cx="469900" cy="255905"/>
    <xdr:sp macro="" textlink="">
      <xdr:nvSpPr>
        <xdr:cNvPr id="531" name="災害復旧事業費該当値テキスト"/>
        <xdr:cNvSpPr txBox="1"/>
      </xdr:nvSpPr>
      <xdr:spPr>
        <a:xfrm>
          <a:off x="16370300" y="6477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137795</xdr:rowOff>
    </xdr:from>
    <xdr:to xmlns:xdr="http://schemas.openxmlformats.org/drawingml/2006/spreadsheetDrawing">
      <xdr:col>81</xdr:col>
      <xdr:colOff>101600</xdr:colOff>
      <xdr:row>38</xdr:row>
      <xdr:rowOff>67945</xdr:rowOff>
    </xdr:to>
    <xdr:sp macro="" textlink="">
      <xdr:nvSpPr>
        <xdr:cNvPr id="532" name="楕円 531"/>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59055</xdr:rowOff>
    </xdr:from>
    <xdr:ext cx="466725" cy="259080"/>
    <xdr:sp macro="" textlink="">
      <xdr:nvSpPr>
        <xdr:cNvPr id="533" name="テキスト ボックス 532"/>
        <xdr:cNvSpPr txBox="1"/>
      </xdr:nvSpPr>
      <xdr:spPr>
        <a:xfrm>
          <a:off x="15246350" y="6574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30480</xdr:rowOff>
    </xdr:from>
    <xdr:to xmlns:xdr="http://schemas.openxmlformats.org/drawingml/2006/spreadsheetDrawing">
      <xdr:col>76</xdr:col>
      <xdr:colOff>165100</xdr:colOff>
      <xdr:row>38</xdr:row>
      <xdr:rowOff>132080</xdr:rowOff>
    </xdr:to>
    <xdr:sp macro="" textlink="">
      <xdr:nvSpPr>
        <xdr:cNvPr id="534" name="楕円 533"/>
        <xdr:cNvSpPr/>
      </xdr:nvSpPr>
      <xdr:spPr>
        <a:xfrm>
          <a:off x="14541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123190</xdr:rowOff>
    </xdr:from>
    <xdr:ext cx="466725" cy="255905"/>
    <xdr:sp macro="" textlink="">
      <xdr:nvSpPr>
        <xdr:cNvPr id="535" name="テキスト ボックス 534"/>
        <xdr:cNvSpPr txBox="1"/>
      </xdr:nvSpPr>
      <xdr:spPr>
        <a:xfrm>
          <a:off x="14357350" y="6638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37465</xdr:rowOff>
    </xdr:from>
    <xdr:to xmlns:xdr="http://schemas.openxmlformats.org/drawingml/2006/spreadsheetDrawing">
      <xdr:col>72</xdr:col>
      <xdr:colOff>38100</xdr:colOff>
      <xdr:row>37</xdr:row>
      <xdr:rowOff>139065</xdr:rowOff>
    </xdr:to>
    <xdr:sp macro="" textlink="">
      <xdr:nvSpPr>
        <xdr:cNvPr id="536" name="楕円 535"/>
        <xdr:cNvSpPr/>
      </xdr:nvSpPr>
      <xdr:spPr>
        <a:xfrm>
          <a:off x="13652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155575</xdr:rowOff>
    </xdr:from>
    <xdr:ext cx="466725" cy="255905"/>
    <xdr:sp macro="" textlink="">
      <xdr:nvSpPr>
        <xdr:cNvPr id="537" name="テキスト ボックス 536"/>
        <xdr:cNvSpPr txBox="1"/>
      </xdr:nvSpPr>
      <xdr:spPr>
        <a:xfrm>
          <a:off x="13468350" y="6156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96520</xdr:rowOff>
    </xdr:from>
    <xdr:to xmlns:xdr="http://schemas.openxmlformats.org/drawingml/2006/spreadsheetDrawing">
      <xdr:col>67</xdr:col>
      <xdr:colOff>101600</xdr:colOff>
      <xdr:row>38</xdr:row>
      <xdr:rowOff>26670</xdr:rowOff>
    </xdr:to>
    <xdr:sp macro="" textlink="">
      <xdr:nvSpPr>
        <xdr:cNvPr id="538" name="楕円 537"/>
        <xdr:cNvSpPr/>
      </xdr:nvSpPr>
      <xdr:spPr>
        <a:xfrm>
          <a:off x="12763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43180</xdr:rowOff>
    </xdr:from>
    <xdr:ext cx="466725" cy="255905"/>
    <xdr:sp macro="" textlink="">
      <xdr:nvSpPr>
        <xdr:cNvPr id="539" name="テキスト ボックス 538"/>
        <xdr:cNvSpPr txBox="1"/>
      </xdr:nvSpPr>
      <xdr:spPr>
        <a:xfrm>
          <a:off x="12579350" y="6215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8" name="テキスト ボックス 547"/>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0"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51" name="テキスト ボックス 550"/>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3" name="テキスト ボックス 552"/>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5" name="直線コネクタ 55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0" name="直線コネクタ 55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3" name="直線コネクタ 56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65" name="テキスト ボックス 564"/>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6" name="直線コネクタ 56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68" name="テキスト ボックス 567"/>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9" name="直線コネクタ 56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1" name="テキスト ボックス 570"/>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73" name="テキスト ボックス 572"/>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82" name="テキスト ボックス 581"/>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84" name="テキスト ボックス 583"/>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86" name="テキスト ボックス 585"/>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88" name="テキスト ボックス 587"/>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597" name="テキスト ボックス 596"/>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599" name="直線コネクタ 59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5745" cy="255905"/>
    <xdr:sp macro="" textlink="">
      <xdr:nvSpPr>
        <xdr:cNvPr id="600" name="テキスト ボックス 599"/>
        <xdr:cNvSpPr txBox="1"/>
      </xdr:nvSpPr>
      <xdr:spPr>
        <a:xfrm>
          <a:off x="12197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02" name="テキスト ボックス 601"/>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03" name="直線コネクタ 60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2455" cy="255905"/>
    <xdr:sp macro="" textlink="">
      <xdr:nvSpPr>
        <xdr:cNvPr id="604" name="テキスト ボックス 603"/>
        <xdr:cNvSpPr txBox="1"/>
      </xdr:nvSpPr>
      <xdr:spPr>
        <a:xfrm>
          <a:off x="11850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06" name="テキスト ボックス 605"/>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102235</xdr:rowOff>
    </xdr:from>
    <xdr:to xmlns:xdr="http://schemas.openxmlformats.org/drawingml/2006/spreadsheetDrawing">
      <xdr:col>85</xdr:col>
      <xdr:colOff>126365</xdr:colOff>
      <xdr:row>77</xdr:row>
      <xdr:rowOff>137795</xdr:rowOff>
    </xdr:to>
    <xdr:cxnSp macro="">
      <xdr:nvCxnSpPr>
        <xdr:cNvPr id="608" name="直線コネクタ 607"/>
        <xdr:cNvCxnSpPr/>
      </xdr:nvCxnSpPr>
      <xdr:spPr>
        <a:xfrm flipV="1">
          <a:off x="16317595" y="1210373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141605</xdr:rowOff>
    </xdr:from>
    <xdr:ext cx="534670" cy="259080"/>
    <xdr:sp macro="" textlink="">
      <xdr:nvSpPr>
        <xdr:cNvPr id="609" name="公債費最小値テキスト"/>
        <xdr:cNvSpPr txBox="1"/>
      </xdr:nvSpPr>
      <xdr:spPr>
        <a:xfrm>
          <a:off x="16370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137795</xdr:rowOff>
    </xdr:from>
    <xdr:to xmlns:xdr="http://schemas.openxmlformats.org/drawingml/2006/spreadsheetDrawing">
      <xdr:col>86</xdr:col>
      <xdr:colOff>25400</xdr:colOff>
      <xdr:row>77</xdr:row>
      <xdr:rowOff>137795</xdr:rowOff>
    </xdr:to>
    <xdr:cxnSp macro="">
      <xdr:nvCxnSpPr>
        <xdr:cNvPr id="610" name="直線コネクタ 609"/>
        <xdr:cNvCxnSpPr/>
      </xdr:nvCxnSpPr>
      <xdr:spPr>
        <a:xfrm>
          <a:off x="16230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48895</xdr:rowOff>
    </xdr:from>
    <xdr:ext cx="598805" cy="259080"/>
    <xdr:sp macro="" textlink="">
      <xdr:nvSpPr>
        <xdr:cNvPr id="611" name="公債費最大値テキスト"/>
        <xdr:cNvSpPr txBox="1"/>
      </xdr:nvSpPr>
      <xdr:spPr>
        <a:xfrm>
          <a:off x="16370300" y="1187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102235</xdr:rowOff>
    </xdr:from>
    <xdr:to xmlns:xdr="http://schemas.openxmlformats.org/drawingml/2006/spreadsheetDrawing">
      <xdr:col>86</xdr:col>
      <xdr:colOff>25400</xdr:colOff>
      <xdr:row>70</xdr:row>
      <xdr:rowOff>102235</xdr:rowOff>
    </xdr:to>
    <xdr:cxnSp macro="">
      <xdr:nvCxnSpPr>
        <xdr:cNvPr id="612" name="直線コネクタ 611"/>
        <xdr:cNvCxnSpPr/>
      </xdr:nvCxnSpPr>
      <xdr:spPr>
        <a:xfrm>
          <a:off x="16230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127635</xdr:rowOff>
    </xdr:from>
    <xdr:to xmlns:xdr="http://schemas.openxmlformats.org/drawingml/2006/spreadsheetDrawing">
      <xdr:col>85</xdr:col>
      <xdr:colOff>127000</xdr:colOff>
      <xdr:row>76</xdr:row>
      <xdr:rowOff>148590</xdr:rowOff>
    </xdr:to>
    <xdr:cxnSp macro="">
      <xdr:nvCxnSpPr>
        <xdr:cNvPr id="613" name="直線コネクタ 612"/>
        <xdr:cNvCxnSpPr/>
      </xdr:nvCxnSpPr>
      <xdr:spPr>
        <a:xfrm flipV="1">
          <a:off x="15481300" y="131578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143510</xdr:rowOff>
    </xdr:from>
    <xdr:ext cx="534670" cy="255905"/>
    <xdr:sp macro="" textlink="">
      <xdr:nvSpPr>
        <xdr:cNvPr id="614" name="公債費平均値テキスト"/>
        <xdr:cNvSpPr txBox="1"/>
      </xdr:nvSpPr>
      <xdr:spPr>
        <a:xfrm>
          <a:off x="16370300" y="12830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120650</xdr:rowOff>
    </xdr:from>
    <xdr:to xmlns:xdr="http://schemas.openxmlformats.org/drawingml/2006/spreadsheetDrawing">
      <xdr:col>85</xdr:col>
      <xdr:colOff>177800</xdr:colOff>
      <xdr:row>76</xdr:row>
      <xdr:rowOff>50165</xdr:rowOff>
    </xdr:to>
    <xdr:sp macro="" textlink="">
      <xdr:nvSpPr>
        <xdr:cNvPr id="615" name="フローチャート: 判断 614"/>
        <xdr:cNvSpPr/>
      </xdr:nvSpPr>
      <xdr:spPr>
        <a:xfrm>
          <a:off x="162687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148590</xdr:rowOff>
    </xdr:from>
    <xdr:to xmlns:xdr="http://schemas.openxmlformats.org/drawingml/2006/spreadsheetDrawing">
      <xdr:col>81</xdr:col>
      <xdr:colOff>50800</xdr:colOff>
      <xdr:row>76</xdr:row>
      <xdr:rowOff>170815</xdr:rowOff>
    </xdr:to>
    <xdr:cxnSp macro="">
      <xdr:nvCxnSpPr>
        <xdr:cNvPr id="616" name="直線コネクタ 615"/>
        <xdr:cNvCxnSpPr/>
      </xdr:nvCxnSpPr>
      <xdr:spPr>
        <a:xfrm flipV="1">
          <a:off x="14592300" y="131787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128270</xdr:rowOff>
    </xdr:from>
    <xdr:to xmlns:xdr="http://schemas.openxmlformats.org/drawingml/2006/spreadsheetDrawing">
      <xdr:col>81</xdr:col>
      <xdr:colOff>101600</xdr:colOff>
      <xdr:row>76</xdr:row>
      <xdr:rowOff>58420</xdr:rowOff>
    </xdr:to>
    <xdr:sp macro="" textlink="">
      <xdr:nvSpPr>
        <xdr:cNvPr id="617" name="フローチャート: 判断 616"/>
        <xdr:cNvSpPr/>
      </xdr:nvSpPr>
      <xdr:spPr>
        <a:xfrm>
          <a:off x="15430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74930</xdr:rowOff>
    </xdr:from>
    <xdr:ext cx="531495" cy="255905"/>
    <xdr:sp macro="" textlink="">
      <xdr:nvSpPr>
        <xdr:cNvPr id="618" name="テキスト ボックス 617"/>
        <xdr:cNvSpPr txBox="1"/>
      </xdr:nvSpPr>
      <xdr:spPr>
        <a:xfrm>
          <a:off x="15213965" y="12762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170815</xdr:rowOff>
    </xdr:from>
    <xdr:to xmlns:xdr="http://schemas.openxmlformats.org/drawingml/2006/spreadsheetDrawing">
      <xdr:col>76</xdr:col>
      <xdr:colOff>114300</xdr:colOff>
      <xdr:row>77</xdr:row>
      <xdr:rowOff>12065</xdr:rowOff>
    </xdr:to>
    <xdr:cxnSp macro="">
      <xdr:nvCxnSpPr>
        <xdr:cNvPr id="619" name="直線コネクタ 618"/>
        <xdr:cNvCxnSpPr/>
      </xdr:nvCxnSpPr>
      <xdr:spPr>
        <a:xfrm flipV="1">
          <a:off x="13703300" y="13201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147320</xdr:rowOff>
    </xdr:from>
    <xdr:to xmlns:xdr="http://schemas.openxmlformats.org/drawingml/2006/spreadsheetDrawing">
      <xdr:col>76</xdr:col>
      <xdr:colOff>165100</xdr:colOff>
      <xdr:row>76</xdr:row>
      <xdr:rowOff>77470</xdr:rowOff>
    </xdr:to>
    <xdr:sp macro="" textlink="">
      <xdr:nvSpPr>
        <xdr:cNvPr id="620" name="フローチャート: 判断 619"/>
        <xdr:cNvSpPr/>
      </xdr:nvSpPr>
      <xdr:spPr>
        <a:xfrm>
          <a:off x="145415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93980</xdr:rowOff>
    </xdr:from>
    <xdr:ext cx="531495" cy="259080"/>
    <xdr:sp macro="" textlink="">
      <xdr:nvSpPr>
        <xdr:cNvPr id="621" name="テキスト ボックス 620"/>
        <xdr:cNvSpPr txBox="1"/>
      </xdr:nvSpPr>
      <xdr:spPr>
        <a:xfrm>
          <a:off x="14324965" y="12781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12065</xdr:rowOff>
    </xdr:from>
    <xdr:to xmlns:xdr="http://schemas.openxmlformats.org/drawingml/2006/spreadsheetDrawing">
      <xdr:col>71</xdr:col>
      <xdr:colOff>177800</xdr:colOff>
      <xdr:row>77</xdr:row>
      <xdr:rowOff>15240</xdr:rowOff>
    </xdr:to>
    <xdr:cxnSp macro="">
      <xdr:nvCxnSpPr>
        <xdr:cNvPr id="622" name="直線コネクタ 621"/>
        <xdr:cNvCxnSpPr/>
      </xdr:nvCxnSpPr>
      <xdr:spPr>
        <a:xfrm flipV="1">
          <a:off x="12814300" y="132137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158115</xdr:rowOff>
    </xdr:from>
    <xdr:to xmlns:xdr="http://schemas.openxmlformats.org/drawingml/2006/spreadsheetDrawing">
      <xdr:col>72</xdr:col>
      <xdr:colOff>38100</xdr:colOff>
      <xdr:row>76</xdr:row>
      <xdr:rowOff>88265</xdr:rowOff>
    </xdr:to>
    <xdr:sp macro="" textlink="">
      <xdr:nvSpPr>
        <xdr:cNvPr id="623" name="フローチャート: 判断 622"/>
        <xdr:cNvSpPr/>
      </xdr:nvSpPr>
      <xdr:spPr>
        <a:xfrm>
          <a:off x="13652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104775</xdr:rowOff>
    </xdr:from>
    <xdr:ext cx="531495" cy="259080"/>
    <xdr:sp macro="" textlink="">
      <xdr:nvSpPr>
        <xdr:cNvPr id="624" name="テキスト ボックス 623"/>
        <xdr:cNvSpPr txBox="1"/>
      </xdr:nvSpPr>
      <xdr:spPr>
        <a:xfrm>
          <a:off x="13435965" y="12792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8890</xdr:rowOff>
    </xdr:from>
    <xdr:to xmlns:xdr="http://schemas.openxmlformats.org/drawingml/2006/spreadsheetDrawing">
      <xdr:col>67</xdr:col>
      <xdr:colOff>101600</xdr:colOff>
      <xdr:row>76</xdr:row>
      <xdr:rowOff>110490</xdr:rowOff>
    </xdr:to>
    <xdr:sp macro="" textlink="">
      <xdr:nvSpPr>
        <xdr:cNvPr id="625" name="フローチャート: 判断 624"/>
        <xdr:cNvSpPr/>
      </xdr:nvSpPr>
      <xdr:spPr>
        <a:xfrm>
          <a:off x="12763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127000</xdr:rowOff>
    </xdr:from>
    <xdr:ext cx="531495" cy="259080"/>
    <xdr:sp macro="" textlink="">
      <xdr:nvSpPr>
        <xdr:cNvPr id="626" name="テキスト ボックス 625"/>
        <xdr:cNvSpPr txBox="1"/>
      </xdr:nvSpPr>
      <xdr:spPr>
        <a:xfrm>
          <a:off x="12546965" y="12814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7" name="テキスト ボックス 62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8" name="テキスト ボックス 62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9" name="テキスト ボックス 62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0" name="テキスト ボックス 62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1" name="テキスト ボックス 63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76835</xdr:rowOff>
    </xdr:from>
    <xdr:to xmlns:xdr="http://schemas.openxmlformats.org/drawingml/2006/spreadsheetDrawing">
      <xdr:col>85</xdr:col>
      <xdr:colOff>177800</xdr:colOff>
      <xdr:row>77</xdr:row>
      <xdr:rowOff>6985</xdr:rowOff>
    </xdr:to>
    <xdr:sp macro="" textlink="">
      <xdr:nvSpPr>
        <xdr:cNvPr id="632" name="楕円 631"/>
        <xdr:cNvSpPr/>
      </xdr:nvSpPr>
      <xdr:spPr>
        <a:xfrm>
          <a:off x="16268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55245</xdr:rowOff>
    </xdr:from>
    <xdr:ext cx="534670" cy="255905"/>
    <xdr:sp macro="" textlink="">
      <xdr:nvSpPr>
        <xdr:cNvPr id="633" name="公債費該当値テキスト"/>
        <xdr:cNvSpPr txBox="1"/>
      </xdr:nvSpPr>
      <xdr:spPr>
        <a:xfrm>
          <a:off x="16370300" y="130854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97790</xdr:rowOff>
    </xdr:from>
    <xdr:to xmlns:xdr="http://schemas.openxmlformats.org/drawingml/2006/spreadsheetDrawing">
      <xdr:col>81</xdr:col>
      <xdr:colOff>101600</xdr:colOff>
      <xdr:row>77</xdr:row>
      <xdr:rowOff>27940</xdr:rowOff>
    </xdr:to>
    <xdr:sp macro="" textlink="">
      <xdr:nvSpPr>
        <xdr:cNvPr id="634" name="楕円 633"/>
        <xdr:cNvSpPr/>
      </xdr:nvSpPr>
      <xdr:spPr>
        <a:xfrm>
          <a:off x="154305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19050</xdr:rowOff>
    </xdr:from>
    <xdr:ext cx="531495" cy="255905"/>
    <xdr:sp macro="" textlink="">
      <xdr:nvSpPr>
        <xdr:cNvPr id="635" name="テキスト ボックス 634"/>
        <xdr:cNvSpPr txBox="1"/>
      </xdr:nvSpPr>
      <xdr:spPr>
        <a:xfrm>
          <a:off x="15213965" y="13220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120650</xdr:rowOff>
    </xdr:from>
    <xdr:to xmlns:xdr="http://schemas.openxmlformats.org/drawingml/2006/spreadsheetDrawing">
      <xdr:col>76</xdr:col>
      <xdr:colOff>165100</xdr:colOff>
      <xdr:row>77</xdr:row>
      <xdr:rowOff>50165</xdr:rowOff>
    </xdr:to>
    <xdr:sp macro="" textlink="">
      <xdr:nvSpPr>
        <xdr:cNvPr id="636" name="楕円 635"/>
        <xdr:cNvSpPr/>
      </xdr:nvSpPr>
      <xdr:spPr>
        <a:xfrm>
          <a:off x="14541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41275</xdr:rowOff>
    </xdr:from>
    <xdr:ext cx="531495" cy="255905"/>
    <xdr:sp macro="" textlink="">
      <xdr:nvSpPr>
        <xdr:cNvPr id="637" name="テキスト ボックス 636"/>
        <xdr:cNvSpPr txBox="1"/>
      </xdr:nvSpPr>
      <xdr:spPr>
        <a:xfrm>
          <a:off x="14324965" y="13242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132715</xdr:rowOff>
    </xdr:from>
    <xdr:to xmlns:xdr="http://schemas.openxmlformats.org/drawingml/2006/spreadsheetDrawing">
      <xdr:col>72</xdr:col>
      <xdr:colOff>38100</xdr:colOff>
      <xdr:row>77</xdr:row>
      <xdr:rowOff>63500</xdr:rowOff>
    </xdr:to>
    <xdr:sp macro="" textlink="">
      <xdr:nvSpPr>
        <xdr:cNvPr id="638" name="楕円 637"/>
        <xdr:cNvSpPr/>
      </xdr:nvSpPr>
      <xdr:spPr>
        <a:xfrm>
          <a:off x="13652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54610</xdr:rowOff>
    </xdr:from>
    <xdr:ext cx="531495" cy="255905"/>
    <xdr:sp macro="" textlink="">
      <xdr:nvSpPr>
        <xdr:cNvPr id="639" name="テキスト ボックス 638"/>
        <xdr:cNvSpPr txBox="1"/>
      </xdr:nvSpPr>
      <xdr:spPr>
        <a:xfrm>
          <a:off x="13435965" y="13256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135890</xdr:rowOff>
    </xdr:from>
    <xdr:to xmlns:xdr="http://schemas.openxmlformats.org/drawingml/2006/spreadsheetDrawing">
      <xdr:col>67</xdr:col>
      <xdr:colOff>101600</xdr:colOff>
      <xdr:row>77</xdr:row>
      <xdr:rowOff>66040</xdr:rowOff>
    </xdr:to>
    <xdr:sp macro="" textlink="">
      <xdr:nvSpPr>
        <xdr:cNvPr id="640" name="楕円 639"/>
        <xdr:cNvSpPr/>
      </xdr:nvSpPr>
      <xdr:spPr>
        <a:xfrm>
          <a:off x="12763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57150</xdr:rowOff>
    </xdr:from>
    <xdr:ext cx="531495" cy="259080"/>
    <xdr:sp macro="" textlink="">
      <xdr:nvSpPr>
        <xdr:cNvPr id="641" name="テキスト ボックス 640"/>
        <xdr:cNvSpPr txBox="1"/>
      </xdr:nvSpPr>
      <xdr:spPr>
        <a:xfrm>
          <a:off x="12546965" y="13258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0" name="テキスト ボックス 649"/>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53" name="テキスト ボックス 652"/>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55" name="テキスト ボックス 654"/>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57" name="テキスト ボックス 656"/>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59" name="テキスト ボックス 658"/>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61" name="テキスト ボックス 660"/>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63" name="テキスト ボックス 662"/>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143510</xdr:rowOff>
    </xdr:from>
    <xdr:to xmlns:xdr="http://schemas.openxmlformats.org/drawingml/2006/spreadsheetDrawing">
      <xdr:col>85</xdr:col>
      <xdr:colOff>126365</xdr:colOff>
      <xdr:row>99</xdr:row>
      <xdr:rowOff>39370</xdr:rowOff>
    </xdr:to>
    <xdr:cxnSp macro="">
      <xdr:nvCxnSpPr>
        <xdr:cNvPr id="665" name="直線コネクタ 664"/>
        <xdr:cNvCxnSpPr/>
      </xdr:nvCxnSpPr>
      <xdr:spPr>
        <a:xfrm flipV="1">
          <a:off x="16317595" y="1574546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469900" cy="255905"/>
    <xdr:sp macro="" textlink="">
      <xdr:nvSpPr>
        <xdr:cNvPr id="666" name="積立金最小値テキスト"/>
        <xdr:cNvSpPr txBox="1"/>
      </xdr:nvSpPr>
      <xdr:spPr>
        <a:xfrm>
          <a:off x="16370300" y="17016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67" name="直線コネクタ 666"/>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89535</xdr:rowOff>
    </xdr:from>
    <xdr:ext cx="598805" cy="255905"/>
    <xdr:sp macro="" textlink="">
      <xdr:nvSpPr>
        <xdr:cNvPr id="668" name="積立金最大値テキスト"/>
        <xdr:cNvSpPr txBox="1"/>
      </xdr:nvSpPr>
      <xdr:spPr>
        <a:xfrm>
          <a:off x="16370300" y="15520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143510</xdr:rowOff>
    </xdr:from>
    <xdr:to xmlns:xdr="http://schemas.openxmlformats.org/drawingml/2006/spreadsheetDrawing">
      <xdr:col>86</xdr:col>
      <xdr:colOff>25400</xdr:colOff>
      <xdr:row>91</xdr:row>
      <xdr:rowOff>143510</xdr:rowOff>
    </xdr:to>
    <xdr:cxnSp macro="">
      <xdr:nvCxnSpPr>
        <xdr:cNvPr id="669" name="直線コネクタ 668"/>
        <xdr:cNvCxnSpPr/>
      </xdr:nvCxnSpPr>
      <xdr:spPr>
        <a:xfrm>
          <a:off x="16230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140335</xdr:rowOff>
    </xdr:from>
    <xdr:to xmlns:xdr="http://schemas.openxmlformats.org/drawingml/2006/spreadsheetDrawing">
      <xdr:col>85</xdr:col>
      <xdr:colOff>127000</xdr:colOff>
      <xdr:row>97</xdr:row>
      <xdr:rowOff>165100</xdr:rowOff>
    </xdr:to>
    <xdr:cxnSp macro="">
      <xdr:nvCxnSpPr>
        <xdr:cNvPr id="670" name="直線コネクタ 669"/>
        <xdr:cNvCxnSpPr/>
      </xdr:nvCxnSpPr>
      <xdr:spPr>
        <a:xfrm flipV="1">
          <a:off x="15481300" y="167709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158750</xdr:rowOff>
    </xdr:from>
    <xdr:ext cx="534670" cy="259080"/>
    <xdr:sp macro="" textlink="">
      <xdr:nvSpPr>
        <xdr:cNvPr id="671" name="積立金平均値テキスト"/>
        <xdr:cNvSpPr txBox="1"/>
      </xdr:nvSpPr>
      <xdr:spPr>
        <a:xfrm>
          <a:off x="16370300" y="16789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8890</xdr:rowOff>
    </xdr:from>
    <xdr:to xmlns:xdr="http://schemas.openxmlformats.org/drawingml/2006/spreadsheetDrawing">
      <xdr:col>85</xdr:col>
      <xdr:colOff>177800</xdr:colOff>
      <xdr:row>98</xdr:row>
      <xdr:rowOff>110490</xdr:rowOff>
    </xdr:to>
    <xdr:sp macro="" textlink="">
      <xdr:nvSpPr>
        <xdr:cNvPr id="672" name="フローチャート: 判断 671"/>
        <xdr:cNvSpPr/>
      </xdr:nvSpPr>
      <xdr:spPr>
        <a:xfrm>
          <a:off x="162687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48260</xdr:rowOff>
    </xdr:from>
    <xdr:to xmlns:xdr="http://schemas.openxmlformats.org/drawingml/2006/spreadsheetDrawing">
      <xdr:col>81</xdr:col>
      <xdr:colOff>50800</xdr:colOff>
      <xdr:row>97</xdr:row>
      <xdr:rowOff>165100</xdr:rowOff>
    </xdr:to>
    <xdr:cxnSp macro="">
      <xdr:nvCxnSpPr>
        <xdr:cNvPr id="673" name="直線コネクタ 672"/>
        <xdr:cNvCxnSpPr/>
      </xdr:nvCxnSpPr>
      <xdr:spPr>
        <a:xfrm>
          <a:off x="14592300" y="1667891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74" name="フローチャート: 判断 67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97790</xdr:rowOff>
    </xdr:from>
    <xdr:ext cx="531495" cy="255905"/>
    <xdr:sp macro="" textlink="">
      <xdr:nvSpPr>
        <xdr:cNvPr id="675" name="テキスト ボックス 674"/>
        <xdr:cNvSpPr txBox="1"/>
      </xdr:nvSpPr>
      <xdr:spPr>
        <a:xfrm>
          <a:off x="15213965" y="16899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48260</xdr:rowOff>
    </xdr:from>
    <xdr:to xmlns:xdr="http://schemas.openxmlformats.org/drawingml/2006/spreadsheetDrawing">
      <xdr:col>76</xdr:col>
      <xdr:colOff>114300</xdr:colOff>
      <xdr:row>98</xdr:row>
      <xdr:rowOff>101600</xdr:rowOff>
    </xdr:to>
    <xdr:cxnSp macro="">
      <xdr:nvCxnSpPr>
        <xdr:cNvPr id="676" name="直線コネクタ 675"/>
        <xdr:cNvCxnSpPr/>
      </xdr:nvCxnSpPr>
      <xdr:spPr>
        <a:xfrm flipV="1">
          <a:off x="13703300" y="1667891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677" name="フローチャート: 判断 676"/>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81915</xdr:rowOff>
    </xdr:from>
    <xdr:ext cx="531495" cy="259080"/>
    <xdr:sp macro="" textlink="">
      <xdr:nvSpPr>
        <xdr:cNvPr id="678" name="テキスト ボックス 677"/>
        <xdr:cNvSpPr txBox="1"/>
      </xdr:nvSpPr>
      <xdr:spPr>
        <a:xfrm>
          <a:off x="14324965" y="168840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101600</xdr:rowOff>
    </xdr:from>
    <xdr:to xmlns:xdr="http://schemas.openxmlformats.org/drawingml/2006/spreadsheetDrawing">
      <xdr:col>71</xdr:col>
      <xdr:colOff>177800</xdr:colOff>
      <xdr:row>98</xdr:row>
      <xdr:rowOff>156210</xdr:rowOff>
    </xdr:to>
    <xdr:cxnSp macro="">
      <xdr:nvCxnSpPr>
        <xdr:cNvPr id="679" name="直線コネクタ 678"/>
        <xdr:cNvCxnSpPr/>
      </xdr:nvCxnSpPr>
      <xdr:spPr>
        <a:xfrm flipV="1">
          <a:off x="12814300" y="169037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60960</xdr:rowOff>
    </xdr:from>
    <xdr:to xmlns:xdr="http://schemas.openxmlformats.org/drawingml/2006/spreadsheetDrawing">
      <xdr:col>72</xdr:col>
      <xdr:colOff>38100</xdr:colOff>
      <xdr:row>98</xdr:row>
      <xdr:rowOff>162560</xdr:rowOff>
    </xdr:to>
    <xdr:sp macro="" textlink="">
      <xdr:nvSpPr>
        <xdr:cNvPr id="680" name="フローチャート: 判断 679"/>
        <xdr:cNvSpPr/>
      </xdr:nvSpPr>
      <xdr:spPr>
        <a:xfrm>
          <a:off x="13652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153670</xdr:rowOff>
    </xdr:from>
    <xdr:ext cx="531495" cy="259080"/>
    <xdr:sp macro="" textlink="">
      <xdr:nvSpPr>
        <xdr:cNvPr id="681" name="テキスト ボックス 680"/>
        <xdr:cNvSpPr txBox="1"/>
      </xdr:nvSpPr>
      <xdr:spPr>
        <a:xfrm>
          <a:off x="13435965" y="16955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67310</xdr:rowOff>
    </xdr:from>
    <xdr:to xmlns:xdr="http://schemas.openxmlformats.org/drawingml/2006/spreadsheetDrawing">
      <xdr:col>67</xdr:col>
      <xdr:colOff>101600</xdr:colOff>
      <xdr:row>98</xdr:row>
      <xdr:rowOff>168910</xdr:rowOff>
    </xdr:to>
    <xdr:sp macro="" textlink="">
      <xdr:nvSpPr>
        <xdr:cNvPr id="682" name="フローチャート: 判断 681"/>
        <xdr:cNvSpPr/>
      </xdr:nvSpPr>
      <xdr:spPr>
        <a:xfrm>
          <a:off x="12763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13970</xdr:rowOff>
    </xdr:from>
    <xdr:ext cx="531495" cy="259080"/>
    <xdr:sp macro="" textlink="">
      <xdr:nvSpPr>
        <xdr:cNvPr id="683" name="テキスト ボックス 682"/>
        <xdr:cNvSpPr txBox="1"/>
      </xdr:nvSpPr>
      <xdr:spPr>
        <a:xfrm>
          <a:off x="12546965" y="16644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9" name="楕円 688"/>
        <xdr:cNvSpPr/>
      </xdr:nvSpPr>
      <xdr:spPr>
        <a:xfrm>
          <a:off x="16268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112395</xdr:rowOff>
    </xdr:from>
    <xdr:ext cx="534670" cy="255905"/>
    <xdr:sp macro="" textlink="">
      <xdr:nvSpPr>
        <xdr:cNvPr id="690" name="積立金該当値テキスト"/>
        <xdr:cNvSpPr txBox="1"/>
      </xdr:nvSpPr>
      <xdr:spPr>
        <a:xfrm>
          <a:off x="16370300" y="165715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114300</xdr:rowOff>
    </xdr:from>
    <xdr:to xmlns:xdr="http://schemas.openxmlformats.org/drawingml/2006/spreadsheetDrawing">
      <xdr:col>81</xdr:col>
      <xdr:colOff>101600</xdr:colOff>
      <xdr:row>98</xdr:row>
      <xdr:rowOff>44450</xdr:rowOff>
    </xdr:to>
    <xdr:sp macro="" textlink="">
      <xdr:nvSpPr>
        <xdr:cNvPr id="691" name="楕円 690"/>
        <xdr:cNvSpPr/>
      </xdr:nvSpPr>
      <xdr:spPr>
        <a:xfrm>
          <a:off x="15430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60960</xdr:rowOff>
    </xdr:from>
    <xdr:ext cx="531495" cy="259080"/>
    <xdr:sp macro="" textlink="">
      <xdr:nvSpPr>
        <xdr:cNvPr id="692" name="テキスト ボックス 691"/>
        <xdr:cNvSpPr txBox="1"/>
      </xdr:nvSpPr>
      <xdr:spPr>
        <a:xfrm>
          <a:off x="15213965" y="16520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168910</xdr:rowOff>
    </xdr:from>
    <xdr:to xmlns:xdr="http://schemas.openxmlformats.org/drawingml/2006/spreadsheetDrawing">
      <xdr:col>76</xdr:col>
      <xdr:colOff>165100</xdr:colOff>
      <xdr:row>97</xdr:row>
      <xdr:rowOff>99060</xdr:rowOff>
    </xdr:to>
    <xdr:sp macro="" textlink="">
      <xdr:nvSpPr>
        <xdr:cNvPr id="693" name="楕円 692"/>
        <xdr:cNvSpPr/>
      </xdr:nvSpPr>
      <xdr:spPr>
        <a:xfrm>
          <a:off x="14541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115570</xdr:rowOff>
    </xdr:from>
    <xdr:ext cx="531495" cy="259080"/>
    <xdr:sp macro="" textlink="">
      <xdr:nvSpPr>
        <xdr:cNvPr id="694" name="テキスト ボックス 693"/>
        <xdr:cNvSpPr txBox="1"/>
      </xdr:nvSpPr>
      <xdr:spPr>
        <a:xfrm>
          <a:off x="14324965" y="16403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50800</xdr:rowOff>
    </xdr:from>
    <xdr:to xmlns:xdr="http://schemas.openxmlformats.org/drawingml/2006/spreadsheetDrawing">
      <xdr:col>72</xdr:col>
      <xdr:colOff>38100</xdr:colOff>
      <xdr:row>98</xdr:row>
      <xdr:rowOff>152400</xdr:rowOff>
    </xdr:to>
    <xdr:sp macro="" textlink="">
      <xdr:nvSpPr>
        <xdr:cNvPr id="695" name="楕円 694"/>
        <xdr:cNvSpPr/>
      </xdr:nvSpPr>
      <xdr:spPr>
        <a:xfrm>
          <a:off x="13652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168910</xdr:rowOff>
    </xdr:from>
    <xdr:ext cx="531495" cy="255905"/>
    <xdr:sp macro="" textlink="">
      <xdr:nvSpPr>
        <xdr:cNvPr id="696" name="テキスト ボックス 695"/>
        <xdr:cNvSpPr txBox="1"/>
      </xdr:nvSpPr>
      <xdr:spPr>
        <a:xfrm>
          <a:off x="13435965" y="16628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105410</xdr:rowOff>
    </xdr:from>
    <xdr:to xmlns:xdr="http://schemas.openxmlformats.org/drawingml/2006/spreadsheetDrawing">
      <xdr:col>67</xdr:col>
      <xdr:colOff>101600</xdr:colOff>
      <xdr:row>99</xdr:row>
      <xdr:rowOff>35560</xdr:rowOff>
    </xdr:to>
    <xdr:sp macro="" textlink="">
      <xdr:nvSpPr>
        <xdr:cNvPr id="697" name="楕円 696"/>
        <xdr:cNvSpPr/>
      </xdr:nvSpPr>
      <xdr:spPr>
        <a:xfrm>
          <a:off x="12763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26670</xdr:rowOff>
    </xdr:from>
    <xdr:ext cx="531495" cy="259080"/>
    <xdr:sp macro="" textlink="">
      <xdr:nvSpPr>
        <xdr:cNvPr id="698" name="テキスト ボックス 697"/>
        <xdr:cNvSpPr txBox="1"/>
      </xdr:nvSpPr>
      <xdr:spPr>
        <a:xfrm>
          <a:off x="12546965" y="17000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07" name="テキスト ボックス 706"/>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9" name="直線コネクタ 70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10" name="テキスト ボックス 709"/>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1" name="直線コネクタ 71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185" cy="255905"/>
    <xdr:sp macro="" textlink="">
      <xdr:nvSpPr>
        <xdr:cNvPr id="712" name="テキスト ボックス 711"/>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3" name="直線コネクタ 71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14" name="テキスト ボックス 713"/>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5" name="直線コネクタ 71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16" name="テキスト ボックス 715"/>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7" name="直線コネクタ 71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18" name="テキスト ボックス 717"/>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86360</xdr:rowOff>
    </xdr:from>
    <xdr:to xmlns:xdr="http://schemas.openxmlformats.org/drawingml/2006/spreadsheetDrawing">
      <xdr:col>116</xdr:col>
      <xdr:colOff>62865</xdr:colOff>
      <xdr:row>38</xdr:row>
      <xdr:rowOff>139700</xdr:rowOff>
    </xdr:to>
    <xdr:cxnSp macro="">
      <xdr:nvCxnSpPr>
        <xdr:cNvPr id="720" name="直線コネクタ 719"/>
        <xdr:cNvCxnSpPr/>
      </xdr:nvCxnSpPr>
      <xdr:spPr>
        <a:xfrm flipV="1">
          <a:off x="22159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21"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2" name="直線コネクタ 72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33020</xdr:rowOff>
    </xdr:from>
    <xdr:ext cx="534670" cy="259080"/>
    <xdr:sp macro="" textlink="">
      <xdr:nvSpPr>
        <xdr:cNvPr id="723" name="投資及び出資金最大値テキスト"/>
        <xdr:cNvSpPr txBox="1"/>
      </xdr:nvSpPr>
      <xdr:spPr>
        <a:xfrm>
          <a:off x="22212300" y="500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86360</xdr:rowOff>
    </xdr:from>
    <xdr:to xmlns:xdr="http://schemas.openxmlformats.org/drawingml/2006/spreadsheetDrawing">
      <xdr:col>116</xdr:col>
      <xdr:colOff>152400</xdr:colOff>
      <xdr:row>30</xdr:row>
      <xdr:rowOff>86360</xdr:rowOff>
    </xdr:to>
    <xdr:cxnSp macro="">
      <xdr:nvCxnSpPr>
        <xdr:cNvPr id="724" name="直線コネクタ 723"/>
        <xdr:cNvCxnSpPr/>
      </xdr:nvCxnSpPr>
      <xdr:spPr>
        <a:xfrm>
          <a:off x="22072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82550</xdr:rowOff>
    </xdr:from>
    <xdr:to xmlns:xdr="http://schemas.openxmlformats.org/drawingml/2006/spreadsheetDrawing">
      <xdr:col>116</xdr:col>
      <xdr:colOff>63500</xdr:colOff>
      <xdr:row>36</xdr:row>
      <xdr:rowOff>3175</xdr:rowOff>
    </xdr:to>
    <xdr:cxnSp macro="">
      <xdr:nvCxnSpPr>
        <xdr:cNvPr id="725" name="直線コネクタ 724"/>
        <xdr:cNvCxnSpPr/>
      </xdr:nvCxnSpPr>
      <xdr:spPr>
        <a:xfrm>
          <a:off x="21323300" y="608330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67310</xdr:rowOff>
    </xdr:from>
    <xdr:ext cx="469900" cy="259080"/>
    <xdr:sp macro="" textlink="">
      <xdr:nvSpPr>
        <xdr:cNvPr id="726" name="投資及び出資金平均値テキスト"/>
        <xdr:cNvSpPr txBox="1"/>
      </xdr:nvSpPr>
      <xdr:spPr>
        <a:xfrm>
          <a:off x="22212300" y="6410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88900</xdr:rowOff>
    </xdr:from>
    <xdr:to xmlns:xdr="http://schemas.openxmlformats.org/drawingml/2006/spreadsheetDrawing">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82550</xdr:rowOff>
    </xdr:from>
    <xdr:to xmlns:xdr="http://schemas.openxmlformats.org/drawingml/2006/spreadsheetDrawing">
      <xdr:col>111</xdr:col>
      <xdr:colOff>177800</xdr:colOff>
      <xdr:row>35</xdr:row>
      <xdr:rowOff>87630</xdr:rowOff>
    </xdr:to>
    <xdr:cxnSp macro="">
      <xdr:nvCxnSpPr>
        <xdr:cNvPr id="728" name="直線コネクタ 727"/>
        <xdr:cNvCxnSpPr/>
      </xdr:nvCxnSpPr>
      <xdr:spPr>
        <a:xfrm flipV="1">
          <a:off x="20434300" y="60833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105410</xdr:rowOff>
    </xdr:from>
    <xdr:to xmlns:xdr="http://schemas.openxmlformats.org/drawingml/2006/spreadsheetDrawing">
      <xdr:col>112</xdr:col>
      <xdr:colOff>38100</xdr:colOff>
      <xdr:row>38</xdr:row>
      <xdr:rowOff>35560</xdr:rowOff>
    </xdr:to>
    <xdr:sp macro="" textlink="">
      <xdr:nvSpPr>
        <xdr:cNvPr id="729" name="フローチャート: 判断 728"/>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27305</xdr:rowOff>
    </xdr:from>
    <xdr:ext cx="466725" cy="259080"/>
    <xdr:sp macro="" textlink="">
      <xdr:nvSpPr>
        <xdr:cNvPr id="730" name="テキスト ボックス 729"/>
        <xdr:cNvSpPr txBox="1"/>
      </xdr:nvSpPr>
      <xdr:spPr>
        <a:xfrm>
          <a:off x="21088350" y="6542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87630</xdr:rowOff>
    </xdr:from>
    <xdr:to xmlns:xdr="http://schemas.openxmlformats.org/drawingml/2006/spreadsheetDrawing">
      <xdr:col>107</xdr:col>
      <xdr:colOff>50800</xdr:colOff>
      <xdr:row>36</xdr:row>
      <xdr:rowOff>76835</xdr:rowOff>
    </xdr:to>
    <xdr:cxnSp macro="">
      <xdr:nvCxnSpPr>
        <xdr:cNvPr id="731" name="直線コネクタ 730"/>
        <xdr:cNvCxnSpPr/>
      </xdr:nvCxnSpPr>
      <xdr:spPr>
        <a:xfrm flipV="1">
          <a:off x="19545300" y="608838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82550</xdr:rowOff>
    </xdr:from>
    <xdr:to xmlns:xdr="http://schemas.openxmlformats.org/drawingml/2006/spreadsheetDrawing">
      <xdr:col>107</xdr:col>
      <xdr:colOff>101600</xdr:colOff>
      <xdr:row>38</xdr:row>
      <xdr:rowOff>12700</xdr:rowOff>
    </xdr:to>
    <xdr:sp macro="" textlink="">
      <xdr:nvSpPr>
        <xdr:cNvPr id="732" name="フローチャート: 判断 731"/>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3810</xdr:rowOff>
    </xdr:from>
    <xdr:ext cx="466725" cy="259080"/>
    <xdr:sp macro="" textlink="">
      <xdr:nvSpPr>
        <xdr:cNvPr id="733" name="テキスト ボックス 732"/>
        <xdr:cNvSpPr txBox="1"/>
      </xdr:nvSpPr>
      <xdr:spPr>
        <a:xfrm>
          <a:off x="20199350" y="6518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55245</xdr:rowOff>
    </xdr:from>
    <xdr:to xmlns:xdr="http://schemas.openxmlformats.org/drawingml/2006/spreadsheetDrawing">
      <xdr:col>102</xdr:col>
      <xdr:colOff>114300</xdr:colOff>
      <xdr:row>36</xdr:row>
      <xdr:rowOff>76835</xdr:rowOff>
    </xdr:to>
    <xdr:cxnSp macro="">
      <xdr:nvCxnSpPr>
        <xdr:cNvPr id="734" name="直線コネクタ 733"/>
        <xdr:cNvCxnSpPr/>
      </xdr:nvCxnSpPr>
      <xdr:spPr>
        <a:xfrm>
          <a:off x="18656300" y="62274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63500</xdr:rowOff>
    </xdr:from>
    <xdr:to xmlns:xdr="http://schemas.openxmlformats.org/drawingml/2006/spreadsheetDrawing">
      <xdr:col>102</xdr:col>
      <xdr:colOff>165100</xdr:colOff>
      <xdr:row>37</xdr:row>
      <xdr:rowOff>165100</xdr:rowOff>
    </xdr:to>
    <xdr:sp macro="" textlink="">
      <xdr:nvSpPr>
        <xdr:cNvPr id="735" name="フローチャート: 判断 734"/>
        <xdr:cNvSpPr/>
      </xdr:nvSpPr>
      <xdr:spPr>
        <a:xfrm>
          <a:off x="19494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156210</xdr:rowOff>
    </xdr:from>
    <xdr:ext cx="466725" cy="255905"/>
    <xdr:sp macro="" textlink="">
      <xdr:nvSpPr>
        <xdr:cNvPr id="736" name="テキスト ボックス 735"/>
        <xdr:cNvSpPr txBox="1"/>
      </xdr:nvSpPr>
      <xdr:spPr>
        <a:xfrm>
          <a:off x="19310350" y="6499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52070</xdr:rowOff>
    </xdr:from>
    <xdr:to xmlns:xdr="http://schemas.openxmlformats.org/drawingml/2006/spreadsheetDrawing">
      <xdr:col>98</xdr:col>
      <xdr:colOff>38100</xdr:colOff>
      <xdr:row>37</xdr:row>
      <xdr:rowOff>153035</xdr:rowOff>
    </xdr:to>
    <xdr:sp macro="" textlink="">
      <xdr:nvSpPr>
        <xdr:cNvPr id="737" name="フローチャート: 判断 736"/>
        <xdr:cNvSpPr/>
      </xdr:nvSpPr>
      <xdr:spPr>
        <a:xfrm>
          <a:off x="18605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144145</xdr:rowOff>
    </xdr:from>
    <xdr:ext cx="466725" cy="255905"/>
    <xdr:sp macro="" textlink="">
      <xdr:nvSpPr>
        <xdr:cNvPr id="738" name="テキスト ボックス 737"/>
        <xdr:cNvSpPr txBox="1"/>
      </xdr:nvSpPr>
      <xdr:spPr>
        <a:xfrm>
          <a:off x="18421350" y="6487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9" name="テキスト ボックス 73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0" name="テキスト ボックス 73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1" name="テキスト ボックス 74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2" name="テキスト ボックス 74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3" name="テキスト ボックス 74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123825</xdr:rowOff>
    </xdr:from>
    <xdr:to xmlns:xdr="http://schemas.openxmlformats.org/drawingml/2006/spreadsheetDrawing">
      <xdr:col>116</xdr:col>
      <xdr:colOff>114300</xdr:colOff>
      <xdr:row>36</xdr:row>
      <xdr:rowOff>53975</xdr:rowOff>
    </xdr:to>
    <xdr:sp macro="" textlink="">
      <xdr:nvSpPr>
        <xdr:cNvPr id="744" name="楕円 743"/>
        <xdr:cNvSpPr/>
      </xdr:nvSpPr>
      <xdr:spPr>
        <a:xfrm>
          <a:off x="221107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146685</xdr:rowOff>
    </xdr:from>
    <xdr:ext cx="469900" cy="255905"/>
    <xdr:sp macro="" textlink="">
      <xdr:nvSpPr>
        <xdr:cNvPr id="745" name="投資及び出資金該当値テキスト"/>
        <xdr:cNvSpPr txBox="1"/>
      </xdr:nvSpPr>
      <xdr:spPr>
        <a:xfrm>
          <a:off x="22212300" y="59759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31750</xdr:rowOff>
    </xdr:from>
    <xdr:to xmlns:xdr="http://schemas.openxmlformats.org/drawingml/2006/spreadsheetDrawing">
      <xdr:col>112</xdr:col>
      <xdr:colOff>38100</xdr:colOff>
      <xdr:row>35</xdr:row>
      <xdr:rowOff>133350</xdr:rowOff>
    </xdr:to>
    <xdr:sp macro="" textlink="">
      <xdr:nvSpPr>
        <xdr:cNvPr id="746" name="楕円 745"/>
        <xdr:cNvSpPr/>
      </xdr:nvSpPr>
      <xdr:spPr>
        <a:xfrm>
          <a:off x="21272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33</xdr:row>
      <xdr:rowOff>149860</xdr:rowOff>
    </xdr:from>
    <xdr:ext cx="466725" cy="259080"/>
    <xdr:sp macro="" textlink="">
      <xdr:nvSpPr>
        <xdr:cNvPr id="747" name="テキスト ボックス 746"/>
        <xdr:cNvSpPr txBox="1"/>
      </xdr:nvSpPr>
      <xdr:spPr>
        <a:xfrm>
          <a:off x="21088350" y="5807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36830</xdr:rowOff>
    </xdr:from>
    <xdr:to xmlns:xdr="http://schemas.openxmlformats.org/drawingml/2006/spreadsheetDrawing">
      <xdr:col>107</xdr:col>
      <xdr:colOff>101600</xdr:colOff>
      <xdr:row>35</xdr:row>
      <xdr:rowOff>138430</xdr:rowOff>
    </xdr:to>
    <xdr:sp macro="" textlink="">
      <xdr:nvSpPr>
        <xdr:cNvPr id="748" name="楕円 747"/>
        <xdr:cNvSpPr/>
      </xdr:nvSpPr>
      <xdr:spPr>
        <a:xfrm>
          <a:off x="2038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154940</xdr:rowOff>
    </xdr:from>
    <xdr:ext cx="466725" cy="255905"/>
    <xdr:sp macro="" textlink="">
      <xdr:nvSpPr>
        <xdr:cNvPr id="749" name="テキスト ボックス 748"/>
        <xdr:cNvSpPr txBox="1"/>
      </xdr:nvSpPr>
      <xdr:spPr>
        <a:xfrm>
          <a:off x="20199350" y="5812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26035</xdr:rowOff>
    </xdr:from>
    <xdr:to xmlns:xdr="http://schemas.openxmlformats.org/drawingml/2006/spreadsheetDrawing">
      <xdr:col>102</xdr:col>
      <xdr:colOff>165100</xdr:colOff>
      <xdr:row>36</xdr:row>
      <xdr:rowOff>127635</xdr:rowOff>
    </xdr:to>
    <xdr:sp macro="" textlink="">
      <xdr:nvSpPr>
        <xdr:cNvPr id="750" name="楕円 749"/>
        <xdr:cNvSpPr/>
      </xdr:nvSpPr>
      <xdr:spPr>
        <a:xfrm>
          <a:off x="19494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144145</xdr:rowOff>
    </xdr:from>
    <xdr:ext cx="466725" cy="255905"/>
    <xdr:sp macro="" textlink="">
      <xdr:nvSpPr>
        <xdr:cNvPr id="751" name="テキスト ボックス 750"/>
        <xdr:cNvSpPr txBox="1"/>
      </xdr:nvSpPr>
      <xdr:spPr>
        <a:xfrm>
          <a:off x="19310350" y="5973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4445</xdr:rowOff>
    </xdr:from>
    <xdr:to xmlns:xdr="http://schemas.openxmlformats.org/drawingml/2006/spreadsheetDrawing">
      <xdr:col>98</xdr:col>
      <xdr:colOff>38100</xdr:colOff>
      <xdr:row>36</xdr:row>
      <xdr:rowOff>106045</xdr:rowOff>
    </xdr:to>
    <xdr:sp macro="" textlink="">
      <xdr:nvSpPr>
        <xdr:cNvPr id="752" name="楕円 751"/>
        <xdr:cNvSpPr/>
      </xdr:nvSpPr>
      <xdr:spPr>
        <a:xfrm>
          <a:off x="18605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122555</xdr:rowOff>
    </xdr:from>
    <xdr:ext cx="466725" cy="255905"/>
    <xdr:sp macro="" textlink="">
      <xdr:nvSpPr>
        <xdr:cNvPr id="753" name="テキスト ボックス 752"/>
        <xdr:cNvSpPr txBox="1"/>
      </xdr:nvSpPr>
      <xdr:spPr>
        <a:xfrm>
          <a:off x="18421350" y="59518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2" name="テキスト ボックス 761"/>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3" name="直線コネクタ 76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4" name="直線コネクタ 76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65" name="テキスト ボックス 764"/>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6" name="直線コネクタ 76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67" name="テキスト ボックス 76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8" name="直線コネクタ 76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905"/>
    <xdr:sp macro="" textlink="">
      <xdr:nvSpPr>
        <xdr:cNvPr id="769" name="テキスト ボックス 768"/>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0" name="直線コネクタ 76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1" name="テキスト ボックス 77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2" name="直線コネクタ 77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3" name="テキスト ボックス 77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75" name="テキスト ボックス 774"/>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146050</xdr:rowOff>
    </xdr:from>
    <xdr:to xmlns:xdr="http://schemas.openxmlformats.org/drawingml/2006/spreadsheetDrawing">
      <xdr:col>116</xdr:col>
      <xdr:colOff>62865</xdr:colOff>
      <xdr:row>59</xdr:row>
      <xdr:rowOff>44450</xdr:rowOff>
    </xdr:to>
    <xdr:cxnSp macro="">
      <xdr:nvCxnSpPr>
        <xdr:cNvPr id="777" name="直線コネクタ 776"/>
        <xdr:cNvCxnSpPr/>
      </xdr:nvCxnSpPr>
      <xdr:spPr>
        <a:xfrm flipV="1">
          <a:off x="22159595" y="854710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7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79" name="直線コネクタ 77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92710</xdr:rowOff>
    </xdr:from>
    <xdr:ext cx="534670" cy="259080"/>
    <xdr:sp macro="" textlink="">
      <xdr:nvSpPr>
        <xdr:cNvPr id="780" name="貸付金最大値テキスト"/>
        <xdr:cNvSpPr txBox="1"/>
      </xdr:nvSpPr>
      <xdr:spPr>
        <a:xfrm>
          <a:off x="22212300" y="832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146050</xdr:rowOff>
    </xdr:from>
    <xdr:to xmlns:xdr="http://schemas.openxmlformats.org/drawingml/2006/spreadsheetDrawing">
      <xdr:col>116</xdr:col>
      <xdr:colOff>152400</xdr:colOff>
      <xdr:row>49</xdr:row>
      <xdr:rowOff>146050</xdr:rowOff>
    </xdr:to>
    <xdr:cxnSp macro="">
      <xdr:nvCxnSpPr>
        <xdr:cNvPr id="781" name="直線コネクタ 780"/>
        <xdr:cNvCxnSpPr/>
      </xdr:nvCxnSpPr>
      <xdr:spPr>
        <a:xfrm>
          <a:off x="22072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82" name="直線コネクタ 781"/>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93980</xdr:rowOff>
    </xdr:from>
    <xdr:ext cx="469900" cy="259080"/>
    <xdr:sp macro="" textlink="">
      <xdr:nvSpPr>
        <xdr:cNvPr id="783" name="貸付金平均値テキスト"/>
        <xdr:cNvSpPr txBox="1"/>
      </xdr:nvSpPr>
      <xdr:spPr>
        <a:xfrm>
          <a:off x="22212300" y="9866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71120</xdr:rowOff>
    </xdr:from>
    <xdr:to xmlns:xdr="http://schemas.openxmlformats.org/drawingml/2006/spreadsheetDrawing">
      <xdr:col>116</xdr:col>
      <xdr:colOff>114300</xdr:colOff>
      <xdr:row>59</xdr:row>
      <xdr:rowOff>1270</xdr:rowOff>
    </xdr:to>
    <xdr:sp macro="" textlink="">
      <xdr:nvSpPr>
        <xdr:cNvPr id="784" name="フローチャート: 判断 783"/>
        <xdr:cNvSpPr/>
      </xdr:nvSpPr>
      <xdr:spPr>
        <a:xfrm>
          <a:off x="22110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85" name="直線コネクタ 784"/>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55880</xdr:rowOff>
    </xdr:from>
    <xdr:to xmlns:xdr="http://schemas.openxmlformats.org/drawingml/2006/spreadsheetDrawing">
      <xdr:col>112</xdr:col>
      <xdr:colOff>38100</xdr:colOff>
      <xdr:row>58</xdr:row>
      <xdr:rowOff>157480</xdr:rowOff>
    </xdr:to>
    <xdr:sp macro="" textlink="">
      <xdr:nvSpPr>
        <xdr:cNvPr id="786" name="フローチャート: 判断 785"/>
        <xdr:cNvSpPr/>
      </xdr:nvSpPr>
      <xdr:spPr>
        <a:xfrm>
          <a:off x="2127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2540</xdr:rowOff>
    </xdr:from>
    <xdr:ext cx="466725" cy="259080"/>
    <xdr:sp macro="" textlink="">
      <xdr:nvSpPr>
        <xdr:cNvPr id="787" name="テキスト ボックス 786"/>
        <xdr:cNvSpPr txBox="1"/>
      </xdr:nvSpPr>
      <xdr:spPr>
        <a:xfrm>
          <a:off x="21088350" y="9775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88" name="直線コネクタ 78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55880</xdr:rowOff>
    </xdr:from>
    <xdr:to xmlns:xdr="http://schemas.openxmlformats.org/drawingml/2006/spreadsheetDrawing">
      <xdr:col>107</xdr:col>
      <xdr:colOff>101600</xdr:colOff>
      <xdr:row>58</xdr:row>
      <xdr:rowOff>157480</xdr:rowOff>
    </xdr:to>
    <xdr:sp macro="" textlink="">
      <xdr:nvSpPr>
        <xdr:cNvPr id="789" name="フローチャート: 判断 788"/>
        <xdr:cNvSpPr/>
      </xdr:nvSpPr>
      <xdr:spPr>
        <a:xfrm>
          <a:off x="2038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2540</xdr:rowOff>
    </xdr:from>
    <xdr:ext cx="466725" cy="259080"/>
    <xdr:sp macro="" textlink="">
      <xdr:nvSpPr>
        <xdr:cNvPr id="790" name="テキスト ボックス 789"/>
        <xdr:cNvSpPr txBox="1"/>
      </xdr:nvSpPr>
      <xdr:spPr>
        <a:xfrm>
          <a:off x="20199350" y="9775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791" name="直線コネクタ 79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6725" cy="259080"/>
    <xdr:sp macro="" textlink="">
      <xdr:nvSpPr>
        <xdr:cNvPr id="793" name="テキスト ボックス 792"/>
        <xdr:cNvSpPr txBox="1"/>
      </xdr:nvSpPr>
      <xdr:spPr>
        <a:xfrm>
          <a:off x="19310350" y="9777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794" name="フローチャート: 判断 793"/>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22225</xdr:rowOff>
    </xdr:from>
    <xdr:ext cx="466725" cy="258445"/>
    <xdr:sp macro="" textlink="">
      <xdr:nvSpPr>
        <xdr:cNvPr id="795" name="テキスト ボックス 794"/>
        <xdr:cNvSpPr txBox="1"/>
      </xdr:nvSpPr>
      <xdr:spPr>
        <a:xfrm>
          <a:off x="18421350" y="9794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6" name="テキスト ボックス 79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8" name="テキスト ボックス 79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1" name="楕円 80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02"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3" name="楕円 80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6380" cy="255905"/>
    <xdr:sp macro="" textlink="">
      <xdr:nvSpPr>
        <xdr:cNvPr id="804" name="テキスト ボックス 803"/>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05" name="楕円 80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6380" cy="255905"/>
    <xdr:sp macro="" textlink="">
      <xdr:nvSpPr>
        <xdr:cNvPr id="806" name="テキスト ボックス 805"/>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6380" cy="255905"/>
    <xdr:sp macro="" textlink="">
      <xdr:nvSpPr>
        <xdr:cNvPr id="808" name="テキスト ボックス 807"/>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6380" cy="255905"/>
    <xdr:sp macro="" textlink="">
      <xdr:nvSpPr>
        <xdr:cNvPr id="810" name="テキスト ボックス 809"/>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19" name="テキスト ボックス 818"/>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0" name="直線コネクタ 81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1" name="直線コネクタ 82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5745" cy="259080"/>
    <xdr:sp macro="" textlink="">
      <xdr:nvSpPr>
        <xdr:cNvPr id="822" name="テキスト ボックス 821"/>
        <xdr:cNvSpPr txBox="1"/>
      </xdr:nvSpPr>
      <xdr:spPr>
        <a:xfrm>
          <a:off x="18039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3" name="直線コネクタ 82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905"/>
    <xdr:sp macro="" textlink="">
      <xdr:nvSpPr>
        <xdr:cNvPr id="824" name="テキスト ボックス 823"/>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5" name="直線コネクタ 82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26" name="テキスト ボックス 82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7" name="直線コネクタ 82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905"/>
    <xdr:sp macro="" textlink="">
      <xdr:nvSpPr>
        <xdr:cNvPr id="828" name="テキスト ボックス 827"/>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9" name="直線コネクタ 82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2455" cy="258445"/>
    <xdr:sp macro="" textlink="">
      <xdr:nvSpPr>
        <xdr:cNvPr id="830" name="テキスト ボックス 829"/>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1" name="直線コネクタ 83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2455" cy="259080"/>
    <xdr:sp macro="" textlink="">
      <xdr:nvSpPr>
        <xdr:cNvPr id="832" name="テキスト ボックス 831"/>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3" name="直線コネクタ 83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34" name="テキスト ボックス 833"/>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79375</xdr:rowOff>
    </xdr:from>
    <xdr:to xmlns:xdr="http://schemas.openxmlformats.org/drawingml/2006/spreadsheetDrawing">
      <xdr:col>116</xdr:col>
      <xdr:colOff>62865</xdr:colOff>
      <xdr:row>79</xdr:row>
      <xdr:rowOff>66675</xdr:rowOff>
    </xdr:to>
    <xdr:cxnSp macro="">
      <xdr:nvCxnSpPr>
        <xdr:cNvPr id="836" name="直線コネクタ 835"/>
        <xdr:cNvCxnSpPr/>
      </xdr:nvCxnSpPr>
      <xdr:spPr>
        <a:xfrm flipV="1">
          <a:off x="22159595" y="12080875"/>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70485</xdr:rowOff>
    </xdr:from>
    <xdr:ext cx="469900" cy="259080"/>
    <xdr:sp macro="" textlink="">
      <xdr:nvSpPr>
        <xdr:cNvPr id="837" name="繰出金最小値テキスト"/>
        <xdr:cNvSpPr txBox="1"/>
      </xdr:nvSpPr>
      <xdr:spPr>
        <a:xfrm>
          <a:off x="22212300" y="13615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66675</xdr:rowOff>
    </xdr:from>
    <xdr:to xmlns:xdr="http://schemas.openxmlformats.org/drawingml/2006/spreadsheetDrawing">
      <xdr:col>116</xdr:col>
      <xdr:colOff>152400</xdr:colOff>
      <xdr:row>79</xdr:row>
      <xdr:rowOff>66675</xdr:rowOff>
    </xdr:to>
    <xdr:cxnSp macro="">
      <xdr:nvCxnSpPr>
        <xdr:cNvPr id="838" name="直線コネクタ 837"/>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26035</xdr:rowOff>
    </xdr:from>
    <xdr:ext cx="598805" cy="259080"/>
    <xdr:sp macro="" textlink="">
      <xdr:nvSpPr>
        <xdr:cNvPr id="839" name="繰出金最大値テキスト"/>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79375</xdr:rowOff>
    </xdr:from>
    <xdr:to xmlns:xdr="http://schemas.openxmlformats.org/drawingml/2006/spreadsheetDrawing">
      <xdr:col>116</xdr:col>
      <xdr:colOff>152400</xdr:colOff>
      <xdr:row>70</xdr:row>
      <xdr:rowOff>79375</xdr:rowOff>
    </xdr:to>
    <xdr:cxnSp macro="">
      <xdr:nvCxnSpPr>
        <xdr:cNvPr id="840" name="直線コネクタ 839"/>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64135</xdr:rowOff>
    </xdr:from>
    <xdr:to xmlns:xdr="http://schemas.openxmlformats.org/drawingml/2006/spreadsheetDrawing">
      <xdr:col>116</xdr:col>
      <xdr:colOff>63500</xdr:colOff>
      <xdr:row>75</xdr:row>
      <xdr:rowOff>78740</xdr:rowOff>
    </xdr:to>
    <xdr:cxnSp macro="">
      <xdr:nvCxnSpPr>
        <xdr:cNvPr id="841" name="直線コネクタ 840"/>
        <xdr:cNvCxnSpPr/>
      </xdr:nvCxnSpPr>
      <xdr:spPr>
        <a:xfrm flipV="1">
          <a:off x="21323300" y="129228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70485</xdr:rowOff>
    </xdr:from>
    <xdr:ext cx="534670" cy="259080"/>
    <xdr:sp macro="" textlink="">
      <xdr:nvSpPr>
        <xdr:cNvPr id="842" name="繰出金平均値テキスト"/>
        <xdr:cNvSpPr txBox="1"/>
      </xdr:nvSpPr>
      <xdr:spPr>
        <a:xfrm>
          <a:off x="22212300" y="12929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92075</xdr:rowOff>
    </xdr:from>
    <xdr:to xmlns:xdr="http://schemas.openxmlformats.org/drawingml/2006/spreadsheetDrawing">
      <xdr:col>116</xdr:col>
      <xdr:colOff>114300</xdr:colOff>
      <xdr:row>76</xdr:row>
      <xdr:rowOff>22225</xdr:rowOff>
    </xdr:to>
    <xdr:sp macro="" textlink="">
      <xdr:nvSpPr>
        <xdr:cNvPr id="843" name="フローチャート: 判断 842"/>
        <xdr:cNvSpPr/>
      </xdr:nvSpPr>
      <xdr:spPr>
        <a:xfrm>
          <a:off x="22110700"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78740</xdr:rowOff>
    </xdr:from>
    <xdr:to xmlns:xdr="http://schemas.openxmlformats.org/drawingml/2006/spreadsheetDrawing">
      <xdr:col>111</xdr:col>
      <xdr:colOff>177800</xdr:colOff>
      <xdr:row>75</xdr:row>
      <xdr:rowOff>93345</xdr:rowOff>
    </xdr:to>
    <xdr:cxnSp macro="">
      <xdr:nvCxnSpPr>
        <xdr:cNvPr id="844" name="直線コネクタ 843"/>
        <xdr:cNvCxnSpPr/>
      </xdr:nvCxnSpPr>
      <xdr:spPr>
        <a:xfrm flipV="1">
          <a:off x="20434300" y="129374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69215</xdr:rowOff>
    </xdr:from>
    <xdr:to xmlns:xdr="http://schemas.openxmlformats.org/drawingml/2006/spreadsheetDrawing">
      <xdr:col>112</xdr:col>
      <xdr:colOff>38100</xdr:colOff>
      <xdr:row>75</xdr:row>
      <xdr:rowOff>170815</xdr:rowOff>
    </xdr:to>
    <xdr:sp macro="" textlink="">
      <xdr:nvSpPr>
        <xdr:cNvPr id="845" name="フローチャート: 判断 844"/>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161925</xdr:rowOff>
    </xdr:from>
    <xdr:ext cx="531495" cy="259080"/>
    <xdr:sp macro="" textlink="">
      <xdr:nvSpPr>
        <xdr:cNvPr id="846" name="テキスト ボックス 845"/>
        <xdr:cNvSpPr txBox="1"/>
      </xdr:nvSpPr>
      <xdr:spPr>
        <a:xfrm>
          <a:off x="21055965" y="13020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93345</xdr:rowOff>
    </xdr:from>
    <xdr:to xmlns:xdr="http://schemas.openxmlformats.org/drawingml/2006/spreadsheetDrawing">
      <xdr:col>107</xdr:col>
      <xdr:colOff>50800</xdr:colOff>
      <xdr:row>75</xdr:row>
      <xdr:rowOff>94615</xdr:rowOff>
    </xdr:to>
    <xdr:cxnSp macro="">
      <xdr:nvCxnSpPr>
        <xdr:cNvPr id="847" name="直線コネクタ 846"/>
        <xdr:cNvCxnSpPr/>
      </xdr:nvCxnSpPr>
      <xdr:spPr>
        <a:xfrm flipV="1">
          <a:off x="19545300" y="12952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76200</xdr:rowOff>
    </xdr:from>
    <xdr:to xmlns:xdr="http://schemas.openxmlformats.org/drawingml/2006/spreadsheetDrawing">
      <xdr:col>107</xdr:col>
      <xdr:colOff>101600</xdr:colOff>
      <xdr:row>76</xdr:row>
      <xdr:rowOff>6350</xdr:rowOff>
    </xdr:to>
    <xdr:sp macro="" textlink="">
      <xdr:nvSpPr>
        <xdr:cNvPr id="848" name="フローチャート: 判断 847"/>
        <xdr:cNvSpPr/>
      </xdr:nvSpPr>
      <xdr:spPr>
        <a:xfrm>
          <a:off x="20383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168910</xdr:rowOff>
    </xdr:from>
    <xdr:ext cx="531495" cy="255905"/>
    <xdr:sp macro="" textlink="">
      <xdr:nvSpPr>
        <xdr:cNvPr id="849" name="テキスト ボックス 848"/>
        <xdr:cNvSpPr txBox="1"/>
      </xdr:nvSpPr>
      <xdr:spPr>
        <a:xfrm>
          <a:off x="20166965" y="13027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94615</xdr:rowOff>
    </xdr:from>
    <xdr:to xmlns:xdr="http://schemas.openxmlformats.org/drawingml/2006/spreadsheetDrawing">
      <xdr:col>102</xdr:col>
      <xdr:colOff>114300</xdr:colOff>
      <xdr:row>75</xdr:row>
      <xdr:rowOff>113665</xdr:rowOff>
    </xdr:to>
    <xdr:cxnSp macro="">
      <xdr:nvCxnSpPr>
        <xdr:cNvPr id="850" name="直線コネクタ 849"/>
        <xdr:cNvCxnSpPr/>
      </xdr:nvCxnSpPr>
      <xdr:spPr>
        <a:xfrm flipV="1">
          <a:off x="18656300" y="12953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73660</xdr:rowOff>
    </xdr:from>
    <xdr:to xmlns:xdr="http://schemas.openxmlformats.org/drawingml/2006/spreadsheetDrawing">
      <xdr:col>102</xdr:col>
      <xdr:colOff>165100</xdr:colOff>
      <xdr:row>76</xdr:row>
      <xdr:rowOff>3810</xdr:rowOff>
    </xdr:to>
    <xdr:sp macro="" textlink="">
      <xdr:nvSpPr>
        <xdr:cNvPr id="851" name="フローチャート: 判断 850"/>
        <xdr:cNvSpPr/>
      </xdr:nvSpPr>
      <xdr:spPr>
        <a:xfrm>
          <a:off x="19494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166370</xdr:rowOff>
    </xdr:from>
    <xdr:ext cx="531495" cy="255905"/>
    <xdr:sp macro="" textlink="">
      <xdr:nvSpPr>
        <xdr:cNvPr id="852" name="テキスト ボックス 851"/>
        <xdr:cNvSpPr txBox="1"/>
      </xdr:nvSpPr>
      <xdr:spPr>
        <a:xfrm>
          <a:off x="19277965" y="13025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103505</xdr:rowOff>
    </xdr:from>
    <xdr:to xmlns:xdr="http://schemas.openxmlformats.org/drawingml/2006/spreadsheetDrawing">
      <xdr:col>98</xdr:col>
      <xdr:colOff>38100</xdr:colOff>
      <xdr:row>76</xdr:row>
      <xdr:rowOff>33655</xdr:rowOff>
    </xdr:to>
    <xdr:sp macro="" textlink="">
      <xdr:nvSpPr>
        <xdr:cNvPr id="853" name="フローチャート: 判断 852"/>
        <xdr:cNvSpPr/>
      </xdr:nvSpPr>
      <xdr:spPr>
        <a:xfrm>
          <a:off x="18605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24765</xdr:rowOff>
    </xdr:from>
    <xdr:ext cx="531495" cy="259080"/>
    <xdr:sp macro="" textlink="">
      <xdr:nvSpPr>
        <xdr:cNvPr id="854" name="テキスト ボックス 853"/>
        <xdr:cNvSpPr txBox="1"/>
      </xdr:nvSpPr>
      <xdr:spPr>
        <a:xfrm>
          <a:off x="18388965" y="13054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5" name="テキスト ボックス 85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6" name="テキスト ボックス 85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7" name="テキスト ボックス 85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8" name="テキスト ボックス 85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9" name="テキスト ボックス 85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13335</xdr:rowOff>
    </xdr:from>
    <xdr:to xmlns:xdr="http://schemas.openxmlformats.org/drawingml/2006/spreadsheetDrawing">
      <xdr:col>116</xdr:col>
      <xdr:colOff>114300</xdr:colOff>
      <xdr:row>75</xdr:row>
      <xdr:rowOff>114935</xdr:rowOff>
    </xdr:to>
    <xdr:sp macro="" textlink="">
      <xdr:nvSpPr>
        <xdr:cNvPr id="860" name="楕円 859"/>
        <xdr:cNvSpPr/>
      </xdr:nvSpPr>
      <xdr:spPr>
        <a:xfrm>
          <a:off x="221107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36195</xdr:rowOff>
    </xdr:from>
    <xdr:ext cx="534670" cy="259080"/>
    <xdr:sp macro="" textlink="">
      <xdr:nvSpPr>
        <xdr:cNvPr id="861" name="繰出金該当値テキスト"/>
        <xdr:cNvSpPr txBox="1"/>
      </xdr:nvSpPr>
      <xdr:spPr>
        <a:xfrm>
          <a:off x="22212300" y="12723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27940</xdr:rowOff>
    </xdr:from>
    <xdr:to xmlns:xdr="http://schemas.openxmlformats.org/drawingml/2006/spreadsheetDrawing">
      <xdr:col>112</xdr:col>
      <xdr:colOff>38100</xdr:colOff>
      <xdr:row>75</xdr:row>
      <xdr:rowOff>129540</xdr:rowOff>
    </xdr:to>
    <xdr:sp macro="" textlink="">
      <xdr:nvSpPr>
        <xdr:cNvPr id="862" name="楕円 861"/>
        <xdr:cNvSpPr/>
      </xdr:nvSpPr>
      <xdr:spPr>
        <a:xfrm>
          <a:off x="21272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146050</xdr:rowOff>
    </xdr:from>
    <xdr:ext cx="531495" cy="255905"/>
    <xdr:sp macro="" textlink="">
      <xdr:nvSpPr>
        <xdr:cNvPr id="863" name="テキスト ボックス 862"/>
        <xdr:cNvSpPr txBox="1"/>
      </xdr:nvSpPr>
      <xdr:spPr>
        <a:xfrm>
          <a:off x="21055965" y="1266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42545</xdr:rowOff>
    </xdr:from>
    <xdr:to xmlns:xdr="http://schemas.openxmlformats.org/drawingml/2006/spreadsheetDrawing">
      <xdr:col>107</xdr:col>
      <xdr:colOff>101600</xdr:colOff>
      <xdr:row>75</xdr:row>
      <xdr:rowOff>144145</xdr:rowOff>
    </xdr:to>
    <xdr:sp macro="" textlink="">
      <xdr:nvSpPr>
        <xdr:cNvPr id="864" name="楕円 863"/>
        <xdr:cNvSpPr/>
      </xdr:nvSpPr>
      <xdr:spPr>
        <a:xfrm>
          <a:off x="203835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160655</xdr:rowOff>
    </xdr:from>
    <xdr:ext cx="531495" cy="259080"/>
    <xdr:sp macro="" textlink="">
      <xdr:nvSpPr>
        <xdr:cNvPr id="865" name="テキスト ボックス 864"/>
        <xdr:cNvSpPr txBox="1"/>
      </xdr:nvSpPr>
      <xdr:spPr>
        <a:xfrm>
          <a:off x="20166965" y="12676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43815</xdr:rowOff>
    </xdr:from>
    <xdr:to xmlns:xdr="http://schemas.openxmlformats.org/drawingml/2006/spreadsheetDrawing">
      <xdr:col>102</xdr:col>
      <xdr:colOff>165100</xdr:colOff>
      <xdr:row>75</xdr:row>
      <xdr:rowOff>145415</xdr:rowOff>
    </xdr:to>
    <xdr:sp macro="" textlink="">
      <xdr:nvSpPr>
        <xdr:cNvPr id="866" name="楕円 865"/>
        <xdr:cNvSpPr/>
      </xdr:nvSpPr>
      <xdr:spPr>
        <a:xfrm>
          <a:off x="19494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161925</xdr:rowOff>
    </xdr:from>
    <xdr:ext cx="531495" cy="259080"/>
    <xdr:sp macro="" textlink="">
      <xdr:nvSpPr>
        <xdr:cNvPr id="867" name="テキスト ボックス 866"/>
        <xdr:cNvSpPr txBox="1"/>
      </xdr:nvSpPr>
      <xdr:spPr>
        <a:xfrm>
          <a:off x="19277965" y="12677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63500</xdr:rowOff>
    </xdr:from>
    <xdr:to xmlns:xdr="http://schemas.openxmlformats.org/drawingml/2006/spreadsheetDrawing">
      <xdr:col>98</xdr:col>
      <xdr:colOff>38100</xdr:colOff>
      <xdr:row>75</xdr:row>
      <xdr:rowOff>164465</xdr:rowOff>
    </xdr:to>
    <xdr:sp macro="" textlink="">
      <xdr:nvSpPr>
        <xdr:cNvPr id="868" name="楕円 867"/>
        <xdr:cNvSpPr/>
      </xdr:nvSpPr>
      <xdr:spPr>
        <a:xfrm>
          <a:off x="18605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9525</xdr:rowOff>
    </xdr:from>
    <xdr:ext cx="531495" cy="255905"/>
    <xdr:sp macro="" textlink="">
      <xdr:nvSpPr>
        <xdr:cNvPr id="869" name="テキスト ボックス 868"/>
        <xdr:cNvSpPr txBox="1"/>
      </xdr:nvSpPr>
      <xdr:spPr>
        <a:xfrm>
          <a:off x="18388965" y="126968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78" name="テキスト ボックス 877"/>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9" name="直線コネクタ 87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0" name="直線コネクタ 87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81" name="テキスト ボックス 880"/>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2" name="直線コネクタ 88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83" name="テキスト ボックス 882"/>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5" name="直線コネクタ 88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7" name="直線コネクタ 88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0" name="直線コネクタ 88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3" name="直線コネクタ 89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895" name="テキスト ボックス 894"/>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6" name="直線コネクタ 89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898" name="テキスト ボックス 897"/>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9" name="直線コネクタ 89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01" name="テキスト ボックス 900"/>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03" name="テキスト ボックス 902"/>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4" name="テキスト ボックス 90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5" name="テキスト ボックス 90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6" name="テキスト ボックス 90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7" name="テキスト ボックス 90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8" name="テキスト ボックス 90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12" name="テキスト ボックス 911"/>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14" name="テキスト ボックス 913"/>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16" name="テキスト ボックス 915"/>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18" name="テキスト ボックス 917"/>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歳出決算総額は、住民一人当たり734,216円となっている</a:t>
          </a:r>
          <a:r>
            <a:rPr kumimoji="1" lang="ja-JP" altLang="en-US" sz="1300">
              <a:latin typeface="ＭＳ Ｐゴシック"/>
              <a:ea typeface="ＭＳ Ｐゴシック"/>
            </a:rPr>
            <a:t>。主な構成項目のうち</a:t>
          </a:r>
          <a:r>
            <a:rPr kumimoji="1" lang="ja-JP" altLang="en-US" sz="1300">
              <a:latin typeface="ＭＳ Ｐゴシック"/>
              <a:ea typeface="ＭＳ Ｐゴシック"/>
            </a:rPr>
            <a:t>普通建設事業費は</a:t>
          </a:r>
          <a:r>
            <a:rPr kumimoji="1" lang="ja-JP" altLang="en-US" sz="1300">
              <a:latin typeface="ＭＳ Ｐゴシック"/>
              <a:ea typeface="ＭＳ Ｐゴシック"/>
            </a:rPr>
            <a:t>154,059</a:t>
          </a:r>
          <a:r>
            <a:rPr kumimoji="1" lang="ja-JP" altLang="en-US" sz="1300">
              <a:latin typeface="ＭＳ Ｐゴシック"/>
              <a:ea typeface="ＭＳ Ｐゴシック"/>
            </a:rPr>
            <a:t>円で</a:t>
          </a:r>
          <a:r>
            <a:rPr kumimoji="1" lang="ja-JP" altLang="en-US" sz="1300">
              <a:latin typeface="ＭＳ Ｐゴシック"/>
              <a:ea typeface="ＭＳ Ｐゴシック"/>
            </a:rPr>
            <a:t>、住民一人当たりのコストが</a:t>
          </a:r>
          <a:r>
            <a:rPr kumimoji="1" lang="ja-JP" altLang="en-US" sz="1300">
              <a:latin typeface="ＭＳ Ｐゴシック"/>
              <a:ea typeface="ＭＳ Ｐゴシック"/>
            </a:rPr>
            <a:t>類似団体・全国・県平均を上回って</a:t>
          </a:r>
          <a:r>
            <a:rPr kumimoji="1" lang="ja-JP" altLang="en-US" sz="1300">
              <a:latin typeface="ＭＳ Ｐゴシック"/>
              <a:ea typeface="ＭＳ Ｐゴシック"/>
            </a:rPr>
            <a:t>いる。今後数年間も大型建設事業が予定されていることから、取捨選択により</a:t>
          </a:r>
          <a:r>
            <a:rPr kumimoji="1" lang="ja-JP" altLang="en-US" sz="1300">
              <a:latin typeface="ＭＳ Ｐゴシック"/>
              <a:ea typeface="ＭＳ Ｐゴシック"/>
            </a:rPr>
            <a:t>事業費の抑制を図り優先順位を付</a:t>
          </a:r>
          <a:r>
            <a:rPr kumimoji="1" lang="ja-JP" altLang="en-US" sz="1300">
              <a:latin typeface="ＭＳ Ｐゴシック"/>
              <a:ea typeface="ＭＳ Ｐゴシック"/>
            </a:rPr>
            <a:t>けて実施していくことが必要となる。扶助費は、価格高騰重点（緊急）支援給付金や障害福祉サービス費の増加により、住民一人当たり15％増の106,713円となっている。</a:t>
          </a:r>
          <a:r>
            <a:rPr kumimoji="1" lang="ja-JP" altLang="en-US" sz="1300">
              <a:latin typeface="ＭＳ Ｐゴシック"/>
              <a:ea typeface="ＭＳ Ｐゴシック"/>
            </a:rPr>
            <a:t>人件費は、住民一人当たり3.3％増の101,846円となったが、依然として類似団体・高知県平均と比較して低い水準となっている。これは、一般職の職員数が</a:t>
          </a:r>
          <a:r>
            <a:rPr kumimoji="1" lang="ja-JP" altLang="en-US" sz="1300">
              <a:latin typeface="ＭＳ Ｐゴシック"/>
              <a:ea typeface="ＭＳ Ｐゴシック"/>
            </a:rPr>
            <a:t>他の団体と比べて少ないこと、初任給を抑制していることが主な要因である。</a:t>
          </a:r>
          <a:r>
            <a:rPr kumimoji="1" lang="ja-JP" altLang="en-US" sz="1300">
              <a:latin typeface="ＭＳ Ｐゴシック"/>
              <a:ea typeface="ＭＳ Ｐゴシック"/>
            </a:rPr>
            <a:t>今後も事務事業の見直しにより、行政コストの削</a:t>
          </a:r>
          <a:r>
            <a:rPr kumimoji="1" lang="ja-JP" altLang="en-US" sz="1300">
              <a:latin typeface="ＭＳ Ｐゴシック"/>
              <a:ea typeface="ＭＳ Ｐゴシック"/>
            </a:rPr>
            <a:t>減に努</a:t>
          </a:r>
          <a:r>
            <a:rPr kumimoji="1" lang="ja-JP" altLang="en-US" sz="1300">
              <a:latin typeface="ＭＳ Ｐゴシック"/>
              <a:ea typeface="ＭＳ Ｐゴシック"/>
            </a:rPr>
            <a:t>める。</a:t>
          </a:r>
          <a:r>
            <a:rPr kumimoji="1" lang="ja-JP" altLang="en-US" sz="1300">
              <a:latin typeface="ＭＳ Ｐゴシック"/>
              <a:ea typeface="ＭＳ Ｐゴシック"/>
            </a:rPr>
            <a:t> </a:t>
          </a:r>
          <a:r>
            <a:rPr kumimoji="1" lang="ja-JP" altLang="en-US" sz="1300">
              <a:latin typeface="ＭＳ Ｐゴシック"/>
              <a:ea typeface="ＭＳ Ｐゴシック"/>
            </a:rPr>
            <a:t>  </a:t>
          </a:r>
          <a:r>
            <a:rPr kumimoji="1" lang="ja-JP" altLang="en-US" sz="1100">
              <a:latin typeface="ＭＳ Ｐゴシック"/>
              <a:ea typeface="ＭＳ Ｐゴシック"/>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12,013
11,926
100.80
9,110,219
8,820,132
205,049
4,311,290
7,089,491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87630</xdr:rowOff>
    </xdr:from>
    <xdr:to xmlns:xdr="http://schemas.openxmlformats.org/drawingml/2006/spreadsheetDrawing">
      <xdr:col>24</xdr:col>
      <xdr:colOff>62865</xdr:colOff>
      <xdr:row>38</xdr:row>
      <xdr:rowOff>95250</xdr:rowOff>
    </xdr:to>
    <xdr:cxnSp macro="">
      <xdr:nvCxnSpPr>
        <xdr:cNvPr id="56" name="直線コネクタ 55"/>
        <xdr:cNvCxnSpPr/>
      </xdr:nvCxnSpPr>
      <xdr:spPr>
        <a:xfrm flipV="1">
          <a:off x="4633595" y="540258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99060</xdr:rowOff>
    </xdr:from>
    <xdr:ext cx="469900" cy="255905"/>
    <xdr:sp macro="" textlink="">
      <xdr:nvSpPr>
        <xdr:cNvPr id="57" name="議会費最小値テキスト"/>
        <xdr:cNvSpPr txBox="1"/>
      </xdr:nvSpPr>
      <xdr:spPr>
        <a:xfrm>
          <a:off x="4686300" y="6614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95250</xdr:rowOff>
    </xdr:from>
    <xdr:to xmlns:xdr="http://schemas.openxmlformats.org/drawingml/2006/spreadsheetDrawing">
      <xdr:col>24</xdr:col>
      <xdr:colOff>152400</xdr:colOff>
      <xdr:row>38</xdr:row>
      <xdr:rowOff>95250</xdr:rowOff>
    </xdr:to>
    <xdr:cxnSp macro="">
      <xdr:nvCxnSpPr>
        <xdr:cNvPr id="58" name="直線コネクタ 57"/>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34290</xdr:rowOff>
    </xdr:from>
    <xdr:ext cx="534670" cy="259080"/>
    <xdr:sp macro="" textlink="">
      <xdr:nvSpPr>
        <xdr:cNvPr id="59" name="議会費最大値テキスト"/>
        <xdr:cNvSpPr txBox="1"/>
      </xdr:nvSpPr>
      <xdr:spPr>
        <a:xfrm>
          <a:off x="4686300" y="517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10,973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87630</xdr:rowOff>
    </xdr:from>
    <xdr:to xmlns:xdr="http://schemas.openxmlformats.org/drawingml/2006/spreadsheetDrawing">
      <xdr:col>24</xdr:col>
      <xdr:colOff>152400</xdr:colOff>
      <xdr:row>31</xdr:row>
      <xdr:rowOff>87630</xdr:rowOff>
    </xdr:to>
    <xdr:cxnSp macro="">
      <xdr:nvCxnSpPr>
        <xdr:cNvPr id="60" name="直線コネクタ 59"/>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83185</xdr:rowOff>
    </xdr:from>
    <xdr:to xmlns:xdr="http://schemas.openxmlformats.org/drawingml/2006/spreadsheetDrawing">
      <xdr:col>24</xdr:col>
      <xdr:colOff>63500</xdr:colOff>
      <xdr:row>37</xdr:row>
      <xdr:rowOff>58420</xdr:rowOff>
    </xdr:to>
    <xdr:cxnSp macro="">
      <xdr:nvCxnSpPr>
        <xdr:cNvPr id="61" name="直線コネクタ 60"/>
        <xdr:cNvCxnSpPr/>
      </xdr:nvCxnSpPr>
      <xdr:spPr>
        <a:xfrm flipV="1">
          <a:off x="3797300" y="625538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153035</xdr:rowOff>
    </xdr:from>
    <xdr:ext cx="469900" cy="259080"/>
    <xdr:sp macro="" textlink="">
      <xdr:nvSpPr>
        <xdr:cNvPr id="62" name="議会費平均値テキスト"/>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130175</xdr:rowOff>
    </xdr:from>
    <xdr:to xmlns:xdr="http://schemas.openxmlformats.org/drawingml/2006/spreadsheetDrawing">
      <xdr:col>24</xdr:col>
      <xdr:colOff>114300</xdr:colOff>
      <xdr:row>36</xdr:row>
      <xdr:rowOff>60325</xdr:rowOff>
    </xdr:to>
    <xdr:sp macro="" textlink="">
      <xdr:nvSpPr>
        <xdr:cNvPr id="63" name="フローチャート: 判断 62"/>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158750</xdr:rowOff>
    </xdr:from>
    <xdr:to xmlns:xdr="http://schemas.openxmlformats.org/drawingml/2006/spreadsheetDrawing">
      <xdr:col>19</xdr:col>
      <xdr:colOff>177800</xdr:colOff>
      <xdr:row>37</xdr:row>
      <xdr:rowOff>58420</xdr:rowOff>
    </xdr:to>
    <xdr:cxnSp macro="">
      <xdr:nvCxnSpPr>
        <xdr:cNvPr id="64" name="直線コネクタ 63"/>
        <xdr:cNvCxnSpPr/>
      </xdr:nvCxnSpPr>
      <xdr:spPr>
        <a:xfrm>
          <a:off x="2908300" y="63309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144780</xdr:rowOff>
    </xdr:from>
    <xdr:to xmlns:xdr="http://schemas.openxmlformats.org/drawingml/2006/spreadsheetDrawing">
      <xdr:col>20</xdr:col>
      <xdr:colOff>38100</xdr:colOff>
      <xdr:row>36</xdr:row>
      <xdr:rowOff>74930</xdr:rowOff>
    </xdr:to>
    <xdr:sp macro="" textlink="">
      <xdr:nvSpPr>
        <xdr:cNvPr id="65" name="フローチャート: 判断 64"/>
        <xdr:cNvSpPr/>
      </xdr:nvSpPr>
      <xdr:spPr>
        <a:xfrm>
          <a:off x="3746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91440</xdr:rowOff>
    </xdr:from>
    <xdr:ext cx="466725" cy="259080"/>
    <xdr:sp macro="" textlink="">
      <xdr:nvSpPr>
        <xdr:cNvPr id="66" name="テキスト ボックス 65"/>
        <xdr:cNvSpPr txBox="1"/>
      </xdr:nvSpPr>
      <xdr:spPr>
        <a:xfrm>
          <a:off x="3562350" y="5920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158750</xdr:rowOff>
    </xdr:from>
    <xdr:to xmlns:xdr="http://schemas.openxmlformats.org/drawingml/2006/spreadsheetDrawing">
      <xdr:col>15</xdr:col>
      <xdr:colOff>50800</xdr:colOff>
      <xdr:row>37</xdr:row>
      <xdr:rowOff>25400</xdr:rowOff>
    </xdr:to>
    <xdr:cxnSp macro="">
      <xdr:nvCxnSpPr>
        <xdr:cNvPr id="67" name="直線コネクタ 66"/>
        <xdr:cNvCxnSpPr/>
      </xdr:nvCxnSpPr>
      <xdr:spPr>
        <a:xfrm flipV="1">
          <a:off x="2019300" y="6330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12700</xdr:rowOff>
    </xdr:from>
    <xdr:to xmlns:xdr="http://schemas.openxmlformats.org/drawingml/2006/spreadsheetDrawing">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130810</xdr:rowOff>
    </xdr:from>
    <xdr:ext cx="466725" cy="259080"/>
    <xdr:sp macro="" textlink="">
      <xdr:nvSpPr>
        <xdr:cNvPr id="69" name="テキスト ボックス 68"/>
        <xdr:cNvSpPr txBox="1"/>
      </xdr:nvSpPr>
      <xdr:spPr>
        <a:xfrm>
          <a:off x="2673350" y="5960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25400</xdr:rowOff>
    </xdr:from>
    <xdr:to xmlns:xdr="http://schemas.openxmlformats.org/drawingml/2006/spreadsheetDrawing">
      <xdr:col>10</xdr:col>
      <xdr:colOff>114300</xdr:colOff>
      <xdr:row>37</xdr:row>
      <xdr:rowOff>29210</xdr:rowOff>
    </xdr:to>
    <xdr:cxnSp macro="">
      <xdr:nvCxnSpPr>
        <xdr:cNvPr id="70" name="直線コネクタ 69"/>
        <xdr:cNvCxnSpPr/>
      </xdr:nvCxnSpPr>
      <xdr:spPr>
        <a:xfrm flipV="1">
          <a:off x="1130300" y="6369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xdr:rowOff>
    </xdr:from>
    <xdr:to xmlns:xdr="http://schemas.openxmlformats.org/drawingml/2006/spreadsheetDrawing">
      <xdr:col>10</xdr:col>
      <xdr:colOff>165100</xdr:colOff>
      <xdr:row>36</xdr:row>
      <xdr:rowOff>113665</xdr:rowOff>
    </xdr:to>
    <xdr:sp macro="" textlink="">
      <xdr:nvSpPr>
        <xdr:cNvPr id="71" name="フローチャート: 判断 70"/>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130175</xdr:rowOff>
    </xdr:from>
    <xdr:ext cx="466725" cy="259080"/>
    <xdr:sp macro="" textlink="">
      <xdr:nvSpPr>
        <xdr:cNvPr id="72" name="テキスト ボックス 71"/>
        <xdr:cNvSpPr txBox="1"/>
      </xdr:nvSpPr>
      <xdr:spPr>
        <a:xfrm>
          <a:off x="1784350" y="59594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66725" cy="259080"/>
    <xdr:sp macro="" textlink="">
      <xdr:nvSpPr>
        <xdr:cNvPr id="74" name="テキスト ボックス 73"/>
        <xdr:cNvSpPr txBox="1"/>
      </xdr:nvSpPr>
      <xdr:spPr>
        <a:xfrm>
          <a:off x="895350" y="5857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32385</xdr:rowOff>
    </xdr:from>
    <xdr:to xmlns:xdr="http://schemas.openxmlformats.org/drawingml/2006/spreadsheetDrawing">
      <xdr:col>24</xdr:col>
      <xdr:colOff>114300</xdr:colOff>
      <xdr:row>36</xdr:row>
      <xdr:rowOff>133985</xdr:rowOff>
    </xdr:to>
    <xdr:sp macro="" textlink="">
      <xdr:nvSpPr>
        <xdr:cNvPr id="80" name="楕円 79"/>
        <xdr:cNvSpPr/>
      </xdr:nvSpPr>
      <xdr:spPr>
        <a:xfrm>
          <a:off x="45847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10795</xdr:rowOff>
    </xdr:from>
    <xdr:ext cx="469900" cy="258445"/>
    <xdr:sp macro="" textlink="">
      <xdr:nvSpPr>
        <xdr:cNvPr id="81" name="議会費該当値テキスト"/>
        <xdr:cNvSpPr txBox="1"/>
      </xdr:nvSpPr>
      <xdr:spPr>
        <a:xfrm>
          <a:off x="4686300" y="6182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82" name="楕円 81"/>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100330</xdr:rowOff>
    </xdr:from>
    <xdr:ext cx="466725" cy="255905"/>
    <xdr:sp macro="" textlink="">
      <xdr:nvSpPr>
        <xdr:cNvPr id="83" name="テキスト ボックス 82"/>
        <xdr:cNvSpPr txBox="1"/>
      </xdr:nvSpPr>
      <xdr:spPr>
        <a:xfrm>
          <a:off x="3562350" y="6443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107950</xdr:rowOff>
    </xdr:from>
    <xdr:to xmlns:xdr="http://schemas.openxmlformats.org/drawingml/2006/spreadsheetDrawing">
      <xdr:col>15</xdr:col>
      <xdr:colOff>101600</xdr:colOff>
      <xdr:row>37</xdr:row>
      <xdr:rowOff>38100</xdr:rowOff>
    </xdr:to>
    <xdr:sp macro="" textlink="">
      <xdr:nvSpPr>
        <xdr:cNvPr id="84" name="楕円 83"/>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29210</xdr:rowOff>
    </xdr:from>
    <xdr:ext cx="466725" cy="255905"/>
    <xdr:sp macro="" textlink="">
      <xdr:nvSpPr>
        <xdr:cNvPr id="85" name="テキスト ボックス 84"/>
        <xdr:cNvSpPr txBox="1"/>
      </xdr:nvSpPr>
      <xdr:spPr>
        <a:xfrm>
          <a:off x="2673350" y="6372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146050</xdr:rowOff>
    </xdr:from>
    <xdr:to xmlns:xdr="http://schemas.openxmlformats.org/drawingml/2006/spreadsheetDrawing">
      <xdr:col>10</xdr:col>
      <xdr:colOff>165100</xdr:colOff>
      <xdr:row>37</xdr:row>
      <xdr:rowOff>76200</xdr:rowOff>
    </xdr:to>
    <xdr:sp macro="" textlink="">
      <xdr:nvSpPr>
        <xdr:cNvPr id="86" name="楕円 85"/>
        <xdr:cNvSpPr/>
      </xdr:nvSpPr>
      <xdr:spPr>
        <a:xfrm>
          <a:off x="196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67310</xdr:rowOff>
    </xdr:from>
    <xdr:ext cx="466725" cy="259080"/>
    <xdr:sp macro="" textlink="">
      <xdr:nvSpPr>
        <xdr:cNvPr id="87" name="テキスト ボックス 86"/>
        <xdr:cNvSpPr txBox="1"/>
      </xdr:nvSpPr>
      <xdr:spPr>
        <a:xfrm>
          <a:off x="1784350" y="641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149225</xdr:rowOff>
    </xdr:from>
    <xdr:to xmlns:xdr="http://schemas.openxmlformats.org/drawingml/2006/spreadsheetDrawing">
      <xdr:col>6</xdr:col>
      <xdr:colOff>38100</xdr:colOff>
      <xdr:row>37</xdr:row>
      <xdr:rowOff>79375</xdr:rowOff>
    </xdr:to>
    <xdr:sp macro="" textlink="">
      <xdr:nvSpPr>
        <xdr:cNvPr id="88" name="楕円 87"/>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70485</xdr:rowOff>
    </xdr:from>
    <xdr:ext cx="466725" cy="259080"/>
    <xdr:sp macro="" textlink="">
      <xdr:nvSpPr>
        <xdr:cNvPr id="89" name="テキスト ボックス 88"/>
        <xdr:cNvSpPr txBox="1"/>
      </xdr:nvSpPr>
      <xdr:spPr>
        <a:xfrm>
          <a:off x="895350" y="6414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745" cy="255905"/>
    <xdr:sp macro="" textlink="">
      <xdr:nvSpPr>
        <xdr:cNvPr id="101" name="テキスト ボックス 100"/>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3" name="テキスト ボックス 102"/>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5" name="テキスト ボックス 104"/>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7" name="テキスト ボックス 106"/>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09" name="テキスト ボックス 108"/>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44450</xdr:rowOff>
    </xdr:from>
    <xdr:to xmlns:xdr="http://schemas.openxmlformats.org/drawingml/2006/spreadsheetDrawing">
      <xdr:col>24</xdr:col>
      <xdr:colOff>62865</xdr:colOff>
      <xdr:row>58</xdr:row>
      <xdr:rowOff>14605</xdr:rowOff>
    </xdr:to>
    <xdr:cxnSp macro="">
      <xdr:nvCxnSpPr>
        <xdr:cNvPr id="111" name="直線コネクタ 110"/>
        <xdr:cNvCxnSpPr/>
      </xdr:nvCxnSpPr>
      <xdr:spPr>
        <a:xfrm flipV="1">
          <a:off x="4633595" y="861695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18415</xdr:rowOff>
    </xdr:from>
    <xdr:ext cx="534670" cy="255905"/>
    <xdr:sp macro="" textlink="">
      <xdr:nvSpPr>
        <xdr:cNvPr id="112" name="総務費最小値テキスト"/>
        <xdr:cNvSpPr txBox="1"/>
      </xdr:nvSpPr>
      <xdr:spPr>
        <a:xfrm>
          <a:off x="4686300" y="99625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14605</xdr:rowOff>
    </xdr:from>
    <xdr:to xmlns:xdr="http://schemas.openxmlformats.org/drawingml/2006/spreadsheetDrawing">
      <xdr:col>24</xdr:col>
      <xdr:colOff>152400</xdr:colOff>
      <xdr:row>58</xdr:row>
      <xdr:rowOff>14605</xdr:rowOff>
    </xdr:to>
    <xdr:cxnSp macro="">
      <xdr:nvCxnSpPr>
        <xdr:cNvPr id="113" name="直線コネクタ 112"/>
        <xdr:cNvCxnSpPr/>
      </xdr:nvCxnSpPr>
      <xdr:spPr>
        <a:xfrm>
          <a:off x="4546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162560</xdr:rowOff>
    </xdr:from>
    <xdr:ext cx="598805" cy="259080"/>
    <xdr:sp macro="" textlink="">
      <xdr:nvSpPr>
        <xdr:cNvPr id="114" name="総務費最大値テキスト"/>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641,699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44450</xdr:rowOff>
    </xdr:from>
    <xdr:to xmlns:xdr="http://schemas.openxmlformats.org/drawingml/2006/spreadsheetDrawing">
      <xdr:col>24</xdr:col>
      <xdr:colOff>152400</xdr:colOff>
      <xdr:row>50</xdr:row>
      <xdr:rowOff>44450</xdr:rowOff>
    </xdr:to>
    <xdr:cxnSp macro="">
      <xdr:nvCxnSpPr>
        <xdr:cNvPr id="115" name="直線コネクタ 114"/>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152400</xdr:rowOff>
    </xdr:from>
    <xdr:to xmlns:xdr="http://schemas.openxmlformats.org/drawingml/2006/spreadsheetDrawing">
      <xdr:col>24</xdr:col>
      <xdr:colOff>63500</xdr:colOff>
      <xdr:row>57</xdr:row>
      <xdr:rowOff>1905</xdr:rowOff>
    </xdr:to>
    <xdr:cxnSp macro="">
      <xdr:nvCxnSpPr>
        <xdr:cNvPr id="116" name="直線コネクタ 115"/>
        <xdr:cNvCxnSpPr/>
      </xdr:nvCxnSpPr>
      <xdr:spPr>
        <a:xfrm flipV="1">
          <a:off x="3797300" y="97536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86995</xdr:rowOff>
    </xdr:from>
    <xdr:ext cx="598805" cy="255905"/>
    <xdr:sp macro="" textlink="">
      <xdr:nvSpPr>
        <xdr:cNvPr id="117" name="総務費平均値テキスト"/>
        <xdr:cNvSpPr txBox="1"/>
      </xdr:nvSpPr>
      <xdr:spPr>
        <a:xfrm>
          <a:off x="4686300" y="96881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109220</xdr:rowOff>
    </xdr:from>
    <xdr:to xmlns:xdr="http://schemas.openxmlformats.org/drawingml/2006/spreadsheetDrawing">
      <xdr:col>24</xdr:col>
      <xdr:colOff>114300</xdr:colOff>
      <xdr:row>57</xdr:row>
      <xdr:rowOff>38735</xdr:rowOff>
    </xdr:to>
    <xdr:sp macro="" textlink="">
      <xdr:nvSpPr>
        <xdr:cNvPr id="118" name="フローチャート: 判断 117"/>
        <xdr:cNvSpPr/>
      </xdr:nvSpPr>
      <xdr:spPr>
        <a:xfrm>
          <a:off x="4584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50165</xdr:rowOff>
    </xdr:from>
    <xdr:to xmlns:xdr="http://schemas.openxmlformats.org/drawingml/2006/spreadsheetDrawing">
      <xdr:col>19</xdr:col>
      <xdr:colOff>177800</xdr:colOff>
      <xdr:row>57</xdr:row>
      <xdr:rowOff>1905</xdr:rowOff>
    </xdr:to>
    <xdr:cxnSp macro="">
      <xdr:nvCxnSpPr>
        <xdr:cNvPr id="119" name="直線コネクタ 118"/>
        <xdr:cNvCxnSpPr/>
      </xdr:nvCxnSpPr>
      <xdr:spPr>
        <a:xfrm>
          <a:off x="2908300" y="965136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112395</xdr:rowOff>
    </xdr:from>
    <xdr:to xmlns:xdr="http://schemas.openxmlformats.org/drawingml/2006/spreadsheetDrawing">
      <xdr:col>20</xdr:col>
      <xdr:colOff>38100</xdr:colOff>
      <xdr:row>57</xdr:row>
      <xdr:rowOff>42545</xdr:rowOff>
    </xdr:to>
    <xdr:sp macro="" textlink="">
      <xdr:nvSpPr>
        <xdr:cNvPr id="120" name="フローチャート: 判断 119"/>
        <xdr:cNvSpPr/>
      </xdr:nvSpPr>
      <xdr:spPr>
        <a:xfrm>
          <a:off x="3746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59055</xdr:rowOff>
    </xdr:from>
    <xdr:ext cx="595630" cy="259080"/>
    <xdr:sp macro="" textlink="">
      <xdr:nvSpPr>
        <xdr:cNvPr id="121" name="テキスト ボックス 120"/>
        <xdr:cNvSpPr txBox="1"/>
      </xdr:nvSpPr>
      <xdr:spPr>
        <a:xfrm>
          <a:off x="3497580" y="9488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140970</xdr:rowOff>
    </xdr:from>
    <xdr:to xmlns:xdr="http://schemas.openxmlformats.org/drawingml/2006/spreadsheetDrawing">
      <xdr:col>15</xdr:col>
      <xdr:colOff>50800</xdr:colOff>
      <xdr:row>56</xdr:row>
      <xdr:rowOff>50165</xdr:rowOff>
    </xdr:to>
    <xdr:cxnSp macro="">
      <xdr:nvCxnSpPr>
        <xdr:cNvPr id="122" name="直線コネクタ 121"/>
        <xdr:cNvCxnSpPr/>
      </xdr:nvCxnSpPr>
      <xdr:spPr>
        <a:xfrm>
          <a:off x="2019300" y="95707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109220</xdr:rowOff>
    </xdr:from>
    <xdr:to xmlns:xdr="http://schemas.openxmlformats.org/drawingml/2006/spreadsheetDrawing">
      <xdr:col>15</xdr:col>
      <xdr:colOff>101600</xdr:colOff>
      <xdr:row>57</xdr:row>
      <xdr:rowOff>38735</xdr:rowOff>
    </xdr:to>
    <xdr:sp macro="" textlink="">
      <xdr:nvSpPr>
        <xdr:cNvPr id="123" name="フローチャート: 判断 122"/>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29845</xdr:rowOff>
    </xdr:from>
    <xdr:ext cx="595630" cy="255905"/>
    <xdr:sp macro="" textlink="">
      <xdr:nvSpPr>
        <xdr:cNvPr id="124" name="テキスト ボックス 123"/>
        <xdr:cNvSpPr txBox="1"/>
      </xdr:nvSpPr>
      <xdr:spPr>
        <a:xfrm>
          <a:off x="2608580" y="98024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140970</xdr:rowOff>
    </xdr:from>
    <xdr:to xmlns:xdr="http://schemas.openxmlformats.org/drawingml/2006/spreadsheetDrawing">
      <xdr:col>10</xdr:col>
      <xdr:colOff>114300</xdr:colOff>
      <xdr:row>57</xdr:row>
      <xdr:rowOff>123190</xdr:rowOff>
    </xdr:to>
    <xdr:cxnSp macro="">
      <xdr:nvCxnSpPr>
        <xdr:cNvPr id="125" name="直線コネクタ 124"/>
        <xdr:cNvCxnSpPr/>
      </xdr:nvCxnSpPr>
      <xdr:spPr>
        <a:xfrm flipV="1">
          <a:off x="1130300" y="957072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78105</xdr:rowOff>
    </xdr:from>
    <xdr:to xmlns:xdr="http://schemas.openxmlformats.org/drawingml/2006/spreadsheetDrawing">
      <xdr:col>10</xdr:col>
      <xdr:colOff>165100</xdr:colOff>
      <xdr:row>56</xdr:row>
      <xdr:rowOff>8255</xdr:rowOff>
    </xdr:to>
    <xdr:sp macro="" textlink="">
      <xdr:nvSpPr>
        <xdr:cNvPr id="126" name="フローチャート: 判断 125"/>
        <xdr:cNvSpPr/>
      </xdr:nvSpPr>
      <xdr:spPr>
        <a:xfrm>
          <a:off x="1968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24765</xdr:rowOff>
    </xdr:from>
    <xdr:ext cx="595630" cy="259080"/>
    <xdr:sp macro="" textlink="">
      <xdr:nvSpPr>
        <xdr:cNvPr id="127" name="テキスト ボックス 126"/>
        <xdr:cNvSpPr txBox="1"/>
      </xdr:nvSpPr>
      <xdr:spPr>
        <a:xfrm>
          <a:off x="1719580" y="9283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149860</xdr:rowOff>
    </xdr:from>
    <xdr:to xmlns:xdr="http://schemas.openxmlformats.org/drawingml/2006/spreadsheetDrawing">
      <xdr:col>6</xdr:col>
      <xdr:colOff>38100</xdr:colOff>
      <xdr:row>57</xdr:row>
      <xdr:rowOff>80010</xdr:rowOff>
    </xdr:to>
    <xdr:sp macro="" textlink="">
      <xdr:nvSpPr>
        <xdr:cNvPr id="128" name="フローチャート: 判断 127"/>
        <xdr:cNvSpPr/>
      </xdr:nvSpPr>
      <xdr:spPr>
        <a:xfrm>
          <a:off x="1079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96520</xdr:rowOff>
    </xdr:from>
    <xdr:ext cx="595630" cy="259080"/>
    <xdr:sp macro="" textlink="">
      <xdr:nvSpPr>
        <xdr:cNvPr id="129" name="テキスト ボックス 128"/>
        <xdr:cNvSpPr txBox="1"/>
      </xdr:nvSpPr>
      <xdr:spPr>
        <a:xfrm>
          <a:off x="830580" y="952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101600</xdr:rowOff>
    </xdr:from>
    <xdr:to xmlns:xdr="http://schemas.openxmlformats.org/drawingml/2006/spreadsheetDrawing">
      <xdr:col>24</xdr:col>
      <xdr:colOff>114300</xdr:colOff>
      <xdr:row>57</xdr:row>
      <xdr:rowOff>31750</xdr:rowOff>
    </xdr:to>
    <xdr:sp macro="" textlink="">
      <xdr:nvSpPr>
        <xdr:cNvPr id="135" name="楕円 134"/>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124460</xdr:rowOff>
    </xdr:from>
    <xdr:ext cx="598805" cy="259080"/>
    <xdr:sp macro="" textlink="">
      <xdr:nvSpPr>
        <xdr:cNvPr id="136" name="総務費該当値テキスト"/>
        <xdr:cNvSpPr txBox="1"/>
      </xdr:nvSpPr>
      <xdr:spPr>
        <a:xfrm>
          <a:off x="4686300" y="955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122555</xdr:rowOff>
    </xdr:from>
    <xdr:to xmlns:xdr="http://schemas.openxmlformats.org/drawingml/2006/spreadsheetDrawing">
      <xdr:col>20</xdr:col>
      <xdr:colOff>38100</xdr:colOff>
      <xdr:row>57</xdr:row>
      <xdr:rowOff>52705</xdr:rowOff>
    </xdr:to>
    <xdr:sp macro="" textlink="">
      <xdr:nvSpPr>
        <xdr:cNvPr id="137" name="楕円 136"/>
        <xdr:cNvSpPr/>
      </xdr:nvSpPr>
      <xdr:spPr>
        <a:xfrm>
          <a:off x="3746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43815</xdr:rowOff>
    </xdr:from>
    <xdr:ext cx="595630" cy="255905"/>
    <xdr:sp macro="" textlink="">
      <xdr:nvSpPr>
        <xdr:cNvPr id="138" name="テキスト ボックス 137"/>
        <xdr:cNvSpPr txBox="1"/>
      </xdr:nvSpPr>
      <xdr:spPr>
        <a:xfrm>
          <a:off x="3497580" y="98164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170815</xdr:rowOff>
    </xdr:from>
    <xdr:to xmlns:xdr="http://schemas.openxmlformats.org/drawingml/2006/spreadsheetDrawing">
      <xdr:col>15</xdr:col>
      <xdr:colOff>101600</xdr:colOff>
      <xdr:row>56</xdr:row>
      <xdr:rowOff>100965</xdr:rowOff>
    </xdr:to>
    <xdr:sp macro="" textlink="">
      <xdr:nvSpPr>
        <xdr:cNvPr id="139" name="楕円 138"/>
        <xdr:cNvSpPr/>
      </xdr:nvSpPr>
      <xdr:spPr>
        <a:xfrm>
          <a:off x="2857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117475</xdr:rowOff>
    </xdr:from>
    <xdr:ext cx="595630" cy="259080"/>
    <xdr:sp macro="" textlink="">
      <xdr:nvSpPr>
        <xdr:cNvPr id="140" name="テキスト ボックス 139"/>
        <xdr:cNvSpPr txBox="1"/>
      </xdr:nvSpPr>
      <xdr:spPr>
        <a:xfrm>
          <a:off x="2608580" y="9375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90170</xdr:rowOff>
    </xdr:from>
    <xdr:to xmlns:xdr="http://schemas.openxmlformats.org/drawingml/2006/spreadsheetDrawing">
      <xdr:col>10</xdr:col>
      <xdr:colOff>165100</xdr:colOff>
      <xdr:row>56</xdr:row>
      <xdr:rowOff>20320</xdr:rowOff>
    </xdr:to>
    <xdr:sp macro="" textlink="">
      <xdr:nvSpPr>
        <xdr:cNvPr id="141" name="楕円 140"/>
        <xdr:cNvSpPr/>
      </xdr:nvSpPr>
      <xdr:spPr>
        <a:xfrm>
          <a:off x="196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11430</xdr:rowOff>
    </xdr:from>
    <xdr:ext cx="595630" cy="259080"/>
    <xdr:sp macro="" textlink="">
      <xdr:nvSpPr>
        <xdr:cNvPr id="142" name="テキスト ボックス 141"/>
        <xdr:cNvSpPr txBox="1"/>
      </xdr:nvSpPr>
      <xdr:spPr>
        <a:xfrm>
          <a:off x="1719580" y="96126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72390</xdr:rowOff>
    </xdr:from>
    <xdr:to xmlns:xdr="http://schemas.openxmlformats.org/drawingml/2006/spreadsheetDrawing">
      <xdr:col>6</xdr:col>
      <xdr:colOff>38100</xdr:colOff>
      <xdr:row>58</xdr:row>
      <xdr:rowOff>2540</xdr:rowOff>
    </xdr:to>
    <xdr:sp macro="" textlink="">
      <xdr:nvSpPr>
        <xdr:cNvPr id="143" name="楕円 142"/>
        <xdr:cNvSpPr/>
      </xdr:nvSpPr>
      <xdr:spPr>
        <a:xfrm>
          <a:off x="1079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165100</xdr:rowOff>
    </xdr:from>
    <xdr:ext cx="531495" cy="259080"/>
    <xdr:sp macro="" textlink="">
      <xdr:nvSpPr>
        <xdr:cNvPr id="144" name="テキスト ボックス 143"/>
        <xdr:cNvSpPr txBox="1"/>
      </xdr:nvSpPr>
      <xdr:spPr>
        <a:xfrm>
          <a:off x="862965" y="9937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3" name="テキスト ボックス 152"/>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745" cy="255905"/>
    <xdr:sp macro="" textlink="">
      <xdr:nvSpPr>
        <xdr:cNvPr id="155" name="テキスト ボックス 154"/>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2455" cy="255905"/>
    <xdr:sp macro="" textlink="">
      <xdr:nvSpPr>
        <xdr:cNvPr id="157" name="テキスト ボックス 156"/>
        <xdr:cNvSpPr txBox="1"/>
      </xdr:nvSpPr>
      <xdr:spPr>
        <a:xfrm>
          <a:off x="166370" y="13370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2455" cy="255905"/>
    <xdr:sp macro="" textlink="">
      <xdr:nvSpPr>
        <xdr:cNvPr id="159" name="テキスト ボックス 158"/>
        <xdr:cNvSpPr txBox="1"/>
      </xdr:nvSpPr>
      <xdr:spPr>
        <a:xfrm>
          <a:off x="166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2455" cy="255905"/>
    <xdr:sp macro="" textlink="">
      <xdr:nvSpPr>
        <xdr:cNvPr id="161" name="テキスト ボックス 160"/>
        <xdr:cNvSpPr txBox="1"/>
      </xdr:nvSpPr>
      <xdr:spPr>
        <a:xfrm>
          <a:off x="166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2455" cy="255905"/>
    <xdr:sp macro="" textlink="">
      <xdr:nvSpPr>
        <xdr:cNvPr id="163" name="テキスト ボックス 162"/>
        <xdr:cNvSpPr txBox="1"/>
      </xdr:nvSpPr>
      <xdr:spPr>
        <a:xfrm>
          <a:off x="166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5" name="テキスト ボックス 164"/>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150495</xdr:rowOff>
    </xdr:from>
    <xdr:to xmlns:xdr="http://schemas.openxmlformats.org/drawingml/2006/spreadsheetDrawing">
      <xdr:col>24</xdr:col>
      <xdr:colOff>62865</xdr:colOff>
      <xdr:row>77</xdr:row>
      <xdr:rowOff>168910</xdr:rowOff>
    </xdr:to>
    <xdr:cxnSp macro="">
      <xdr:nvCxnSpPr>
        <xdr:cNvPr id="167" name="直線コネクタ 166"/>
        <xdr:cNvCxnSpPr/>
      </xdr:nvCxnSpPr>
      <xdr:spPr>
        <a:xfrm flipV="1">
          <a:off x="4633595" y="12323445"/>
          <a:ext cx="127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1270</xdr:rowOff>
    </xdr:from>
    <xdr:ext cx="598805" cy="259080"/>
    <xdr:sp macro="" textlink="">
      <xdr:nvSpPr>
        <xdr:cNvPr id="168" name="民生費最小値テキスト"/>
        <xdr:cNvSpPr txBox="1"/>
      </xdr:nvSpPr>
      <xdr:spPr>
        <a:xfrm>
          <a:off x="4686300" y="1337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168910</xdr:rowOff>
    </xdr:from>
    <xdr:to xmlns:xdr="http://schemas.openxmlformats.org/drawingml/2006/spreadsheetDrawing">
      <xdr:col>24</xdr:col>
      <xdr:colOff>152400</xdr:colOff>
      <xdr:row>77</xdr:row>
      <xdr:rowOff>168910</xdr:rowOff>
    </xdr:to>
    <xdr:cxnSp macro="">
      <xdr:nvCxnSpPr>
        <xdr:cNvPr id="169" name="直線コネクタ 168"/>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97790</xdr:rowOff>
    </xdr:from>
    <xdr:ext cx="598805" cy="255905"/>
    <xdr:sp macro="" textlink="">
      <xdr:nvSpPr>
        <xdr:cNvPr id="170" name="民生費最大値テキスト"/>
        <xdr:cNvSpPr txBox="1"/>
      </xdr:nvSpPr>
      <xdr:spPr>
        <a:xfrm>
          <a:off x="4686300" y="12099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360,096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150495</xdr:rowOff>
    </xdr:from>
    <xdr:to xmlns:xdr="http://schemas.openxmlformats.org/drawingml/2006/spreadsheetDrawing">
      <xdr:col>24</xdr:col>
      <xdr:colOff>152400</xdr:colOff>
      <xdr:row>71</xdr:row>
      <xdr:rowOff>150495</xdr:rowOff>
    </xdr:to>
    <xdr:cxnSp macro="">
      <xdr:nvCxnSpPr>
        <xdr:cNvPr id="171" name="直線コネクタ 170"/>
        <xdr:cNvCxnSpPr/>
      </xdr:nvCxnSpPr>
      <xdr:spPr>
        <a:xfrm>
          <a:off x="4546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146685</xdr:rowOff>
    </xdr:from>
    <xdr:to xmlns:xdr="http://schemas.openxmlformats.org/drawingml/2006/spreadsheetDrawing">
      <xdr:col>24</xdr:col>
      <xdr:colOff>63500</xdr:colOff>
      <xdr:row>76</xdr:row>
      <xdr:rowOff>58420</xdr:rowOff>
    </xdr:to>
    <xdr:cxnSp macro="">
      <xdr:nvCxnSpPr>
        <xdr:cNvPr id="172" name="直線コネクタ 171"/>
        <xdr:cNvCxnSpPr/>
      </xdr:nvCxnSpPr>
      <xdr:spPr>
        <a:xfrm flipV="1">
          <a:off x="3797300" y="1300543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147955</xdr:rowOff>
    </xdr:from>
    <xdr:ext cx="598805" cy="258445"/>
    <xdr:sp macro="" textlink="">
      <xdr:nvSpPr>
        <xdr:cNvPr id="173" name="民生費平均値テキスト"/>
        <xdr:cNvSpPr txBox="1"/>
      </xdr:nvSpPr>
      <xdr:spPr>
        <a:xfrm>
          <a:off x="4686300" y="13006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169545</xdr:rowOff>
    </xdr:from>
    <xdr:to xmlns:xdr="http://schemas.openxmlformats.org/drawingml/2006/spreadsheetDrawing">
      <xdr:col>24</xdr:col>
      <xdr:colOff>114300</xdr:colOff>
      <xdr:row>76</xdr:row>
      <xdr:rowOff>99695</xdr:rowOff>
    </xdr:to>
    <xdr:sp macro="" textlink="">
      <xdr:nvSpPr>
        <xdr:cNvPr id="174" name="フローチャート: 判断 173"/>
        <xdr:cNvSpPr/>
      </xdr:nvSpPr>
      <xdr:spPr>
        <a:xfrm>
          <a:off x="4584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158115</xdr:rowOff>
    </xdr:from>
    <xdr:to xmlns:xdr="http://schemas.openxmlformats.org/drawingml/2006/spreadsheetDrawing">
      <xdr:col>19</xdr:col>
      <xdr:colOff>177800</xdr:colOff>
      <xdr:row>76</xdr:row>
      <xdr:rowOff>58420</xdr:rowOff>
    </xdr:to>
    <xdr:cxnSp macro="">
      <xdr:nvCxnSpPr>
        <xdr:cNvPr id="175" name="直線コネクタ 174"/>
        <xdr:cNvCxnSpPr/>
      </xdr:nvCxnSpPr>
      <xdr:spPr>
        <a:xfrm>
          <a:off x="2908300" y="130168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44450</xdr:rowOff>
    </xdr:from>
    <xdr:to xmlns:xdr="http://schemas.openxmlformats.org/drawingml/2006/spreadsheetDrawing">
      <xdr:col>20</xdr:col>
      <xdr:colOff>38100</xdr:colOff>
      <xdr:row>76</xdr:row>
      <xdr:rowOff>146050</xdr:rowOff>
    </xdr:to>
    <xdr:sp macro="" textlink="">
      <xdr:nvSpPr>
        <xdr:cNvPr id="176" name="フローチャート: 判断 175"/>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137160</xdr:rowOff>
    </xdr:from>
    <xdr:ext cx="595630" cy="259080"/>
    <xdr:sp macro="" textlink="">
      <xdr:nvSpPr>
        <xdr:cNvPr id="177" name="テキスト ボックス 176"/>
        <xdr:cNvSpPr txBox="1"/>
      </xdr:nvSpPr>
      <xdr:spPr>
        <a:xfrm>
          <a:off x="3497580" y="13167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158115</xdr:rowOff>
    </xdr:from>
    <xdr:to xmlns:xdr="http://schemas.openxmlformats.org/drawingml/2006/spreadsheetDrawing">
      <xdr:col>15</xdr:col>
      <xdr:colOff>50800</xdr:colOff>
      <xdr:row>76</xdr:row>
      <xdr:rowOff>80010</xdr:rowOff>
    </xdr:to>
    <xdr:cxnSp macro="">
      <xdr:nvCxnSpPr>
        <xdr:cNvPr id="178" name="直線コネクタ 177"/>
        <xdr:cNvCxnSpPr/>
      </xdr:nvCxnSpPr>
      <xdr:spPr>
        <a:xfrm flipV="1">
          <a:off x="2019300" y="1301686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14605</xdr:rowOff>
    </xdr:from>
    <xdr:to xmlns:xdr="http://schemas.openxmlformats.org/drawingml/2006/spreadsheetDrawing">
      <xdr:col>15</xdr:col>
      <xdr:colOff>101600</xdr:colOff>
      <xdr:row>76</xdr:row>
      <xdr:rowOff>116205</xdr:rowOff>
    </xdr:to>
    <xdr:sp macro="" textlink="">
      <xdr:nvSpPr>
        <xdr:cNvPr id="179" name="フローチャート: 判断 178"/>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107315</xdr:rowOff>
    </xdr:from>
    <xdr:ext cx="595630" cy="259080"/>
    <xdr:sp macro="" textlink="">
      <xdr:nvSpPr>
        <xdr:cNvPr id="180" name="テキスト ボックス 179"/>
        <xdr:cNvSpPr txBox="1"/>
      </xdr:nvSpPr>
      <xdr:spPr>
        <a:xfrm>
          <a:off x="2608580" y="13137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80010</xdr:rowOff>
    </xdr:from>
    <xdr:to xmlns:xdr="http://schemas.openxmlformats.org/drawingml/2006/spreadsheetDrawing">
      <xdr:col>10</xdr:col>
      <xdr:colOff>114300</xdr:colOff>
      <xdr:row>77</xdr:row>
      <xdr:rowOff>3810</xdr:rowOff>
    </xdr:to>
    <xdr:cxnSp macro="">
      <xdr:nvCxnSpPr>
        <xdr:cNvPr id="181" name="直線コネクタ 180"/>
        <xdr:cNvCxnSpPr/>
      </xdr:nvCxnSpPr>
      <xdr:spPr>
        <a:xfrm flipV="1">
          <a:off x="1130300" y="131102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132080</xdr:rowOff>
    </xdr:from>
    <xdr:to xmlns:xdr="http://schemas.openxmlformats.org/drawingml/2006/spreadsheetDrawing">
      <xdr:col>10</xdr:col>
      <xdr:colOff>165100</xdr:colOff>
      <xdr:row>77</xdr:row>
      <xdr:rowOff>62230</xdr:rowOff>
    </xdr:to>
    <xdr:sp macro="" textlink="">
      <xdr:nvSpPr>
        <xdr:cNvPr id="182" name="フローチャート: 判断 181"/>
        <xdr:cNvSpPr/>
      </xdr:nvSpPr>
      <xdr:spPr>
        <a:xfrm>
          <a:off x="1968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53340</xdr:rowOff>
    </xdr:from>
    <xdr:ext cx="595630" cy="255905"/>
    <xdr:sp macro="" textlink="">
      <xdr:nvSpPr>
        <xdr:cNvPr id="183" name="テキスト ボックス 182"/>
        <xdr:cNvSpPr txBox="1"/>
      </xdr:nvSpPr>
      <xdr:spPr>
        <a:xfrm>
          <a:off x="1719580" y="132549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xdr:rowOff>
    </xdr:from>
    <xdr:to xmlns:xdr="http://schemas.openxmlformats.org/drawingml/2006/spreadsheetDrawing">
      <xdr:col>6</xdr:col>
      <xdr:colOff>38100</xdr:colOff>
      <xdr:row>77</xdr:row>
      <xdr:rowOff>102235</xdr:rowOff>
    </xdr:to>
    <xdr:sp macro="" textlink="">
      <xdr:nvSpPr>
        <xdr:cNvPr id="184" name="フローチャート: 判断 183"/>
        <xdr:cNvSpPr/>
      </xdr:nvSpPr>
      <xdr:spPr>
        <a:xfrm>
          <a:off x="1079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93345</xdr:rowOff>
    </xdr:from>
    <xdr:ext cx="595630" cy="259080"/>
    <xdr:sp macro="" textlink="">
      <xdr:nvSpPr>
        <xdr:cNvPr id="185" name="テキスト ボックス 184"/>
        <xdr:cNvSpPr txBox="1"/>
      </xdr:nvSpPr>
      <xdr:spPr>
        <a:xfrm>
          <a:off x="830580" y="132949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95885</xdr:rowOff>
    </xdr:from>
    <xdr:to xmlns:xdr="http://schemas.openxmlformats.org/drawingml/2006/spreadsheetDrawing">
      <xdr:col>24</xdr:col>
      <xdr:colOff>114300</xdr:colOff>
      <xdr:row>76</xdr:row>
      <xdr:rowOff>26035</xdr:rowOff>
    </xdr:to>
    <xdr:sp macro="" textlink="">
      <xdr:nvSpPr>
        <xdr:cNvPr id="191" name="楕円 190"/>
        <xdr:cNvSpPr/>
      </xdr:nvSpPr>
      <xdr:spPr>
        <a:xfrm>
          <a:off x="45847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118745</xdr:rowOff>
    </xdr:from>
    <xdr:ext cx="598805" cy="259080"/>
    <xdr:sp macro="" textlink="">
      <xdr:nvSpPr>
        <xdr:cNvPr id="192" name="民生費該当値テキスト"/>
        <xdr:cNvSpPr txBox="1"/>
      </xdr:nvSpPr>
      <xdr:spPr>
        <a:xfrm>
          <a:off x="4686300" y="12806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7620</xdr:rowOff>
    </xdr:from>
    <xdr:to xmlns:xdr="http://schemas.openxmlformats.org/drawingml/2006/spreadsheetDrawing">
      <xdr:col>20</xdr:col>
      <xdr:colOff>38100</xdr:colOff>
      <xdr:row>76</xdr:row>
      <xdr:rowOff>109220</xdr:rowOff>
    </xdr:to>
    <xdr:sp macro="" textlink="">
      <xdr:nvSpPr>
        <xdr:cNvPr id="193" name="楕円 192"/>
        <xdr:cNvSpPr/>
      </xdr:nvSpPr>
      <xdr:spPr>
        <a:xfrm>
          <a:off x="3746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125730</xdr:rowOff>
    </xdr:from>
    <xdr:ext cx="595630" cy="259080"/>
    <xdr:sp macro="" textlink="">
      <xdr:nvSpPr>
        <xdr:cNvPr id="194" name="テキスト ボックス 193"/>
        <xdr:cNvSpPr txBox="1"/>
      </xdr:nvSpPr>
      <xdr:spPr>
        <a:xfrm>
          <a:off x="3497580" y="12813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107315</xdr:rowOff>
    </xdr:from>
    <xdr:to xmlns:xdr="http://schemas.openxmlformats.org/drawingml/2006/spreadsheetDrawing">
      <xdr:col>15</xdr:col>
      <xdr:colOff>101600</xdr:colOff>
      <xdr:row>76</xdr:row>
      <xdr:rowOff>37465</xdr:rowOff>
    </xdr:to>
    <xdr:sp macro="" textlink="">
      <xdr:nvSpPr>
        <xdr:cNvPr id="195" name="楕円 194"/>
        <xdr:cNvSpPr/>
      </xdr:nvSpPr>
      <xdr:spPr>
        <a:xfrm>
          <a:off x="28575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53975</xdr:rowOff>
    </xdr:from>
    <xdr:ext cx="595630" cy="255905"/>
    <xdr:sp macro="" textlink="">
      <xdr:nvSpPr>
        <xdr:cNvPr id="196" name="テキスト ボックス 195"/>
        <xdr:cNvSpPr txBox="1"/>
      </xdr:nvSpPr>
      <xdr:spPr>
        <a:xfrm>
          <a:off x="2608580" y="12741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29210</xdr:rowOff>
    </xdr:from>
    <xdr:to xmlns:xdr="http://schemas.openxmlformats.org/drawingml/2006/spreadsheetDrawing">
      <xdr:col>10</xdr:col>
      <xdr:colOff>165100</xdr:colOff>
      <xdr:row>76</xdr:row>
      <xdr:rowOff>130810</xdr:rowOff>
    </xdr:to>
    <xdr:sp macro="" textlink="">
      <xdr:nvSpPr>
        <xdr:cNvPr id="197" name="楕円 196"/>
        <xdr:cNvSpPr/>
      </xdr:nvSpPr>
      <xdr:spPr>
        <a:xfrm>
          <a:off x="1968500"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147320</xdr:rowOff>
    </xdr:from>
    <xdr:ext cx="595630" cy="259080"/>
    <xdr:sp macro="" textlink="">
      <xdr:nvSpPr>
        <xdr:cNvPr id="198" name="テキスト ボックス 197"/>
        <xdr:cNvSpPr txBox="1"/>
      </xdr:nvSpPr>
      <xdr:spPr>
        <a:xfrm>
          <a:off x="1719580" y="12834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124460</xdr:rowOff>
    </xdr:from>
    <xdr:to xmlns:xdr="http://schemas.openxmlformats.org/drawingml/2006/spreadsheetDrawing">
      <xdr:col>6</xdr:col>
      <xdr:colOff>38100</xdr:colOff>
      <xdr:row>77</xdr:row>
      <xdr:rowOff>54610</xdr:rowOff>
    </xdr:to>
    <xdr:sp macro="" textlink="">
      <xdr:nvSpPr>
        <xdr:cNvPr id="199" name="楕円 198"/>
        <xdr:cNvSpPr/>
      </xdr:nvSpPr>
      <xdr:spPr>
        <a:xfrm>
          <a:off x="1079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71120</xdr:rowOff>
    </xdr:from>
    <xdr:ext cx="595630" cy="259080"/>
    <xdr:sp macro="" textlink="">
      <xdr:nvSpPr>
        <xdr:cNvPr id="200" name="テキスト ボックス 199"/>
        <xdr:cNvSpPr txBox="1"/>
      </xdr:nvSpPr>
      <xdr:spPr>
        <a:xfrm>
          <a:off x="830580" y="12929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9" name="テキスト ボックス 208"/>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1" name="テキスト ボックス 210"/>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3" name="テキスト ボックス 212"/>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5" name="テキスト ボックス 214"/>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7" name="テキスト ボックス 216"/>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19" name="テキスト ボックス 218"/>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1" name="テキスト ボックス 220"/>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3" name="テキスト ボックス 222"/>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5" name="テキスト ボックス 224"/>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96520</xdr:rowOff>
    </xdr:from>
    <xdr:to xmlns:xdr="http://schemas.openxmlformats.org/drawingml/2006/spreadsheetDrawing">
      <xdr:col>24</xdr:col>
      <xdr:colOff>62865</xdr:colOff>
      <xdr:row>99</xdr:row>
      <xdr:rowOff>170180</xdr:rowOff>
    </xdr:to>
    <xdr:cxnSp macro="">
      <xdr:nvCxnSpPr>
        <xdr:cNvPr id="227" name="直線コネクタ 226"/>
        <xdr:cNvCxnSpPr/>
      </xdr:nvCxnSpPr>
      <xdr:spPr>
        <a:xfrm flipV="1">
          <a:off x="4633595" y="155270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2540</xdr:rowOff>
    </xdr:from>
    <xdr:ext cx="534670" cy="259080"/>
    <xdr:sp macro="" textlink="">
      <xdr:nvSpPr>
        <xdr:cNvPr id="228" name="衛生費最小値テキスト"/>
        <xdr:cNvSpPr txBox="1"/>
      </xdr:nvSpPr>
      <xdr:spPr>
        <a:xfrm>
          <a:off x="4686300" y="1714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170180</xdr:rowOff>
    </xdr:from>
    <xdr:to xmlns:xdr="http://schemas.openxmlformats.org/drawingml/2006/spreadsheetDrawing">
      <xdr:col>24</xdr:col>
      <xdr:colOff>152400</xdr:colOff>
      <xdr:row>99</xdr:row>
      <xdr:rowOff>170180</xdr:rowOff>
    </xdr:to>
    <xdr:cxnSp macro="">
      <xdr:nvCxnSpPr>
        <xdr:cNvPr id="229" name="直線コネクタ 228"/>
        <xdr:cNvCxnSpPr/>
      </xdr:nvCxnSpPr>
      <xdr:spPr>
        <a:xfrm>
          <a:off x="4546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43180</xdr:rowOff>
    </xdr:from>
    <xdr:ext cx="598805" cy="255905"/>
    <xdr:sp macro="" textlink="">
      <xdr:nvSpPr>
        <xdr:cNvPr id="230" name="衛生費最大値テキスト"/>
        <xdr:cNvSpPr txBox="1"/>
      </xdr:nvSpPr>
      <xdr:spPr>
        <a:xfrm>
          <a:off x="4686300" y="153022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171,966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96520</xdr:rowOff>
    </xdr:from>
    <xdr:to xmlns:xdr="http://schemas.openxmlformats.org/drawingml/2006/spreadsheetDrawing">
      <xdr:col>24</xdr:col>
      <xdr:colOff>152400</xdr:colOff>
      <xdr:row>90</xdr:row>
      <xdr:rowOff>96520</xdr:rowOff>
    </xdr:to>
    <xdr:cxnSp macro="">
      <xdr:nvCxnSpPr>
        <xdr:cNvPr id="231" name="直線コネクタ 230"/>
        <xdr:cNvCxnSpPr/>
      </xdr:nvCxnSpPr>
      <xdr:spPr>
        <a:xfrm>
          <a:off x="4546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127000</xdr:rowOff>
    </xdr:from>
    <xdr:to xmlns:xdr="http://schemas.openxmlformats.org/drawingml/2006/spreadsheetDrawing">
      <xdr:col>24</xdr:col>
      <xdr:colOff>63500</xdr:colOff>
      <xdr:row>97</xdr:row>
      <xdr:rowOff>144145</xdr:rowOff>
    </xdr:to>
    <xdr:cxnSp macro="">
      <xdr:nvCxnSpPr>
        <xdr:cNvPr id="232" name="直線コネクタ 231"/>
        <xdr:cNvCxnSpPr/>
      </xdr:nvCxnSpPr>
      <xdr:spPr>
        <a:xfrm flipV="1">
          <a:off x="3797300" y="167576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163830</xdr:rowOff>
    </xdr:from>
    <xdr:ext cx="534670" cy="259080"/>
    <xdr:sp macro="" textlink="">
      <xdr:nvSpPr>
        <xdr:cNvPr id="233" name="衛生費平均値テキスト"/>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140970</xdr:rowOff>
    </xdr:from>
    <xdr:to xmlns:xdr="http://schemas.openxmlformats.org/drawingml/2006/spreadsheetDrawing">
      <xdr:col>24</xdr:col>
      <xdr:colOff>114300</xdr:colOff>
      <xdr:row>97</xdr:row>
      <xdr:rowOff>71120</xdr:rowOff>
    </xdr:to>
    <xdr:sp macro="" textlink="">
      <xdr:nvSpPr>
        <xdr:cNvPr id="234" name="フローチャート: 判断 233"/>
        <xdr:cNvSpPr/>
      </xdr:nvSpPr>
      <xdr:spPr>
        <a:xfrm>
          <a:off x="45847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139065</xdr:rowOff>
    </xdr:from>
    <xdr:to xmlns:xdr="http://schemas.openxmlformats.org/drawingml/2006/spreadsheetDrawing">
      <xdr:col>19</xdr:col>
      <xdr:colOff>177800</xdr:colOff>
      <xdr:row>97</xdr:row>
      <xdr:rowOff>144145</xdr:rowOff>
    </xdr:to>
    <xdr:cxnSp macro="">
      <xdr:nvCxnSpPr>
        <xdr:cNvPr id="235" name="直線コネクタ 234"/>
        <xdr:cNvCxnSpPr/>
      </xdr:nvCxnSpPr>
      <xdr:spPr>
        <a:xfrm>
          <a:off x="2908300" y="167697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135890</xdr:rowOff>
    </xdr:from>
    <xdr:to xmlns:xdr="http://schemas.openxmlformats.org/drawingml/2006/spreadsheetDrawing">
      <xdr:col>20</xdr:col>
      <xdr:colOff>38100</xdr:colOff>
      <xdr:row>97</xdr:row>
      <xdr:rowOff>66040</xdr:rowOff>
    </xdr:to>
    <xdr:sp macro="" textlink="">
      <xdr:nvSpPr>
        <xdr:cNvPr id="236" name="フローチャート: 判断 235"/>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82550</xdr:rowOff>
    </xdr:from>
    <xdr:ext cx="531495" cy="259080"/>
    <xdr:sp macro="" textlink="">
      <xdr:nvSpPr>
        <xdr:cNvPr id="237" name="テキスト ボックス 236"/>
        <xdr:cNvSpPr txBox="1"/>
      </xdr:nvSpPr>
      <xdr:spPr>
        <a:xfrm>
          <a:off x="3529965" y="16370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139065</xdr:rowOff>
    </xdr:from>
    <xdr:to xmlns:xdr="http://schemas.openxmlformats.org/drawingml/2006/spreadsheetDrawing">
      <xdr:col>15</xdr:col>
      <xdr:colOff>50800</xdr:colOff>
      <xdr:row>98</xdr:row>
      <xdr:rowOff>53340</xdr:rowOff>
    </xdr:to>
    <xdr:cxnSp macro="">
      <xdr:nvCxnSpPr>
        <xdr:cNvPr id="238" name="直線コネクタ 237"/>
        <xdr:cNvCxnSpPr/>
      </xdr:nvCxnSpPr>
      <xdr:spPr>
        <a:xfrm flipV="1">
          <a:off x="2019300" y="167697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149225</xdr:rowOff>
    </xdr:from>
    <xdr:to xmlns:xdr="http://schemas.openxmlformats.org/drawingml/2006/spreadsheetDrawing">
      <xdr:col>15</xdr:col>
      <xdr:colOff>101600</xdr:colOff>
      <xdr:row>97</xdr:row>
      <xdr:rowOff>79375</xdr:rowOff>
    </xdr:to>
    <xdr:sp macro="" textlink="">
      <xdr:nvSpPr>
        <xdr:cNvPr id="239" name="フローチャート: 判断 238"/>
        <xdr:cNvSpPr/>
      </xdr:nvSpPr>
      <xdr:spPr>
        <a:xfrm>
          <a:off x="2857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95885</xdr:rowOff>
    </xdr:from>
    <xdr:ext cx="531495" cy="259080"/>
    <xdr:sp macro="" textlink="">
      <xdr:nvSpPr>
        <xdr:cNvPr id="240" name="テキスト ボックス 239"/>
        <xdr:cNvSpPr txBox="1"/>
      </xdr:nvSpPr>
      <xdr:spPr>
        <a:xfrm>
          <a:off x="2640965" y="16383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53340</xdr:rowOff>
    </xdr:from>
    <xdr:to xmlns:xdr="http://schemas.openxmlformats.org/drawingml/2006/spreadsheetDrawing">
      <xdr:col>10</xdr:col>
      <xdr:colOff>114300</xdr:colOff>
      <xdr:row>98</xdr:row>
      <xdr:rowOff>65405</xdr:rowOff>
    </xdr:to>
    <xdr:cxnSp macro="">
      <xdr:nvCxnSpPr>
        <xdr:cNvPr id="241" name="直線コネクタ 240"/>
        <xdr:cNvCxnSpPr/>
      </xdr:nvCxnSpPr>
      <xdr:spPr>
        <a:xfrm flipV="1">
          <a:off x="1130300" y="168554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53975</xdr:rowOff>
    </xdr:from>
    <xdr:to xmlns:xdr="http://schemas.openxmlformats.org/drawingml/2006/spreadsheetDrawing">
      <xdr:col>10</xdr:col>
      <xdr:colOff>165100</xdr:colOff>
      <xdr:row>97</xdr:row>
      <xdr:rowOff>155575</xdr:rowOff>
    </xdr:to>
    <xdr:sp macro="" textlink="">
      <xdr:nvSpPr>
        <xdr:cNvPr id="242" name="フローチャート: 判断 241"/>
        <xdr:cNvSpPr/>
      </xdr:nvSpPr>
      <xdr:spPr>
        <a:xfrm>
          <a:off x="1968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635</xdr:rowOff>
    </xdr:from>
    <xdr:ext cx="531495" cy="259080"/>
    <xdr:sp macro="" textlink="">
      <xdr:nvSpPr>
        <xdr:cNvPr id="243" name="テキスト ボックス 242"/>
        <xdr:cNvSpPr txBox="1"/>
      </xdr:nvSpPr>
      <xdr:spPr>
        <a:xfrm>
          <a:off x="1751965" y="16459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123190</xdr:rowOff>
    </xdr:from>
    <xdr:to xmlns:xdr="http://schemas.openxmlformats.org/drawingml/2006/spreadsheetDrawing">
      <xdr:col>6</xdr:col>
      <xdr:colOff>38100</xdr:colOff>
      <xdr:row>98</xdr:row>
      <xdr:rowOff>53340</xdr:rowOff>
    </xdr:to>
    <xdr:sp macro="" textlink="">
      <xdr:nvSpPr>
        <xdr:cNvPr id="244" name="フローチャート: 判断 243"/>
        <xdr:cNvSpPr/>
      </xdr:nvSpPr>
      <xdr:spPr>
        <a:xfrm>
          <a:off x="1079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69850</xdr:rowOff>
    </xdr:from>
    <xdr:ext cx="531495" cy="259080"/>
    <xdr:sp macro="" textlink="">
      <xdr:nvSpPr>
        <xdr:cNvPr id="245" name="テキスト ボックス 244"/>
        <xdr:cNvSpPr txBox="1"/>
      </xdr:nvSpPr>
      <xdr:spPr>
        <a:xfrm>
          <a:off x="862965" y="16529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76200</xdr:rowOff>
    </xdr:from>
    <xdr:to xmlns:xdr="http://schemas.openxmlformats.org/drawingml/2006/spreadsheetDrawing">
      <xdr:col>24</xdr:col>
      <xdr:colOff>114300</xdr:colOff>
      <xdr:row>98</xdr:row>
      <xdr:rowOff>6350</xdr:rowOff>
    </xdr:to>
    <xdr:sp macro="" textlink="">
      <xdr:nvSpPr>
        <xdr:cNvPr id="251" name="楕円 250"/>
        <xdr:cNvSpPr/>
      </xdr:nvSpPr>
      <xdr:spPr>
        <a:xfrm>
          <a:off x="45847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54610</xdr:rowOff>
    </xdr:from>
    <xdr:ext cx="534670" cy="255905"/>
    <xdr:sp macro="" textlink="">
      <xdr:nvSpPr>
        <xdr:cNvPr id="252" name="衛生費該当値テキスト"/>
        <xdr:cNvSpPr txBox="1"/>
      </xdr:nvSpPr>
      <xdr:spPr>
        <a:xfrm>
          <a:off x="4686300" y="166852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93345</xdr:rowOff>
    </xdr:from>
    <xdr:to xmlns:xdr="http://schemas.openxmlformats.org/drawingml/2006/spreadsheetDrawing">
      <xdr:col>20</xdr:col>
      <xdr:colOff>38100</xdr:colOff>
      <xdr:row>98</xdr:row>
      <xdr:rowOff>23495</xdr:rowOff>
    </xdr:to>
    <xdr:sp macro="" textlink="">
      <xdr:nvSpPr>
        <xdr:cNvPr id="253" name="楕円 252"/>
        <xdr:cNvSpPr/>
      </xdr:nvSpPr>
      <xdr:spPr>
        <a:xfrm>
          <a:off x="3746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14605</xdr:rowOff>
    </xdr:from>
    <xdr:ext cx="531495" cy="259080"/>
    <xdr:sp macro="" textlink="">
      <xdr:nvSpPr>
        <xdr:cNvPr id="254" name="テキスト ボックス 253"/>
        <xdr:cNvSpPr txBox="1"/>
      </xdr:nvSpPr>
      <xdr:spPr>
        <a:xfrm>
          <a:off x="3529965" y="16816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88265</xdr:rowOff>
    </xdr:from>
    <xdr:to xmlns:xdr="http://schemas.openxmlformats.org/drawingml/2006/spreadsheetDrawing">
      <xdr:col>15</xdr:col>
      <xdr:colOff>101600</xdr:colOff>
      <xdr:row>98</xdr:row>
      <xdr:rowOff>18415</xdr:rowOff>
    </xdr:to>
    <xdr:sp macro="" textlink="">
      <xdr:nvSpPr>
        <xdr:cNvPr id="255" name="楕円 254"/>
        <xdr:cNvSpPr/>
      </xdr:nvSpPr>
      <xdr:spPr>
        <a:xfrm>
          <a:off x="2857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9525</xdr:rowOff>
    </xdr:from>
    <xdr:ext cx="531495" cy="255905"/>
    <xdr:sp macro="" textlink="">
      <xdr:nvSpPr>
        <xdr:cNvPr id="256" name="テキスト ボックス 255"/>
        <xdr:cNvSpPr txBox="1"/>
      </xdr:nvSpPr>
      <xdr:spPr>
        <a:xfrm>
          <a:off x="2640965" y="168116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2540</xdr:rowOff>
    </xdr:from>
    <xdr:to xmlns:xdr="http://schemas.openxmlformats.org/drawingml/2006/spreadsheetDrawing">
      <xdr:col>10</xdr:col>
      <xdr:colOff>165100</xdr:colOff>
      <xdr:row>98</xdr:row>
      <xdr:rowOff>104140</xdr:rowOff>
    </xdr:to>
    <xdr:sp macro="" textlink="">
      <xdr:nvSpPr>
        <xdr:cNvPr id="257" name="楕円 256"/>
        <xdr:cNvSpPr/>
      </xdr:nvSpPr>
      <xdr:spPr>
        <a:xfrm>
          <a:off x="196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95250</xdr:rowOff>
    </xdr:from>
    <xdr:ext cx="531495" cy="259080"/>
    <xdr:sp macro="" textlink="">
      <xdr:nvSpPr>
        <xdr:cNvPr id="258" name="テキスト ボックス 257"/>
        <xdr:cNvSpPr txBox="1"/>
      </xdr:nvSpPr>
      <xdr:spPr>
        <a:xfrm>
          <a:off x="1751965" y="16897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14605</xdr:rowOff>
    </xdr:from>
    <xdr:to xmlns:xdr="http://schemas.openxmlformats.org/drawingml/2006/spreadsheetDrawing">
      <xdr:col>6</xdr:col>
      <xdr:colOff>38100</xdr:colOff>
      <xdr:row>98</xdr:row>
      <xdr:rowOff>116205</xdr:rowOff>
    </xdr:to>
    <xdr:sp macro="" textlink="">
      <xdr:nvSpPr>
        <xdr:cNvPr id="259" name="楕円 258"/>
        <xdr:cNvSpPr/>
      </xdr:nvSpPr>
      <xdr:spPr>
        <a:xfrm>
          <a:off x="1079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107315</xdr:rowOff>
    </xdr:from>
    <xdr:ext cx="531495" cy="259080"/>
    <xdr:sp macro="" textlink="">
      <xdr:nvSpPr>
        <xdr:cNvPr id="260" name="テキスト ボックス 259"/>
        <xdr:cNvSpPr txBox="1"/>
      </xdr:nvSpPr>
      <xdr:spPr>
        <a:xfrm>
          <a:off x="862965" y="16909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9" name="テキスト ボックス 268"/>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2" name="テキスト ボックス 271"/>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74" name="テキスト ボックス 273"/>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76" name="テキスト ボックス 275"/>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78" name="テキスト ボックス 277"/>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80" name="テキスト ボックス 279"/>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185" cy="259080"/>
    <xdr:sp macro="" textlink="">
      <xdr:nvSpPr>
        <xdr:cNvPr id="282" name="テキスト ボックス 281"/>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4" name="テキスト ボックス 283"/>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93345</xdr:rowOff>
    </xdr:from>
    <xdr:to xmlns:xdr="http://schemas.openxmlformats.org/drawingml/2006/spreadsheetDrawing">
      <xdr:col>54</xdr:col>
      <xdr:colOff>189865</xdr:colOff>
      <xdr:row>39</xdr:row>
      <xdr:rowOff>99060</xdr:rowOff>
    </xdr:to>
    <xdr:cxnSp macro="">
      <xdr:nvCxnSpPr>
        <xdr:cNvPr id="286" name="直線コネクタ 285"/>
        <xdr:cNvCxnSpPr/>
      </xdr:nvCxnSpPr>
      <xdr:spPr>
        <a:xfrm flipV="1">
          <a:off x="10475595" y="523684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40640</xdr:rowOff>
    </xdr:from>
    <xdr:ext cx="469900" cy="255905"/>
    <xdr:sp macro="" textlink="">
      <xdr:nvSpPr>
        <xdr:cNvPr id="289" name="労働費最大値テキスト"/>
        <xdr:cNvSpPr txBox="1"/>
      </xdr:nvSpPr>
      <xdr:spPr>
        <a:xfrm>
          <a:off x="10528300" y="5012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93345</xdr:rowOff>
    </xdr:from>
    <xdr:to xmlns:xdr="http://schemas.openxmlformats.org/drawingml/2006/spreadsheetDrawing">
      <xdr:col>55</xdr:col>
      <xdr:colOff>88900</xdr:colOff>
      <xdr:row>30</xdr:row>
      <xdr:rowOff>93345</xdr:rowOff>
    </xdr:to>
    <xdr:cxnSp macro="">
      <xdr:nvCxnSpPr>
        <xdr:cNvPr id="290" name="直線コネクタ 289"/>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1" name="直線コネクタ 290"/>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92075</xdr:rowOff>
    </xdr:from>
    <xdr:ext cx="378460" cy="259080"/>
    <xdr:sp macro="" textlink="">
      <xdr:nvSpPr>
        <xdr:cNvPr id="292" name="労働費平均値テキスト"/>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69215</xdr:rowOff>
    </xdr:from>
    <xdr:to xmlns:xdr="http://schemas.openxmlformats.org/drawingml/2006/spreadsheetDrawing">
      <xdr:col>55</xdr:col>
      <xdr:colOff>50800</xdr:colOff>
      <xdr:row>38</xdr:row>
      <xdr:rowOff>170815</xdr:rowOff>
    </xdr:to>
    <xdr:sp macro="" textlink="">
      <xdr:nvSpPr>
        <xdr:cNvPr id="293" name="フローチャート: 判断 292"/>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4" name="直線コネクタ 293"/>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31115</xdr:rowOff>
    </xdr:from>
    <xdr:to xmlns:xdr="http://schemas.openxmlformats.org/drawingml/2006/spreadsheetDrawing">
      <xdr:col>50</xdr:col>
      <xdr:colOff>165100</xdr:colOff>
      <xdr:row>38</xdr:row>
      <xdr:rowOff>132715</xdr:rowOff>
    </xdr:to>
    <xdr:sp macro="" textlink="">
      <xdr:nvSpPr>
        <xdr:cNvPr id="295" name="フローチャート: 判断 294"/>
        <xdr:cNvSpPr/>
      </xdr:nvSpPr>
      <xdr:spPr>
        <a:xfrm>
          <a:off x="9588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149860</xdr:rowOff>
    </xdr:from>
    <xdr:ext cx="378460" cy="259080"/>
    <xdr:sp macro="" textlink="">
      <xdr:nvSpPr>
        <xdr:cNvPr id="296" name="テキスト ボックス 295"/>
        <xdr:cNvSpPr txBox="1"/>
      </xdr:nvSpPr>
      <xdr:spPr>
        <a:xfrm>
          <a:off x="9450070" y="6322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7" name="直線コネクタ 296"/>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149860</xdr:rowOff>
    </xdr:from>
    <xdr:to xmlns:xdr="http://schemas.openxmlformats.org/drawingml/2006/spreadsheetDrawing">
      <xdr:col>46</xdr:col>
      <xdr:colOff>38100</xdr:colOff>
      <xdr:row>38</xdr:row>
      <xdr:rowOff>80010</xdr:rowOff>
    </xdr:to>
    <xdr:sp macro="" textlink="">
      <xdr:nvSpPr>
        <xdr:cNvPr id="298" name="フローチャート: 判断 297"/>
        <xdr:cNvSpPr/>
      </xdr:nvSpPr>
      <xdr:spPr>
        <a:xfrm>
          <a:off x="8699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96520</xdr:rowOff>
    </xdr:from>
    <xdr:ext cx="378460" cy="259080"/>
    <xdr:sp macro="" textlink="">
      <xdr:nvSpPr>
        <xdr:cNvPr id="299" name="テキスト ボックス 298"/>
        <xdr:cNvSpPr txBox="1"/>
      </xdr:nvSpPr>
      <xdr:spPr>
        <a:xfrm>
          <a:off x="8561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0" name="直線コネクタ 299"/>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48895</xdr:rowOff>
    </xdr:from>
    <xdr:to xmlns:xdr="http://schemas.openxmlformats.org/drawingml/2006/spreadsheetDrawing">
      <xdr:col>41</xdr:col>
      <xdr:colOff>101600</xdr:colOff>
      <xdr:row>38</xdr:row>
      <xdr:rowOff>150495</xdr:rowOff>
    </xdr:to>
    <xdr:sp macro="" textlink="">
      <xdr:nvSpPr>
        <xdr:cNvPr id="301" name="フローチャート: 判断 300"/>
        <xdr:cNvSpPr/>
      </xdr:nvSpPr>
      <xdr:spPr>
        <a:xfrm>
          <a:off x="7810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167005</xdr:rowOff>
    </xdr:from>
    <xdr:ext cx="378460" cy="255905"/>
    <xdr:sp macro="" textlink="">
      <xdr:nvSpPr>
        <xdr:cNvPr id="302" name="テキスト ボックス 301"/>
        <xdr:cNvSpPr txBox="1"/>
      </xdr:nvSpPr>
      <xdr:spPr>
        <a:xfrm>
          <a:off x="7672070" y="63392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130175</xdr:rowOff>
    </xdr:to>
    <xdr:sp macro="" textlink="">
      <xdr:nvSpPr>
        <xdr:cNvPr id="303" name="フローチャート: 判断 302"/>
        <xdr:cNvSpPr/>
      </xdr:nvSpPr>
      <xdr:spPr>
        <a:xfrm>
          <a:off x="6921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146685</xdr:rowOff>
    </xdr:from>
    <xdr:ext cx="378460" cy="255905"/>
    <xdr:sp macro="" textlink="">
      <xdr:nvSpPr>
        <xdr:cNvPr id="304" name="テキスト ボックス 303"/>
        <xdr:cNvSpPr txBox="1"/>
      </xdr:nvSpPr>
      <xdr:spPr>
        <a:xfrm>
          <a:off x="6783070" y="63188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0" name="楕円 309"/>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5905"/>
    <xdr:sp macro="" textlink="">
      <xdr:nvSpPr>
        <xdr:cNvPr id="311" name="労働費該当値テキスト"/>
        <xdr:cNvSpPr txBox="1"/>
      </xdr:nvSpPr>
      <xdr:spPr>
        <a:xfrm>
          <a:off x="10528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2" name="楕円 311"/>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6380" cy="259080"/>
    <xdr:sp macro="" textlink="">
      <xdr:nvSpPr>
        <xdr:cNvPr id="313" name="テキスト ボックス 312"/>
        <xdr:cNvSpPr txBox="1"/>
      </xdr:nvSpPr>
      <xdr:spPr>
        <a:xfrm>
          <a:off x="9514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4" name="楕円 313"/>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6380" cy="259080"/>
    <xdr:sp macro="" textlink="">
      <xdr:nvSpPr>
        <xdr:cNvPr id="315" name="テキスト ボックス 314"/>
        <xdr:cNvSpPr txBox="1"/>
      </xdr:nvSpPr>
      <xdr:spPr>
        <a:xfrm>
          <a:off x="8625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6" name="楕円 315"/>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6380" cy="259080"/>
    <xdr:sp macro="" textlink="">
      <xdr:nvSpPr>
        <xdr:cNvPr id="317" name="テキスト ボックス 316"/>
        <xdr:cNvSpPr txBox="1"/>
      </xdr:nvSpPr>
      <xdr:spPr>
        <a:xfrm>
          <a:off x="7736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8" name="楕円 317"/>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6380" cy="259080"/>
    <xdr:sp macro="" textlink="">
      <xdr:nvSpPr>
        <xdr:cNvPr id="319" name="テキスト ボックス 318"/>
        <xdr:cNvSpPr txBox="1"/>
      </xdr:nvSpPr>
      <xdr:spPr>
        <a:xfrm>
          <a:off x="684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8" name="テキスト ボックス 327"/>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1" name="テキスト ボックス 330"/>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5" name="テキスト ボックス 334"/>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7" name="テキスト ボックス 336"/>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39" name="テキスト ボックス 338"/>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1" name="テキスト ボックス 340"/>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147955</xdr:rowOff>
    </xdr:from>
    <xdr:to xmlns:xdr="http://schemas.openxmlformats.org/drawingml/2006/spreadsheetDrawing">
      <xdr:col>54</xdr:col>
      <xdr:colOff>189865</xdr:colOff>
      <xdr:row>59</xdr:row>
      <xdr:rowOff>24765</xdr:rowOff>
    </xdr:to>
    <xdr:cxnSp macro="">
      <xdr:nvCxnSpPr>
        <xdr:cNvPr id="343" name="直線コネクタ 342"/>
        <xdr:cNvCxnSpPr/>
      </xdr:nvCxnSpPr>
      <xdr:spPr>
        <a:xfrm flipV="1">
          <a:off x="10475595" y="889190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29210</xdr:rowOff>
    </xdr:from>
    <xdr:ext cx="469900" cy="255905"/>
    <xdr:sp macro="" textlink="">
      <xdr:nvSpPr>
        <xdr:cNvPr id="344" name="農林水産業費最小値テキスト"/>
        <xdr:cNvSpPr txBox="1"/>
      </xdr:nvSpPr>
      <xdr:spPr>
        <a:xfrm>
          <a:off x="10528300" y="10144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24765</xdr:rowOff>
    </xdr:from>
    <xdr:to xmlns:xdr="http://schemas.openxmlformats.org/drawingml/2006/spreadsheetDrawing">
      <xdr:col>55</xdr:col>
      <xdr:colOff>88900</xdr:colOff>
      <xdr:row>59</xdr:row>
      <xdr:rowOff>24765</xdr:rowOff>
    </xdr:to>
    <xdr:cxnSp macro="">
      <xdr:nvCxnSpPr>
        <xdr:cNvPr id="345" name="直線コネクタ 344"/>
        <xdr:cNvCxnSpPr/>
      </xdr:nvCxnSpPr>
      <xdr:spPr>
        <a:xfrm>
          <a:off x="10388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94615</xdr:rowOff>
    </xdr:from>
    <xdr:ext cx="598805" cy="259080"/>
    <xdr:sp macro="" textlink="">
      <xdr:nvSpPr>
        <xdr:cNvPr id="346" name="農林水産業費最大値テキスト"/>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166,448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147955</xdr:rowOff>
    </xdr:from>
    <xdr:to xmlns:xdr="http://schemas.openxmlformats.org/drawingml/2006/spreadsheetDrawing">
      <xdr:col>55</xdr:col>
      <xdr:colOff>88900</xdr:colOff>
      <xdr:row>51</xdr:row>
      <xdr:rowOff>147955</xdr:rowOff>
    </xdr:to>
    <xdr:cxnSp macro="">
      <xdr:nvCxnSpPr>
        <xdr:cNvPr id="347" name="直線コネクタ 346"/>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34925</xdr:rowOff>
    </xdr:from>
    <xdr:to xmlns:xdr="http://schemas.openxmlformats.org/drawingml/2006/spreadsheetDrawing">
      <xdr:col>55</xdr:col>
      <xdr:colOff>0</xdr:colOff>
      <xdr:row>57</xdr:row>
      <xdr:rowOff>73025</xdr:rowOff>
    </xdr:to>
    <xdr:cxnSp macro="">
      <xdr:nvCxnSpPr>
        <xdr:cNvPr id="348" name="直線コネクタ 347"/>
        <xdr:cNvCxnSpPr/>
      </xdr:nvCxnSpPr>
      <xdr:spPr>
        <a:xfrm flipV="1">
          <a:off x="9639300" y="980757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80645</xdr:rowOff>
    </xdr:from>
    <xdr:ext cx="534670" cy="259080"/>
    <xdr:sp macro="" textlink="">
      <xdr:nvSpPr>
        <xdr:cNvPr id="349" name="農林水産業費平均値テキスト"/>
        <xdr:cNvSpPr txBox="1"/>
      </xdr:nvSpPr>
      <xdr:spPr>
        <a:xfrm>
          <a:off x="10528300" y="9853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102235</xdr:rowOff>
    </xdr:from>
    <xdr:to xmlns:xdr="http://schemas.openxmlformats.org/drawingml/2006/spreadsheetDrawing">
      <xdr:col>55</xdr:col>
      <xdr:colOff>50800</xdr:colOff>
      <xdr:row>58</xdr:row>
      <xdr:rowOff>32385</xdr:rowOff>
    </xdr:to>
    <xdr:sp macro="" textlink="">
      <xdr:nvSpPr>
        <xdr:cNvPr id="350" name="フローチャート: 判断 349"/>
        <xdr:cNvSpPr/>
      </xdr:nvSpPr>
      <xdr:spPr>
        <a:xfrm>
          <a:off x="10426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73025</xdr:rowOff>
    </xdr:from>
    <xdr:to xmlns:xdr="http://schemas.openxmlformats.org/drawingml/2006/spreadsheetDrawing">
      <xdr:col>50</xdr:col>
      <xdr:colOff>114300</xdr:colOff>
      <xdr:row>57</xdr:row>
      <xdr:rowOff>133985</xdr:rowOff>
    </xdr:to>
    <xdr:cxnSp macro="">
      <xdr:nvCxnSpPr>
        <xdr:cNvPr id="351" name="直線コネクタ 350"/>
        <xdr:cNvCxnSpPr/>
      </xdr:nvCxnSpPr>
      <xdr:spPr>
        <a:xfrm flipV="1">
          <a:off x="8750300" y="98456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2" name="フローチャート: 判断 351"/>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19685</xdr:rowOff>
    </xdr:from>
    <xdr:ext cx="531495" cy="255905"/>
    <xdr:sp macro="" textlink="">
      <xdr:nvSpPr>
        <xdr:cNvPr id="353" name="テキスト ボックス 352"/>
        <xdr:cNvSpPr txBox="1"/>
      </xdr:nvSpPr>
      <xdr:spPr>
        <a:xfrm>
          <a:off x="9371965" y="9963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133985</xdr:rowOff>
    </xdr:from>
    <xdr:to xmlns:xdr="http://schemas.openxmlformats.org/drawingml/2006/spreadsheetDrawing">
      <xdr:col>45</xdr:col>
      <xdr:colOff>177800</xdr:colOff>
      <xdr:row>57</xdr:row>
      <xdr:rowOff>137795</xdr:rowOff>
    </xdr:to>
    <xdr:cxnSp macro="">
      <xdr:nvCxnSpPr>
        <xdr:cNvPr id="354" name="直線コネクタ 353"/>
        <xdr:cNvCxnSpPr/>
      </xdr:nvCxnSpPr>
      <xdr:spPr>
        <a:xfrm flipV="1">
          <a:off x="7861300" y="9906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106045</xdr:rowOff>
    </xdr:from>
    <xdr:to xmlns:xdr="http://schemas.openxmlformats.org/drawingml/2006/spreadsheetDrawing">
      <xdr:col>46</xdr:col>
      <xdr:colOff>38100</xdr:colOff>
      <xdr:row>58</xdr:row>
      <xdr:rowOff>36195</xdr:rowOff>
    </xdr:to>
    <xdr:sp macro="" textlink="">
      <xdr:nvSpPr>
        <xdr:cNvPr id="355" name="フローチャート: 判断 354"/>
        <xdr:cNvSpPr/>
      </xdr:nvSpPr>
      <xdr:spPr>
        <a:xfrm>
          <a:off x="8699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27305</xdr:rowOff>
    </xdr:from>
    <xdr:ext cx="531495" cy="259080"/>
    <xdr:sp macro="" textlink="">
      <xdr:nvSpPr>
        <xdr:cNvPr id="356" name="テキスト ボックス 355"/>
        <xdr:cNvSpPr txBox="1"/>
      </xdr:nvSpPr>
      <xdr:spPr>
        <a:xfrm>
          <a:off x="8482965" y="9971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97790</xdr:rowOff>
    </xdr:from>
    <xdr:to xmlns:xdr="http://schemas.openxmlformats.org/drawingml/2006/spreadsheetDrawing">
      <xdr:col>41</xdr:col>
      <xdr:colOff>50800</xdr:colOff>
      <xdr:row>57</xdr:row>
      <xdr:rowOff>137795</xdr:rowOff>
    </xdr:to>
    <xdr:cxnSp macro="">
      <xdr:nvCxnSpPr>
        <xdr:cNvPr id="357" name="直線コネクタ 356"/>
        <xdr:cNvCxnSpPr/>
      </xdr:nvCxnSpPr>
      <xdr:spPr>
        <a:xfrm>
          <a:off x="6972300" y="98704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macro="" textlink="">
      <xdr:nvSpPr>
        <xdr:cNvPr id="358" name="フローチャート: 判断 357"/>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30480</xdr:rowOff>
    </xdr:from>
    <xdr:ext cx="531495" cy="255905"/>
    <xdr:sp macro="" textlink="">
      <xdr:nvSpPr>
        <xdr:cNvPr id="359" name="テキスト ボックス 358"/>
        <xdr:cNvSpPr txBox="1"/>
      </xdr:nvSpPr>
      <xdr:spPr>
        <a:xfrm>
          <a:off x="7593965" y="9631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116205</xdr:rowOff>
    </xdr:from>
    <xdr:to xmlns:xdr="http://schemas.openxmlformats.org/drawingml/2006/spreadsheetDrawing">
      <xdr:col>36</xdr:col>
      <xdr:colOff>165100</xdr:colOff>
      <xdr:row>58</xdr:row>
      <xdr:rowOff>46355</xdr:rowOff>
    </xdr:to>
    <xdr:sp macro="" textlink="">
      <xdr:nvSpPr>
        <xdr:cNvPr id="360" name="フローチャート: 判断 359"/>
        <xdr:cNvSpPr/>
      </xdr:nvSpPr>
      <xdr:spPr>
        <a:xfrm>
          <a:off x="6921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37465</xdr:rowOff>
    </xdr:from>
    <xdr:ext cx="531495" cy="259080"/>
    <xdr:sp macro="" textlink="">
      <xdr:nvSpPr>
        <xdr:cNvPr id="361" name="テキスト ボックス 360"/>
        <xdr:cNvSpPr txBox="1"/>
      </xdr:nvSpPr>
      <xdr:spPr>
        <a:xfrm>
          <a:off x="670496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155575</xdr:rowOff>
    </xdr:from>
    <xdr:to xmlns:xdr="http://schemas.openxmlformats.org/drawingml/2006/spreadsheetDrawing">
      <xdr:col>55</xdr:col>
      <xdr:colOff>50800</xdr:colOff>
      <xdr:row>57</xdr:row>
      <xdr:rowOff>86360</xdr:rowOff>
    </xdr:to>
    <xdr:sp macro="" textlink="">
      <xdr:nvSpPr>
        <xdr:cNvPr id="367" name="楕円 366"/>
        <xdr:cNvSpPr/>
      </xdr:nvSpPr>
      <xdr:spPr>
        <a:xfrm>
          <a:off x="104267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6985</xdr:rowOff>
    </xdr:from>
    <xdr:ext cx="534670" cy="255905"/>
    <xdr:sp macro="" textlink="">
      <xdr:nvSpPr>
        <xdr:cNvPr id="368" name="農林水産業費該当値テキスト"/>
        <xdr:cNvSpPr txBox="1"/>
      </xdr:nvSpPr>
      <xdr:spPr>
        <a:xfrm>
          <a:off x="10528300" y="96081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22225</xdr:rowOff>
    </xdr:from>
    <xdr:to xmlns:xdr="http://schemas.openxmlformats.org/drawingml/2006/spreadsheetDrawing">
      <xdr:col>50</xdr:col>
      <xdr:colOff>165100</xdr:colOff>
      <xdr:row>57</xdr:row>
      <xdr:rowOff>123825</xdr:rowOff>
    </xdr:to>
    <xdr:sp macro="" textlink="">
      <xdr:nvSpPr>
        <xdr:cNvPr id="369" name="楕円 368"/>
        <xdr:cNvSpPr/>
      </xdr:nvSpPr>
      <xdr:spPr>
        <a:xfrm>
          <a:off x="9588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140335</xdr:rowOff>
    </xdr:from>
    <xdr:ext cx="531495" cy="259080"/>
    <xdr:sp macro="" textlink="">
      <xdr:nvSpPr>
        <xdr:cNvPr id="370" name="テキスト ボックス 369"/>
        <xdr:cNvSpPr txBox="1"/>
      </xdr:nvSpPr>
      <xdr:spPr>
        <a:xfrm>
          <a:off x="9371965" y="9570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83185</xdr:rowOff>
    </xdr:from>
    <xdr:to xmlns:xdr="http://schemas.openxmlformats.org/drawingml/2006/spreadsheetDrawing">
      <xdr:col>46</xdr:col>
      <xdr:colOff>38100</xdr:colOff>
      <xdr:row>58</xdr:row>
      <xdr:rowOff>13335</xdr:rowOff>
    </xdr:to>
    <xdr:sp macro="" textlink="">
      <xdr:nvSpPr>
        <xdr:cNvPr id="371" name="楕円 370"/>
        <xdr:cNvSpPr/>
      </xdr:nvSpPr>
      <xdr:spPr>
        <a:xfrm>
          <a:off x="869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29845</xdr:rowOff>
    </xdr:from>
    <xdr:ext cx="531495" cy="255905"/>
    <xdr:sp macro="" textlink="">
      <xdr:nvSpPr>
        <xdr:cNvPr id="372" name="テキスト ボックス 371"/>
        <xdr:cNvSpPr txBox="1"/>
      </xdr:nvSpPr>
      <xdr:spPr>
        <a:xfrm>
          <a:off x="8482965" y="9631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86995</xdr:rowOff>
    </xdr:from>
    <xdr:to xmlns:xdr="http://schemas.openxmlformats.org/drawingml/2006/spreadsheetDrawing">
      <xdr:col>41</xdr:col>
      <xdr:colOff>101600</xdr:colOff>
      <xdr:row>58</xdr:row>
      <xdr:rowOff>17780</xdr:rowOff>
    </xdr:to>
    <xdr:sp macro="" textlink="">
      <xdr:nvSpPr>
        <xdr:cNvPr id="373" name="楕円 372"/>
        <xdr:cNvSpPr/>
      </xdr:nvSpPr>
      <xdr:spPr>
        <a:xfrm>
          <a:off x="7810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8255</xdr:rowOff>
    </xdr:from>
    <xdr:ext cx="531495" cy="255905"/>
    <xdr:sp macro="" textlink="">
      <xdr:nvSpPr>
        <xdr:cNvPr id="374" name="テキスト ボックス 373"/>
        <xdr:cNvSpPr txBox="1"/>
      </xdr:nvSpPr>
      <xdr:spPr>
        <a:xfrm>
          <a:off x="7593965" y="9952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46990</xdr:rowOff>
    </xdr:from>
    <xdr:to xmlns:xdr="http://schemas.openxmlformats.org/drawingml/2006/spreadsheetDrawing">
      <xdr:col>36</xdr:col>
      <xdr:colOff>165100</xdr:colOff>
      <xdr:row>57</xdr:row>
      <xdr:rowOff>148590</xdr:rowOff>
    </xdr:to>
    <xdr:sp macro="" textlink="">
      <xdr:nvSpPr>
        <xdr:cNvPr id="375" name="楕円 374"/>
        <xdr:cNvSpPr/>
      </xdr:nvSpPr>
      <xdr:spPr>
        <a:xfrm>
          <a:off x="6921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166370</xdr:rowOff>
    </xdr:from>
    <xdr:ext cx="531495" cy="255905"/>
    <xdr:sp macro="" textlink="">
      <xdr:nvSpPr>
        <xdr:cNvPr id="376" name="テキスト ボックス 375"/>
        <xdr:cNvSpPr txBox="1"/>
      </xdr:nvSpPr>
      <xdr:spPr>
        <a:xfrm>
          <a:off x="6704965" y="9596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5" name="テキスト ボックス 384"/>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88" name="テキスト ボックス 387"/>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92" name="テキスト ボックス 391"/>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2455" cy="259080"/>
    <xdr:sp macro="" textlink="">
      <xdr:nvSpPr>
        <xdr:cNvPr id="394" name="テキスト ボックス 393"/>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396" name="テキスト ボックス 395"/>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8" name="テキスト ボックス 397"/>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130810</xdr:rowOff>
    </xdr:from>
    <xdr:to xmlns:xdr="http://schemas.openxmlformats.org/drawingml/2006/spreadsheetDrawing">
      <xdr:col>54</xdr:col>
      <xdr:colOff>189865</xdr:colOff>
      <xdr:row>79</xdr:row>
      <xdr:rowOff>38735</xdr:rowOff>
    </xdr:to>
    <xdr:cxnSp macro="">
      <xdr:nvCxnSpPr>
        <xdr:cNvPr id="400" name="直線コネクタ 399"/>
        <xdr:cNvCxnSpPr/>
      </xdr:nvCxnSpPr>
      <xdr:spPr>
        <a:xfrm flipV="1">
          <a:off x="10475595" y="1213231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42545</xdr:rowOff>
    </xdr:from>
    <xdr:ext cx="378460" cy="255905"/>
    <xdr:sp macro="" textlink="">
      <xdr:nvSpPr>
        <xdr:cNvPr id="401" name="商工費最小値テキスト"/>
        <xdr:cNvSpPr txBox="1"/>
      </xdr:nvSpPr>
      <xdr:spPr>
        <a:xfrm>
          <a:off x="10528300" y="135870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38735</xdr:rowOff>
    </xdr:from>
    <xdr:to xmlns:xdr="http://schemas.openxmlformats.org/drawingml/2006/spreadsheetDrawing">
      <xdr:col>55</xdr:col>
      <xdr:colOff>88900</xdr:colOff>
      <xdr:row>79</xdr:row>
      <xdr:rowOff>38735</xdr:rowOff>
    </xdr:to>
    <xdr:cxnSp macro="">
      <xdr:nvCxnSpPr>
        <xdr:cNvPr id="402" name="直線コネクタ 401"/>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77470</xdr:rowOff>
    </xdr:from>
    <xdr:ext cx="598805" cy="255905"/>
    <xdr:sp macro="" textlink="">
      <xdr:nvSpPr>
        <xdr:cNvPr id="403" name="商工費最大値テキスト"/>
        <xdr:cNvSpPr txBox="1"/>
      </xdr:nvSpPr>
      <xdr:spPr>
        <a:xfrm>
          <a:off x="10528300" y="119075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191,139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130810</xdr:rowOff>
    </xdr:from>
    <xdr:to xmlns:xdr="http://schemas.openxmlformats.org/drawingml/2006/spreadsheetDrawing">
      <xdr:col>55</xdr:col>
      <xdr:colOff>88900</xdr:colOff>
      <xdr:row>70</xdr:row>
      <xdr:rowOff>130810</xdr:rowOff>
    </xdr:to>
    <xdr:cxnSp macro="">
      <xdr:nvCxnSpPr>
        <xdr:cNvPr id="404" name="直線コネクタ 403"/>
        <xdr:cNvCxnSpPr/>
      </xdr:nvCxnSpPr>
      <xdr:spPr>
        <a:xfrm>
          <a:off x="10388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147955</xdr:rowOff>
    </xdr:from>
    <xdr:to xmlns:xdr="http://schemas.openxmlformats.org/drawingml/2006/spreadsheetDrawing">
      <xdr:col>55</xdr:col>
      <xdr:colOff>0</xdr:colOff>
      <xdr:row>77</xdr:row>
      <xdr:rowOff>79375</xdr:rowOff>
    </xdr:to>
    <xdr:cxnSp macro="">
      <xdr:nvCxnSpPr>
        <xdr:cNvPr id="405" name="直線コネクタ 404"/>
        <xdr:cNvCxnSpPr/>
      </xdr:nvCxnSpPr>
      <xdr:spPr>
        <a:xfrm>
          <a:off x="9639300" y="12835255"/>
          <a:ext cx="8382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157480</xdr:rowOff>
    </xdr:from>
    <xdr:ext cx="534670" cy="255905"/>
    <xdr:sp macro="" textlink="">
      <xdr:nvSpPr>
        <xdr:cNvPr id="406" name="商工費平均値テキスト"/>
        <xdr:cNvSpPr txBox="1"/>
      </xdr:nvSpPr>
      <xdr:spPr>
        <a:xfrm>
          <a:off x="10528300" y="133591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7620</xdr:rowOff>
    </xdr:from>
    <xdr:to xmlns:xdr="http://schemas.openxmlformats.org/drawingml/2006/spreadsheetDrawing">
      <xdr:col>55</xdr:col>
      <xdr:colOff>50800</xdr:colOff>
      <xdr:row>78</xdr:row>
      <xdr:rowOff>109220</xdr:rowOff>
    </xdr:to>
    <xdr:sp macro="" textlink="">
      <xdr:nvSpPr>
        <xdr:cNvPr id="407" name="フローチャート: 判断 406"/>
        <xdr:cNvSpPr/>
      </xdr:nvSpPr>
      <xdr:spPr>
        <a:xfrm>
          <a:off x="104267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147955</xdr:rowOff>
    </xdr:from>
    <xdr:to xmlns:xdr="http://schemas.openxmlformats.org/drawingml/2006/spreadsheetDrawing">
      <xdr:col>50</xdr:col>
      <xdr:colOff>114300</xdr:colOff>
      <xdr:row>78</xdr:row>
      <xdr:rowOff>25400</xdr:rowOff>
    </xdr:to>
    <xdr:cxnSp macro="">
      <xdr:nvCxnSpPr>
        <xdr:cNvPr id="408" name="直線コネクタ 407"/>
        <xdr:cNvCxnSpPr/>
      </xdr:nvCxnSpPr>
      <xdr:spPr>
        <a:xfrm flipV="1">
          <a:off x="8750300" y="12835255"/>
          <a:ext cx="8890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128270</xdr:rowOff>
    </xdr:from>
    <xdr:to xmlns:xdr="http://schemas.openxmlformats.org/drawingml/2006/spreadsheetDrawing">
      <xdr:col>50</xdr:col>
      <xdr:colOff>165100</xdr:colOff>
      <xdr:row>78</xdr:row>
      <xdr:rowOff>58420</xdr:rowOff>
    </xdr:to>
    <xdr:sp macro="" textlink="">
      <xdr:nvSpPr>
        <xdr:cNvPr id="409" name="フローチャート: 判断 408"/>
        <xdr:cNvSpPr/>
      </xdr:nvSpPr>
      <xdr:spPr>
        <a:xfrm>
          <a:off x="9588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49530</xdr:rowOff>
    </xdr:from>
    <xdr:ext cx="531495" cy="259080"/>
    <xdr:sp macro="" textlink="">
      <xdr:nvSpPr>
        <xdr:cNvPr id="410" name="テキスト ボックス 409"/>
        <xdr:cNvSpPr txBox="1"/>
      </xdr:nvSpPr>
      <xdr:spPr>
        <a:xfrm>
          <a:off x="9371965" y="13422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25400</xdr:rowOff>
    </xdr:from>
    <xdr:to xmlns:xdr="http://schemas.openxmlformats.org/drawingml/2006/spreadsheetDrawing">
      <xdr:col>45</xdr:col>
      <xdr:colOff>177800</xdr:colOff>
      <xdr:row>78</xdr:row>
      <xdr:rowOff>107950</xdr:rowOff>
    </xdr:to>
    <xdr:cxnSp macro="">
      <xdr:nvCxnSpPr>
        <xdr:cNvPr id="411" name="直線コネクタ 410"/>
        <xdr:cNvCxnSpPr/>
      </xdr:nvCxnSpPr>
      <xdr:spPr>
        <a:xfrm flipV="1">
          <a:off x="7861300" y="133985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135890</xdr:rowOff>
    </xdr:from>
    <xdr:to xmlns:xdr="http://schemas.openxmlformats.org/drawingml/2006/spreadsheetDrawing">
      <xdr:col>46</xdr:col>
      <xdr:colOff>38100</xdr:colOff>
      <xdr:row>78</xdr:row>
      <xdr:rowOff>66040</xdr:rowOff>
    </xdr:to>
    <xdr:sp macro="" textlink="">
      <xdr:nvSpPr>
        <xdr:cNvPr id="412" name="フローチャート: 判断 411"/>
        <xdr:cNvSpPr/>
      </xdr:nvSpPr>
      <xdr:spPr>
        <a:xfrm>
          <a:off x="8699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82550</xdr:rowOff>
    </xdr:from>
    <xdr:ext cx="531495" cy="259080"/>
    <xdr:sp macro="" textlink="">
      <xdr:nvSpPr>
        <xdr:cNvPr id="413" name="テキスト ボックス 412"/>
        <xdr:cNvSpPr txBox="1"/>
      </xdr:nvSpPr>
      <xdr:spPr>
        <a:xfrm>
          <a:off x="8482965" y="13112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107950</xdr:rowOff>
    </xdr:from>
    <xdr:to xmlns:xdr="http://schemas.openxmlformats.org/drawingml/2006/spreadsheetDrawing">
      <xdr:col>41</xdr:col>
      <xdr:colOff>50800</xdr:colOff>
      <xdr:row>78</xdr:row>
      <xdr:rowOff>143510</xdr:rowOff>
    </xdr:to>
    <xdr:cxnSp macro="">
      <xdr:nvCxnSpPr>
        <xdr:cNvPr id="414" name="直線コネクタ 413"/>
        <xdr:cNvCxnSpPr/>
      </xdr:nvCxnSpPr>
      <xdr:spPr>
        <a:xfrm flipV="1">
          <a:off x="6972300" y="134810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116840</xdr:rowOff>
    </xdr:from>
    <xdr:to xmlns:xdr="http://schemas.openxmlformats.org/drawingml/2006/spreadsheetDrawing">
      <xdr:col>41</xdr:col>
      <xdr:colOff>101600</xdr:colOff>
      <xdr:row>78</xdr:row>
      <xdr:rowOff>46990</xdr:rowOff>
    </xdr:to>
    <xdr:sp macro="" textlink="">
      <xdr:nvSpPr>
        <xdr:cNvPr id="415" name="フローチャート: 判断 414"/>
        <xdr:cNvSpPr/>
      </xdr:nvSpPr>
      <xdr:spPr>
        <a:xfrm>
          <a:off x="7810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63500</xdr:rowOff>
    </xdr:from>
    <xdr:ext cx="531495" cy="255905"/>
    <xdr:sp macro="" textlink="">
      <xdr:nvSpPr>
        <xdr:cNvPr id="416" name="テキスト ボックス 415"/>
        <xdr:cNvSpPr txBox="1"/>
      </xdr:nvSpPr>
      <xdr:spPr>
        <a:xfrm>
          <a:off x="7593965" y="13093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22225</xdr:rowOff>
    </xdr:from>
    <xdr:to xmlns:xdr="http://schemas.openxmlformats.org/drawingml/2006/spreadsheetDrawing">
      <xdr:col>36</xdr:col>
      <xdr:colOff>165100</xdr:colOff>
      <xdr:row>78</xdr:row>
      <xdr:rowOff>123825</xdr:rowOff>
    </xdr:to>
    <xdr:sp macro="" textlink="">
      <xdr:nvSpPr>
        <xdr:cNvPr id="417" name="フローチャート: 判断 416"/>
        <xdr:cNvSpPr/>
      </xdr:nvSpPr>
      <xdr:spPr>
        <a:xfrm>
          <a:off x="6921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140335</xdr:rowOff>
    </xdr:from>
    <xdr:ext cx="531495" cy="259080"/>
    <xdr:sp macro="" textlink="">
      <xdr:nvSpPr>
        <xdr:cNvPr id="418" name="テキスト ボックス 417"/>
        <xdr:cNvSpPr txBox="1"/>
      </xdr:nvSpPr>
      <xdr:spPr>
        <a:xfrm>
          <a:off x="6704965" y="13170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29210</xdr:rowOff>
    </xdr:from>
    <xdr:to xmlns:xdr="http://schemas.openxmlformats.org/drawingml/2006/spreadsheetDrawing">
      <xdr:col>55</xdr:col>
      <xdr:colOff>50800</xdr:colOff>
      <xdr:row>77</xdr:row>
      <xdr:rowOff>130175</xdr:rowOff>
    </xdr:to>
    <xdr:sp macro="" textlink="">
      <xdr:nvSpPr>
        <xdr:cNvPr id="424" name="楕円 423"/>
        <xdr:cNvSpPr/>
      </xdr:nvSpPr>
      <xdr:spPr>
        <a:xfrm>
          <a:off x="104267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52070</xdr:rowOff>
    </xdr:from>
    <xdr:ext cx="534670" cy="255905"/>
    <xdr:sp macro="" textlink="">
      <xdr:nvSpPr>
        <xdr:cNvPr id="425" name="商工費該当値テキスト"/>
        <xdr:cNvSpPr txBox="1"/>
      </xdr:nvSpPr>
      <xdr:spPr>
        <a:xfrm>
          <a:off x="10528300" y="130822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97790</xdr:rowOff>
    </xdr:from>
    <xdr:to xmlns:xdr="http://schemas.openxmlformats.org/drawingml/2006/spreadsheetDrawing">
      <xdr:col>50</xdr:col>
      <xdr:colOff>165100</xdr:colOff>
      <xdr:row>75</xdr:row>
      <xdr:rowOff>27305</xdr:rowOff>
    </xdr:to>
    <xdr:sp macro="" textlink="">
      <xdr:nvSpPr>
        <xdr:cNvPr id="426" name="楕円 425"/>
        <xdr:cNvSpPr/>
      </xdr:nvSpPr>
      <xdr:spPr>
        <a:xfrm>
          <a:off x="95885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44450</xdr:rowOff>
    </xdr:from>
    <xdr:ext cx="531495" cy="259080"/>
    <xdr:sp macro="" textlink="">
      <xdr:nvSpPr>
        <xdr:cNvPr id="427" name="テキスト ボックス 426"/>
        <xdr:cNvSpPr txBox="1"/>
      </xdr:nvSpPr>
      <xdr:spPr>
        <a:xfrm>
          <a:off x="9371965" y="12560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146050</xdr:rowOff>
    </xdr:from>
    <xdr:to xmlns:xdr="http://schemas.openxmlformats.org/drawingml/2006/spreadsheetDrawing">
      <xdr:col>46</xdr:col>
      <xdr:colOff>38100</xdr:colOff>
      <xdr:row>78</xdr:row>
      <xdr:rowOff>76200</xdr:rowOff>
    </xdr:to>
    <xdr:sp macro="" textlink="">
      <xdr:nvSpPr>
        <xdr:cNvPr id="428" name="楕円 427"/>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67310</xdr:rowOff>
    </xdr:from>
    <xdr:ext cx="531495" cy="259080"/>
    <xdr:sp macro="" textlink="">
      <xdr:nvSpPr>
        <xdr:cNvPr id="429" name="テキスト ボックス 428"/>
        <xdr:cNvSpPr txBox="1"/>
      </xdr:nvSpPr>
      <xdr:spPr>
        <a:xfrm>
          <a:off x="8482965" y="13440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158750</xdr:rowOff>
    </xdr:to>
    <xdr:sp macro="" textlink="">
      <xdr:nvSpPr>
        <xdr:cNvPr id="430" name="楕円 429"/>
        <xdr:cNvSpPr/>
      </xdr:nvSpPr>
      <xdr:spPr>
        <a:xfrm>
          <a:off x="781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149860</xdr:rowOff>
    </xdr:from>
    <xdr:ext cx="531495" cy="259080"/>
    <xdr:sp macro="" textlink="">
      <xdr:nvSpPr>
        <xdr:cNvPr id="431" name="テキスト ボックス 430"/>
        <xdr:cNvSpPr txBox="1"/>
      </xdr:nvSpPr>
      <xdr:spPr>
        <a:xfrm>
          <a:off x="7593965" y="13522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92710</xdr:rowOff>
    </xdr:from>
    <xdr:to xmlns:xdr="http://schemas.openxmlformats.org/drawingml/2006/spreadsheetDrawing">
      <xdr:col>36</xdr:col>
      <xdr:colOff>165100</xdr:colOff>
      <xdr:row>79</xdr:row>
      <xdr:rowOff>22860</xdr:rowOff>
    </xdr:to>
    <xdr:sp macro="" textlink="">
      <xdr:nvSpPr>
        <xdr:cNvPr id="432" name="楕円 431"/>
        <xdr:cNvSpPr/>
      </xdr:nvSpPr>
      <xdr:spPr>
        <a:xfrm>
          <a:off x="6921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13970</xdr:rowOff>
    </xdr:from>
    <xdr:ext cx="466725" cy="259080"/>
    <xdr:sp macro="" textlink="">
      <xdr:nvSpPr>
        <xdr:cNvPr id="433" name="テキスト ボックス 432"/>
        <xdr:cNvSpPr txBox="1"/>
      </xdr:nvSpPr>
      <xdr:spPr>
        <a:xfrm>
          <a:off x="6737350" y="13558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2" name="テキスト ボックス 441"/>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45" name="テキスト ボックス 444"/>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47" name="テキスト ボックス 446"/>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49" name="テキスト ボックス 448"/>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51" name="テキスト ボックス 450"/>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3" name="テキスト ボックス 452"/>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146685</xdr:rowOff>
    </xdr:from>
    <xdr:to xmlns:xdr="http://schemas.openxmlformats.org/drawingml/2006/spreadsheetDrawing">
      <xdr:col>54</xdr:col>
      <xdr:colOff>189865</xdr:colOff>
      <xdr:row>98</xdr:row>
      <xdr:rowOff>57785</xdr:rowOff>
    </xdr:to>
    <xdr:cxnSp macro="">
      <xdr:nvCxnSpPr>
        <xdr:cNvPr id="455" name="直線コネクタ 454"/>
        <xdr:cNvCxnSpPr/>
      </xdr:nvCxnSpPr>
      <xdr:spPr>
        <a:xfrm flipV="1">
          <a:off x="10475595" y="15748635"/>
          <a:ext cx="127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6"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7" name="直線コネクタ 456"/>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93345</xdr:rowOff>
    </xdr:from>
    <xdr:ext cx="598805" cy="259080"/>
    <xdr:sp macro="" textlink="">
      <xdr:nvSpPr>
        <xdr:cNvPr id="458" name="土木費最大値テキスト"/>
        <xdr:cNvSpPr txBox="1"/>
      </xdr:nvSpPr>
      <xdr:spPr>
        <a:xfrm>
          <a:off x="10528300" y="15523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260,965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146685</xdr:rowOff>
    </xdr:from>
    <xdr:to xmlns:xdr="http://schemas.openxmlformats.org/drawingml/2006/spreadsheetDrawing">
      <xdr:col>55</xdr:col>
      <xdr:colOff>88900</xdr:colOff>
      <xdr:row>91</xdr:row>
      <xdr:rowOff>146685</xdr:rowOff>
    </xdr:to>
    <xdr:cxnSp macro="">
      <xdr:nvCxnSpPr>
        <xdr:cNvPr id="459" name="直線コネクタ 458"/>
        <xdr:cNvCxnSpPr/>
      </xdr:nvCxnSpPr>
      <xdr:spPr>
        <a:xfrm>
          <a:off x="10388600" y="1574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152400</xdr:rowOff>
    </xdr:from>
    <xdr:to xmlns:xdr="http://schemas.openxmlformats.org/drawingml/2006/spreadsheetDrawing">
      <xdr:col>55</xdr:col>
      <xdr:colOff>0</xdr:colOff>
      <xdr:row>97</xdr:row>
      <xdr:rowOff>14605</xdr:rowOff>
    </xdr:to>
    <xdr:cxnSp macro="">
      <xdr:nvCxnSpPr>
        <xdr:cNvPr id="460" name="直線コネクタ 459"/>
        <xdr:cNvCxnSpPr/>
      </xdr:nvCxnSpPr>
      <xdr:spPr>
        <a:xfrm>
          <a:off x="9639300" y="1661160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145415</xdr:rowOff>
    </xdr:from>
    <xdr:ext cx="534670" cy="255905"/>
    <xdr:sp macro="" textlink="">
      <xdr:nvSpPr>
        <xdr:cNvPr id="461" name="土木費平均値テキスト"/>
        <xdr:cNvSpPr txBox="1"/>
      </xdr:nvSpPr>
      <xdr:spPr>
        <a:xfrm>
          <a:off x="10528300" y="164331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122555</xdr:rowOff>
    </xdr:from>
    <xdr:to xmlns:xdr="http://schemas.openxmlformats.org/drawingml/2006/spreadsheetDrawing">
      <xdr:col>55</xdr:col>
      <xdr:colOff>50800</xdr:colOff>
      <xdr:row>97</xdr:row>
      <xdr:rowOff>52705</xdr:rowOff>
    </xdr:to>
    <xdr:sp macro="" textlink="">
      <xdr:nvSpPr>
        <xdr:cNvPr id="462" name="フローチャート: 判断 461"/>
        <xdr:cNvSpPr/>
      </xdr:nvSpPr>
      <xdr:spPr>
        <a:xfrm>
          <a:off x="104267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129540</xdr:rowOff>
    </xdr:from>
    <xdr:to xmlns:xdr="http://schemas.openxmlformats.org/drawingml/2006/spreadsheetDrawing">
      <xdr:col>50</xdr:col>
      <xdr:colOff>114300</xdr:colOff>
      <xdr:row>96</xdr:row>
      <xdr:rowOff>152400</xdr:rowOff>
    </xdr:to>
    <xdr:cxnSp macro="">
      <xdr:nvCxnSpPr>
        <xdr:cNvPr id="463" name="直線コネクタ 462"/>
        <xdr:cNvCxnSpPr/>
      </xdr:nvCxnSpPr>
      <xdr:spPr>
        <a:xfrm>
          <a:off x="8750300" y="16588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140335</xdr:rowOff>
    </xdr:from>
    <xdr:to xmlns:xdr="http://schemas.openxmlformats.org/drawingml/2006/spreadsheetDrawing">
      <xdr:col>50</xdr:col>
      <xdr:colOff>165100</xdr:colOff>
      <xdr:row>97</xdr:row>
      <xdr:rowOff>70485</xdr:rowOff>
    </xdr:to>
    <xdr:sp macro="" textlink="">
      <xdr:nvSpPr>
        <xdr:cNvPr id="464" name="フローチャート: 判断 463"/>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61595</xdr:rowOff>
    </xdr:from>
    <xdr:ext cx="531495" cy="259080"/>
    <xdr:sp macro="" textlink="">
      <xdr:nvSpPr>
        <xdr:cNvPr id="465" name="テキスト ボックス 464"/>
        <xdr:cNvSpPr txBox="1"/>
      </xdr:nvSpPr>
      <xdr:spPr>
        <a:xfrm>
          <a:off x="9371965" y="16692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129540</xdr:rowOff>
    </xdr:from>
    <xdr:to xmlns:xdr="http://schemas.openxmlformats.org/drawingml/2006/spreadsheetDrawing">
      <xdr:col>45</xdr:col>
      <xdr:colOff>177800</xdr:colOff>
      <xdr:row>97</xdr:row>
      <xdr:rowOff>80645</xdr:rowOff>
    </xdr:to>
    <xdr:cxnSp macro="">
      <xdr:nvCxnSpPr>
        <xdr:cNvPr id="466" name="直線コネクタ 465"/>
        <xdr:cNvCxnSpPr/>
      </xdr:nvCxnSpPr>
      <xdr:spPr>
        <a:xfrm flipV="1">
          <a:off x="7861300" y="1658874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84455</xdr:rowOff>
    </xdr:to>
    <xdr:sp macro="" textlink="">
      <xdr:nvSpPr>
        <xdr:cNvPr id="467" name="フローチャート: 判断 466"/>
        <xdr:cNvSpPr/>
      </xdr:nvSpPr>
      <xdr:spPr>
        <a:xfrm>
          <a:off x="8699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75565</xdr:rowOff>
    </xdr:from>
    <xdr:ext cx="531495" cy="255905"/>
    <xdr:sp macro="" textlink="">
      <xdr:nvSpPr>
        <xdr:cNvPr id="468" name="テキスト ボックス 467"/>
        <xdr:cNvSpPr txBox="1"/>
      </xdr:nvSpPr>
      <xdr:spPr>
        <a:xfrm>
          <a:off x="8482965" y="16706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80645</xdr:rowOff>
    </xdr:from>
    <xdr:to xmlns:xdr="http://schemas.openxmlformats.org/drawingml/2006/spreadsheetDrawing">
      <xdr:col>41</xdr:col>
      <xdr:colOff>50800</xdr:colOff>
      <xdr:row>97</xdr:row>
      <xdr:rowOff>86995</xdr:rowOff>
    </xdr:to>
    <xdr:cxnSp macro="">
      <xdr:nvCxnSpPr>
        <xdr:cNvPr id="469" name="直線コネクタ 468"/>
        <xdr:cNvCxnSpPr/>
      </xdr:nvCxnSpPr>
      <xdr:spPr>
        <a:xfrm flipV="1">
          <a:off x="6972300" y="167112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143510</xdr:rowOff>
    </xdr:from>
    <xdr:to xmlns:xdr="http://schemas.openxmlformats.org/drawingml/2006/spreadsheetDrawing">
      <xdr:col>41</xdr:col>
      <xdr:colOff>101600</xdr:colOff>
      <xdr:row>97</xdr:row>
      <xdr:rowOff>73025</xdr:rowOff>
    </xdr:to>
    <xdr:sp macro="" textlink="">
      <xdr:nvSpPr>
        <xdr:cNvPr id="470" name="フローチャート: 判断 469"/>
        <xdr:cNvSpPr/>
      </xdr:nvSpPr>
      <xdr:spPr>
        <a:xfrm>
          <a:off x="7810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89535</xdr:rowOff>
    </xdr:from>
    <xdr:ext cx="531495" cy="255905"/>
    <xdr:sp macro="" textlink="">
      <xdr:nvSpPr>
        <xdr:cNvPr id="471" name="テキスト ボックス 470"/>
        <xdr:cNvSpPr txBox="1"/>
      </xdr:nvSpPr>
      <xdr:spPr>
        <a:xfrm>
          <a:off x="7593965" y="16377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170815</xdr:rowOff>
    </xdr:from>
    <xdr:to xmlns:xdr="http://schemas.openxmlformats.org/drawingml/2006/spreadsheetDrawing">
      <xdr:col>36</xdr:col>
      <xdr:colOff>165100</xdr:colOff>
      <xdr:row>97</xdr:row>
      <xdr:rowOff>100965</xdr:rowOff>
    </xdr:to>
    <xdr:sp macro="" textlink="">
      <xdr:nvSpPr>
        <xdr:cNvPr id="472" name="フローチャート: 判断 471"/>
        <xdr:cNvSpPr/>
      </xdr:nvSpPr>
      <xdr:spPr>
        <a:xfrm>
          <a:off x="6921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117475</xdr:rowOff>
    </xdr:from>
    <xdr:ext cx="531495" cy="259080"/>
    <xdr:sp macro="" textlink="">
      <xdr:nvSpPr>
        <xdr:cNvPr id="473" name="テキスト ボックス 472"/>
        <xdr:cNvSpPr txBox="1"/>
      </xdr:nvSpPr>
      <xdr:spPr>
        <a:xfrm>
          <a:off x="6704965" y="16405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79" name="楕円 478"/>
        <xdr:cNvSpPr/>
      </xdr:nvSpPr>
      <xdr:spPr>
        <a:xfrm>
          <a:off x="104267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113665</xdr:rowOff>
    </xdr:from>
    <xdr:ext cx="534670" cy="258445"/>
    <xdr:sp macro="" textlink="">
      <xdr:nvSpPr>
        <xdr:cNvPr id="480" name="土木費該当値テキスト"/>
        <xdr:cNvSpPr txBox="1"/>
      </xdr:nvSpPr>
      <xdr:spPr>
        <a:xfrm>
          <a:off x="10528300"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101600</xdr:rowOff>
    </xdr:from>
    <xdr:to xmlns:xdr="http://schemas.openxmlformats.org/drawingml/2006/spreadsheetDrawing">
      <xdr:col>50</xdr:col>
      <xdr:colOff>165100</xdr:colOff>
      <xdr:row>97</xdr:row>
      <xdr:rowOff>31750</xdr:rowOff>
    </xdr:to>
    <xdr:sp macro="" textlink="">
      <xdr:nvSpPr>
        <xdr:cNvPr id="481" name="楕円 480"/>
        <xdr:cNvSpPr/>
      </xdr:nvSpPr>
      <xdr:spPr>
        <a:xfrm>
          <a:off x="9588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48260</xdr:rowOff>
    </xdr:from>
    <xdr:ext cx="531495" cy="259080"/>
    <xdr:sp macro="" textlink="">
      <xdr:nvSpPr>
        <xdr:cNvPr id="482" name="テキスト ボックス 481"/>
        <xdr:cNvSpPr txBox="1"/>
      </xdr:nvSpPr>
      <xdr:spPr>
        <a:xfrm>
          <a:off x="9371965" y="16336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83" name="楕円 482"/>
        <xdr:cNvSpPr/>
      </xdr:nvSpPr>
      <xdr:spPr>
        <a:xfrm>
          <a:off x="8699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25400</xdr:rowOff>
    </xdr:from>
    <xdr:ext cx="531495" cy="259080"/>
    <xdr:sp macro="" textlink="">
      <xdr:nvSpPr>
        <xdr:cNvPr id="484" name="テキスト ボックス 483"/>
        <xdr:cNvSpPr txBox="1"/>
      </xdr:nvSpPr>
      <xdr:spPr>
        <a:xfrm>
          <a:off x="8482965" y="16313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29845</xdr:rowOff>
    </xdr:from>
    <xdr:to xmlns:xdr="http://schemas.openxmlformats.org/drawingml/2006/spreadsheetDrawing">
      <xdr:col>41</xdr:col>
      <xdr:colOff>101600</xdr:colOff>
      <xdr:row>97</xdr:row>
      <xdr:rowOff>132080</xdr:rowOff>
    </xdr:to>
    <xdr:sp macro="" textlink="">
      <xdr:nvSpPr>
        <xdr:cNvPr id="485" name="楕円 484"/>
        <xdr:cNvSpPr/>
      </xdr:nvSpPr>
      <xdr:spPr>
        <a:xfrm>
          <a:off x="7810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122555</xdr:rowOff>
    </xdr:from>
    <xdr:ext cx="531495" cy="255905"/>
    <xdr:sp macro="" textlink="">
      <xdr:nvSpPr>
        <xdr:cNvPr id="486" name="テキスト ボックス 485"/>
        <xdr:cNvSpPr txBox="1"/>
      </xdr:nvSpPr>
      <xdr:spPr>
        <a:xfrm>
          <a:off x="7593965" y="16753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36195</xdr:rowOff>
    </xdr:from>
    <xdr:to xmlns:xdr="http://schemas.openxmlformats.org/drawingml/2006/spreadsheetDrawing">
      <xdr:col>36</xdr:col>
      <xdr:colOff>165100</xdr:colOff>
      <xdr:row>97</xdr:row>
      <xdr:rowOff>137795</xdr:rowOff>
    </xdr:to>
    <xdr:sp macro="" textlink="">
      <xdr:nvSpPr>
        <xdr:cNvPr id="487" name="楕円 486"/>
        <xdr:cNvSpPr/>
      </xdr:nvSpPr>
      <xdr:spPr>
        <a:xfrm>
          <a:off x="6921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128905</xdr:rowOff>
    </xdr:from>
    <xdr:ext cx="531495" cy="259080"/>
    <xdr:sp macro="" textlink="">
      <xdr:nvSpPr>
        <xdr:cNvPr id="488" name="テキスト ボックス 487"/>
        <xdr:cNvSpPr txBox="1"/>
      </xdr:nvSpPr>
      <xdr:spPr>
        <a:xfrm>
          <a:off x="6704965" y="16759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7" name="テキスト ボックス 496"/>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500" name="テキスト ボックス 499"/>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04" name="テキスト ボックス 503"/>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508" name="テキスト ボックス 507"/>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0" name="テキスト ボックス 509"/>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161925</xdr:rowOff>
    </xdr:from>
    <xdr:to xmlns:xdr="http://schemas.openxmlformats.org/drawingml/2006/spreadsheetDrawing">
      <xdr:col>85</xdr:col>
      <xdr:colOff>126365</xdr:colOff>
      <xdr:row>38</xdr:row>
      <xdr:rowOff>31115</xdr:rowOff>
    </xdr:to>
    <xdr:cxnSp macro="">
      <xdr:nvCxnSpPr>
        <xdr:cNvPr id="512" name="直線コネクタ 511"/>
        <xdr:cNvCxnSpPr/>
      </xdr:nvCxnSpPr>
      <xdr:spPr>
        <a:xfrm flipV="1">
          <a:off x="16317595" y="513397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34925</xdr:rowOff>
    </xdr:from>
    <xdr:ext cx="534670" cy="259080"/>
    <xdr:sp macro="" textlink="">
      <xdr:nvSpPr>
        <xdr:cNvPr id="513" name="消防費最小値テキスト"/>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31115</xdr:rowOff>
    </xdr:from>
    <xdr:to xmlns:xdr="http://schemas.openxmlformats.org/drawingml/2006/spreadsheetDrawing">
      <xdr:col>86</xdr:col>
      <xdr:colOff>25400</xdr:colOff>
      <xdr:row>38</xdr:row>
      <xdr:rowOff>31115</xdr:rowOff>
    </xdr:to>
    <xdr:cxnSp macro="">
      <xdr:nvCxnSpPr>
        <xdr:cNvPr id="514" name="直線コネクタ 513"/>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109220</xdr:rowOff>
    </xdr:from>
    <xdr:ext cx="598805" cy="255905"/>
    <xdr:sp macro="" textlink="">
      <xdr:nvSpPr>
        <xdr:cNvPr id="515" name="消防費最大値テキスト"/>
        <xdr:cNvSpPr txBox="1"/>
      </xdr:nvSpPr>
      <xdr:spPr>
        <a:xfrm>
          <a:off x="16370300" y="4909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125,732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161925</xdr:rowOff>
    </xdr:from>
    <xdr:to xmlns:xdr="http://schemas.openxmlformats.org/drawingml/2006/spreadsheetDrawing">
      <xdr:col>86</xdr:col>
      <xdr:colOff>25400</xdr:colOff>
      <xdr:row>29</xdr:row>
      <xdr:rowOff>161925</xdr:rowOff>
    </xdr:to>
    <xdr:cxnSp macro="">
      <xdr:nvCxnSpPr>
        <xdr:cNvPr id="516" name="直線コネクタ 515"/>
        <xdr:cNvCxnSpPr/>
      </xdr:nvCxnSpPr>
      <xdr:spPr>
        <a:xfrm>
          <a:off x="16230600" y="513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101600</xdr:rowOff>
    </xdr:from>
    <xdr:to xmlns:xdr="http://schemas.openxmlformats.org/drawingml/2006/spreadsheetDrawing">
      <xdr:col>85</xdr:col>
      <xdr:colOff>127000</xdr:colOff>
      <xdr:row>37</xdr:row>
      <xdr:rowOff>107950</xdr:rowOff>
    </xdr:to>
    <xdr:cxnSp macro="">
      <xdr:nvCxnSpPr>
        <xdr:cNvPr id="517" name="直線コネクタ 516"/>
        <xdr:cNvCxnSpPr/>
      </xdr:nvCxnSpPr>
      <xdr:spPr>
        <a:xfrm>
          <a:off x="15481300" y="64452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160655</xdr:rowOff>
    </xdr:from>
    <xdr:ext cx="534670" cy="259080"/>
    <xdr:sp macro="" textlink="">
      <xdr:nvSpPr>
        <xdr:cNvPr id="518" name="消防費平均値テキスト"/>
        <xdr:cNvSpPr txBox="1"/>
      </xdr:nvSpPr>
      <xdr:spPr>
        <a:xfrm>
          <a:off x="16370300" y="6161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137795</xdr:rowOff>
    </xdr:from>
    <xdr:to xmlns:xdr="http://schemas.openxmlformats.org/drawingml/2006/spreadsheetDrawing">
      <xdr:col>85</xdr:col>
      <xdr:colOff>177800</xdr:colOff>
      <xdr:row>37</xdr:row>
      <xdr:rowOff>67945</xdr:rowOff>
    </xdr:to>
    <xdr:sp macro="" textlink="">
      <xdr:nvSpPr>
        <xdr:cNvPr id="519" name="フローチャート: 判断 518"/>
        <xdr:cNvSpPr/>
      </xdr:nvSpPr>
      <xdr:spPr>
        <a:xfrm>
          <a:off x="16268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26670</xdr:rowOff>
    </xdr:from>
    <xdr:to xmlns:xdr="http://schemas.openxmlformats.org/drawingml/2006/spreadsheetDrawing">
      <xdr:col>81</xdr:col>
      <xdr:colOff>50800</xdr:colOff>
      <xdr:row>37</xdr:row>
      <xdr:rowOff>101600</xdr:rowOff>
    </xdr:to>
    <xdr:cxnSp macro="">
      <xdr:nvCxnSpPr>
        <xdr:cNvPr id="520" name="直線コネクタ 519"/>
        <xdr:cNvCxnSpPr/>
      </xdr:nvCxnSpPr>
      <xdr:spPr>
        <a:xfrm>
          <a:off x="14592300" y="619887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162560</xdr:rowOff>
    </xdr:from>
    <xdr:to xmlns:xdr="http://schemas.openxmlformats.org/drawingml/2006/spreadsheetDrawing">
      <xdr:col>81</xdr:col>
      <xdr:colOff>101600</xdr:colOff>
      <xdr:row>37</xdr:row>
      <xdr:rowOff>92710</xdr:rowOff>
    </xdr:to>
    <xdr:sp macro="" textlink="">
      <xdr:nvSpPr>
        <xdr:cNvPr id="521" name="フローチャート: 判断 520"/>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109220</xdr:rowOff>
    </xdr:from>
    <xdr:ext cx="531495" cy="255905"/>
    <xdr:sp macro="" textlink="">
      <xdr:nvSpPr>
        <xdr:cNvPr id="522" name="テキスト ボックス 521"/>
        <xdr:cNvSpPr txBox="1"/>
      </xdr:nvSpPr>
      <xdr:spPr>
        <a:xfrm>
          <a:off x="15213965" y="6109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26670</xdr:rowOff>
    </xdr:from>
    <xdr:to xmlns:xdr="http://schemas.openxmlformats.org/drawingml/2006/spreadsheetDrawing">
      <xdr:col>76</xdr:col>
      <xdr:colOff>114300</xdr:colOff>
      <xdr:row>37</xdr:row>
      <xdr:rowOff>2540</xdr:rowOff>
    </xdr:to>
    <xdr:cxnSp macro="">
      <xdr:nvCxnSpPr>
        <xdr:cNvPr id="523" name="直線コネクタ 522"/>
        <xdr:cNvCxnSpPr/>
      </xdr:nvCxnSpPr>
      <xdr:spPr>
        <a:xfrm flipV="1">
          <a:off x="13703300" y="619887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143510</xdr:rowOff>
    </xdr:from>
    <xdr:to xmlns:xdr="http://schemas.openxmlformats.org/drawingml/2006/spreadsheetDrawing">
      <xdr:col>76</xdr:col>
      <xdr:colOff>165100</xdr:colOff>
      <xdr:row>37</xdr:row>
      <xdr:rowOff>73660</xdr:rowOff>
    </xdr:to>
    <xdr:sp macro="" textlink="">
      <xdr:nvSpPr>
        <xdr:cNvPr id="524" name="フローチャート: 判断 523"/>
        <xdr:cNvSpPr/>
      </xdr:nvSpPr>
      <xdr:spPr>
        <a:xfrm>
          <a:off x="1454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64770</xdr:rowOff>
    </xdr:from>
    <xdr:ext cx="531495" cy="255905"/>
    <xdr:sp macro="" textlink="">
      <xdr:nvSpPr>
        <xdr:cNvPr id="525" name="テキスト ボックス 524"/>
        <xdr:cNvSpPr txBox="1"/>
      </xdr:nvSpPr>
      <xdr:spPr>
        <a:xfrm>
          <a:off x="14324965" y="6408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2540</xdr:rowOff>
    </xdr:from>
    <xdr:to xmlns:xdr="http://schemas.openxmlformats.org/drawingml/2006/spreadsheetDrawing">
      <xdr:col>71</xdr:col>
      <xdr:colOff>177800</xdr:colOff>
      <xdr:row>37</xdr:row>
      <xdr:rowOff>54610</xdr:rowOff>
    </xdr:to>
    <xdr:cxnSp macro="">
      <xdr:nvCxnSpPr>
        <xdr:cNvPr id="526" name="直線コネクタ 525"/>
        <xdr:cNvCxnSpPr/>
      </xdr:nvCxnSpPr>
      <xdr:spPr>
        <a:xfrm flipV="1">
          <a:off x="12814300" y="63461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99060</xdr:rowOff>
    </xdr:from>
    <xdr:to xmlns:xdr="http://schemas.openxmlformats.org/drawingml/2006/spreadsheetDrawing">
      <xdr:col>72</xdr:col>
      <xdr:colOff>38100</xdr:colOff>
      <xdr:row>37</xdr:row>
      <xdr:rowOff>29210</xdr:rowOff>
    </xdr:to>
    <xdr:sp macro="" textlink="">
      <xdr:nvSpPr>
        <xdr:cNvPr id="527" name="フローチャート: 判断 526"/>
        <xdr:cNvSpPr/>
      </xdr:nvSpPr>
      <xdr:spPr>
        <a:xfrm>
          <a:off x="13652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45720</xdr:rowOff>
    </xdr:from>
    <xdr:ext cx="531495" cy="259080"/>
    <xdr:sp macro="" textlink="">
      <xdr:nvSpPr>
        <xdr:cNvPr id="528" name="テキスト ボックス 527"/>
        <xdr:cNvSpPr txBox="1"/>
      </xdr:nvSpPr>
      <xdr:spPr>
        <a:xfrm>
          <a:off x="13435965" y="6046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153670</xdr:rowOff>
    </xdr:from>
    <xdr:to xmlns:xdr="http://schemas.openxmlformats.org/drawingml/2006/spreadsheetDrawing">
      <xdr:col>67</xdr:col>
      <xdr:colOff>101600</xdr:colOff>
      <xdr:row>37</xdr:row>
      <xdr:rowOff>83820</xdr:rowOff>
    </xdr:to>
    <xdr:sp macro="" textlink="">
      <xdr:nvSpPr>
        <xdr:cNvPr id="529" name="フローチャート: 判断 528"/>
        <xdr:cNvSpPr/>
      </xdr:nvSpPr>
      <xdr:spPr>
        <a:xfrm>
          <a:off x="12763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100330</xdr:rowOff>
    </xdr:from>
    <xdr:ext cx="531495" cy="255905"/>
    <xdr:sp macro="" textlink="">
      <xdr:nvSpPr>
        <xdr:cNvPr id="530" name="テキスト ボックス 529"/>
        <xdr:cNvSpPr txBox="1"/>
      </xdr:nvSpPr>
      <xdr:spPr>
        <a:xfrm>
          <a:off x="12546965" y="6101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57150</xdr:rowOff>
    </xdr:from>
    <xdr:to xmlns:xdr="http://schemas.openxmlformats.org/drawingml/2006/spreadsheetDrawing">
      <xdr:col>85</xdr:col>
      <xdr:colOff>177800</xdr:colOff>
      <xdr:row>37</xdr:row>
      <xdr:rowOff>158750</xdr:rowOff>
    </xdr:to>
    <xdr:sp macro="" textlink="">
      <xdr:nvSpPr>
        <xdr:cNvPr id="536" name="楕円 535"/>
        <xdr:cNvSpPr/>
      </xdr:nvSpPr>
      <xdr:spPr>
        <a:xfrm>
          <a:off x="16268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143510</xdr:rowOff>
    </xdr:from>
    <xdr:ext cx="534670" cy="255905"/>
    <xdr:sp macro="" textlink="">
      <xdr:nvSpPr>
        <xdr:cNvPr id="537" name="消防費該当値テキスト"/>
        <xdr:cNvSpPr txBox="1"/>
      </xdr:nvSpPr>
      <xdr:spPr>
        <a:xfrm>
          <a:off x="16370300" y="63157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50800</xdr:rowOff>
    </xdr:from>
    <xdr:to xmlns:xdr="http://schemas.openxmlformats.org/drawingml/2006/spreadsheetDrawing">
      <xdr:col>81</xdr:col>
      <xdr:colOff>101600</xdr:colOff>
      <xdr:row>37</xdr:row>
      <xdr:rowOff>152400</xdr:rowOff>
    </xdr:to>
    <xdr:sp macro="" textlink="">
      <xdr:nvSpPr>
        <xdr:cNvPr id="538" name="楕円 537"/>
        <xdr:cNvSpPr/>
      </xdr:nvSpPr>
      <xdr:spPr>
        <a:xfrm>
          <a:off x="15430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143510</xdr:rowOff>
    </xdr:from>
    <xdr:ext cx="531495" cy="255905"/>
    <xdr:sp macro="" textlink="">
      <xdr:nvSpPr>
        <xdr:cNvPr id="539" name="テキスト ボックス 538"/>
        <xdr:cNvSpPr txBox="1"/>
      </xdr:nvSpPr>
      <xdr:spPr>
        <a:xfrm>
          <a:off x="15213965" y="648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147320</xdr:rowOff>
    </xdr:from>
    <xdr:to xmlns:xdr="http://schemas.openxmlformats.org/drawingml/2006/spreadsheetDrawing">
      <xdr:col>76</xdr:col>
      <xdr:colOff>165100</xdr:colOff>
      <xdr:row>36</xdr:row>
      <xdr:rowOff>77470</xdr:rowOff>
    </xdr:to>
    <xdr:sp macro="" textlink="">
      <xdr:nvSpPr>
        <xdr:cNvPr id="540" name="楕円 539"/>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94615</xdr:rowOff>
    </xdr:from>
    <xdr:ext cx="531495" cy="259080"/>
    <xdr:sp macro="" textlink="">
      <xdr:nvSpPr>
        <xdr:cNvPr id="541" name="テキスト ボックス 540"/>
        <xdr:cNvSpPr txBox="1"/>
      </xdr:nvSpPr>
      <xdr:spPr>
        <a:xfrm>
          <a:off x="14324965" y="5923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123190</xdr:rowOff>
    </xdr:from>
    <xdr:to xmlns:xdr="http://schemas.openxmlformats.org/drawingml/2006/spreadsheetDrawing">
      <xdr:col>72</xdr:col>
      <xdr:colOff>38100</xdr:colOff>
      <xdr:row>37</xdr:row>
      <xdr:rowOff>53340</xdr:rowOff>
    </xdr:to>
    <xdr:sp macro="" textlink="">
      <xdr:nvSpPr>
        <xdr:cNvPr id="542" name="楕円 541"/>
        <xdr:cNvSpPr/>
      </xdr:nvSpPr>
      <xdr:spPr>
        <a:xfrm>
          <a:off x="13652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44450</xdr:rowOff>
    </xdr:from>
    <xdr:ext cx="531495" cy="259080"/>
    <xdr:sp macro="" textlink="">
      <xdr:nvSpPr>
        <xdr:cNvPr id="543" name="テキスト ボックス 542"/>
        <xdr:cNvSpPr txBox="1"/>
      </xdr:nvSpPr>
      <xdr:spPr>
        <a:xfrm>
          <a:off x="13435965" y="6388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xdr:rowOff>
    </xdr:from>
    <xdr:to xmlns:xdr="http://schemas.openxmlformats.org/drawingml/2006/spreadsheetDrawing">
      <xdr:col>67</xdr:col>
      <xdr:colOff>101600</xdr:colOff>
      <xdr:row>37</xdr:row>
      <xdr:rowOff>105410</xdr:rowOff>
    </xdr:to>
    <xdr:sp macro="" textlink="">
      <xdr:nvSpPr>
        <xdr:cNvPr id="544" name="楕円 543"/>
        <xdr:cNvSpPr/>
      </xdr:nvSpPr>
      <xdr:spPr>
        <a:xfrm>
          <a:off x="12763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96520</xdr:rowOff>
    </xdr:from>
    <xdr:ext cx="531495" cy="259080"/>
    <xdr:sp macro="" textlink="">
      <xdr:nvSpPr>
        <xdr:cNvPr id="545" name="テキスト ボックス 544"/>
        <xdr:cNvSpPr txBox="1"/>
      </xdr:nvSpPr>
      <xdr:spPr>
        <a:xfrm>
          <a:off x="12546965" y="6440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4" name="テキスト ボックス 553"/>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5745" cy="259080"/>
    <xdr:sp macro="" textlink="">
      <xdr:nvSpPr>
        <xdr:cNvPr id="557" name="テキスト ボックス 556"/>
        <xdr:cNvSpPr txBox="1"/>
      </xdr:nvSpPr>
      <xdr:spPr>
        <a:xfrm>
          <a:off x="12197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2455" cy="255905"/>
    <xdr:sp macro="" textlink="">
      <xdr:nvSpPr>
        <xdr:cNvPr id="559" name="テキスト ボックス 558"/>
        <xdr:cNvSpPr txBox="1"/>
      </xdr:nvSpPr>
      <xdr:spPr>
        <a:xfrm>
          <a:off x="11850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2455" cy="259080"/>
    <xdr:sp macro="" textlink="">
      <xdr:nvSpPr>
        <xdr:cNvPr id="561" name="テキスト ボックス 560"/>
        <xdr:cNvSpPr txBox="1"/>
      </xdr:nvSpPr>
      <xdr:spPr>
        <a:xfrm>
          <a:off x="11850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2455" cy="255905"/>
    <xdr:sp macro="" textlink="">
      <xdr:nvSpPr>
        <xdr:cNvPr id="563" name="テキスト ボックス 562"/>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2455" cy="258445"/>
    <xdr:sp macro="" textlink="">
      <xdr:nvSpPr>
        <xdr:cNvPr id="565" name="テキスト ボックス 564"/>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2455" cy="259080"/>
    <xdr:sp macro="" textlink="">
      <xdr:nvSpPr>
        <xdr:cNvPr id="567" name="テキスト ボックス 566"/>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69" name="テキスト ボックス 568"/>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57785</xdr:rowOff>
    </xdr:from>
    <xdr:to xmlns:xdr="http://schemas.openxmlformats.org/drawingml/2006/spreadsheetDrawing">
      <xdr:col>85</xdr:col>
      <xdr:colOff>126365</xdr:colOff>
      <xdr:row>58</xdr:row>
      <xdr:rowOff>157480</xdr:rowOff>
    </xdr:to>
    <xdr:cxnSp macro="">
      <xdr:nvCxnSpPr>
        <xdr:cNvPr id="571" name="直線コネクタ 570"/>
        <xdr:cNvCxnSpPr/>
      </xdr:nvCxnSpPr>
      <xdr:spPr>
        <a:xfrm flipV="1">
          <a:off x="16317595" y="86302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161290</xdr:rowOff>
    </xdr:from>
    <xdr:ext cx="534670" cy="259080"/>
    <xdr:sp macro="" textlink="">
      <xdr:nvSpPr>
        <xdr:cNvPr id="572" name="教育費最小値テキスト"/>
        <xdr:cNvSpPr txBox="1"/>
      </xdr:nvSpPr>
      <xdr:spPr>
        <a:xfrm>
          <a:off x="16370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157480</xdr:rowOff>
    </xdr:from>
    <xdr:to xmlns:xdr="http://schemas.openxmlformats.org/drawingml/2006/spreadsheetDrawing">
      <xdr:col>86</xdr:col>
      <xdr:colOff>25400</xdr:colOff>
      <xdr:row>58</xdr:row>
      <xdr:rowOff>157480</xdr:rowOff>
    </xdr:to>
    <xdr:cxnSp macro="">
      <xdr:nvCxnSpPr>
        <xdr:cNvPr id="573" name="直線コネクタ 572"/>
        <xdr:cNvCxnSpPr/>
      </xdr:nvCxnSpPr>
      <xdr:spPr>
        <a:xfrm>
          <a:off x="16230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4445</xdr:rowOff>
    </xdr:from>
    <xdr:ext cx="598805" cy="259080"/>
    <xdr:sp macro="" textlink="">
      <xdr:nvSpPr>
        <xdr:cNvPr id="574" name="教育費最大値テキスト"/>
        <xdr:cNvSpPr txBox="1"/>
      </xdr:nvSpPr>
      <xdr:spPr>
        <a:xfrm>
          <a:off x="16370300" y="8405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485,026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57785</xdr:rowOff>
    </xdr:from>
    <xdr:to xmlns:xdr="http://schemas.openxmlformats.org/drawingml/2006/spreadsheetDrawing">
      <xdr:col>86</xdr:col>
      <xdr:colOff>25400</xdr:colOff>
      <xdr:row>50</xdr:row>
      <xdr:rowOff>57785</xdr:rowOff>
    </xdr:to>
    <xdr:cxnSp macro="">
      <xdr:nvCxnSpPr>
        <xdr:cNvPr id="575" name="直線コネクタ 574"/>
        <xdr:cNvCxnSpPr/>
      </xdr:nvCxnSpPr>
      <xdr:spPr>
        <a:xfrm>
          <a:off x="16230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128905</xdr:rowOff>
    </xdr:from>
    <xdr:to xmlns:xdr="http://schemas.openxmlformats.org/drawingml/2006/spreadsheetDrawing">
      <xdr:col>85</xdr:col>
      <xdr:colOff>127000</xdr:colOff>
      <xdr:row>58</xdr:row>
      <xdr:rowOff>57150</xdr:rowOff>
    </xdr:to>
    <xdr:cxnSp macro="">
      <xdr:nvCxnSpPr>
        <xdr:cNvPr id="576" name="直線コネクタ 575"/>
        <xdr:cNvCxnSpPr/>
      </xdr:nvCxnSpPr>
      <xdr:spPr>
        <a:xfrm flipV="1">
          <a:off x="15481300" y="99015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107315</xdr:rowOff>
    </xdr:from>
    <xdr:ext cx="534670" cy="259080"/>
    <xdr:sp macro="" textlink="">
      <xdr:nvSpPr>
        <xdr:cNvPr id="577" name="教育費平均値テキスト"/>
        <xdr:cNvSpPr txBox="1"/>
      </xdr:nvSpPr>
      <xdr:spPr>
        <a:xfrm>
          <a:off x="16370300" y="9879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128905</xdr:rowOff>
    </xdr:from>
    <xdr:to xmlns:xdr="http://schemas.openxmlformats.org/drawingml/2006/spreadsheetDrawing">
      <xdr:col>85</xdr:col>
      <xdr:colOff>177800</xdr:colOff>
      <xdr:row>58</xdr:row>
      <xdr:rowOff>59055</xdr:rowOff>
    </xdr:to>
    <xdr:sp macro="" textlink="">
      <xdr:nvSpPr>
        <xdr:cNvPr id="578" name="フローチャート: 判断 577"/>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46355</xdr:rowOff>
    </xdr:from>
    <xdr:to xmlns:xdr="http://schemas.openxmlformats.org/drawingml/2006/spreadsheetDrawing">
      <xdr:col>81</xdr:col>
      <xdr:colOff>50800</xdr:colOff>
      <xdr:row>58</xdr:row>
      <xdr:rowOff>57150</xdr:rowOff>
    </xdr:to>
    <xdr:cxnSp macro="">
      <xdr:nvCxnSpPr>
        <xdr:cNvPr id="579" name="直線コネクタ 578"/>
        <xdr:cNvCxnSpPr/>
      </xdr:nvCxnSpPr>
      <xdr:spPr>
        <a:xfrm>
          <a:off x="14592300" y="99904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163195</xdr:rowOff>
    </xdr:from>
    <xdr:to xmlns:xdr="http://schemas.openxmlformats.org/drawingml/2006/spreadsheetDrawing">
      <xdr:col>81</xdr:col>
      <xdr:colOff>101600</xdr:colOff>
      <xdr:row>58</xdr:row>
      <xdr:rowOff>93345</xdr:rowOff>
    </xdr:to>
    <xdr:sp macro="" textlink="">
      <xdr:nvSpPr>
        <xdr:cNvPr id="580" name="フローチャート: 判断 579"/>
        <xdr:cNvSpPr/>
      </xdr:nvSpPr>
      <xdr:spPr>
        <a:xfrm>
          <a:off x="15430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109855</xdr:rowOff>
    </xdr:from>
    <xdr:ext cx="531495" cy="255905"/>
    <xdr:sp macro="" textlink="">
      <xdr:nvSpPr>
        <xdr:cNvPr id="581" name="テキスト ボックス 580"/>
        <xdr:cNvSpPr txBox="1"/>
      </xdr:nvSpPr>
      <xdr:spPr>
        <a:xfrm>
          <a:off x="15213965" y="9711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118745</xdr:rowOff>
    </xdr:from>
    <xdr:to xmlns:xdr="http://schemas.openxmlformats.org/drawingml/2006/spreadsheetDrawing">
      <xdr:col>76</xdr:col>
      <xdr:colOff>114300</xdr:colOff>
      <xdr:row>58</xdr:row>
      <xdr:rowOff>46355</xdr:rowOff>
    </xdr:to>
    <xdr:cxnSp macro="">
      <xdr:nvCxnSpPr>
        <xdr:cNvPr id="582" name="直線コネクタ 581"/>
        <xdr:cNvCxnSpPr/>
      </xdr:nvCxnSpPr>
      <xdr:spPr>
        <a:xfrm>
          <a:off x="13703300" y="989139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165100</xdr:rowOff>
    </xdr:from>
    <xdr:to xmlns:xdr="http://schemas.openxmlformats.org/drawingml/2006/spreadsheetDrawing">
      <xdr:col>76</xdr:col>
      <xdr:colOff>165100</xdr:colOff>
      <xdr:row>58</xdr:row>
      <xdr:rowOff>95250</xdr:rowOff>
    </xdr:to>
    <xdr:sp macro="" textlink="">
      <xdr:nvSpPr>
        <xdr:cNvPr id="583" name="フローチャート: 判断 582"/>
        <xdr:cNvSpPr/>
      </xdr:nvSpPr>
      <xdr:spPr>
        <a:xfrm>
          <a:off x="1454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111760</xdr:rowOff>
    </xdr:from>
    <xdr:ext cx="531495" cy="255905"/>
    <xdr:sp macro="" textlink="">
      <xdr:nvSpPr>
        <xdr:cNvPr id="584" name="テキスト ボックス 583"/>
        <xdr:cNvSpPr txBox="1"/>
      </xdr:nvSpPr>
      <xdr:spPr>
        <a:xfrm>
          <a:off x="14324965" y="9712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118745</xdr:rowOff>
    </xdr:from>
    <xdr:to xmlns:xdr="http://schemas.openxmlformats.org/drawingml/2006/spreadsheetDrawing">
      <xdr:col>71</xdr:col>
      <xdr:colOff>177800</xdr:colOff>
      <xdr:row>58</xdr:row>
      <xdr:rowOff>36195</xdr:rowOff>
    </xdr:to>
    <xdr:cxnSp macro="">
      <xdr:nvCxnSpPr>
        <xdr:cNvPr id="585" name="直線コネクタ 584"/>
        <xdr:cNvCxnSpPr/>
      </xdr:nvCxnSpPr>
      <xdr:spPr>
        <a:xfrm flipV="1">
          <a:off x="12814300" y="989139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129540</xdr:rowOff>
    </xdr:from>
    <xdr:to xmlns:xdr="http://schemas.openxmlformats.org/drawingml/2006/spreadsheetDrawing">
      <xdr:col>72</xdr:col>
      <xdr:colOff>38100</xdr:colOff>
      <xdr:row>58</xdr:row>
      <xdr:rowOff>59690</xdr:rowOff>
    </xdr:to>
    <xdr:sp macro="" textlink="">
      <xdr:nvSpPr>
        <xdr:cNvPr id="586" name="フローチャート: 判断 585"/>
        <xdr:cNvSpPr/>
      </xdr:nvSpPr>
      <xdr:spPr>
        <a:xfrm>
          <a:off x="13652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50800</xdr:rowOff>
    </xdr:from>
    <xdr:ext cx="531495" cy="259080"/>
    <xdr:sp macro="" textlink="">
      <xdr:nvSpPr>
        <xdr:cNvPr id="587" name="テキスト ボックス 586"/>
        <xdr:cNvSpPr txBox="1"/>
      </xdr:nvSpPr>
      <xdr:spPr>
        <a:xfrm>
          <a:off x="13435965" y="9994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153035</xdr:rowOff>
    </xdr:from>
    <xdr:to xmlns:xdr="http://schemas.openxmlformats.org/drawingml/2006/spreadsheetDrawing">
      <xdr:col>67</xdr:col>
      <xdr:colOff>101600</xdr:colOff>
      <xdr:row>58</xdr:row>
      <xdr:rowOff>83185</xdr:rowOff>
    </xdr:to>
    <xdr:sp macro="" textlink="">
      <xdr:nvSpPr>
        <xdr:cNvPr id="588" name="フローチャート: 判断 587"/>
        <xdr:cNvSpPr/>
      </xdr:nvSpPr>
      <xdr:spPr>
        <a:xfrm>
          <a:off x="12763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99695</xdr:rowOff>
    </xdr:from>
    <xdr:ext cx="531495" cy="255905"/>
    <xdr:sp macro="" textlink="">
      <xdr:nvSpPr>
        <xdr:cNvPr id="589" name="テキスト ボックス 588"/>
        <xdr:cNvSpPr txBox="1"/>
      </xdr:nvSpPr>
      <xdr:spPr>
        <a:xfrm>
          <a:off x="12546965" y="9700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78105</xdr:rowOff>
    </xdr:from>
    <xdr:to xmlns:xdr="http://schemas.openxmlformats.org/drawingml/2006/spreadsheetDrawing">
      <xdr:col>85</xdr:col>
      <xdr:colOff>177800</xdr:colOff>
      <xdr:row>58</xdr:row>
      <xdr:rowOff>8255</xdr:rowOff>
    </xdr:to>
    <xdr:sp macro="" textlink="">
      <xdr:nvSpPr>
        <xdr:cNvPr id="595" name="楕円 594"/>
        <xdr:cNvSpPr/>
      </xdr:nvSpPr>
      <xdr:spPr>
        <a:xfrm>
          <a:off x="16268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100965</xdr:rowOff>
    </xdr:from>
    <xdr:ext cx="534670" cy="255905"/>
    <xdr:sp macro="" textlink="">
      <xdr:nvSpPr>
        <xdr:cNvPr id="596" name="教育費該当値テキスト"/>
        <xdr:cNvSpPr txBox="1"/>
      </xdr:nvSpPr>
      <xdr:spPr>
        <a:xfrm>
          <a:off x="16370300" y="9702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6350</xdr:rowOff>
    </xdr:from>
    <xdr:to xmlns:xdr="http://schemas.openxmlformats.org/drawingml/2006/spreadsheetDrawing">
      <xdr:col>81</xdr:col>
      <xdr:colOff>101600</xdr:colOff>
      <xdr:row>58</xdr:row>
      <xdr:rowOff>107950</xdr:rowOff>
    </xdr:to>
    <xdr:sp macro="" textlink="">
      <xdr:nvSpPr>
        <xdr:cNvPr id="597" name="楕円 596"/>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99060</xdr:rowOff>
    </xdr:from>
    <xdr:ext cx="531495" cy="255905"/>
    <xdr:sp macro="" textlink="">
      <xdr:nvSpPr>
        <xdr:cNvPr id="598" name="テキスト ボックス 597"/>
        <xdr:cNvSpPr txBox="1"/>
      </xdr:nvSpPr>
      <xdr:spPr>
        <a:xfrm>
          <a:off x="15213965" y="10043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167005</xdr:rowOff>
    </xdr:from>
    <xdr:to xmlns:xdr="http://schemas.openxmlformats.org/drawingml/2006/spreadsheetDrawing">
      <xdr:col>76</xdr:col>
      <xdr:colOff>165100</xdr:colOff>
      <xdr:row>58</xdr:row>
      <xdr:rowOff>97790</xdr:rowOff>
    </xdr:to>
    <xdr:sp macro="" textlink="">
      <xdr:nvSpPr>
        <xdr:cNvPr id="599" name="楕円 598"/>
        <xdr:cNvSpPr/>
      </xdr:nvSpPr>
      <xdr:spPr>
        <a:xfrm>
          <a:off x="14541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88265</xdr:rowOff>
    </xdr:from>
    <xdr:ext cx="531495" cy="255905"/>
    <xdr:sp macro="" textlink="">
      <xdr:nvSpPr>
        <xdr:cNvPr id="600" name="テキスト ボックス 599"/>
        <xdr:cNvSpPr txBox="1"/>
      </xdr:nvSpPr>
      <xdr:spPr>
        <a:xfrm>
          <a:off x="14324965" y="10032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67945</xdr:rowOff>
    </xdr:from>
    <xdr:to xmlns:xdr="http://schemas.openxmlformats.org/drawingml/2006/spreadsheetDrawing">
      <xdr:col>72</xdr:col>
      <xdr:colOff>38100</xdr:colOff>
      <xdr:row>57</xdr:row>
      <xdr:rowOff>169545</xdr:rowOff>
    </xdr:to>
    <xdr:sp macro="" textlink="">
      <xdr:nvSpPr>
        <xdr:cNvPr id="601" name="楕円 600"/>
        <xdr:cNvSpPr/>
      </xdr:nvSpPr>
      <xdr:spPr>
        <a:xfrm>
          <a:off x="13652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14605</xdr:rowOff>
    </xdr:from>
    <xdr:ext cx="531495" cy="259080"/>
    <xdr:sp macro="" textlink="">
      <xdr:nvSpPr>
        <xdr:cNvPr id="602" name="テキスト ボックス 601"/>
        <xdr:cNvSpPr txBox="1"/>
      </xdr:nvSpPr>
      <xdr:spPr>
        <a:xfrm>
          <a:off x="13435965" y="9615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156845</xdr:rowOff>
    </xdr:from>
    <xdr:to xmlns:xdr="http://schemas.openxmlformats.org/drawingml/2006/spreadsheetDrawing">
      <xdr:col>67</xdr:col>
      <xdr:colOff>101600</xdr:colOff>
      <xdr:row>58</xdr:row>
      <xdr:rowOff>86995</xdr:rowOff>
    </xdr:to>
    <xdr:sp macro="" textlink="">
      <xdr:nvSpPr>
        <xdr:cNvPr id="603" name="楕円 602"/>
        <xdr:cNvSpPr/>
      </xdr:nvSpPr>
      <xdr:spPr>
        <a:xfrm>
          <a:off x="12763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78105</xdr:rowOff>
    </xdr:from>
    <xdr:ext cx="531495" cy="255905"/>
    <xdr:sp macro="" textlink="">
      <xdr:nvSpPr>
        <xdr:cNvPr id="604" name="テキスト ボックス 603"/>
        <xdr:cNvSpPr txBox="1"/>
      </xdr:nvSpPr>
      <xdr:spPr>
        <a:xfrm>
          <a:off x="12546965" y="10022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3" name="テキスト ボックス 612"/>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16" name="テキスト ボックス 615"/>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5905"/>
    <xdr:sp macro="" textlink="">
      <xdr:nvSpPr>
        <xdr:cNvPr id="618" name="テキスト ボックス 617"/>
        <xdr:cNvSpPr txBox="1"/>
      </xdr:nvSpPr>
      <xdr:spPr>
        <a:xfrm>
          <a:off x="11914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5905"/>
    <xdr:sp macro="" textlink="">
      <xdr:nvSpPr>
        <xdr:cNvPr id="620" name="テキスト ボックス 619"/>
        <xdr:cNvSpPr txBox="1"/>
      </xdr:nvSpPr>
      <xdr:spPr>
        <a:xfrm>
          <a:off x="11914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5905"/>
    <xdr:sp macro="" textlink="">
      <xdr:nvSpPr>
        <xdr:cNvPr id="622" name="テキスト ボックス 621"/>
        <xdr:cNvSpPr txBox="1"/>
      </xdr:nvSpPr>
      <xdr:spPr>
        <a:xfrm>
          <a:off x="11914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905"/>
    <xdr:sp macro="" textlink="">
      <xdr:nvSpPr>
        <xdr:cNvPr id="624" name="テキスト ボックス 623"/>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20320</xdr:rowOff>
    </xdr:from>
    <xdr:to xmlns:xdr="http://schemas.openxmlformats.org/drawingml/2006/spreadsheetDrawing">
      <xdr:col>85</xdr:col>
      <xdr:colOff>126365</xdr:colOff>
      <xdr:row>78</xdr:row>
      <xdr:rowOff>139700</xdr:rowOff>
    </xdr:to>
    <xdr:cxnSp macro="">
      <xdr:nvCxnSpPr>
        <xdr:cNvPr id="626" name="直線コネクタ 625"/>
        <xdr:cNvCxnSpPr/>
      </xdr:nvCxnSpPr>
      <xdr:spPr>
        <a:xfrm flipV="1">
          <a:off x="16317595" y="12364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5905"/>
    <xdr:sp macro="" textlink="">
      <xdr:nvSpPr>
        <xdr:cNvPr id="627" name="災害復旧費最小値テキスト"/>
        <xdr:cNvSpPr txBox="1"/>
      </xdr:nvSpPr>
      <xdr:spPr>
        <a:xfrm>
          <a:off x="16370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138430</xdr:rowOff>
    </xdr:from>
    <xdr:ext cx="534670" cy="259080"/>
    <xdr:sp macro="" textlink="">
      <xdr:nvSpPr>
        <xdr:cNvPr id="629" name="災害復旧費最大値テキスト"/>
        <xdr:cNvSpPr txBox="1"/>
      </xdr:nvSpPr>
      <xdr:spPr>
        <a:xfrm>
          <a:off x="16370300" y="1213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20320</xdr:rowOff>
    </xdr:from>
    <xdr:to xmlns:xdr="http://schemas.openxmlformats.org/drawingml/2006/spreadsheetDrawing">
      <xdr:col>86</xdr:col>
      <xdr:colOff>25400</xdr:colOff>
      <xdr:row>72</xdr:row>
      <xdr:rowOff>20320</xdr:rowOff>
    </xdr:to>
    <xdr:cxnSp macro="">
      <xdr:nvCxnSpPr>
        <xdr:cNvPr id="630" name="直線コネクタ 629"/>
        <xdr:cNvCxnSpPr/>
      </xdr:nvCxnSpPr>
      <xdr:spPr>
        <a:xfrm>
          <a:off x="16230600" y="1236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17780</xdr:rowOff>
    </xdr:from>
    <xdr:to xmlns:xdr="http://schemas.openxmlformats.org/drawingml/2006/spreadsheetDrawing">
      <xdr:col>85</xdr:col>
      <xdr:colOff>127000</xdr:colOff>
      <xdr:row>78</xdr:row>
      <xdr:rowOff>97790</xdr:rowOff>
    </xdr:to>
    <xdr:cxnSp macro="">
      <xdr:nvCxnSpPr>
        <xdr:cNvPr id="631" name="直線コネクタ 630"/>
        <xdr:cNvCxnSpPr/>
      </xdr:nvCxnSpPr>
      <xdr:spPr>
        <a:xfrm>
          <a:off x="15481300" y="1339088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6985</xdr:rowOff>
    </xdr:from>
    <xdr:ext cx="469900" cy="255905"/>
    <xdr:sp macro="" textlink="">
      <xdr:nvSpPr>
        <xdr:cNvPr id="632" name="災害復旧費平均値テキスト"/>
        <xdr:cNvSpPr txBox="1"/>
      </xdr:nvSpPr>
      <xdr:spPr>
        <a:xfrm>
          <a:off x="16370300" y="132086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155575</xdr:rowOff>
    </xdr:from>
    <xdr:to xmlns:xdr="http://schemas.openxmlformats.org/drawingml/2006/spreadsheetDrawing">
      <xdr:col>85</xdr:col>
      <xdr:colOff>177800</xdr:colOff>
      <xdr:row>78</xdr:row>
      <xdr:rowOff>86360</xdr:rowOff>
    </xdr:to>
    <xdr:sp macro="" textlink="">
      <xdr:nvSpPr>
        <xdr:cNvPr id="633" name="フローチャート: 判断 632"/>
        <xdr:cNvSpPr/>
      </xdr:nvSpPr>
      <xdr:spPr>
        <a:xfrm>
          <a:off x="16268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17780</xdr:rowOff>
    </xdr:from>
    <xdr:to xmlns:xdr="http://schemas.openxmlformats.org/drawingml/2006/spreadsheetDrawing">
      <xdr:col>81</xdr:col>
      <xdr:colOff>50800</xdr:colOff>
      <xdr:row>78</xdr:row>
      <xdr:rowOff>81280</xdr:rowOff>
    </xdr:to>
    <xdr:cxnSp macro="">
      <xdr:nvCxnSpPr>
        <xdr:cNvPr id="634" name="直線コネクタ 633"/>
        <xdr:cNvCxnSpPr/>
      </xdr:nvCxnSpPr>
      <xdr:spPr>
        <a:xfrm flipV="1">
          <a:off x="14592300" y="133908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102870</xdr:rowOff>
    </xdr:from>
    <xdr:to xmlns:xdr="http://schemas.openxmlformats.org/drawingml/2006/spreadsheetDrawing">
      <xdr:col>81</xdr:col>
      <xdr:colOff>101600</xdr:colOff>
      <xdr:row>78</xdr:row>
      <xdr:rowOff>33020</xdr:rowOff>
    </xdr:to>
    <xdr:sp macro="" textlink="">
      <xdr:nvSpPr>
        <xdr:cNvPr id="635" name="フローチャート: 判断 634"/>
        <xdr:cNvSpPr/>
      </xdr:nvSpPr>
      <xdr:spPr>
        <a:xfrm>
          <a:off x="15430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49530</xdr:rowOff>
    </xdr:from>
    <xdr:ext cx="466725" cy="259080"/>
    <xdr:sp macro="" textlink="">
      <xdr:nvSpPr>
        <xdr:cNvPr id="636" name="テキスト ボックス 635"/>
        <xdr:cNvSpPr txBox="1"/>
      </xdr:nvSpPr>
      <xdr:spPr>
        <a:xfrm>
          <a:off x="15246350" y="13079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88265</xdr:rowOff>
    </xdr:from>
    <xdr:to xmlns:xdr="http://schemas.openxmlformats.org/drawingml/2006/spreadsheetDrawing">
      <xdr:col>76</xdr:col>
      <xdr:colOff>114300</xdr:colOff>
      <xdr:row>78</xdr:row>
      <xdr:rowOff>81280</xdr:rowOff>
    </xdr:to>
    <xdr:cxnSp macro="">
      <xdr:nvCxnSpPr>
        <xdr:cNvPr id="637" name="直線コネクタ 636"/>
        <xdr:cNvCxnSpPr/>
      </xdr:nvCxnSpPr>
      <xdr:spPr>
        <a:xfrm>
          <a:off x="13703300" y="1328991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102235</xdr:rowOff>
    </xdr:from>
    <xdr:to xmlns:xdr="http://schemas.openxmlformats.org/drawingml/2006/spreadsheetDrawing">
      <xdr:col>76</xdr:col>
      <xdr:colOff>165100</xdr:colOff>
      <xdr:row>78</xdr:row>
      <xdr:rowOff>32385</xdr:rowOff>
    </xdr:to>
    <xdr:sp macro="" textlink="">
      <xdr:nvSpPr>
        <xdr:cNvPr id="638" name="フローチャート: 判断 637"/>
        <xdr:cNvSpPr/>
      </xdr:nvSpPr>
      <xdr:spPr>
        <a:xfrm>
          <a:off x="14541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48895</xdr:rowOff>
    </xdr:from>
    <xdr:ext cx="466725" cy="259080"/>
    <xdr:sp macro="" textlink="">
      <xdr:nvSpPr>
        <xdr:cNvPr id="639" name="テキスト ボックス 638"/>
        <xdr:cNvSpPr txBox="1"/>
      </xdr:nvSpPr>
      <xdr:spPr>
        <a:xfrm>
          <a:off x="14357350" y="13079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88265</xdr:rowOff>
    </xdr:from>
    <xdr:to xmlns:xdr="http://schemas.openxmlformats.org/drawingml/2006/spreadsheetDrawing">
      <xdr:col>71</xdr:col>
      <xdr:colOff>177800</xdr:colOff>
      <xdr:row>77</xdr:row>
      <xdr:rowOff>147320</xdr:rowOff>
    </xdr:to>
    <xdr:cxnSp macro="">
      <xdr:nvCxnSpPr>
        <xdr:cNvPr id="640" name="直線コネクタ 639"/>
        <xdr:cNvCxnSpPr/>
      </xdr:nvCxnSpPr>
      <xdr:spPr>
        <a:xfrm flipV="1">
          <a:off x="12814300" y="132899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140335</xdr:rowOff>
    </xdr:from>
    <xdr:to xmlns:xdr="http://schemas.openxmlformats.org/drawingml/2006/spreadsheetDrawing">
      <xdr:col>72</xdr:col>
      <xdr:colOff>38100</xdr:colOff>
      <xdr:row>78</xdr:row>
      <xdr:rowOff>70485</xdr:rowOff>
    </xdr:to>
    <xdr:sp macro="" textlink="">
      <xdr:nvSpPr>
        <xdr:cNvPr id="641" name="フローチャート: 判断 640"/>
        <xdr:cNvSpPr/>
      </xdr:nvSpPr>
      <xdr:spPr>
        <a:xfrm>
          <a:off x="13652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61595</xdr:rowOff>
    </xdr:from>
    <xdr:ext cx="466725" cy="259080"/>
    <xdr:sp macro="" textlink="">
      <xdr:nvSpPr>
        <xdr:cNvPr id="642" name="テキスト ボックス 641"/>
        <xdr:cNvSpPr txBox="1"/>
      </xdr:nvSpPr>
      <xdr:spPr>
        <a:xfrm>
          <a:off x="13468350" y="13434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111125</xdr:rowOff>
    </xdr:from>
    <xdr:to xmlns:xdr="http://schemas.openxmlformats.org/drawingml/2006/spreadsheetDrawing">
      <xdr:col>67</xdr:col>
      <xdr:colOff>101600</xdr:colOff>
      <xdr:row>78</xdr:row>
      <xdr:rowOff>41275</xdr:rowOff>
    </xdr:to>
    <xdr:sp macro="" textlink="">
      <xdr:nvSpPr>
        <xdr:cNvPr id="643" name="フローチャート: 判断 642"/>
        <xdr:cNvSpPr/>
      </xdr:nvSpPr>
      <xdr:spPr>
        <a:xfrm>
          <a:off x="12763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32385</xdr:rowOff>
    </xdr:from>
    <xdr:ext cx="466725" cy="255905"/>
    <xdr:sp macro="" textlink="">
      <xdr:nvSpPr>
        <xdr:cNvPr id="644" name="テキスト ボックス 643"/>
        <xdr:cNvSpPr txBox="1"/>
      </xdr:nvSpPr>
      <xdr:spPr>
        <a:xfrm>
          <a:off x="12579350" y="134054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46990</xdr:rowOff>
    </xdr:from>
    <xdr:to xmlns:xdr="http://schemas.openxmlformats.org/drawingml/2006/spreadsheetDrawing">
      <xdr:col>85</xdr:col>
      <xdr:colOff>177800</xdr:colOff>
      <xdr:row>78</xdr:row>
      <xdr:rowOff>148590</xdr:rowOff>
    </xdr:to>
    <xdr:sp macro="" textlink="">
      <xdr:nvSpPr>
        <xdr:cNvPr id="650" name="楕円 649"/>
        <xdr:cNvSpPr/>
      </xdr:nvSpPr>
      <xdr:spPr>
        <a:xfrm>
          <a:off x="16268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133985</xdr:rowOff>
    </xdr:from>
    <xdr:ext cx="469900" cy="255905"/>
    <xdr:sp macro="" textlink="">
      <xdr:nvSpPr>
        <xdr:cNvPr id="651" name="災害復旧費該当値テキスト"/>
        <xdr:cNvSpPr txBox="1"/>
      </xdr:nvSpPr>
      <xdr:spPr>
        <a:xfrm>
          <a:off x="16370300" y="13335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137795</xdr:rowOff>
    </xdr:from>
    <xdr:to xmlns:xdr="http://schemas.openxmlformats.org/drawingml/2006/spreadsheetDrawing">
      <xdr:col>81</xdr:col>
      <xdr:colOff>101600</xdr:colOff>
      <xdr:row>78</xdr:row>
      <xdr:rowOff>67945</xdr:rowOff>
    </xdr:to>
    <xdr:sp macro="" textlink="">
      <xdr:nvSpPr>
        <xdr:cNvPr id="652" name="楕円 651"/>
        <xdr:cNvSpPr/>
      </xdr:nvSpPr>
      <xdr:spPr>
        <a:xfrm>
          <a:off x="15430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59055</xdr:rowOff>
    </xdr:from>
    <xdr:ext cx="466725" cy="259080"/>
    <xdr:sp macro="" textlink="">
      <xdr:nvSpPr>
        <xdr:cNvPr id="653" name="テキスト ボックス 652"/>
        <xdr:cNvSpPr txBox="1"/>
      </xdr:nvSpPr>
      <xdr:spPr>
        <a:xfrm>
          <a:off x="15246350" y="13432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30480</xdr:rowOff>
    </xdr:from>
    <xdr:to xmlns:xdr="http://schemas.openxmlformats.org/drawingml/2006/spreadsheetDrawing">
      <xdr:col>76</xdr:col>
      <xdr:colOff>165100</xdr:colOff>
      <xdr:row>78</xdr:row>
      <xdr:rowOff>132080</xdr:rowOff>
    </xdr:to>
    <xdr:sp macro="" textlink="">
      <xdr:nvSpPr>
        <xdr:cNvPr id="654" name="楕円 653"/>
        <xdr:cNvSpPr/>
      </xdr:nvSpPr>
      <xdr:spPr>
        <a:xfrm>
          <a:off x="14541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123190</xdr:rowOff>
    </xdr:from>
    <xdr:ext cx="466725" cy="255905"/>
    <xdr:sp macro="" textlink="">
      <xdr:nvSpPr>
        <xdr:cNvPr id="655" name="テキスト ボックス 654"/>
        <xdr:cNvSpPr txBox="1"/>
      </xdr:nvSpPr>
      <xdr:spPr>
        <a:xfrm>
          <a:off x="14357350" y="13496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37465</xdr:rowOff>
    </xdr:from>
    <xdr:to xmlns:xdr="http://schemas.openxmlformats.org/drawingml/2006/spreadsheetDrawing">
      <xdr:col>72</xdr:col>
      <xdr:colOff>38100</xdr:colOff>
      <xdr:row>77</xdr:row>
      <xdr:rowOff>139065</xdr:rowOff>
    </xdr:to>
    <xdr:sp macro="" textlink="">
      <xdr:nvSpPr>
        <xdr:cNvPr id="656" name="楕円 655"/>
        <xdr:cNvSpPr/>
      </xdr:nvSpPr>
      <xdr:spPr>
        <a:xfrm>
          <a:off x="13652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155575</xdr:rowOff>
    </xdr:from>
    <xdr:ext cx="466725" cy="255905"/>
    <xdr:sp macro="" textlink="">
      <xdr:nvSpPr>
        <xdr:cNvPr id="657" name="テキスト ボックス 656"/>
        <xdr:cNvSpPr txBox="1"/>
      </xdr:nvSpPr>
      <xdr:spPr>
        <a:xfrm>
          <a:off x="13468350" y="13014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96520</xdr:rowOff>
    </xdr:from>
    <xdr:to xmlns:xdr="http://schemas.openxmlformats.org/drawingml/2006/spreadsheetDrawing">
      <xdr:col>67</xdr:col>
      <xdr:colOff>101600</xdr:colOff>
      <xdr:row>78</xdr:row>
      <xdr:rowOff>26670</xdr:rowOff>
    </xdr:to>
    <xdr:sp macro="" textlink="">
      <xdr:nvSpPr>
        <xdr:cNvPr id="658" name="楕円 657"/>
        <xdr:cNvSpPr/>
      </xdr:nvSpPr>
      <xdr:spPr>
        <a:xfrm>
          <a:off x="12763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43180</xdr:rowOff>
    </xdr:from>
    <xdr:ext cx="466725" cy="255905"/>
    <xdr:sp macro="" textlink="">
      <xdr:nvSpPr>
        <xdr:cNvPr id="659" name="テキスト ボックス 658"/>
        <xdr:cNvSpPr txBox="1"/>
      </xdr:nvSpPr>
      <xdr:spPr>
        <a:xfrm>
          <a:off x="12579350" y="13073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8" name="テキスト ボックス 667"/>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5745" cy="255905"/>
    <xdr:sp macro="" textlink="">
      <xdr:nvSpPr>
        <xdr:cNvPr id="671" name="テキスト ボックス 670"/>
        <xdr:cNvSpPr txBox="1"/>
      </xdr:nvSpPr>
      <xdr:spPr>
        <a:xfrm>
          <a:off x="12197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73" name="テキスト ボックス 672"/>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2455" cy="255905"/>
    <xdr:sp macro="" textlink="">
      <xdr:nvSpPr>
        <xdr:cNvPr id="675" name="テキスト ボックス 674"/>
        <xdr:cNvSpPr txBox="1"/>
      </xdr:nvSpPr>
      <xdr:spPr>
        <a:xfrm>
          <a:off x="11850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7" name="テキスト ボックス 676"/>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101600</xdr:rowOff>
    </xdr:from>
    <xdr:to xmlns:xdr="http://schemas.openxmlformats.org/drawingml/2006/spreadsheetDrawing">
      <xdr:col>85</xdr:col>
      <xdr:colOff>126365</xdr:colOff>
      <xdr:row>97</xdr:row>
      <xdr:rowOff>137795</xdr:rowOff>
    </xdr:to>
    <xdr:cxnSp macro="">
      <xdr:nvCxnSpPr>
        <xdr:cNvPr id="679" name="直線コネクタ 678"/>
        <xdr:cNvCxnSpPr/>
      </xdr:nvCxnSpPr>
      <xdr:spPr>
        <a:xfrm flipV="1">
          <a:off x="16317595" y="1553210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141605</xdr:rowOff>
    </xdr:from>
    <xdr:ext cx="534670" cy="259080"/>
    <xdr:sp macro="" textlink="">
      <xdr:nvSpPr>
        <xdr:cNvPr id="680" name="公債費最小値テキスト"/>
        <xdr:cNvSpPr txBox="1"/>
      </xdr:nvSpPr>
      <xdr:spPr>
        <a:xfrm>
          <a:off x="16370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137795</xdr:rowOff>
    </xdr:from>
    <xdr:to xmlns:xdr="http://schemas.openxmlformats.org/drawingml/2006/spreadsheetDrawing">
      <xdr:col>86</xdr:col>
      <xdr:colOff>25400</xdr:colOff>
      <xdr:row>97</xdr:row>
      <xdr:rowOff>137795</xdr:rowOff>
    </xdr:to>
    <xdr:cxnSp macro="">
      <xdr:nvCxnSpPr>
        <xdr:cNvPr id="681" name="直線コネクタ 680"/>
        <xdr:cNvCxnSpPr/>
      </xdr:nvCxnSpPr>
      <xdr:spPr>
        <a:xfrm>
          <a:off x="16230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48260</xdr:rowOff>
    </xdr:from>
    <xdr:ext cx="598805" cy="259080"/>
    <xdr:sp macro="" textlink="">
      <xdr:nvSpPr>
        <xdr:cNvPr id="682" name="公債費最大値テキスト"/>
        <xdr:cNvSpPr txBox="1"/>
      </xdr:nvSpPr>
      <xdr:spPr>
        <a:xfrm>
          <a:off x="16370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101600</xdr:rowOff>
    </xdr:from>
    <xdr:to xmlns:xdr="http://schemas.openxmlformats.org/drawingml/2006/spreadsheetDrawing">
      <xdr:col>86</xdr:col>
      <xdr:colOff>25400</xdr:colOff>
      <xdr:row>90</xdr:row>
      <xdr:rowOff>101600</xdr:rowOff>
    </xdr:to>
    <xdr:cxnSp macro="">
      <xdr:nvCxnSpPr>
        <xdr:cNvPr id="683" name="直線コネクタ 682"/>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127635</xdr:rowOff>
    </xdr:from>
    <xdr:to xmlns:xdr="http://schemas.openxmlformats.org/drawingml/2006/spreadsheetDrawing">
      <xdr:col>85</xdr:col>
      <xdr:colOff>127000</xdr:colOff>
      <xdr:row>96</xdr:row>
      <xdr:rowOff>148590</xdr:rowOff>
    </xdr:to>
    <xdr:cxnSp macro="">
      <xdr:nvCxnSpPr>
        <xdr:cNvPr id="684" name="直線コネクタ 683"/>
        <xdr:cNvCxnSpPr/>
      </xdr:nvCxnSpPr>
      <xdr:spPr>
        <a:xfrm flipV="1">
          <a:off x="15481300" y="165868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143510</xdr:rowOff>
    </xdr:from>
    <xdr:ext cx="534670" cy="255905"/>
    <xdr:sp macro="" textlink="">
      <xdr:nvSpPr>
        <xdr:cNvPr id="685" name="公債費平均値テキスト"/>
        <xdr:cNvSpPr txBox="1"/>
      </xdr:nvSpPr>
      <xdr:spPr>
        <a:xfrm>
          <a:off x="16370300" y="16259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120650</xdr:rowOff>
    </xdr:from>
    <xdr:to xmlns:xdr="http://schemas.openxmlformats.org/drawingml/2006/spreadsheetDrawing">
      <xdr:col>85</xdr:col>
      <xdr:colOff>177800</xdr:colOff>
      <xdr:row>96</xdr:row>
      <xdr:rowOff>50165</xdr:rowOff>
    </xdr:to>
    <xdr:sp macro="" textlink="">
      <xdr:nvSpPr>
        <xdr:cNvPr id="686" name="フローチャート: 判断 685"/>
        <xdr:cNvSpPr/>
      </xdr:nvSpPr>
      <xdr:spPr>
        <a:xfrm>
          <a:off x="16268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148590</xdr:rowOff>
    </xdr:from>
    <xdr:to xmlns:xdr="http://schemas.openxmlformats.org/drawingml/2006/spreadsheetDrawing">
      <xdr:col>81</xdr:col>
      <xdr:colOff>50800</xdr:colOff>
      <xdr:row>96</xdr:row>
      <xdr:rowOff>170815</xdr:rowOff>
    </xdr:to>
    <xdr:cxnSp macro="">
      <xdr:nvCxnSpPr>
        <xdr:cNvPr id="687" name="直線コネクタ 686"/>
        <xdr:cNvCxnSpPr/>
      </xdr:nvCxnSpPr>
      <xdr:spPr>
        <a:xfrm flipV="1">
          <a:off x="14592300" y="166077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128270</xdr:rowOff>
    </xdr:from>
    <xdr:to xmlns:xdr="http://schemas.openxmlformats.org/drawingml/2006/spreadsheetDrawing">
      <xdr:col>81</xdr:col>
      <xdr:colOff>101600</xdr:colOff>
      <xdr:row>96</xdr:row>
      <xdr:rowOff>58420</xdr:rowOff>
    </xdr:to>
    <xdr:sp macro="" textlink="">
      <xdr:nvSpPr>
        <xdr:cNvPr id="688" name="フローチャート: 判断 687"/>
        <xdr:cNvSpPr/>
      </xdr:nvSpPr>
      <xdr:spPr>
        <a:xfrm>
          <a:off x="15430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74930</xdr:rowOff>
    </xdr:from>
    <xdr:ext cx="531495" cy="255905"/>
    <xdr:sp macro="" textlink="">
      <xdr:nvSpPr>
        <xdr:cNvPr id="689" name="テキスト ボックス 688"/>
        <xdr:cNvSpPr txBox="1"/>
      </xdr:nvSpPr>
      <xdr:spPr>
        <a:xfrm>
          <a:off x="15213965" y="16191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170815</xdr:rowOff>
    </xdr:from>
    <xdr:to xmlns:xdr="http://schemas.openxmlformats.org/drawingml/2006/spreadsheetDrawing">
      <xdr:col>76</xdr:col>
      <xdr:colOff>114300</xdr:colOff>
      <xdr:row>97</xdr:row>
      <xdr:rowOff>12065</xdr:rowOff>
    </xdr:to>
    <xdr:cxnSp macro="">
      <xdr:nvCxnSpPr>
        <xdr:cNvPr id="690" name="直線コネクタ 689"/>
        <xdr:cNvCxnSpPr/>
      </xdr:nvCxnSpPr>
      <xdr:spPr>
        <a:xfrm flipV="1">
          <a:off x="13703300" y="16630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147320</xdr:rowOff>
    </xdr:from>
    <xdr:to xmlns:xdr="http://schemas.openxmlformats.org/drawingml/2006/spreadsheetDrawing">
      <xdr:col>76</xdr:col>
      <xdr:colOff>165100</xdr:colOff>
      <xdr:row>96</xdr:row>
      <xdr:rowOff>77470</xdr:rowOff>
    </xdr:to>
    <xdr:sp macro="" textlink="">
      <xdr:nvSpPr>
        <xdr:cNvPr id="691" name="フローチャート: 判断 690"/>
        <xdr:cNvSpPr/>
      </xdr:nvSpPr>
      <xdr:spPr>
        <a:xfrm>
          <a:off x="14541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93980</xdr:rowOff>
    </xdr:from>
    <xdr:ext cx="531495" cy="259080"/>
    <xdr:sp macro="" textlink="">
      <xdr:nvSpPr>
        <xdr:cNvPr id="692" name="テキスト ボックス 691"/>
        <xdr:cNvSpPr txBox="1"/>
      </xdr:nvSpPr>
      <xdr:spPr>
        <a:xfrm>
          <a:off x="14324965" y="16210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12065</xdr:rowOff>
    </xdr:from>
    <xdr:to xmlns:xdr="http://schemas.openxmlformats.org/drawingml/2006/spreadsheetDrawing">
      <xdr:col>71</xdr:col>
      <xdr:colOff>177800</xdr:colOff>
      <xdr:row>97</xdr:row>
      <xdr:rowOff>15240</xdr:rowOff>
    </xdr:to>
    <xdr:cxnSp macro="">
      <xdr:nvCxnSpPr>
        <xdr:cNvPr id="693" name="直線コネクタ 692"/>
        <xdr:cNvCxnSpPr/>
      </xdr:nvCxnSpPr>
      <xdr:spPr>
        <a:xfrm flipV="1">
          <a:off x="12814300" y="166427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158115</xdr:rowOff>
    </xdr:from>
    <xdr:to xmlns:xdr="http://schemas.openxmlformats.org/drawingml/2006/spreadsheetDrawing">
      <xdr:col>72</xdr:col>
      <xdr:colOff>38100</xdr:colOff>
      <xdr:row>96</xdr:row>
      <xdr:rowOff>88265</xdr:rowOff>
    </xdr:to>
    <xdr:sp macro="" textlink="">
      <xdr:nvSpPr>
        <xdr:cNvPr id="694" name="フローチャート: 判断 693"/>
        <xdr:cNvSpPr/>
      </xdr:nvSpPr>
      <xdr:spPr>
        <a:xfrm>
          <a:off x="13652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104775</xdr:rowOff>
    </xdr:from>
    <xdr:ext cx="531495" cy="259080"/>
    <xdr:sp macro="" textlink="">
      <xdr:nvSpPr>
        <xdr:cNvPr id="695" name="テキスト ボックス 694"/>
        <xdr:cNvSpPr txBox="1"/>
      </xdr:nvSpPr>
      <xdr:spPr>
        <a:xfrm>
          <a:off x="13435965" y="16221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8890</xdr:rowOff>
    </xdr:from>
    <xdr:to xmlns:xdr="http://schemas.openxmlformats.org/drawingml/2006/spreadsheetDrawing">
      <xdr:col>67</xdr:col>
      <xdr:colOff>101600</xdr:colOff>
      <xdr:row>96</xdr:row>
      <xdr:rowOff>110490</xdr:rowOff>
    </xdr:to>
    <xdr:sp macro="" textlink="">
      <xdr:nvSpPr>
        <xdr:cNvPr id="696" name="フローチャート: 判断 695"/>
        <xdr:cNvSpPr/>
      </xdr:nvSpPr>
      <xdr:spPr>
        <a:xfrm>
          <a:off x="127635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127000</xdr:rowOff>
    </xdr:from>
    <xdr:ext cx="531495" cy="259080"/>
    <xdr:sp macro="" textlink="">
      <xdr:nvSpPr>
        <xdr:cNvPr id="697" name="テキスト ボックス 696"/>
        <xdr:cNvSpPr txBox="1"/>
      </xdr:nvSpPr>
      <xdr:spPr>
        <a:xfrm>
          <a:off x="12546965" y="16243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76835</xdr:rowOff>
    </xdr:from>
    <xdr:to xmlns:xdr="http://schemas.openxmlformats.org/drawingml/2006/spreadsheetDrawing">
      <xdr:col>85</xdr:col>
      <xdr:colOff>177800</xdr:colOff>
      <xdr:row>97</xdr:row>
      <xdr:rowOff>6985</xdr:rowOff>
    </xdr:to>
    <xdr:sp macro="" textlink="">
      <xdr:nvSpPr>
        <xdr:cNvPr id="703" name="楕円 702"/>
        <xdr:cNvSpPr/>
      </xdr:nvSpPr>
      <xdr:spPr>
        <a:xfrm>
          <a:off x="162687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55245</xdr:rowOff>
    </xdr:from>
    <xdr:ext cx="534670" cy="255905"/>
    <xdr:sp macro="" textlink="">
      <xdr:nvSpPr>
        <xdr:cNvPr id="704" name="公債費該当値テキスト"/>
        <xdr:cNvSpPr txBox="1"/>
      </xdr:nvSpPr>
      <xdr:spPr>
        <a:xfrm>
          <a:off x="16370300" y="165144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97790</xdr:rowOff>
    </xdr:from>
    <xdr:to xmlns:xdr="http://schemas.openxmlformats.org/drawingml/2006/spreadsheetDrawing">
      <xdr:col>81</xdr:col>
      <xdr:colOff>101600</xdr:colOff>
      <xdr:row>97</xdr:row>
      <xdr:rowOff>27940</xdr:rowOff>
    </xdr:to>
    <xdr:sp macro="" textlink="">
      <xdr:nvSpPr>
        <xdr:cNvPr id="705" name="楕円 704"/>
        <xdr:cNvSpPr/>
      </xdr:nvSpPr>
      <xdr:spPr>
        <a:xfrm>
          <a:off x="15430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19050</xdr:rowOff>
    </xdr:from>
    <xdr:ext cx="531495" cy="255905"/>
    <xdr:sp macro="" textlink="">
      <xdr:nvSpPr>
        <xdr:cNvPr id="706" name="テキスト ボックス 705"/>
        <xdr:cNvSpPr txBox="1"/>
      </xdr:nvSpPr>
      <xdr:spPr>
        <a:xfrm>
          <a:off x="15213965" y="1664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120650</xdr:rowOff>
    </xdr:from>
    <xdr:to xmlns:xdr="http://schemas.openxmlformats.org/drawingml/2006/spreadsheetDrawing">
      <xdr:col>76</xdr:col>
      <xdr:colOff>165100</xdr:colOff>
      <xdr:row>97</xdr:row>
      <xdr:rowOff>50165</xdr:rowOff>
    </xdr:to>
    <xdr:sp macro="" textlink="">
      <xdr:nvSpPr>
        <xdr:cNvPr id="707" name="楕円 706"/>
        <xdr:cNvSpPr/>
      </xdr:nvSpPr>
      <xdr:spPr>
        <a:xfrm>
          <a:off x="14541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41275</xdr:rowOff>
    </xdr:from>
    <xdr:ext cx="531495" cy="255905"/>
    <xdr:sp macro="" textlink="">
      <xdr:nvSpPr>
        <xdr:cNvPr id="708" name="テキスト ボックス 707"/>
        <xdr:cNvSpPr txBox="1"/>
      </xdr:nvSpPr>
      <xdr:spPr>
        <a:xfrm>
          <a:off x="14324965" y="16671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132715</xdr:rowOff>
    </xdr:from>
    <xdr:to xmlns:xdr="http://schemas.openxmlformats.org/drawingml/2006/spreadsheetDrawing">
      <xdr:col>72</xdr:col>
      <xdr:colOff>38100</xdr:colOff>
      <xdr:row>97</xdr:row>
      <xdr:rowOff>63500</xdr:rowOff>
    </xdr:to>
    <xdr:sp macro="" textlink="">
      <xdr:nvSpPr>
        <xdr:cNvPr id="709" name="楕円 708"/>
        <xdr:cNvSpPr/>
      </xdr:nvSpPr>
      <xdr:spPr>
        <a:xfrm>
          <a:off x="13652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54610</xdr:rowOff>
    </xdr:from>
    <xdr:ext cx="531495" cy="255905"/>
    <xdr:sp macro="" textlink="">
      <xdr:nvSpPr>
        <xdr:cNvPr id="710" name="テキスト ボックス 709"/>
        <xdr:cNvSpPr txBox="1"/>
      </xdr:nvSpPr>
      <xdr:spPr>
        <a:xfrm>
          <a:off x="1343596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135890</xdr:rowOff>
    </xdr:from>
    <xdr:to xmlns:xdr="http://schemas.openxmlformats.org/drawingml/2006/spreadsheetDrawing">
      <xdr:col>67</xdr:col>
      <xdr:colOff>101600</xdr:colOff>
      <xdr:row>97</xdr:row>
      <xdr:rowOff>66040</xdr:rowOff>
    </xdr:to>
    <xdr:sp macro="" textlink="">
      <xdr:nvSpPr>
        <xdr:cNvPr id="711" name="楕円 710"/>
        <xdr:cNvSpPr/>
      </xdr:nvSpPr>
      <xdr:spPr>
        <a:xfrm>
          <a:off x="12763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57150</xdr:rowOff>
    </xdr:from>
    <xdr:ext cx="531495" cy="259080"/>
    <xdr:sp macro="" textlink="">
      <xdr:nvSpPr>
        <xdr:cNvPr id="712" name="テキスト ボックス 711"/>
        <xdr:cNvSpPr txBox="1"/>
      </xdr:nvSpPr>
      <xdr:spPr>
        <a:xfrm>
          <a:off x="12546965" y="16687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1" name="テキスト ボックス 720"/>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3" name="直線コネクタ 722"/>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5745" cy="255905"/>
    <xdr:sp macro="" textlink="">
      <xdr:nvSpPr>
        <xdr:cNvPr id="724" name="テキスト ボックス 723"/>
        <xdr:cNvSpPr txBox="1"/>
      </xdr:nvSpPr>
      <xdr:spPr>
        <a:xfrm>
          <a:off x="18039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26" name="テキスト ボックス 725"/>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7" name="直線コネクタ 726"/>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111760</xdr:rowOff>
    </xdr:from>
    <xdr:ext cx="464185" cy="255905"/>
    <xdr:sp macro="" textlink="">
      <xdr:nvSpPr>
        <xdr:cNvPr id="728" name="テキスト ボックス 727"/>
        <xdr:cNvSpPr txBox="1"/>
      </xdr:nvSpPr>
      <xdr:spPr>
        <a:xfrm>
          <a:off x="17820640" y="5255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30" name="テキスト ボックス 729"/>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57150</xdr:rowOff>
    </xdr:from>
    <xdr:to xmlns:xdr="http://schemas.openxmlformats.org/drawingml/2006/spreadsheetDrawing">
      <xdr:col>116</xdr:col>
      <xdr:colOff>62865</xdr:colOff>
      <xdr:row>38</xdr:row>
      <xdr:rowOff>25400</xdr:rowOff>
    </xdr:to>
    <xdr:cxnSp macro="">
      <xdr:nvCxnSpPr>
        <xdr:cNvPr id="732" name="直線コネクタ 731"/>
        <xdr:cNvCxnSpPr/>
      </xdr:nvCxnSpPr>
      <xdr:spPr>
        <a:xfrm flipV="1">
          <a:off x="22159595" y="53721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41275</xdr:rowOff>
    </xdr:from>
    <xdr:ext cx="249555" cy="255905"/>
    <xdr:sp macro="" textlink="">
      <xdr:nvSpPr>
        <xdr:cNvPr id="733" name="諸支出金最小値テキスト"/>
        <xdr:cNvSpPr txBox="1"/>
      </xdr:nvSpPr>
      <xdr:spPr>
        <a:xfrm>
          <a:off x="22212300" y="65563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4" name="直線コネクタ 733"/>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3810</xdr:rowOff>
    </xdr:from>
    <xdr:ext cx="469900" cy="259080"/>
    <xdr:sp macro="" textlink="">
      <xdr:nvSpPr>
        <xdr:cNvPr id="735" name="諸支出金最大値テキスト"/>
        <xdr:cNvSpPr txBox="1"/>
      </xdr:nvSpPr>
      <xdr:spPr>
        <a:xfrm>
          <a:off x="22212300" y="51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57150</xdr:rowOff>
    </xdr:from>
    <xdr:to xmlns:xdr="http://schemas.openxmlformats.org/drawingml/2006/spreadsheetDrawing">
      <xdr:col>116</xdr:col>
      <xdr:colOff>152400</xdr:colOff>
      <xdr:row>31</xdr:row>
      <xdr:rowOff>57150</xdr:rowOff>
    </xdr:to>
    <xdr:cxnSp macro="">
      <xdr:nvCxnSpPr>
        <xdr:cNvPr id="736" name="直線コネクタ 735"/>
        <xdr:cNvCxnSpPr/>
      </xdr:nvCxnSpPr>
      <xdr:spPr>
        <a:xfrm>
          <a:off x="22072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37" name="直線コネクタ 736"/>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130175</xdr:rowOff>
    </xdr:from>
    <xdr:ext cx="313690" cy="259080"/>
    <xdr:sp macro="" textlink="">
      <xdr:nvSpPr>
        <xdr:cNvPr id="738" name="諸支出金平均値テキスト"/>
        <xdr:cNvSpPr txBox="1"/>
      </xdr:nvSpPr>
      <xdr:spPr>
        <a:xfrm>
          <a:off x="22212300" y="63023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107315</xdr:rowOff>
    </xdr:from>
    <xdr:to xmlns:xdr="http://schemas.openxmlformats.org/drawingml/2006/spreadsheetDrawing">
      <xdr:col>116</xdr:col>
      <xdr:colOff>114300</xdr:colOff>
      <xdr:row>38</xdr:row>
      <xdr:rowOff>37465</xdr:rowOff>
    </xdr:to>
    <xdr:sp macro="" textlink="">
      <xdr:nvSpPr>
        <xdr:cNvPr id="739" name="フローチャート: 判断 738"/>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0" name="直線コネクタ 739"/>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109855</xdr:rowOff>
    </xdr:from>
    <xdr:to xmlns:xdr="http://schemas.openxmlformats.org/drawingml/2006/spreadsheetDrawing">
      <xdr:col>112</xdr:col>
      <xdr:colOff>38100</xdr:colOff>
      <xdr:row>38</xdr:row>
      <xdr:rowOff>40640</xdr:rowOff>
    </xdr:to>
    <xdr:sp macro="" textlink="">
      <xdr:nvSpPr>
        <xdr:cNvPr id="741" name="フローチャート: 判断 740"/>
        <xdr:cNvSpPr/>
      </xdr:nvSpPr>
      <xdr:spPr>
        <a:xfrm>
          <a:off x="21272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56515</xdr:rowOff>
    </xdr:from>
    <xdr:ext cx="313690" cy="258445"/>
    <xdr:sp macro="" textlink="">
      <xdr:nvSpPr>
        <xdr:cNvPr id="742" name="テキスト ボックス 741"/>
        <xdr:cNvSpPr txBox="1"/>
      </xdr:nvSpPr>
      <xdr:spPr>
        <a:xfrm>
          <a:off x="21166455" y="62287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43" name="直線コネクタ 742"/>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80645</xdr:rowOff>
    </xdr:from>
    <xdr:to xmlns:xdr="http://schemas.openxmlformats.org/drawingml/2006/spreadsheetDrawing">
      <xdr:col>107</xdr:col>
      <xdr:colOff>101600</xdr:colOff>
      <xdr:row>38</xdr:row>
      <xdr:rowOff>10795</xdr:rowOff>
    </xdr:to>
    <xdr:sp macro="" textlink="">
      <xdr:nvSpPr>
        <xdr:cNvPr id="744" name="フローチャート: 判断 743"/>
        <xdr:cNvSpPr/>
      </xdr:nvSpPr>
      <xdr:spPr>
        <a:xfrm>
          <a:off x="2038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27305</xdr:rowOff>
    </xdr:from>
    <xdr:ext cx="378460" cy="259080"/>
    <xdr:sp macro="" textlink="">
      <xdr:nvSpPr>
        <xdr:cNvPr id="745" name="テキスト ボックス 744"/>
        <xdr:cNvSpPr txBox="1"/>
      </xdr:nvSpPr>
      <xdr:spPr>
        <a:xfrm>
          <a:off x="20245070" y="6199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6" name="直線コネクタ 745"/>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50800</xdr:rowOff>
    </xdr:to>
    <xdr:sp macro="" textlink="">
      <xdr:nvSpPr>
        <xdr:cNvPr id="747" name="フローチャート: 判断 746"/>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67310</xdr:rowOff>
    </xdr:from>
    <xdr:ext cx="313690" cy="259080"/>
    <xdr:sp macro="" textlink="">
      <xdr:nvSpPr>
        <xdr:cNvPr id="748" name="テキスト ボックス 747"/>
        <xdr:cNvSpPr txBox="1"/>
      </xdr:nvSpPr>
      <xdr:spPr>
        <a:xfrm>
          <a:off x="19388455" y="6239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124460</xdr:rowOff>
    </xdr:from>
    <xdr:to xmlns:xdr="http://schemas.openxmlformats.org/drawingml/2006/spreadsheetDrawing">
      <xdr:col>98</xdr:col>
      <xdr:colOff>38100</xdr:colOff>
      <xdr:row>36</xdr:row>
      <xdr:rowOff>54610</xdr:rowOff>
    </xdr:to>
    <xdr:sp macro="" textlink="">
      <xdr:nvSpPr>
        <xdr:cNvPr id="749" name="フローチャート: 判断 748"/>
        <xdr:cNvSpPr/>
      </xdr:nvSpPr>
      <xdr:spPr>
        <a:xfrm>
          <a:off x="18605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34</xdr:row>
      <xdr:rowOff>71120</xdr:rowOff>
    </xdr:from>
    <xdr:ext cx="378460" cy="259080"/>
    <xdr:sp macro="" textlink="">
      <xdr:nvSpPr>
        <xdr:cNvPr id="750" name="テキスト ボックス 749"/>
        <xdr:cNvSpPr txBox="1"/>
      </xdr:nvSpPr>
      <xdr:spPr>
        <a:xfrm>
          <a:off x="18467070" y="5900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86360</xdr:rowOff>
    </xdr:from>
    <xdr:ext cx="249555" cy="255905"/>
    <xdr:sp macro="" textlink="">
      <xdr:nvSpPr>
        <xdr:cNvPr id="757" name="諸支出金該当値テキスト"/>
        <xdr:cNvSpPr txBox="1"/>
      </xdr:nvSpPr>
      <xdr:spPr>
        <a:xfrm>
          <a:off x="22212300" y="6430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6380" cy="259080"/>
    <xdr:sp macro="" textlink="">
      <xdr:nvSpPr>
        <xdr:cNvPr id="759" name="テキスト ボックス 758"/>
        <xdr:cNvSpPr txBox="1"/>
      </xdr:nvSpPr>
      <xdr:spPr>
        <a:xfrm>
          <a:off x="21198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6380" cy="259080"/>
    <xdr:sp macro="" textlink="">
      <xdr:nvSpPr>
        <xdr:cNvPr id="761" name="テキスト ボックス 760"/>
        <xdr:cNvSpPr txBox="1"/>
      </xdr:nvSpPr>
      <xdr:spPr>
        <a:xfrm>
          <a:off x="20309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6380" cy="259080"/>
    <xdr:sp macro="" textlink="">
      <xdr:nvSpPr>
        <xdr:cNvPr id="763" name="テキスト ボックス 762"/>
        <xdr:cNvSpPr txBox="1"/>
      </xdr:nvSpPr>
      <xdr:spPr>
        <a:xfrm>
          <a:off x="19420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6380" cy="259080"/>
    <xdr:sp macro="" textlink="">
      <xdr:nvSpPr>
        <xdr:cNvPr id="765" name="テキスト ボックス 764"/>
        <xdr:cNvSpPr txBox="1"/>
      </xdr:nvSpPr>
      <xdr:spPr>
        <a:xfrm>
          <a:off x="18531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4" name="テキスト ボックス 773"/>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77" name="テキスト ボックス 776"/>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79" name="テキスト ボックス 778"/>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1" name="直線コネクタ 78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3" name="直線コネクタ 78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6" name="直線コネクタ 78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9" name="直線コネクタ 78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791" name="テキスト ボックス 790"/>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2" name="直線コネクタ 79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794" name="テキスト ボックス 793"/>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5" name="直線コネクタ 79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797" name="テキスト ボックス 796"/>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799" name="テキスト ボックス 798"/>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08" name="テキスト ボックス 807"/>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10" name="テキスト ボックス 809"/>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12" name="テキスト ボックス 811"/>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14" name="テキスト ボックス 813"/>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主な構成</a:t>
          </a:r>
          <a:r>
            <a:rPr lang="ja-JP" altLang="en-US" sz="1300">
              <a:latin typeface="ＭＳ Ｐゴシック"/>
              <a:ea typeface="ＭＳ Ｐゴシック"/>
            </a:rPr>
            <a:t>項</a:t>
          </a:r>
          <a:r>
            <a:rPr lang="ja-JP" altLang="en-US" sz="1300">
              <a:latin typeface="ＭＳ Ｐゴシック"/>
              <a:ea typeface="ＭＳ Ｐゴシック"/>
            </a:rPr>
            <a:t>目のうち総務費は、地域振興</a:t>
          </a:r>
          <a:r>
            <a:rPr lang="ja-JP" altLang="en-US" sz="1300">
              <a:latin typeface="ＭＳ Ｐゴシック"/>
              <a:ea typeface="ＭＳ Ｐゴシック"/>
            </a:rPr>
            <a:t>基金の積立金</a:t>
          </a:r>
          <a:r>
            <a:rPr lang="ja-JP" altLang="en-US" sz="1300">
              <a:latin typeface="ＭＳ Ｐゴシック"/>
              <a:ea typeface="ＭＳ Ｐゴシック"/>
            </a:rPr>
            <a:t>の増加等により</a:t>
          </a:r>
          <a:r>
            <a:rPr lang="ja-JP" altLang="en-US" sz="1300">
              <a:latin typeface="ＭＳ Ｐゴシック"/>
              <a:ea typeface="ＭＳ Ｐゴシック"/>
            </a:rPr>
            <a:t>前年度比6.8％増の144,436円となった。</a:t>
          </a:r>
          <a:r>
            <a:rPr lang="ja-JP" altLang="en-US" sz="1300">
              <a:latin typeface="ＭＳ Ｐゴシック"/>
              <a:ea typeface="ＭＳ Ｐゴシック"/>
            </a:rPr>
            <a:t>民生費は、価格高騰重点（支援）給付金や子育て世帯への町独自の給付金、障害者医療費・障害福祉サービス費</a:t>
          </a:r>
          <a:r>
            <a:rPr lang="ja-JP" altLang="en-US" sz="1300">
              <a:latin typeface="ＭＳ Ｐゴシック"/>
              <a:ea typeface="ＭＳ Ｐゴシック"/>
            </a:rPr>
            <a:t>の増により前年度比9.5％増の211,027円となっており、類似団体平均に比べ高止まりの状況が続いている。教育費は、新図書館建設により46.9％増の95,854円となった。商工費については、道の駅建設工事の減により59.1％減の40,415円となったが、道の駅の管理運営費の増により類似団体平均を上回ること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財政調整基金については、中期的な見通しのもとに、決算剰余金を中心に積み立てるとともに、最低水準の取り崩しに努めており、令和２年度以降は、適切な財源の確保と歳出の精査により、取崩しを回避できているため、基金残高は増加している。</a:t>
          </a:r>
          <a:endParaRPr kumimoji="1" lang="ja-JP" altLang="en-US" sz="1400">
            <a:latin typeface="ＭＳ ゴシック"/>
            <a:ea typeface="ＭＳ ゴシック"/>
          </a:endParaRPr>
        </a:p>
        <a:p>
          <a:r>
            <a:rPr kumimoji="1" lang="ja-JP" altLang="en-US" sz="1100">
              <a:latin typeface="ＭＳ Ｐゴシック"/>
              <a:ea typeface="ＭＳ Ｐゴシック"/>
            </a:rPr>
            <a:t>今後も大型建設事業が予定されている等財政需要の増大が予測されるため、事務事業の見直しなど、より一層の行財政改革を推進し、財源確保に努め、健全な行財政運営に努めていく。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病院事業特別会計については、新型コロナウイルス感染症が２類から５類に移行され国・県からの財政支援も終了し、物価・資材高騰、人件費上昇など</a:t>
          </a:r>
          <a:r>
            <a:rPr kumimoji="1" lang="ja-JP" altLang="en-US" sz="1400">
              <a:latin typeface="ＭＳ ゴシック"/>
              <a:ea typeface="ＭＳ ゴシック"/>
            </a:rPr>
            <a:t>病院を取り巻く環境は厳しい状況が続くが</a:t>
          </a:r>
          <a:r>
            <a:rPr kumimoji="1" lang="ja-JP" altLang="en-US" sz="1300">
              <a:latin typeface="ＭＳ ゴシック"/>
              <a:ea typeface="ＭＳ ゴシック"/>
            </a:rPr>
            <a:t>、</a:t>
          </a:r>
          <a:r>
            <a:rPr kumimoji="1" lang="ja-JP" altLang="en-US" sz="1400">
              <a:latin typeface="ＭＳ Ｐゴシック"/>
              <a:ea typeface="ＭＳ Ｐゴシック"/>
            </a:rPr>
            <a:t>今後も健全な財政運営を行い、</a:t>
          </a:r>
          <a:r>
            <a:rPr kumimoji="1" lang="ja-JP" altLang="en-US" sz="1400">
              <a:latin typeface="ＭＳ ゴシック"/>
              <a:ea typeface="ＭＳ ゴシック"/>
            </a:rPr>
            <a:t>持続可能な医療提供及び経営を目指していく。</a:t>
          </a:r>
          <a:endParaRPr kumimoji="1" lang="ja-JP" altLang="en-US" sz="1400">
            <a:latin typeface="ＭＳ ゴシック"/>
            <a:ea typeface="ＭＳ ゴシック"/>
          </a:endParaRPr>
        </a:p>
        <a:p>
          <a:r>
            <a:rPr kumimoji="1" lang="ja-JP" altLang="en-US" sz="1400">
              <a:latin typeface="ＭＳ ゴシック"/>
              <a:ea typeface="ＭＳ ゴシック"/>
            </a:rPr>
            <a:t>　水道事業会計については、令和３年４月から水道料金を２０％増額改定したことにより、将来的な更新費用の財源の確保も含め、健全な経営状況にあると考えるが、</a:t>
          </a:r>
          <a:r>
            <a:rPr kumimoji="1" lang="ja-JP" altLang="en-US" sz="1400">
              <a:latin typeface="ＭＳ ゴシック"/>
              <a:ea typeface="ＭＳ ゴシック"/>
            </a:rPr>
            <a:t>人口減少・節水意識の高まりによる水需要の減少、物価上昇・耐震化・水質改善への対策等に伴う費用の増加、職員の異動による技術継承の問題等、小規模事業者の抱える課題は山積している。</a:t>
          </a:r>
          <a:r>
            <a:rPr kumimoji="1" lang="ja-JP" altLang="en-US" sz="1400">
              <a:latin typeface="ＭＳ ゴシック"/>
              <a:ea typeface="ＭＳ ゴシック"/>
            </a:rPr>
            <a:t>今後も、経営計画に沿い適正な規模での施設整備と施設の統廃合・ダウンサイジング等を実施し、事業全体として経営の効率化を進め、将来にわたり安定的な事業の継続を目指して取り組んでいく。</a:t>
          </a:r>
          <a:endParaRPr kumimoji="1" lang="ja-JP" altLang="en-US" sz="1400">
            <a:latin typeface="ＭＳ ゴシック"/>
            <a:ea typeface="ＭＳ ゴシック"/>
          </a:endParaRPr>
        </a:p>
        <a:p>
          <a:r>
            <a:rPr kumimoji="1" lang="ja-JP" altLang="en-US" sz="1400">
              <a:latin typeface="ＭＳ ゴシック"/>
              <a:ea typeface="ＭＳ ゴシック"/>
            </a:rPr>
            <a:t>　また、</a:t>
          </a:r>
          <a:r>
            <a:rPr kumimoji="1" lang="ja-JP" altLang="en-US" sz="1400">
              <a:latin typeface="ＭＳ Ｐゴシック"/>
              <a:ea typeface="ＭＳ Ｐゴシック"/>
            </a:rPr>
            <a:t>農業集落排水事業会計については、令和６年４月から地方公営企業法を適用するにあたり、基金を取り崩し、収益へ受け入れたことによる一時的なものである。法適用化後も一般会計から収支差額を補うための基準外繰入を行わなければ経営できない状態であるため、使用料改定を実施する予定で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近年の大型建設事業（庁舎や文化センターの耐震化及び公共施設の更新等）の財源として借り入れた地方債の元金償還が始まったことにより、元利償還金が増加した結果、実質公債費比率も前年度と比べて1.2ポイント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類似団体平均より低い水準を保っているが、</a:t>
          </a:r>
          <a:r>
            <a:rPr kumimoji="1" lang="ja-JP" altLang="en-US" sz="1300">
              <a:latin typeface="ＭＳ Ｐゴシック"/>
              <a:ea typeface="ＭＳ Ｐゴシック"/>
            </a:rPr>
            <a:t>今後数年間も</a:t>
          </a:r>
          <a:r>
            <a:rPr kumimoji="1" lang="ja-JP" altLang="en-US" sz="1300">
              <a:latin typeface="ＭＳ Ｐゴシック"/>
              <a:ea typeface="ＭＳ Ｐゴシック"/>
            </a:rPr>
            <a:t>大規模建設事業が控えており、その財源として地方債の借入額が増え、後年度の元利償還金が増加する見込みであるため、</a:t>
          </a:r>
          <a:r>
            <a:rPr kumimoji="1" lang="ja-JP" altLang="en-US" sz="1300">
              <a:latin typeface="ＭＳ Ｐゴシック"/>
              <a:ea typeface="ＭＳ Ｐゴシック"/>
            </a:rPr>
            <a:t>引き続き起債の発行を交付税算入の高いものに</a:t>
          </a:r>
          <a:r>
            <a:rPr kumimoji="1" lang="ja-JP" altLang="en-US" sz="1300">
              <a:latin typeface="ＭＳ Ｐゴシック"/>
              <a:ea typeface="ＭＳ Ｐゴシック"/>
            </a:rPr>
            <a:t>留める等、水準が大きく悪化することのないよう健全な財政運営に努める。</a:t>
          </a:r>
          <a:endParaRPr kumimoji="1" lang="ja-JP" altLang="en-US" sz="13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該当なし</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前年度より一般会計等に係る地方債の現在高が増加したことに伴い、将来負担額は増加したが、基金積立金の増加及び交付税措置の高い起債の借入等により基準財政需要額算入見込額の増加もあり</a:t>
          </a:r>
          <a:r>
            <a:rPr kumimoji="1" lang="ja-JP" altLang="en-US" sz="1400">
              <a:latin typeface="ＭＳ Ｐゴシック"/>
              <a:ea typeface="ＭＳ Ｐゴシック"/>
            </a:rPr>
            <a:t>、将来負担比率の分子はマイナスを維持しており、その比率はさらに大きくなっている。</a:t>
          </a:r>
          <a:endParaRPr kumimoji="1" lang="ja-JP" altLang="en-US" sz="1400">
            <a:latin typeface="ＭＳ Ｐゴシック"/>
            <a:ea typeface="ＭＳ Ｐゴシック"/>
          </a:endParaRPr>
        </a:p>
        <a:p>
          <a:r>
            <a:rPr kumimoji="1" lang="ja-JP" altLang="en-US" sz="1400">
              <a:latin typeface="ＭＳ Ｐゴシック"/>
              <a:ea typeface="ＭＳ Ｐゴシック"/>
            </a:rPr>
            <a:t>今後も、事業実施の適正化を図ったうえで、引き続き起債の発行を交付税算入の高いものに留める等により、財政の健全化に努める。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高知県佐川町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目的に応じて個々の基金からの取り崩しを行ったが、財政調整基金へ</a:t>
          </a:r>
          <a:r>
            <a:rPr kumimoji="1" lang="ja-JP" altLang="en-US" sz="1300">
              <a:solidFill>
                <a:schemeClr val="dk1"/>
              </a:solidFill>
              <a:effectLst/>
              <a:latin typeface="ＭＳ ゴシック"/>
              <a:ea typeface="ＭＳ ゴシック"/>
              <a:cs typeface="+mn-cs"/>
            </a:rPr>
            <a:t>前年度決算剰余金のうち約１億円</a:t>
          </a:r>
          <a:r>
            <a:rPr kumimoji="1" lang="ja-JP" altLang="en-US" sz="1300">
              <a:solidFill>
                <a:schemeClr val="dk1"/>
              </a:solidFill>
              <a:effectLst/>
              <a:latin typeface="ＭＳ ゴシック"/>
              <a:ea typeface="ＭＳ ゴシック"/>
              <a:cs typeface="+mn-cs"/>
            </a:rPr>
            <a:t>、後年度の施設整備に備え施設等整備基金へ２億円を積み立てこと、高知県管理型産業廃棄物最終処分場建設に伴い実施している地域振興策事業に対する高知県からの交付金を積み立てしている地域振興基金の積立金の増額により、基金全体としては、約４億６千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施設等整備基金、地域振興基金への積み立てにより一時的に基金残高が増加しているが、今後の施設整備等に取り崩していく予定であるため、中長期的には減少する見込である。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・施設等整備基金…町の施設等の拡充と整備をするため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・ふるさと納税寄附金基金…ふるさと納税寄附者の思いを実現するための事業を展開することにより、幸せなまちづくりを推進すること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・地域振興基金…高知県が行う新たな管理型産業廃棄物最終処分場の建設に伴い、地域住民の不安解消のための事業及び地域振興に寄与する事業を円滑に実施するため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・施設等整備基金…道路改修、放課後児童クラブ施設整備の財源として８千万円取り崩したが、今後の施設整備・改修に備えて２億円積み立たことにより増加。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a:t>
          </a:r>
          <a:r>
            <a:rPr kumimoji="1" lang="ja-JP" altLang="en-US" sz="1300">
              <a:solidFill>
                <a:schemeClr val="dk1"/>
              </a:solidFill>
              <a:effectLst/>
              <a:latin typeface="ＭＳ ゴシック"/>
              <a:ea typeface="ＭＳ ゴシック"/>
              <a:cs typeface="+mn-cs"/>
            </a:rPr>
            <a:t>ふるさと納税事務経費及び寄附目的に沿った事業の財源として約２億８千万円取り崩したものの、ふるさと納税による寄附金及び基金利子を約３億１千万円積立てたことにより増加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・地域振興基金…地域振興策事業の財源として約３千万円取り崩しているが、高知県からの当該交付金約２億３千万円を積み立てたことにより増加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・施設等整備基金…施設の改修・整備</a:t>
          </a:r>
          <a:r>
            <a:rPr kumimoji="1" lang="ja-JP" altLang="en-US" sz="1300">
              <a:solidFill>
                <a:schemeClr val="dk1"/>
              </a:solidFill>
              <a:effectLst/>
              <a:latin typeface="ＭＳ ゴシック"/>
              <a:ea typeface="ＭＳ ゴシック"/>
              <a:cs typeface="+mn-cs"/>
            </a:rPr>
            <a:t>の財源として、今後も一定額の取り崩し、積み立てを行う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・ふるさと納税寄附金基金…ふるさと納税による寄附金を全額積み立てるとともに、寄附目的に沿った事業への充当のため取り崩しを行う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・地域振興基金…地域振興策事業が終了するまで、高知県からの交付金を全額積み立てて、事業の財源として取り崩しを行っていく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前年度決算剰余金の積み立てによる増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今後の公債費の増やインフラ長寿命化継続等に備えるため一時的に増加しているが、中長期的には減少していく見込である。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後年度の臨時財政対策債償還費（普通交付税措置額）の積み立てによる増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公債費が増加する令和７年度以降、</a:t>
          </a:r>
          <a:r>
            <a:rPr kumimoji="1" lang="ja-JP" altLang="en-US" sz="1300">
              <a:solidFill>
                <a:schemeClr val="dk1"/>
              </a:solidFill>
              <a:effectLst/>
              <a:latin typeface="ＭＳ ゴシック"/>
              <a:ea typeface="ＭＳ ゴシック"/>
              <a:cs typeface="+mn-cs"/>
            </a:rPr>
            <a:t>元利償還金へ充てるため一定額ずつ</a:t>
          </a:r>
          <a:r>
            <a:rPr kumimoji="1" lang="ja-JP" altLang="en-US" sz="1300">
              <a:solidFill>
                <a:schemeClr val="dk1"/>
              </a:solidFill>
              <a:effectLst/>
              <a:latin typeface="ＭＳ ゴシック"/>
              <a:ea typeface="ＭＳ ゴシック"/>
              <a:cs typeface="+mn-cs"/>
            </a:rPr>
            <a:t>取り崩し予定。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94025_&#20304;&#24029;&#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138</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9110219</v>
      </c>
      <c r="BO4" s="216"/>
      <c r="BP4" s="216"/>
      <c r="BQ4" s="216"/>
      <c r="BR4" s="216"/>
      <c r="BS4" s="216"/>
      <c r="BT4" s="216"/>
      <c r="BU4" s="219"/>
      <c r="BV4" s="213">
        <v>9373218</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4.8</v>
      </c>
      <c r="CU4" s="237"/>
      <c r="CV4" s="237"/>
      <c r="CW4" s="237"/>
      <c r="CX4" s="237"/>
      <c r="CY4" s="237"/>
      <c r="CZ4" s="237"/>
      <c r="DA4" s="245"/>
      <c r="DB4" s="229">
        <v>4.8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67</v>
      </c>
      <c r="AV5" s="139"/>
      <c r="AW5" s="139"/>
      <c r="AX5" s="139"/>
      <c r="AY5" s="190" t="s">
        <v>144</v>
      </c>
      <c r="AZ5" s="198"/>
      <c r="BA5" s="198"/>
      <c r="BB5" s="198"/>
      <c r="BC5" s="198"/>
      <c r="BD5" s="198"/>
      <c r="BE5" s="198"/>
      <c r="BF5" s="198"/>
      <c r="BG5" s="198"/>
      <c r="BH5" s="198"/>
      <c r="BI5" s="198"/>
      <c r="BJ5" s="198"/>
      <c r="BK5" s="198"/>
      <c r="BL5" s="198"/>
      <c r="BM5" s="209"/>
      <c r="BN5" s="214">
        <v>8820132</v>
      </c>
      <c r="BO5" s="217"/>
      <c r="BP5" s="217"/>
      <c r="BQ5" s="217"/>
      <c r="BR5" s="217"/>
      <c r="BS5" s="217"/>
      <c r="BT5" s="217"/>
      <c r="BU5" s="220"/>
      <c r="BV5" s="214">
        <v>8995326</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90.6</v>
      </c>
      <c r="CU5" s="238"/>
      <c r="CV5" s="238"/>
      <c r="CW5" s="238"/>
      <c r="CX5" s="238"/>
      <c r="CY5" s="238"/>
      <c r="CZ5" s="238"/>
      <c r="DA5" s="246"/>
      <c r="DB5" s="230">
        <v>89.1</v>
      </c>
      <c r="DC5" s="238"/>
      <c r="DD5" s="238"/>
      <c r="DE5" s="238"/>
      <c r="DF5" s="238"/>
      <c r="DG5" s="238"/>
      <c r="DH5" s="238"/>
      <c r="DI5" s="246"/>
    </row>
    <row r="6" spans="1:119" ht="18.75" customHeight="1">
      <c r="A6" s="2"/>
      <c r="B6" s="8" t="s">
        <v>157</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71</v>
      </c>
      <c r="AN6" s="58"/>
      <c r="AO6" s="58"/>
      <c r="AP6" s="58"/>
      <c r="AQ6" s="58"/>
      <c r="AR6" s="58"/>
      <c r="AS6" s="58"/>
      <c r="AT6" s="63"/>
      <c r="AU6" s="182" t="s">
        <v>67</v>
      </c>
      <c r="AV6" s="139"/>
      <c r="AW6" s="139"/>
      <c r="AX6" s="139"/>
      <c r="AY6" s="190" t="s">
        <v>168</v>
      </c>
      <c r="AZ6" s="198"/>
      <c r="BA6" s="198"/>
      <c r="BB6" s="198"/>
      <c r="BC6" s="198"/>
      <c r="BD6" s="198"/>
      <c r="BE6" s="198"/>
      <c r="BF6" s="198"/>
      <c r="BG6" s="198"/>
      <c r="BH6" s="198"/>
      <c r="BI6" s="198"/>
      <c r="BJ6" s="198"/>
      <c r="BK6" s="198"/>
      <c r="BL6" s="198"/>
      <c r="BM6" s="209"/>
      <c r="BN6" s="214">
        <v>290087</v>
      </c>
      <c r="BO6" s="217"/>
      <c r="BP6" s="217"/>
      <c r="BQ6" s="217"/>
      <c r="BR6" s="217"/>
      <c r="BS6" s="217"/>
      <c r="BT6" s="217"/>
      <c r="BU6" s="220"/>
      <c r="BV6" s="214">
        <v>377892</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91.1</v>
      </c>
      <c r="CU6" s="239"/>
      <c r="CV6" s="239"/>
      <c r="CW6" s="239"/>
      <c r="CX6" s="239"/>
      <c r="CY6" s="239"/>
      <c r="CZ6" s="239"/>
      <c r="DA6" s="247"/>
      <c r="DB6" s="231">
        <v>90.1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67</v>
      </c>
      <c r="AV7" s="139"/>
      <c r="AW7" s="139"/>
      <c r="AX7" s="139"/>
      <c r="AY7" s="190" t="s">
        <v>171</v>
      </c>
      <c r="AZ7" s="198"/>
      <c r="BA7" s="198"/>
      <c r="BB7" s="198"/>
      <c r="BC7" s="198"/>
      <c r="BD7" s="198"/>
      <c r="BE7" s="198"/>
      <c r="BF7" s="198"/>
      <c r="BG7" s="198"/>
      <c r="BH7" s="198"/>
      <c r="BI7" s="198"/>
      <c r="BJ7" s="198"/>
      <c r="BK7" s="198"/>
      <c r="BL7" s="198"/>
      <c r="BM7" s="209"/>
      <c r="BN7" s="214">
        <v>85038</v>
      </c>
      <c r="BO7" s="217"/>
      <c r="BP7" s="217"/>
      <c r="BQ7" s="217"/>
      <c r="BR7" s="217"/>
      <c r="BS7" s="217"/>
      <c r="BT7" s="217"/>
      <c r="BU7" s="220"/>
      <c r="BV7" s="214">
        <v>172035</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4311290</v>
      </c>
      <c r="CU7" s="217"/>
      <c r="CV7" s="217"/>
      <c r="CW7" s="217"/>
      <c r="CX7" s="217"/>
      <c r="CY7" s="217"/>
      <c r="CZ7" s="217"/>
      <c r="DA7" s="220"/>
      <c r="DB7" s="214">
        <v>4262536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67</v>
      </c>
      <c r="AV8" s="139"/>
      <c r="AW8" s="139"/>
      <c r="AX8" s="139"/>
      <c r="AY8" s="190" t="s">
        <v>176</v>
      </c>
      <c r="AZ8" s="198"/>
      <c r="BA8" s="198"/>
      <c r="BB8" s="198"/>
      <c r="BC8" s="198"/>
      <c r="BD8" s="198"/>
      <c r="BE8" s="198"/>
      <c r="BF8" s="198"/>
      <c r="BG8" s="198"/>
      <c r="BH8" s="198"/>
      <c r="BI8" s="198"/>
      <c r="BJ8" s="198"/>
      <c r="BK8" s="198"/>
      <c r="BL8" s="198"/>
      <c r="BM8" s="209"/>
      <c r="BN8" s="214">
        <v>205049</v>
      </c>
      <c r="BO8" s="217"/>
      <c r="BP8" s="217"/>
      <c r="BQ8" s="217"/>
      <c r="BR8" s="217"/>
      <c r="BS8" s="217"/>
      <c r="BT8" s="217"/>
      <c r="BU8" s="220"/>
      <c r="BV8" s="214">
        <v>205857</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0.32</v>
      </c>
      <c r="CU8" s="240"/>
      <c r="CV8" s="240"/>
      <c r="CW8" s="240"/>
      <c r="CX8" s="240"/>
      <c r="CY8" s="240"/>
      <c r="CZ8" s="240"/>
      <c r="DA8" s="248"/>
      <c r="DB8" s="232">
        <v>0.32</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12323</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67</v>
      </c>
      <c r="AV9" s="139"/>
      <c r="AW9" s="139"/>
      <c r="AX9" s="139"/>
      <c r="AY9" s="190" t="s">
        <v>68</v>
      </c>
      <c r="AZ9" s="198"/>
      <c r="BA9" s="198"/>
      <c r="BB9" s="198"/>
      <c r="BC9" s="198"/>
      <c r="BD9" s="198"/>
      <c r="BE9" s="198"/>
      <c r="BF9" s="198"/>
      <c r="BG9" s="198"/>
      <c r="BH9" s="198"/>
      <c r="BI9" s="198"/>
      <c r="BJ9" s="198"/>
      <c r="BK9" s="198"/>
      <c r="BL9" s="198"/>
      <c r="BM9" s="209"/>
      <c r="BN9" s="214">
        <v>-808</v>
      </c>
      <c r="BO9" s="217"/>
      <c r="BP9" s="217"/>
      <c r="BQ9" s="217"/>
      <c r="BR9" s="217"/>
      <c r="BS9" s="217"/>
      <c r="BT9" s="217"/>
      <c r="BU9" s="220"/>
      <c r="BV9" s="214">
        <v>95134</v>
      </c>
      <c r="BW9" s="217"/>
      <c r="BX9" s="217"/>
      <c r="BY9" s="217"/>
      <c r="BZ9" s="217"/>
      <c r="CA9" s="217"/>
      <c r="CB9" s="217"/>
      <c r="CC9" s="220"/>
      <c r="CD9" s="192" t="s">
        <v>65</v>
      </c>
      <c r="CE9" s="111"/>
      <c r="CF9" s="111"/>
      <c r="CG9" s="111"/>
      <c r="CH9" s="111"/>
      <c r="CI9" s="111"/>
      <c r="CJ9" s="111"/>
      <c r="CK9" s="111"/>
      <c r="CL9" s="111"/>
      <c r="CM9" s="111"/>
      <c r="CN9" s="111"/>
      <c r="CO9" s="111"/>
      <c r="CP9" s="111"/>
      <c r="CQ9" s="111"/>
      <c r="CR9" s="111"/>
      <c r="CS9" s="211"/>
      <c r="CT9" s="230">
        <v>8.8000000000000007</v>
      </c>
      <c r="CU9" s="238"/>
      <c r="CV9" s="238"/>
      <c r="CW9" s="238"/>
      <c r="CX9" s="238"/>
      <c r="CY9" s="238"/>
      <c r="CZ9" s="238"/>
      <c r="DA9" s="246"/>
      <c r="DB9" s="230">
        <v>8.6</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13114</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67</v>
      </c>
      <c r="AV10" s="139"/>
      <c r="AW10" s="139"/>
      <c r="AX10" s="139"/>
      <c r="AY10" s="190" t="s">
        <v>186</v>
      </c>
      <c r="AZ10" s="198"/>
      <c r="BA10" s="198"/>
      <c r="BB10" s="198"/>
      <c r="BC10" s="198"/>
      <c r="BD10" s="198"/>
      <c r="BE10" s="198"/>
      <c r="BF10" s="198"/>
      <c r="BG10" s="198"/>
      <c r="BH10" s="198"/>
      <c r="BI10" s="198"/>
      <c r="BJ10" s="198"/>
      <c r="BK10" s="198"/>
      <c r="BL10" s="198"/>
      <c r="BM10" s="209"/>
      <c r="BN10" s="214">
        <v>3824</v>
      </c>
      <c r="BO10" s="217"/>
      <c r="BP10" s="217"/>
      <c r="BQ10" s="217"/>
      <c r="BR10" s="217"/>
      <c r="BS10" s="217"/>
      <c r="BT10" s="217"/>
      <c r="BU10" s="220"/>
      <c r="BV10" s="214">
        <v>2995</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61</v>
      </c>
      <c r="AN11" s="58"/>
      <c r="AO11" s="58"/>
      <c r="AP11" s="58"/>
      <c r="AQ11" s="58"/>
      <c r="AR11" s="58"/>
      <c r="AS11" s="58"/>
      <c r="AT11" s="63"/>
      <c r="AU11" s="182" t="s">
        <v>194</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12013</v>
      </c>
      <c r="S12" s="108"/>
      <c r="T12" s="108"/>
      <c r="U12" s="108"/>
      <c r="V12" s="120"/>
      <c r="W12" s="132" t="s">
        <v>7</v>
      </c>
      <c r="X12" s="139"/>
      <c r="Y12" s="139"/>
      <c r="Z12" s="139"/>
      <c r="AA12" s="139"/>
      <c r="AB12" s="144"/>
      <c r="AC12" s="148" t="s">
        <v>108</v>
      </c>
      <c r="AD12" s="155"/>
      <c r="AE12" s="155"/>
      <c r="AF12" s="155"/>
      <c r="AG12" s="158"/>
      <c r="AH12" s="148" t="s">
        <v>204</v>
      </c>
      <c r="AI12" s="155"/>
      <c r="AJ12" s="155"/>
      <c r="AK12" s="155"/>
      <c r="AL12" s="170"/>
      <c r="AM12" s="175" t="s">
        <v>205</v>
      </c>
      <c r="AN12" s="58"/>
      <c r="AO12" s="58"/>
      <c r="AP12" s="58"/>
      <c r="AQ12" s="58"/>
      <c r="AR12" s="58"/>
      <c r="AS12" s="58"/>
      <c r="AT12" s="63"/>
      <c r="AU12" s="182" t="s">
        <v>67</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11926</v>
      </c>
      <c r="S13" s="109"/>
      <c r="T13" s="109"/>
      <c r="U13" s="109"/>
      <c r="V13" s="121"/>
      <c r="W13" s="130" t="s">
        <v>212</v>
      </c>
      <c r="X13" s="56"/>
      <c r="Y13" s="56"/>
      <c r="Z13" s="56"/>
      <c r="AA13" s="56"/>
      <c r="AB13" s="25"/>
      <c r="AC13" s="72">
        <v>658</v>
      </c>
      <c r="AD13" s="80"/>
      <c r="AE13" s="80"/>
      <c r="AF13" s="80"/>
      <c r="AG13" s="84"/>
      <c r="AH13" s="72">
        <v>870</v>
      </c>
      <c r="AI13" s="80"/>
      <c r="AJ13" s="80"/>
      <c r="AK13" s="80"/>
      <c r="AL13" s="118"/>
      <c r="AM13" s="175" t="s">
        <v>214</v>
      </c>
      <c r="AN13" s="58"/>
      <c r="AO13" s="58"/>
      <c r="AP13" s="58"/>
      <c r="AQ13" s="58"/>
      <c r="AR13" s="58"/>
      <c r="AS13" s="58"/>
      <c r="AT13" s="63"/>
      <c r="AU13" s="182" t="s">
        <v>194</v>
      </c>
      <c r="AV13" s="139"/>
      <c r="AW13" s="139"/>
      <c r="AX13" s="139"/>
      <c r="AY13" s="190" t="s">
        <v>216</v>
      </c>
      <c r="AZ13" s="198"/>
      <c r="BA13" s="198"/>
      <c r="BB13" s="198"/>
      <c r="BC13" s="198"/>
      <c r="BD13" s="198"/>
      <c r="BE13" s="198"/>
      <c r="BF13" s="198"/>
      <c r="BG13" s="198"/>
      <c r="BH13" s="198"/>
      <c r="BI13" s="198"/>
      <c r="BJ13" s="198"/>
      <c r="BK13" s="198"/>
      <c r="BL13" s="198"/>
      <c r="BM13" s="209"/>
      <c r="BN13" s="214">
        <v>3016</v>
      </c>
      <c r="BO13" s="217"/>
      <c r="BP13" s="217"/>
      <c r="BQ13" s="217"/>
      <c r="BR13" s="217"/>
      <c r="BS13" s="217"/>
      <c r="BT13" s="217"/>
      <c r="BU13" s="220"/>
      <c r="BV13" s="214">
        <v>98129</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5.4</v>
      </c>
      <c r="CU13" s="238"/>
      <c r="CV13" s="238"/>
      <c r="CW13" s="238"/>
      <c r="CX13" s="238"/>
      <c r="CY13" s="238"/>
      <c r="CZ13" s="238"/>
      <c r="DA13" s="246"/>
      <c r="DB13" s="230">
        <v>4.2</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12238</v>
      </c>
      <c r="S14" s="109"/>
      <c r="T14" s="109"/>
      <c r="U14" s="109"/>
      <c r="V14" s="121"/>
      <c r="W14" s="129"/>
      <c r="X14" s="57"/>
      <c r="Y14" s="57"/>
      <c r="Z14" s="57"/>
      <c r="AA14" s="57"/>
      <c r="AB14" s="24"/>
      <c r="AC14" s="149">
        <v>12</v>
      </c>
      <c r="AD14" s="156"/>
      <c r="AE14" s="156"/>
      <c r="AF14" s="156"/>
      <c r="AG14" s="159"/>
      <c r="AH14" s="149">
        <v>14.3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t="s">
        <v>199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12178</v>
      </c>
      <c r="S15" s="109"/>
      <c r="T15" s="109"/>
      <c r="U15" s="109"/>
      <c r="V15" s="121"/>
      <c r="W15" s="130" t="s">
        <v>4</v>
      </c>
      <c r="X15" s="56"/>
      <c r="Y15" s="56"/>
      <c r="Z15" s="56"/>
      <c r="AA15" s="56"/>
      <c r="AB15" s="25"/>
      <c r="AC15" s="72">
        <v>1165</v>
      </c>
      <c r="AD15" s="80"/>
      <c r="AE15" s="80"/>
      <c r="AF15" s="80"/>
      <c r="AG15" s="84"/>
      <c r="AH15" s="72">
        <v>1221</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1295242</v>
      </c>
      <c r="BO15" s="216"/>
      <c r="BP15" s="216"/>
      <c r="BQ15" s="216"/>
      <c r="BR15" s="216"/>
      <c r="BS15" s="216"/>
      <c r="BT15" s="216"/>
      <c r="BU15" s="219"/>
      <c r="BV15" s="213">
        <v>1268297</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21.3</v>
      </c>
      <c r="AD16" s="156"/>
      <c r="AE16" s="156"/>
      <c r="AF16" s="156"/>
      <c r="AG16" s="159"/>
      <c r="AH16" s="149">
        <v>20.100000000000001</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3986620</v>
      </c>
      <c r="BO16" s="217"/>
      <c r="BP16" s="217"/>
      <c r="BQ16" s="217"/>
      <c r="BR16" s="217"/>
      <c r="BS16" s="217"/>
      <c r="BT16" s="217"/>
      <c r="BU16" s="220"/>
      <c r="BV16" s="214">
        <v>3913000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229</v>
      </c>
      <c r="S17" s="110"/>
      <c r="T17" s="110"/>
      <c r="U17" s="110"/>
      <c r="V17" s="122"/>
      <c r="W17" s="130" t="s">
        <v>95</v>
      </c>
      <c r="X17" s="56"/>
      <c r="Y17" s="56"/>
      <c r="Z17" s="56"/>
      <c r="AA17" s="56"/>
      <c r="AB17" s="25"/>
      <c r="AC17" s="72">
        <v>3651</v>
      </c>
      <c r="AD17" s="80"/>
      <c r="AE17" s="80"/>
      <c r="AF17" s="80"/>
      <c r="AG17" s="84"/>
      <c r="AH17" s="72">
        <v>3990</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1597679</v>
      </c>
      <c r="BO17" s="217"/>
      <c r="BP17" s="217"/>
      <c r="BQ17" s="217"/>
      <c r="BR17" s="217"/>
      <c r="BS17" s="217"/>
      <c r="BT17" s="217"/>
      <c r="BU17" s="220"/>
      <c r="BV17" s="214">
        <v>1569624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100.8</v>
      </c>
      <c r="M18" s="70"/>
      <c r="N18" s="70"/>
      <c r="O18" s="70"/>
      <c r="P18" s="70"/>
      <c r="Q18" s="70"/>
      <c r="R18" s="102"/>
      <c r="S18" s="102"/>
      <c r="T18" s="102"/>
      <c r="U18" s="102"/>
      <c r="V18" s="123"/>
      <c r="W18" s="131"/>
      <c r="X18" s="138"/>
      <c r="Y18" s="138"/>
      <c r="Z18" s="138"/>
      <c r="AA18" s="138"/>
      <c r="AB18" s="26"/>
      <c r="AC18" s="150">
        <v>66.7</v>
      </c>
      <c r="AD18" s="157"/>
      <c r="AE18" s="157"/>
      <c r="AF18" s="157"/>
      <c r="AG18" s="160"/>
      <c r="AH18" s="150">
        <v>65.599999999999994</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3921794</v>
      </c>
      <c r="BO18" s="217"/>
      <c r="BP18" s="217"/>
      <c r="BQ18" s="217"/>
      <c r="BR18" s="217"/>
      <c r="BS18" s="217"/>
      <c r="BT18" s="217"/>
      <c r="BU18" s="220"/>
      <c r="BV18" s="214">
        <v>3826768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122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5453123</v>
      </c>
      <c r="BO19" s="217"/>
      <c r="BP19" s="217"/>
      <c r="BQ19" s="217"/>
      <c r="BR19" s="217"/>
      <c r="BS19" s="217"/>
      <c r="BT19" s="217"/>
      <c r="BU19" s="220"/>
      <c r="BV19" s="214">
        <v>5230325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5141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7</v>
      </c>
      <c r="F22" s="56"/>
      <c r="G22" s="56"/>
      <c r="H22" s="56"/>
      <c r="I22" s="56"/>
      <c r="J22" s="56"/>
      <c r="K22" s="25"/>
      <c r="L22" s="50" t="s">
        <v>239</v>
      </c>
      <c r="M22" s="56"/>
      <c r="N22" s="56"/>
      <c r="O22" s="56"/>
      <c r="P22" s="25"/>
      <c r="Q22" s="92" t="s">
        <v>241</v>
      </c>
      <c r="R22" s="104"/>
      <c r="S22" s="104"/>
      <c r="T22" s="104"/>
      <c r="U22" s="104"/>
      <c r="V22" s="125"/>
      <c r="W22" s="133" t="s">
        <v>55</v>
      </c>
      <c r="X22" s="33"/>
      <c r="Y22" s="41"/>
      <c r="Z22" s="50" t="s">
        <v>7</v>
      </c>
      <c r="AA22" s="56"/>
      <c r="AB22" s="56"/>
      <c r="AC22" s="56"/>
      <c r="AD22" s="56"/>
      <c r="AE22" s="56"/>
      <c r="AF22" s="56"/>
      <c r="AG22" s="25"/>
      <c r="AH22" s="163" t="s">
        <v>181</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7089491</v>
      </c>
      <c r="BO22" s="216"/>
      <c r="BP22" s="216"/>
      <c r="BQ22" s="216"/>
      <c r="BR22" s="216"/>
      <c r="BS22" s="216"/>
      <c r="BT22" s="216"/>
      <c r="BU22" s="219"/>
      <c r="BV22" s="213">
        <v>6616979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6438162</v>
      </c>
      <c r="BO23" s="217"/>
      <c r="BP23" s="217"/>
      <c r="BQ23" s="217"/>
      <c r="BR23" s="217"/>
      <c r="BS23" s="217"/>
      <c r="BT23" s="217"/>
      <c r="BU23" s="220"/>
      <c r="BV23" s="214">
        <v>6008295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7080</v>
      </c>
      <c r="R24" s="80"/>
      <c r="S24" s="80"/>
      <c r="T24" s="80"/>
      <c r="U24" s="80"/>
      <c r="V24" s="84"/>
      <c r="W24" s="134"/>
      <c r="X24" s="34"/>
      <c r="Y24" s="42"/>
      <c r="Z24" s="52" t="s">
        <v>249</v>
      </c>
      <c r="AA24" s="58"/>
      <c r="AB24" s="58"/>
      <c r="AC24" s="58"/>
      <c r="AD24" s="58"/>
      <c r="AE24" s="58"/>
      <c r="AF24" s="58"/>
      <c r="AG24" s="63"/>
      <c r="AH24" s="72">
        <v>116</v>
      </c>
      <c r="AI24" s="80"/>
      <c r="AJ24" s="80"/>
      <c r="AK24" s="80"/>
      <c r="AL24" s="84"/>
      <c r="AM24" s="72">
        <v>326540</v>
      </c>
      <c r="AN24" s="80"/>
      <c r="AO24" s="80"/>
      <c r="AP24" s="80"/>
      <c r="AQ24" s="80"/>
      <c r="AR24" s="84"/>
      <c r="AS24" s="72">
        <v>2815</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5139589</v>
      </c>
      <c r="BO24" s="217"/>
      <c r="BP24" s="217"/>
      <c r="BQ24" s="217"/>
      <c r="BR24" s="217"/>
      <c r="BS24" s="217"/>
      <c r="BT24" s="217"/>
      <c r="BU24" s="220"/>
      <c r="BV24" s="214">
        <v>4497445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5930</v>
      </c>
      <c r="R25" s="80"/>
      <c r="S25" s="80"/>
      <c r="T25" s="80"/>
      <c r="U25" s="80"/>
      <c r="V25" s="84"/>
      <c r="W25" s="134"/>
      <c r="X25" s="34"/>
      <c r="Y25" s="42"/>
      <c r="Z25" s="52" t="s">
        <v>256</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504280</v>
      </c>
      <c r="BO25" s="216"/>
      <c r="BP25" s="216"/>
      <c r="BQ25" s="216"/>
      <c r="BR25" s="216"/>
      <c r="BS25" s="216"/>
      <c r="BT25" s="216"/>
      <c r="BU25" s="219"/>
      <c r="BV25" s="213" t="s">
        <v>199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5490</v>
      </c>
      <c r="R26" s="80"/>
      <c r="S26" s="80"/>
      <c r="T26" s="80"/>
      <c r="U26" s="80"/>
      <c r="V26" s="84"/>
      <c r="W26" s="134"/>
      <c r="X26" s="34"/>
      <c r="Y26" s="42"/>
      <c r="Z26" s="52" t="s">
        <v>258</v>
      </c>
      <c r="AA26" s="143"/>
      <c r="AB26" s="143"/>
      <c r="AC26" s="143"/>
      <c r="AD26" s="143"/>
      <c r="AE26" s="143"/>
      <c r="AF26" s="143"/>
      <c r="AG26" s="161"/>
      <c r="AH26" s="72">
        <v>10</v>
      </c>
      <c r="AI26" s="80"/>
      <c r="AJ26" s="80"/>
      <c r="AK26" s="80"/>
      <c r="AL26" s="84"/>
      <c r="AM26" s="72">
        <v>20240</v>
      </c>
      <c r="AN26" s="80"/>
      <c r="AO26" s="80"/>
      <c r="AP26" s="80"/>
      <c r="AQ26" s="80"/>
      <c r="AR26" s="84"/>
      <c r="AS26" s="72">
        <v>2024</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2690</v>
      </c>
      <c r="R27" s="80"/>
      <c r="S27" s="80"/>
      <c r="T27" s="80"/>
      <c r="U27" s="80"/>
      <c r="V27" s="84"/>
      <c r="W27" s="134"/>
      <c r="X27" s="34"/>
      <c r="Y27" s="42"/>
      <c r="Z27" s="52" t="s">
        <v>262</v>
      </c>
      <c r="AA27" s="58"/>
      <c r="AB27" s="58"/>
      <c r="AC27" s="58"/>
      <c r="AD27" s="58"/>
      <c r="AE27" s="58"/>
      <c r="AF27" s="58"/>
      <c r="AG27" s="63"/>
      <c r="AH27" s="72" t="s">
        <v>199</v>
      </c>
      <c r="AI27" s="80"/>
      <c r="AJ27" s="80"/>
      <c r="AK27" s="80"/>
      <c r="AL27" s="84"/>
      <c r="AM27" s="72" t="s">
        <v>199</v>
      </c>
      <c r="AN27" s="80"/>
      <c r="AO27" s="80"/>
      <c r="AP27" s="80"/>
      <c r="AQ27" s="80"/>
      <c r="AR27" s="84"/>
      <c r="AS27" s="72" t="s">
        <v>199</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161260</v>
      </c>
      <c r="BO27" s="218"/>
      <c r="BP27" s="218"/>
      <c r="BQ27" s="218"/>
      <c r="BR27" s="218"/>
      <c r="BS27" s="218"/>
      <c r="BT27" s="218"/>
      <c r="BU27" s="221"/>
      <c r="BV27" s="215">
        <v>161180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2130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268</v>
      </c>
      <c r="AZ28" s="201"/>
      <c r="BA28" s="201"/>
      <c r="BB28" s="204"/>
      <c r="BC28" s="189" t="s">
        <v>100</v>
      </c>
      <c r="BD28" s="197"/>
      <c r="BE28" s="197"/>
      <c r="BF28" s="197"/>
      <c r="BG28" s="197"/>
      <c r="BH28" s="197"/>
      <c r="BI28" s="197"/>
      <c r="BJ28" s="197"/>
      <c r="BK28" s="197"/>
      <c r="BL28" s="197"/>
      <c r="BM28" s="208"/>
      <c r="BN28" s="213">
        <v>2606988</v>
      </c>
      <c r="BO28" s="216"/>
      <c r="BP28" s="216"/>
      <c r="BQ28" s="216"/>
      <c r="BR28" s="216"/>
      <c r="BS28" s="216"/>
      <c r="BT28" s="216"/>
      <c r="BU28" s="219"/>
      <c r="BV28" s="213">
        <v>2498165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12</v>
      </c>
      <c r="M29" s="80"/>
      <c r="N29" s="80"/>
      <c r="O29" s="80"/>
      <c r="P29" s="84"/>
      <c r="Q29" s="72">
        <v>1890</v>
      </c>
      <c r="R29" s="80"/>
      <c r="S29" s="80"/>
      <c r="T29" s="80"/>
      <c r="U29" s="80"/>
      <c r="V29" s="84"/>
      <c r="W29" s="135"/>
      <c r="X29" s="140"/>
      <c r="Y29" s="142"/>
      <c r="Z29" s="52" t="s">
        <v>271</v>
      </c>
      <c r="AA29" s="58"/>
      <c r="AB29" s="58"/>
      <c r="AC29" s="58"/>
      <c r="AD29" s="58"/>
      <c r="AE29" s="58"/>
      <c r="AF29" s="58"/>
      <c r="AG29" s="63"/>
      <c r="AH29" s="72">
        <v>116</v>
      </c>
      <c r="AI29" s="80"/>
      <c r="AJ29" s="80"/>
      <c r="AK29" s="80"/>
      <c r="AL29" s="84"/>
      <c r="AM29" s="72">
        <v>326540</v>
      </c>
      <c r="AN29" s="80"/>
      <c r="AO29" s="80"/>
      <c r="AP29" s="80"/>
      <c r="AQ29" s="80"/>
      <c r="AR29" s="84"/>
      <c r="AS29" s="72">
        <v>2815</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1048693</v>
      </c>
      <c r="BO29" s="217"/>
      <c r="BP29" s="217"/>
      <c r="BQ29" s="217"/>
      <c r="BR29" s="217"/>
      <c r="BS29" s="217"/>
      <c r="BT29" s="217"/>
      <c r="BU29" s="220"/>
      <c r="BV29" s="214">
        <v>1031810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90.6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66</v>
      </c>
      <c r="BD30" s="199"/>
      <c r="BE30" s="199"/>
      <c r="BF30" s="199"/>
      <c r="BG30" s="199"/>
      <c r="BH30" s="199"/>
      <c r="BI30" s="199"/>
      <c r="BJ30" s="199"/>
      <c r="BK30" s="199"/>
      <c r="BL30" s="199"/>
      <c r="BM30" s="210"/>
      <c r="BN30" s="215">
        <v>2565346</v>
      </c>
      <c r="BO30" s="218"/>
      <c r="BP30" s="218"/>
      <c r="BQ30" s="218"/>
      <c r="BR30" s="218"/>
      <c r="BS30" s="218"/>
      <c r="BT30" s="218"/>
      <c r="BU30" s="221"/>
      <c r="BV30" s="215">
        <v>2232186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165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117</v>
      </c>
      <c r="D33" s="37"/>
      <c r="E33" s="54" t="s">
        <v>280</v>
      </c>
      <c r="F33" s="54"/>
      <c r="G33" s="54"/>
      <c r="H33" s="54"/>
      <c r="I33" s="54"/>
      <c r="J33" s="54"/>
      <c r="K33" s="54"/>
      <c r="L33" s="54"/>
      <c r="M33" s="54"/>
      <c r="N33" s="54"/>
      <c r="O33" s="54"/>
      <c r="P33" s="54"/>
      <c r="Q33" s="54"/>
      <c r="R33" s="54"/>
      <c r="S33" s="54"/>
      <c r="T33" s="54"/>
      <c r="U33" s="37" t="s">
        <v>117</v>
      </c>
      <c r="V33" s="37"/>
      <c r="W33" s="54" t="s">
        <v>280</v>
      </c>
      <c r="X33" s="54"/>
      <c r="Y33" s="54"/>
      <c r="Z33" s="54"/>
      <c r="AA33" s="54"/>
      <c r="AB33" s="54"/>
      <c r="AC33" s="54"/>
      <c r="AD33" s="54"/>
      <c r="AE33" s="54"/>
      <c r="AF33" s="54"/>
      <c r="AG33" s="54"/>
      <c r="AH33" s="54"/>
      <c r="AI33" s="54"/>
      <c r="AJ33" s="54"/>
      <c r="AK33" s="54"/>
      <c r="AL33" s="54"/>
      <c r="AM33" s="37" t="s">
        <v>117</v>
      </c>
      <c r="AN33" s="37"/>
      <c r="AO33" s="54" t="s">
        <v>280</v>
      </c>
      <c r="AP33" s="54"/>
      <c r="AQ33" s="54"/>
      <c r="AR33" s="54"/>
      <c r="AS33" s="54"/>
      <c r="AT33" s="54"/>
      <c r="AU33" s="54"/>
      <c r="AV33" s="54"/>
      <c r="AW33" s="54"/>
      <c r="AX33" s="54"/>
      <c r="AY33" s="54"/>
      <c r="AZ33" s="54"/>
      <c r="BA33" s="54"/>
      <c r="BB33" s="54"/>
      <c r="BC33" s="54"/>
      <c r="BD33" s="37"/>
      <c r="BE33" s="54" t="s">
        <v>283</v>
      </c>
      <c r="BF33" s="54"/>
      <c r="BG33" s="54" t="s">
        <v>166</v>
      </c>
      <c r="BH33" s="54"/>
      <c r="BI33" s="54"/>
      <c r="BJ33" s="54"/>
      <c r="BK33" s="54"/>
      <c r="BL33" s="54"/>
      <c r="BM33" s="54"/>
      <c r="BN33" s="54"/>
      <c r="BO33" s="54"/>
      <c r="BP33" s="54"/>
      <c r="BQ33" s="54"/>
      <c r="BR33" s="54"/>
      <c r="BS33" s="54"/>
      <c r="BT33" s="54"/>
      <c r="BU33" s="54"/>
      <c r="BV33" s="37"/>
      <c r="BW33" s="37" t="s">
        <v>283</v>
      </c>
      <c r="BX33" s="37"/>
      <c r="BY33" s="54" t="s">
        <v>107</v>
      </c>
      <c r="BZ33" s="54"/>
      <c r="CA33" s="54"/>
      <c r="CB33" s="54"/>
      <c r="CC33" s="54"/>
      <c r="CD33" s="54"/>
      <c r="CE33" s="54"/>
      <c r="CF33" s="54"/>
      <c r="CG33" s="54"/>
      <c r="CH33" s="54"/>
      <c r="CI33" s="54"/>
      <c r="CJ33" s="54"/>
      <c r="CK33" s="54"/>
      <c r="CL33" s="54"/>
      <c r="CM33" s="54"/>
      <c r="CN33" s="54"/>
      <c r="CO33" s="37" t="s">
        <v>117</v>
      </c>
      <c r="CP33" s="37"/>
      <c r="CQ33" s="54" t="s">
        <v>284</v>
      </c>
      <c r="CR33" s="54"/>
      <c r="CS33" s="54"/>
      <c r="CT33" s="54"/>
      <c r="CU33" s="54"/>
      <c r="CV33" s="54"/>
      <c r="CW33" s="54"/>
      <c r="CX33" s="54"/>
      <c r="CY33" s="54"/>
      <c r="CZ33" s="54"/>
      <c r="DA33" s="54"/>
      <c r="DB33" s="54"/>
      <c r="DC33" s="54"/>
      <c r="DD33" s="54"/>
      <c r="DE33" s="54"/>
      <c r="DF33" s="54"/>
      <c r="DG33" s="253" t="s">
        <v>77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農業集落排水事業特別会計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高吾北広域町村事務組合(一般会計)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学校給食特別会計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病院事業特別会計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高吾北広域町村事務組合(特別養護老人ホーム特別会計)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高吾北広域町村事務組合(養護老人ホーム特別会計)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高吾北広域町村事務組合(障害者支援施設特別会計)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高吾北広域町村事務組合(ふるさと市町村圏特別会計)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日高村佐川町学校組合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こうち人づくり広域連合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高知県市町村総合事務組合（一般会計）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高知県市町村総合事務組合（交通災害共済事業特別会計）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高知県後期高齢者医療広域連合（一般会計）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jLarJKB693LyRWa927tuB1ONRHiTM8CoIb8++JSKpRZlMfMN2/aP+gOQxeC0cJqoEJQabHVyQqnxk1GDTNI9Q==" saltValue="laO6s3SA/Qt+iBH+nOVej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252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160</v>
      </c>
      <c r="AA4" s="139"/>
      <c r="AB4" s="139"/>
      <c r="AC4" s="144"/>
      <c r="AD4" s="182" t="s">
        <v>254</v>
      </c>
      <c r="AE4" s="139"/>
      <c r="AF4" s="139"/>
      <c r="AG4" s="139"/>
      <c r="AH4" s="139"/>
      <c r="AI4" s="139"/>
      <c r="AJ4" s="139"/>
      <c r="AK4" s="144"/>
      <c r="AL4" s="182" t="s">
        <v>160</v>
      </c>
      <c r="AM4" s="139"/>
      <c r="AN4" s="139"/>
      <c r="AO4" s="144"/>
      <c r="AP4" s="298" t="s">
        <v>309</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160</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1182181</v>
      </c>
      <c r="S5" s="276"/>
      <c r="T5" s="276"/>
      <c r="U5" s="276"/>
      <c r="V5" s="276"/>
      <c r="W5" s="276"/>
      <c r="X5" s="276"/>
      <c r="Y5" s="278"/>
      <c r="Z5" s="281">
        <v>13</v>
      </c>
      <c r="AA5" s="281"/>
      <c r="AB5" s="281"/>
      <c r="AC5" s="281"/>
      <c r="AD5" s="286">
        <v>1182181</v>
      </c>
      <c r="AE5" s="286"/>
      <c r="AF5" s="286"/>
      <c r="AG5" s="286"/>
      <c r="AH5" s="286"/>
      <c r="AI5" s="286"/>
      <c r="AJ5" s="286"/>
      <c r="AK5" s="286"/>
      <c r="AL5" s="291">
        <v>27.5</v>
      </c>
      <c r="AM5" s="293"/>
      <c r="AN5" s="293"/>
      <c r="AO5" s="295"/>
      <c r="AP5" s="260" t="s">
        <v>313</v>
      </c>
      <c r="AQ5" s="265"/>
      <c r="AR5" s="265"/>
      <c r="AS5" s="265"/>
      <c r="AT5" s="265"/>
      <c r="AU5" s="265"/>
      <c r="AV5" s="265"/>
      <c r="AW5" s="265"/>
      <c r="AX5" s="265"/>
      <c r="AY5" s="265"/>
      <c r="AZ5" s="265"/>
      <c r="BA5" s="265"/>
      <c r="BB5" s="265"/>
      <c r="BC5" s="265"/>
      <c r="BD5" s="265"/>
      <c r="BE5" s="265"/>
      <c r="BF5" s="268"/>
      <c r="BG5" s="274">
        <v>1182181</v>
      </c>
      <c r="BH5" s="217"/>
      <c r="BI5" s="217"/>
      <c r="BJ5" s="217"/>
      <c r="BK5" s="217"/>
      <c r="BL5" s="217"/>
      <c r="BM5" s="217"/>
      <c r="BN5" s="279"/>
      <c r="BO5" s="282">
        <v>100</v>
      </c>
      <c r="BP5" s="282"/>
      <c r="BQ5" s="282"/>
      <c r="BR5" s="282"/>
      <c r="BS5" s="287">
        <v>2184</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160</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93350</v>
      </c>
      <c r="S6" s="217"/>
      <c r="T6" s="217"/>
      <c r="U6" s="217"/>
      <c r="V6" s="217"/>
      <c r="W6" s="217"/>
      <c r="X6" s="217"/>
      <c r="Y6" s="279"/>
      <c r="Z6" s="282">
        <v>1</v>
      </c>
      <c r="AA6" s="282"/>
      <c r="AB6" s="282"/>
      <c r="AC6" s="282"/>
      <c r="AD6" s="287">
        <v>93350</v>
      </c>
      <c r="AE6" s="287"/>
      <c r="AF6" s="287"/>
      <c r="AG6" s="287"/>
      <c r="AH6" s="287"/>
      <c r="AI6" s="287"/>
      <c r="AJ6" s="287"/>
      <c r="AK6" s="287"/>
      <c r="AL6" s="283">
        <v>2.2000000000000002</v>
      </c>
      <c r="AM6" s="238"/>
      <c r="AN6" s="238"/>
      <c r="AO6" s="296"/>
      <c r="AP6" s="261" t="s">
        <v>104</v>
      </c>
      <c r="AQ6" s="1"/>
      <c r="AR6" s="1"/>
      <c r="AS6" s="1"/>
      <c r="AT6" s="1"/>
      <c r="AU6" s="1"/>
      <c r="AV6" s="1"/>
      <c r="AW6" s="1"/>
      <c r="AX6" s="1"/>
      <c r="AY6" s="1"/>
      <c r="AZ6" s="1"/>
      <c r="BA6" s="1"/>
      <c r="BB6" s="1"/>
      <c r="BC6" s="1"/>
      <c r="BD6" s="1"/>
      <c r="BE6" s="1"/>
      <c r="BF6" s="269"/>
      <c r="BG6" s="274">
        <v>1182181</v>
      </c>
      <c r="BH6" s="217"/>
      <c r="BI6" s="217"/>
      <c r="BJ6" s="217"/>
      <c r="BK6" s="217"/>
      <c r="BL6" s="217"/>
      <c r="BM6" s="217"/>
      <c r="BN6" s="279"/>
      <c r="BO6" s="282">
        <v>100</v>
      </c>
      <c r="BP6" s="282"/>
      <c r="BQ6" s="282"/>
      <c r="BR6" s="282"/>
      <c r="BS6" s="287">
        <v>2184</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78038</v>
      </c>
      <c r="CS6" s="217"/>
      <c r="CT6" s="217"/>
      <c r="CU6" s="217"/>
      <c r="CV6" s="217"/>
      <c r="CW6" s="217"/>
      <c r="CX6" s="217"/>
      <c r="CY6" s="279"/>
      <c r="CZ6" s="291">
        <v>0.9</v>
      </c>
      <c r="DA6" s="293"/>
      <c r="DB6" s="293"/>
      <c r="DC6" s="337"/>
      <c r="DD6" s="288" t="s">
        <v>199</v>
      </c>
      <c r="DE6" s="217"/>
      <c r="DF6" s="217"/>
      <c r="DG6" s="217"/>
      <c r="DH6" s="217"/>
      <c r="DI6" s="217"/>
      <c r="DJ6" s="217"/>
      <c r="DK6" s="217"/>
      <c r="DL6" s="217"/>
      <c r="DM6" s="217"/>
      <c r="DN6" s="217"/>
      <c r="DO6" s="217"/>
      <c r="DP6" s="279"/>
      <c r="DQ6" s="288">
        <v>78036</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1049</v>
      </c>
      <c r="S7" s="217"/>
      <c r="T7" s="217"/>
      <c r="U7" s="217"/>
      <c r="V7" s="217"/>
      <c r="W7" s="217"/>
      <c r="X7" s="217"/>
      <c r="Y7" s="279"/>
      <c r="Z7" s="282">
        <v>0</v>
      </c>
      <c r="AA7" s="282"/>
      <c r="AB7" s="282"/>
      <c r="AC7" s="282"/>
      <c r="AD7" s="287">
        <v>1049</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488569</v>
      </c>
      <c r="BH7" s="217"/>
      <c r="BI7" s="217"/>
      <c r="BJ7" s="217"/>
      <c r="BK7" s="217"/>
      <c r="BL7" s="217"/>
      <c r="BM7" s="217"/>
      <c r="BN7" s="279"/>
      <c r="BO7" s="282">
        <v>41.3</v>
      </c>
      <c r="BP7" s="282"/>
      <c r="BQ7" s="282"/>
      <c r="BR7" s="282"/>
      <c r="BS7" s="287">
        <v>2184</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1735113</v>
      </c>
      <c r="CS7" s="217"/>
      <c r="CT7" s="217"/>
      <c r="CU7" s="217"/>
      <c r="CV7" s="217"/>
      <c r="CW7" s="217"/>
      <c r="CX7" s="217"/>
      <c r="CY7" s="279"/>
      <c r="CZ7" s="282">
        <v>19.7</v>
      </c>
      <c r="DA7" s="282"/>
      <c r="DB7" s="282"/>
      <c r="DC7" s="282"/>
      <c r="DD7" s="288">
        <v>35277</v>
      </c>
      <c r="DE7" s="217"/>
      <c r="DF7" s="217"/>
      <c r="DG7" s="217"/>
      <c r="DH7" s="217"/>
      <c r="DI7" s="217"/>
      <c r="DJ7" s="217"/>
      <c r="DK7" s="217"/>
      <c r="DL7" s="217"/>
      <c r="DM7" s="217"/>
      <c r="DN7" s="217"/>
      <c r="DO7" s="217"/>
      <c r="DP7" s="279"/>
      <c r="DQ7" s="288">
        <v>887144</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5995</v>
      </c>
      <c r="S8" s="217"/>
      <c r="T8" s="217"/>
      <c r="U8" s="217"/>
      <c r="V8" s="217"/>
      <c r="W8" s="217"/>
      <c r="X8" s="217"/>
      <c r="Y8" s="279"/>
      <c r="Z8" s="282">
        <v>0.1</v>
      </c>
      <c r="AA8" s="282"/>
      <c r="AB8" s="282"/>
      <c r="AC8" s="282"/>
      <c r="AD8" s="287">
        <v>5995</v>
      </c>
      <c r="AE8" s="287"/>
      <c r="AF8" s="287"/>
      <c r="AG8" s="287"/>
      <c r="AH8" s="287"/>
      <c r="AI8" s="287"/>
      <c r="AJ8" s="287"/>
      <c r="AK8" s="287"/>
      <c r="AL8" s="283">
        <v>0.1</v>
      </c>
      <c r="AM8" s="238"/>
      <c r="AN8" s="238"/>
      <c r="AO8" s="296"/>
      <c r="AP8" s="261" t="s">
        <v>121</v>
      </c>
      <c r="AQ8" s="1"/>
      <c r="AR8" s="1"/>
      <c r="AS8" s="1"/>
      <c r="AT8" s="1"/>
      <c r="AU8" s="1"/>
      <c r="AV8" s="1"/>
      <c r="AW8" s="1"/>
      <c r="AX8" s="1"/>
      <c r="AY8" s="1"/>
      <c r="AZ8" s="1"/>
      <c r="BA8" s="1"/>
      <c r="BB8" s="1"/>
      <c r="BC8" s="1"/>
      <c r="BD8" s="1"/>
      <c r="BE8" s="1"/>
      <c r="BF8" s="269"/>
      <c r="BG8" s="274">
        <v>20294</v>
      </c>
      <c r="BH8" s="217"/>
      <c r="BI8" s="217"/>
      <c r="BJ8" s="217"/>
      <c r="BK8" s="217"/>
      <c r="BL8" s="217"/>
      <c r="BM8" s="217"/>
      <c r="BN8" s="279"/>
      <c r="BO8" s="282">
        <v>1.7</v>
      </c>
      <c r="BP8" s="282"/>
      <c r="BQ8" s="282"/>
      <c r="BR8" s="282"/>
      <c r="BS8" s="287" t="s">
        <v>199</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2535064</v>
      </c>
      <c r="CS8" s="217"/>
      <c r="CT8" s="217"/>
      <c r="CU8" s="217"/>
      <c r="CV8" s="217"/>
      <c r="CW8" s="217"/>
      <c r="CX8" s="217"/>
      <c r="CY8" s="279"/>
      <c r="CZ8" s="282">
        <v>28.7</v>
      </c>
      <c r="DA8" s="282"/>
      <c r="DB8" s="282"/>
      <c r="DC8" s="282"/>
      <c r="DD8" s="288">
        <v>6427</v>
      </c>
      <c r="DE8" s="217"/>
      <c r="DF8" s="217"/>
      <c r="DG8" s="217"/>
      <c r="DH8" s="217"/>
      <c r="DI8" s="217"/>
      <c r="DJ8" s="217"/>
      <c r="DK8" s="217"/>
      <c r="DL8" s="217"/>
      <c r="DM8" s="217"/>
      <c r="DN8" s="217"/>
      <c r="DO8" s="217"/>
      <c r="DP8" s="279"/>
      <c r="DQ8" s="288">
        <v>1538069</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6645</v>
      </c>
      <c r="S9" s="217"/>
      <c r="T9" s="217"/>
      <c r="U9" s="217"/>
      <c r="V9" s="217"/>
      <c r="W9" s="217"/>
      <c r="X9" s="217"/>
      <c r="Y9" s="279"/>
      <c r="Z9" s="282">
        <v>0.1</v>
      </c>
      <c r="AA9" s="282"/>
      <c r="AB9" s="282"/>
      <c r="AC9" s="282"/>
      <c r="AD9" s="287">
        <v>6645</v>
      </c>
      <c r="AE9" s="287"/>
      <c r="AF9" s="287"/>
      <c r="AG9" s="287"/>
      <c r="AH9" s="287"/>
      <c r="AI9" s="287"/>
      <c r="AJ9" s="287"/>
      <c r="AK9" s="287"/>
      <c r="AL9" s="283">
        <v>0.2</v>
      </c>
      <c r="AM9" s="238"/>
      <c r="AN9" s="238"/>
      <c r="AO9" s="296"/>
      <c r="AP9" s="261" t="s">
        <v>329</v>
      </c>
      <c r="AQ9" s="1"/>
      <c r="AR9" s="1"/>
      <c r="AS9" s="1"/>
      <c r="AT9" s="1"/>
      <c r="AU9" s="1"/>
      <c r="AV9" s="1"/>
      <c r="AW9" s="1"/>
      <c r="AX9" s="1"/>
      <c r="AY9" s="1"/>
      <c r="AZ9" s="1"/>
      <c r="BA9" s="1"/>
      <c r="BB9" s="1"/>
      <c r="BC9" s="1"/>
      <c r="BD9" s="1"/>
      <c r="BE9" s="1"/>
      <c r="BF9" s="269"/>
      <c r="BG9" s="274">
        <v>427286</v>
      </c>
      <c r="BH9" s="217"/>
      <c r="BI9" s="217"/>
      <c r="BJ9" s="217"/>
      <c r="BK9" s="217"/>
      <c r="BL9" s="217"/>
      <c r="BM9" s="217"/>
      <c r="BN9" s="279"/>
      <c r="BO9" s="282">
        <v>36.1</v>
      </c>
      <c r="BP9" s="282"/>
      <c r="BQ9" s="282"/>
      <c r="BR9" s="282"/>
      <c r="BS9" s="287" t="s">
        <v>199</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707755</v>
      </c>
      <c r="CS9" s="217"/>
      <c r="CT9" s="217"/>
      <c r="CU9" s="217"/>
      <c r="CV9" s="217"/>
      <c r="CW9" s="217"/>
      <c r="CX9" s="217"/>
      <c r="CY9" s="279"/>
      <c r="CZ9" s="282">
        <v>8</v>
      </c>
      <c r="DA9" s="282"/>
      <c r="DB9" s="282"/>
      <c r="DC9" s="282"/>
      <c r="DD9" s="288">
        <v>91915</v>
      </c>
      <c r="DE9" s="217"/>
      <c r="DF9" s="217"/>
      <c r="DG9" s="217"/>
      <c r="DH9" s="217"/>
      <c r="DI9" s="217"/>
      <c r="DJ9" s="217"/>
      <c r="DK9" s="217"/>
      <c r="DL9" s="217"/>
      <c r="DM9" s="217"/>
      <c r="DN9" s="217"/>
      <c r="DO9" s="217"/>
      <c r="DP9" s="279"/>
      <c r="DQ9" s="288">
        <v>573485</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188</v>
      </c>
      <c r="AQ10" s="1"/>
      <c r="AR10" s="1"/>
      <c r="AS10" s="1"/>
      <c r="AT10" s="1"/>
      <c r="AU10" s="1"/>
      <c r="AV10" s="1"/>
      <c r="AW10" s="1"/>
      <c r="AX10" s="1"/>
      <c r="AY10" s="1"/>
      <c r="AZ10" s="1"/>
      <c r="BA10" s="1"/>
      <c r="BB10" s="1"/>
      <c r="BC10" s="1"/>
      <c r="BD10" s="1"/>
      <c r="BE10" s="1"/>
      <c r="BF10" s="269"/>
      <c r="BG10" s="274">
        <v>24242</v>
      </c>
      <c r="BH10" s="217"/>
      <c r="BI10" s="217"/>
      <c r="BJ10" s="217"/>
      <c r="BK10" s="217"/>
      <c r="BL10" s="217"/>
      <c r="BM10" s="217"/>
      <c r="BN10" s="279"/>
      <c r="BO10" s="282">
        <v>2.1</v>
      </c>
      <c r="BP10" s="282"/>
      <c r="BQ10" s="282"/>
      <c r="BR10" s="282"/>
      <c r="BS10" s="287" t="s">
        <v>199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199</v>
      </c>
      <c r="CS10" s="217"/>
      <c r="CT10" s="217"/>
      <c r="CU10" s="217"/>
      <c r="CV10" s="217"/>
      <c r="CW10" s="217"/>
      <c r="CX10" s="217"/>
      <c r="CY10" s="279"/>
      <c r="CZ10" s="282" t="s">
        <v>199</v>
      </c>
      <c r="DA10" s="282"/>
      <c r="DB10" s="282"/>
      <c r="DC10" s="282"/>
      <c r="DD10" s="288" t="s">
        <v>199</v>
      </c>
      <c r="DE10" s="217"/>
      <c r="DF10" s="217"/>
      <c r="DG10" s="217"/>
      <c r="DH10" s="217"/>
      <c r="DI10" s="217"/>
      <c r="DJ10" s="217"/>
      <c r="DK10" s="217"/>
      <c r="DL10" s="217"/>
      <c r="DM10" s="217"/>
      <c r="DN10" s="217"/>
      <c r="DO10" s="217"/>
      <c r="DP10" s="279"/>
      <c r="DQ10" s="288" t="s">
        <v>199</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293261</v>
      </c>
      <c r="S11" s="217"/>
      <c r="T11" s="217"/>
      <c r="U11" s="217"/>
      <c r="V11" s="217"/>
      <c r="W11" s="217"/>
      <c r="X11" s="217"/>
      <c r="Y11" s="279"/>
      <c r="Z11" s="283">
        <v>3.2</v>
      </c>
      <c r="AA11" s="238"/>
      <c r="AB11" s="238"/>
      <c r="AC11" s="285"/>
      <c r="AD11" s="288">
        <v>293261</v>
      </c>
      <c r="AE11" s="217"/>
      <c r="AF11" s="217"/>
      <c r="AG11" s="217"/>
      <c r="AH11" s="217"/>
      <c r="AI11" s="217"/>
      <c r="AJ11" s="217"/>
      <c r="AK11" s="279"/>
      <c r="AL11" s="283">
        <v>6.8</v>
      </c>
      <c r="AM11" s="238"/>
      <c r="AN11" s="238"/>
      <c r="AO11" s="296"/>
      <c r="AP11" s="261" t="s">
        <v>334</v>
      </c>
      <c r="AQ11" s="1"/>
      <c r="AR11" s="1"/>
      <c r="AS11" s="1"/>
      <c r="AT11" s="1"/>
      <c r="AU11" s="1"/>
      <c r="AV11" s="1"/>
      <c r="AW11" s="1"/>
      <c r="AX11" s="1"/>
      <c r="AY11" s="1"/>
      <c r="AZ11" s="1"/>
      <c r="BA11" s="1"/>
      <c r="BB11" s="1"/>
      <c r="BC11" s="1"/>
      <c r="BD11" s="1"/>
      <c r="BE11" s="1"/>
      <c r="BF11" s="269"/>
      <c r="BG11" s="274">
        <v>16747</v>
      </c>
      <c r="BH11" s="217"/>
      <c r="BI11" s="217"/>
      <c r="BJ11" s="217"/>
      <c r="BK11" s="217"/>
      <c r="BL11" s="217"/>
      <c r="BM11" s="217"/>
      <c r="BN11" s="279"/>
      <c r="BO11" s="282">
        <v>1.4</v>
      </c>
      <c r="BP11" s="282"/>
      <c r="BQ11" s="282"/>
      <c r="BR11" s="282"/>
      <c r="BS11" s="287">
        <v>2184</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555713</v>
      </c>
      <c r="CS11" s="217"/>
      <c r="CT11" s="217"/>
      <c r="CU11" s="217"/>
      <c r="CV11" s="217"/>
      <c r="CW11" s="217"/>
      <c r="CX11" s="217"/>
      <c r="CY11" s="279"/>
      <c r="CZ11" s="282">
        <v>6.3</v>
      </c>
      <c r="DA11" s="282"/>
      <c r="DB11" s="282"/>
      <c r="DC11" s="282"/>
      <c r="DD11" s="288">
        <v>236056</v>
      </c>
      <c r="DE11" s="217"/>
      <c r="DF11" s="217"/>
      <c r="DG11" s="217"/>
      <c r="DH11" s="217"/>
      <c r="DI11" s="217"/>
      <c r="DJ11" s="217"/>
      <c r="DK11" s="217"/>
      <c r="DL11" s="217"/>
      <c r="DM11" s="217"/>
      <c r="DN11" s="217"/>
      <c r="DO11" s="217"/>
      <c r="DP11" s="279"/>
      <c r="DQ11" s="288">
        <v>381829</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338</v>
      </c>
      <c r="AQ12" s="1"/>
      <c r="AR12" s="1"/>
      <c r="AS12" s="1"/>
      <c r="AT12" s="1"/>
      <c r="AU12" s="1"/>
      <c r="AV12" s="1"/>
      <c r="AW12" s="1"/>
      <c r="AX12" s="1"/>
      <c r="AY12" s="1"/>
      <c r="AZ12" s="1"/>
      <c r="BA12" s="1"/>
      <c r="BB12" s="1"/>
      <c r="BC12" s="1"/>
      <c r="BD12" s="1"/>
      <c r="BE12" s="1"/>
      <c r="BF12" s="269"/>
      <c r="BG12" s="274">
        <v>549592</v>
      </c>
      <c r="BH12" s="217"/>
      <c r="BI12" s="217"/>
      <c r="BJ12" s="217"/>
      <c r="BK12" s="217"/>
      <c r="BL12" s="217"/>
      <c r="BM12" s="217"/>
      <c r="BN12" s="279"/>
      <c r="BO12" s="282">
        <v>46.5</v>
      </c>
      <c r="BP12" s="282"/>
      <c r="BQ12" s="282"/>
      <c r="BR12" s="282"/>
      <c r="BS12" s="287" t="s">
        <v>199</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485500</v>
      </c>
      <c r="CS12" s="217"/>
      <c r="CT12" s="217"/>
      <c r="CU12" s="217"/>
      <c r="CV12" s="217"/>
      <c r="CW12" s="217"/>
      <c r="CX12" s="217"/>
      <c r="CY12" s="279"/>
      <c r="CZ12" s="282">
        <v>5.5</v>
      </c>
      <c r="DA12" s="282"/>
      <c r="DB12" s="282"/>
      <c r="DC12" s="282"/>
      <c r="DD12" s="288">
        <v>300338</v>
      </c>
      <c r="DE12" s="217"/>
      <c r="DF12" s="217"/>
      <c r="DG12" s="217"/>
      <c r="DH12" s="217"/>
      <c r="DI12" s="217"/>
      <c r="DJ12" s="217"/>
      <c r="DK12" s="217"/>
      <c r="DL12" s="217"/>
      <c r="DM12" s="217"/>
      <c r="DN12" s="217"/>
      <c r="DO12" s="217"/>
      <c r="DP12" s="279"/>
      <c r="DQ12" s="288">
        <v>150647</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341</v>
      </c>
      <c r="AQ13" s="1"/>
      <c r="AR13" s="1"/>
      <c r="AS13" s="1"/>
      <c r="AT13" s="1"/>
      <c r="AU13" s="1"/>
      <c r="AV13" s="1"/>
      <c r="AW13" s="1"/>
      <c r="AX13" s="1"/>
      <c r="AY13" s="1"/>
      <c r="AZ13" s="1"/>
      <c r="BA13" s="1"/>
      <c r="BB13" s="1"/>
      <c r="BC13" s="1"/>
      <c r="BD13" s="1"/>
      <c r="BE13" s="1"/>
      <c r="BF13" s="269"/>
      <c r="BG13" s="274">
        <v>547876</v>
      </c>
      <c r="BH13" s="217"/>
      <c r="BI13" s="217"/>
      <c r="BJ13" s="217"/>
      <c r="BK13" s="217"/>
      <c r="BL13" s="217"/>
      <c r="BM13" s="217"/>
      <c r="BN13" s="279"/>
      <c r="BO13" s="282">
        <v>46.3</v>
      </c>
      <c r="BP13" s="282"/>
      <c r="BQ13" s="282"/>
      <c r="BR13" s="282"/>
      <c r="BS13" s="287" t="s">
        <v>199</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779036</v>
      </c>
      <c r="CS13" s="217"/>
      <c r="CT13" s="217"/>
      <c r="CU13" s="217"/>
      <c r="CV13" s="217"/>
      <c r="CW13" s="217"/>
      <c r="CX13" s="217"/>
      <c r="CY13" s="279"/>
      <c r="CZ13" s="282">
        <v>8.8000000000000007</v>
      </c>
      <c r="DA13" s="282"/>
      <c r="DB13" s="282"/>
      <c r="DC13" s="282"/>
      <c r="DD13" s="288">
        <v>676914</v>
      </c>
      <c r="DE13" s="217"/>
      <c r="DF13" s="217"/>
      <c r="DG13" s="217"/>
      <c r="DH13" s="217"/>
      <c r="DI13" s="217"/>
      <c r="DJ13" s="217"/>
      <c r="DK13" s="217"/>
      <c r="DL13" s="217"/>
      <c r="DM13" s="217"/>
      <c r="DN13" s="217"/>
      <c r="DO13" s="217"/>
      <c r="DP13" s="279"/>
      <c r="DQ13" s="288">
        <v>168342</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727</v>
      </c>
      <c r="S14" s="217"/>
      <c r="T14" s="217"/>
      <c r="U14" s="217"/>
      <c r="V14" s="217"/>
      <c r="W14" s="217"/>
      <c r="X14" s="217"/>
      <c r="Y14" s="279"/>
      <c r="Z14" s="282">
        <v>0</v>
      </c>
      <c r="AA14" s="282"/>
      <c r="AB14" s="282"/>
      <c r="AC14" s="282"/>
      <c r="AD14" s="287">
        <v>727</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64635</v>
      </c>
      <c r="BH14" s="217"/>
      <c r="BI14" s="217"/>
      <c r="BJ14" s="217"/>
      <c r="BK14" s="217"/>
      <c r="BL14" s="217"/>
      <c r="BM14" s="217"/>
      <c r="BN14" s="279"/>
      <c r="BO14" s="282">
        <v>5.5</v>
      </c>
      <c r="BP14" s="282"/>
      <c r="BQ14" s="282"/>
      <c r="BR14" s="282"/>
      <c r="BS14" s="287" t="s">
        <v>199</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264164</v>
      </c>
      <c r="CS14" s="217"/>
      <c r="CT14" s="217"/>
      <c r="CU14" s="217"/>
      <c r="CV14" s="217"/>
      <c r="CW14" s="217"/>
      <c r="CX14" s="217"/>
      <c r="CY14" s="279"/>
      <c r="CZ14" s="282">
        <v>3</v>
      </c>
      <c r="DA14" s="282"/>
      <c r="DB14" s="282"/>
      <c r="DC14" s="282"/>
      <c r="DD14" s="288">
        <v>29976</v>
      </c>
      <c r="DE14" s="217"/>
      <c r="DF14" s="217"/>
      <c r="DG14" s="217"/>
      <c r="DH14" s="217"/>
      <c r="DI14" s="217"/>
      <c r="DJ14" s="217"/>
      <c r="DK14" s="217"/>
      <c r="DL14" s="217"/>
      <c r="DM14" s="217"/>
      <c r="DN14" s="217"/>
      <c r="DO14" s="217"/>
      <c r="DP14" s="279"/>
      <c r="DQ14" s="288">
        <v>231274</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139</v>
      </c>
      <c r="AQ15" s="1"/>
      <c r="AR15" s="1"/>
      <c r="AS15" s="1"/>
      <c r="AT15" s="1"/>
      <c r="AU15" s="1"/>
      <c r="AV15" s="1"/>
      <c r="AW15" s="1"/>
      <c r="AX15" s="1"/>
      <c r="AY15" s="1"/>
      <c r="AZ15" s="1"/>
      <c r="BA15" s="1"/>
      <c r="BB15" s="1"/>
      <c r="BC15" s="1"/>
      <c r="BD15" s="1"/>
      <c r="BE15" s="1"/>
      <c r="BF15" s="269"/>
      <c r="BG15" s="274">
        <v>79035</v>
      </c>
      <c r="BH15" s="217"/>
      <c r="BI15" s="217"/>
      <c r="BJ15" s="217"/>
      <c r="BK15" s="217"/>
      <c r="BL15" s="217"/>
      <c r="BM15" s="217"/>
      <c r="BN15" s="279"/>
      <c r="BO15" s="282">
        <v>6.7</v>
      </c>
      <c r="BP15" s="282"/>
      <c r="BQ15" s="282"/>
      <c r="BR15" s="282"/>
      <c r="BS15" s="287" t="s">
        <v>199</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1151491</v>
      </c>
      <c r="CS15" s="217"/>
      <c r="CT15" s="217"/>
      <c r="CU15" s="217"/>
      <c r="CV15" s="217"/>
      <c r="CW15" s="217"/>
      <c r="CX15" s="217"/>
      <c r="CY15" s="279"/>
      <c r="CZ15" s="282">
        <v>13.1</v>
      </c>
      <c r="DA15" s="282"/>
      <c r="DB15" s="282"/>
      <c r="DC15" s="282"/>
      <c r="DD15" s="288">
        <v>473813</v>
      </c>
      <c r="DE15" s="217"/>
      <c r="DF15" s="217"/>
      <c r="DG15" s="217"/>
      <c r="DH15" s="217"/>
      <c r="DI15" s="217"/>
      <c r="DJ15" s="217"/>
      <c r="DK15" s="217"/>
      <c r="DL15" s="217"/>
      <c r="DM15" s="217"/>
      <c r="DN15" s="217"/>
      <c r="DO15" s="217"/>
      <c r="DP15" s="279"/>
      <c r="DQ15" s="288">
        <v>658474</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6134</v>
      </c>
      <c r="S16" s="217"/>
      <c r="T16" s="217"/>
      <c r="U16" s="217"/>
      <c r="V16" s="217"/>
      <c r="W16" s="217"/>
      <c r="X16" s="217"/>
      <c r="Y16" s="279"/>
      <c r="Z16" s="282">
        <v>0.1</v>
      </c>
      <c r="AA16" s="282"/>
      <c r="AB16" s="282"/>
      <c r="AC16" s="282"/>
      <c r="AD16" s="287">
        <v>6134</v>
      </c>
      <c r="AE16" s="287"/>
      <c r="AF16" s="287"/>
      <c r="AG16" s="287"/>
      <c r="AH16" s="287"/>
      <c r="AI16" s="287"/>
      <c r="AJ16" s="287"/>
      <c r="AK16" s="287"/>
      <c r="AL16" s="283">
        <v>0.1</v>
      </c>
      <c r="AM16" s="238"/>
      <c r="AN16" s="238"/>
      <c r="AO16" s="296"/>
      <c r="AP16" s="261" t="s">
        <v>347</v>
      </c>
      <c r="AQ16" s="1"/>
      <c r="AR16" s="1"/>
      <c r="AS16" s="1"/>
      <c r="AT16" s="1"/>
      <c r="AU16" s="1"/>
      <c r="AV16" s="1"/>
      <c r="AW16" s="1"/>
      <c r="AX16" s="1"/>
      <c r="AY16" s="1"/>
      <c r="AZ16" s="1"/>
      <c r="BA16" s="1"/>
      <c r="BB16" s="1"/>
      <c r="BC16" s="1"/>
      <c r="BD16" s="1"/>
      <c r="BE16" s="1"/>
      <c r="BF16" s="269"/>
      <c r="BG16" s="274">
        <v>350</v>
      </c>
      <c r="BH16" s="217"/>
      <c r="BI16" s="217"/>
      <c r="BJ16" s="217"/>
      <c r="BK16" s="217"/>
      <c r="BL16" s="217"/>
      <c r="BM16" s="217"/>
      <c r="BN16" s="279"/>
      <c r="BO16" s="282">
        <v>0</v>
      </c>
      <c r="BP16" s="282"/>
      <c r="BQ16" s="282"/>
      <c r="BR16" s="282"/>
      <c r="BS16" s="287" t="s">
        <v>199</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22172</v>
      </c>
      <c r="CS16" s="217"/>
      <c r="CT16" s="217"/>
      <c r="CU16" s="217"/>
      <c r="CV16" s="217"/>
      <c r="CW16" s="217"/>
      <c r="CX16" s="217"/>
      <c r="CY16" s="279"/>
      <c r="CZ16" s="282">
        <v>0.3</v>
      </c>
      <c r="DA16" s="282"/>
      <c r="DB16" s="282"/>
      <c r="DC16" s="282"/>
      <c r="DD16" s="288" t="s">
        <v>199</v>
      </c>
      <c r="DE16" s="217"/>
      <c r="DF16" s="217"/>
      <c r="DG16" s="217"/>
      <c r="DH16" s="217"/>
      <c r="DI16" s="217"/>
      <c r="DJ16" s="217"/>
      <c r="DK16" s="217"/>
      <c r="DL16" s="217"/>
      <c r="DM16" s="217"/>
      <c r="DN16" s="217"/>
      <c r="DO16" s="217"/>
      <c r="DP16" s="279"/>
      <c r="DQ16" s="288">
        <v>15180</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13208</v>
      </c>
      <c r="S17" s="217"/>
      <c r="T17" s="217"/>
      <c r="U17" s="217"/>
      <c r="V17" s="217"/>
      <c r="W17" s="217"/>
      <c r="X17" s="217"/>
      <c r="Y17" s="279"/>
      <c r="Z17" s="282">
        <v>0.1</v>
      </c>
      <c r="AA17" s="282"/>
      <c r="AB17" s="282"/>
      <c r="AC17" s="282"/>
      <c r="AD17" s="287">
        <v>13208</v>
      </c>
      <c r="AE17" s="287"/>
      <c r="AF17" s="287"/>
      <c r="AG17" s="287"/>
      <c r="AH17" s="287"/>
      <c r="AI17" s="287"/>
      <c r="AJ17" s="287"/>
      <c r="AK17" s="287"/>
      <c r="AL17" s="283">
        <v>0.3</v>
      </c>
      <c r="AM17" s="238"/>
      <c r="AN17" s="238"/>
      <c r="AO17" s="296"/>
      <c r="AP17" s="261" t="s">
        <v>350</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506086</v>
      </c>
      <c r="CS17" s="217"/>
      <c r="CT17" s="217"/>
      <c r="CU17" s="217"/>
      <c r="CV17" s="217"/>
      <c r="CW17" s="217"/>
      <c r="CX17" s="217"/>
      <c r="CY17" s="279"/>
      <c r="CZ17" s="282">
        <v>5.7</v>
      </c>
      <c r="DA17" s="282"/>
      <c r="DB17" s="282"/>
      <c r="DC17" s="282"/>
      <c r="DD17" s="288" t="s">
        <v>199</v>
      </c>
      <c r="DE17" s="217"/>
      <c r="DF17" s="217"/>
      <c r="DG17" s="217"/>
      <c r="DH17" s="217"/>
      <c r="DI17" s="217"/>
      <c r="DJ17" s="217"/>
      <c r="DK17" s="217"/>
      <c r="DL17" s="217"/>
      <c r="DM17" s="217"/>
      <c r="DN17" s="217"/>
      <c r="DO17" s="217"/>
      <c r="DP17" s="279"/>
      <c r="DQ17" s="288">
        <v>480556</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9484</v>
      </c>
      <c r="S18" s="217"/>
      <c r="T18" s="217"/>
      <c r="U18" s="217"/>
      <c r="V18" s="217"/>
      <c r="W18" s="217"/>
      <c r="X18" s="217"/>
      <c r="Y18" s="279"/>
      <c r="Z18" s="282">
        <v>0.1</v>
      </c>
      <c r="AA18" s="282"/>
      <c r="AB18" s="282"/>
      <c r="AC18" s="282"/>
      <c r="AD18" s="287">
        <v>9484</v>
      </c>
      <c r="AE18" s="287"/>
      <c r="AF18" s="287"/>
      <c r="AG18" s="287"/>
      <c r="AH18" s="287"/>
      <c r="AI18" s="287"/>
      <c r="AJ18" s="287"/>
      <c r="AK18" s="287"/>
      <c r="AL18" s="283">
        <v>0.2</v>
      </c>
      <c r="AM18" s="238"/>
      <c r="AN18" s="238"/>
      <c r="AO18" s="296"/>
      <c r="AP18" s="261" t="s">
        <v>99</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9388</v>
      </c>
      <c r="S19" s="217"/>
      <c r="T19" s="217"/>
      <c r="U19" s="217"/>
      <c r="V19" s="217"/>
      <c r="W19" s="217"/>
      <c r="X19" s="217"/>
      <c r="Y19" s="279"/>
      <c r="Z19" s="282">
        <v>0.1</v>
      </c>
      <c r="AA19" s="282"/>
      <c r="AB19" s="282"/>
      <c r="AC19" s="282"/>
      <c r="AD19" s="287">
        <v>9388</v>
      </c>
      <c r="AE19" s="287"/>
      <c r="AF19" s="287"/>
      <c r="AG19" s="287"/>
      <c r="AH19" s="287"/>
      <c r="AI19" s="287"/>
      <c r="AJ19" s="287"/>
      <c r="AK19" s="287"/>
      <c r="AL19" s="283">
        <v>0.2</v>
      </c>
      <c r="AM19" s="238"/>
      <c r="AN19" s="238"/>
      <c r="AO19" s="296"/>
      <c r="AP19" s="261" t="s">
        <v>250</v>
      </c>
      <c r="AQ19" s="1"/>
      <c r="AR19" s="1"/>
      <c r="AS19" s="1"/>
      <c r="AT19" s="1"/>
      <c r="AU19" s="1"/>
      <c r="AV19" s="1"/>
      <c r="AW19" s="1"/>
      <c r="AX19" s="1"/>
      <c r="AY19" s="1"/>
      <c r="AZ19" s="1"/>
      <c r="BA19" s="1"/>
      <c r="BB19" s="1"/>
      <c r="BC19" s="1"/>
      <c r="BD19" s="1"/>
      <c r="BE19" s="1"/>
      <c r="BF19" s="269"/>
      <c r="BG19" s="274" t="s">
        <v>199</v>
      </c>
      <c r="BH19" s="217"/>
      <c r="BI19" s="217"/>
      <c r="BJ19" s="217"/>
      <c r="BK19" s="217"/>
      <c r="BL19" s="217"/>
      <c r="BM19" s="217"/>
      <c r="BN19" s="279"/>
      <c r="BO19" s="282" t="s">
        <v>199</v>
      </c>
      <c r="BP19" s="282"/>
      <c r="BQ19" s="282"/>
      <c r="BR19" s="282"/>
      <c r="BS19" s="287" t="s">
        <v>199</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v>96</v>
      </c>
      <c r="S20" s="217"/>
      <c r="T20" s="217"/>
      <c r="U20" s="217"/>
      <c r="V20" s="217"/>
      <c r="W20" s="217"/>
      <c r="X20" s="217"/>
      <c r="Y20" s="279"/>
      <c r="Z20" s="282">
        <v>0</v>
      </c>
      <c r="AA20" s="282"/>
      <c r="AB20" s="282"/>
      <c r="AC20" s="282"/>
      <c r="AD20" s="287">
        <v>96</v>
      </c>
      <c r="AE20" s="287"/>
      <c r="AF20" s="287"/>
      <c r="AG20" s="287"/>
      <c r="AH20" s="287"/>
      <c r="AI20" s="287"/>
      <c r="AJ20" s="287"/>
      <c r="AK20" s="287"/>
      <c r="AL20" s="283">
        <v>0</v>
      </c>
      <c r="AM20" s="238"/>
      <c r="AN20" s="238"/>
      <c r="AO20" s="296"/>
      <c r="AP20" s="261" t="s">
        <v>359</v>
      </c>
      <c r="AQ20" s="1"/>
      <c r="AR20" s="1"/>
      <c r="AS20" s="1"/>
      <c r="AT20" s="1"/>
      <c r="AU20" s="1"/>
      <c r="AV20" s="1"/>
      <c r="AW20" s="1"/>
      <c r="AX20" s="1"/>
      <c r="AY20" s="1"/>
      <c r="AZ20" s="1"/>
      <c r="BA20" s="1"/>
      <c r="BB20" s="1"/>
      <c r="BC20" s="1"/>
      <c r="BD20" s="1"/>
      <c r="BE20" s="1"/>
      <c r="BF20" s="269"/>
      <c r="BG20" s="274" t="s">
        <v>199</v>
      </c>
      <c r="BH20" s="217"/>
      <c r="BI20" s="217"/>
      <c r="BJ20" s="217"/>
      <c r="BK20" s="217"/>
      <c r="BL20" s="217"/>
      <c r="BM20" s="217"/>
      <c r="BN20" s="279"/>
      <c r="BO20" s="282" t="s">
        <v>199</v>
      </c>
      <c r="BP20" s="282"/>
      <c r="BQ20" s="282"/>
      <c r="BR20" s="282"/>
      <c r="BS20" s="287" t="s">
        <v>199</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8820132</v>
      </c>
      <c r="CS20" s="217"/>
      <c r="CT20" s="217"/>
      <c r="CU20" s="217"/>
      <c r="CV20" s="217"/>
      <c r="CW20" s="217"/>
      <c r="CX20" s="217"/>
      <c r="CY20" s="279"/>
      <c r="CZ20" s="282">
        <v>100</v>
      </c>
      <c r="DA20" s="282"/>
      <c r="DB20" s="282"/>
      <c r="DC20" s="282"/>
      <c r="DD20" s="288">
        <v>1850716</v>
      </c>
      <c r="DE20" s="217"/>
      <c r="DF20" s="217"/>
      <c r="DG20" s="217"/>
      <c r="DH20" s="217"/>
      <c r="DI20" s="217"/>
      <c r="DJ20" s="217"/>
      <c r="DK20" s="217"/>
      <c r="DL20" s="217"/>
      <c r="DM20" s="217"/>
      <c r="DN20" s="217"/>
      <c r="DO20" s="217"/>
      <c r="DP20" s="279"/>
      <c r="DQ20" s="288">
        <v>5163036</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3211019</v>
      </c>
      <c r="S21" s="217"/>
      <c r="T21" s="217"/>
      <c r="U21" s="217"/>
      <c r="V21" s="217"/>
      <c r="W21" s="217"/>
      <c r="X21" s="217"/>
      <c r="Y21" s="279"/>
      <c r="Z21" s="282">
        <v>35.200000000000003</v>
      </c>
      <c r="AA21" s="282"/>
      <c r="AB21" s="282"/>
      <c r="AC21" s="282"/>
      <c r="AD21" s="287">
        <v>2691378</v>
      </c>
      <c r="AE21" s="287"/>
      <c r="AF21" s="287"/>
      <c r="AG21" s="287"/>
      <c r="AH21" s="287"/>
      <c r="AI21" s="287"/>
      <c r="AJ21" s="287"/>
      <c r="AK21" s="287"/>
      <c r="AL21" s="283">
        <v>62.5</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t="s">
        <v>199</v>
      </c>
      <c r="BH21" s="217"/>
      <c r="BI21" s="217"/>
      <c r="BJ21" s="217"/>
      <c r="BK21" s="217"/>
      <c r="BL21" s="217"/>
      <c r="BM21" s="217"/>
      <c r="BN21" s="279"/>
      <c r="BO21" s="282" t="s">
        <v>199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2691378</v>
      </c>
      <c r="S22" s="217"/>
      <c r="T22" s="217"/>
      <c r="U22" s="217"/>
      <c r="V22" s="217"/>
      <c r="W22" s="217"/>
      <c r="X22" s="217"/>
      <c r="Y22" s="279"/>
      <c r="Z22" s="282">
        <v>29.5</v>
      </c>
      <c r="AA22" s="282"/>
      <c r="AB22" s="282"/>
      <c r="AC22" s="282"/>
      <c r="AD22" s="287">
        <v>2691378</v>
      </c>
      <c r="AE22" s="287"/>
      <c r="AF22" s="287"/>
      <c r="AG22" s="287"/>
      <c r="AH22" s="287"/>
      <c r="AI22" s="287"/>
      <c r="AJ22" s="287"/>
      <c r="AK22" s="287"/>
      <c r="AL22" s="283">
        <v>62.5</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519641</v>
      </c>
      <c r="S23" s="217"/>
      <c r="T23" s="217"/>
      <c r="U23" s="217"/>
      <c r="V23" s="217"/>
      <c r="W23" s="217"/>
      <c r="X23" s="217"/>
      <c r="Y23" s="279"/>
      <c r="Z23" s="282">
        <v>5.7</v>
      </c>
      <c r="AA23" s="282"/>
      <c r="AB23" s="282"/>
      <c r="AC23" s="282"/>
      <c r="AD23" s="287" t="s">
        <v>199</v>
      </c>
      <c r="AE23" s="287"/>
      <c r="AF23" s="287"/>
      <c r="AG23" s="287"/>
      <c r="AH23" s="287"/>
      <c r="AI23" s="287"/>
      <c r="AJ23" s="287"/>
      <c r="AK23" s="287"/>
      <c r="AL23" s="283" t="s">
        <v>199</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295</v>
      </c>
      <c r="DE23" s="139"/>
      <c r="DF23" s="139"/>
      <c r="DG23" s="139"/>
      <c r="DH23" s="139"/>
      <c r="DI23" s="139"/>
      <c r="DJ23" s="139"/>
      <c r="DK23" s="144"/>
      <c r="DL23" s="345" t="s">
        <v>227</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374</v>
      </c>
      <c r="CE24" s="265"/>
      <c r="CF24" s="265"/>
      <c r="CG24" s="265"/>
      <c r="CH24" s="265"/>
      <c r="CI24" s="265"/>
      <c r="CJ24" s="265"/>
      <c r="CK24" s="265"/>
      <c r="CL24" s="265"/>
      <c r="CM24" s="265"/>
      <c r="CN24" s="265"/>
      <c r="CO24" s="265"/>
      <c r="CP24" s="265"/>
      <c r="CQ24" s="268"/>
      <c r="CR24" s="273">
        <v>3011507</v>
      </c>
      <c r="CS24" s="276"/>
      <c r="CT24" s="276"/>
      <c r="CU24" s="276"/>
      <c r="CV24" s="276"/>
      <c r="CW24" s="276"/>
      <c r="CX24" s="276"/>
      <c r="CY24" s="278"/>
      <c r="CZ24" s="291">
        <v>34.1</v>
      </c>
      <c r="DA24" s="293"/>
      <c r="DB24" s="293"/>
      <c r="DC24" s="337"/>
      <c r="DD24" s="341">
        <v>2132313</v>
      </c>
      <c r="DE24" s="276"/>
      <c r="DF24" s="276"/>
      <c r="DG24" s="276"/>
      <c r="DH24" s="276"/>
      <c r="DI24" s="276"/>
      <c r="DJ24" s="276"/>
      <c r="DK24" s="278"/>
      <c r="DL24" s="341">
        <v>1841530</v>
      </c>
      <c r="DM24" s="276"/>
      <c r="DN24" s="276"/>
      <c r="DO24" s="276"/>
      <c r="DP24" s="276"/>
      <c r="DQ24" s="276"/>
      <c r="DR24" s="276"/>
      <c r="DS24" s="276"/>
      <c r="DT24" s="276"/>
      <c r="DU24" s="276"/>
      <c r="DV24" s="278"/>
      <c r="DW24" s="291">
        <v>42.6</v>
      </c>
      <c r="DX24" s="293"/>
      <c r="DY24" s="293"/>
      <c r="DZ24" s="293"/>
      <c r="EA24" s="293"/>
      <c r="EB24" s="293"/>
      <c r="EC24" s="295"/>
    </row>
    <row r="25" spans="2:133" ht="11.25" customHeight="1">
      <c r="B25" s="261" t="s">
        <v>79</v>
      </c>
      <c r="C25" s="1"/>
      <c r="D25" s="1"/>
      <c r="E25" s="1"/>
      <c r="F25" s="1"/>
      <c r="G25" s="1"/>
      <c r="H25" s="1"/>
      <c r="I25" s="1"/>
      <c r="J25" s="1"/>
      <c r="K25" s="1"/>
      <c r="L25" s="1"/>
      <c r="M25" s="1"/>
      <c r="N25" s="1"/>
      <c r="O25" s="1"/>
      <c r="P25" s="1"/>
      <c r="Q25" s="269"/>
      <c r="R25" s="274">
        <v>4823053</v>
      </c>
      <c r="S25" s="217"/>
      <c r="T25" s="217"/>
      <c r="U25" s="217"/>
      <c r="V25" s="217"/>
      <c r="W25" s="217"/>
      <c r="X25" s="217"/>
      <c r="Y25" s="279"/>
      <c r="Z25" s="282">
        <v>52.9</v>
      </c>
      <c r="AA25" s="282"/>
      <c r="AB25" s="282"/>
      <c r="AC25" s="282"/>
      <c r="AD25" s="287">
        <v>4303412</v>
      </c>
      <c r="AE25" s="287"/>
      <c r="AF25" s="287"/>
      <c r="AG25" s="287"/>
      <c r="AH25" s="287"/>
      <c r="AI25" s="287"/>
      <c r="AJ25" s="287"/>
      <c r="AK25" s="287"/>
      <c r="AL25" s="283">
        <v>100</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1223476</v>
      </c>
      <c r="CS25" s="313"/>
      <c r="CT25" s="313"/>
      <c r="CU25" s="313"/>
      <c r="CV25" s="313"/>
      <c r="CW25" s="313"/>
      <c r="CX25" s="313"/>
      <c r="CY25" s="332"/>
      <c r="CZ25" s="283">
        <v>13.9</v>
      </c>
      <c r="DA25" s="335"/>
      <c r="DB25" s="335"/>
      <c r="DC25" s="338"/>
      <c r="DD25" s="288">
        <v>1122431</v>
      </c>
      <c r="DE25" s="313"/>
      <c r="DF25" s="313"/>
      <c r="DG25" s="313"/>
      <c r="DH25" s="313"/>
      <c r="DI25" s="313"/>
      <c r="DJ25" s="313"/>
      <c r="DK25" s="332"/>
      <c r="DL25" s="288">
        <v>1057958</v>
      </c>
      <c r="DM25" s="313"/>
      <c r="DN25" s="313"/>
      <c r="DO25" s="313"/>
      <c r="DP25" s="313"/>
      <c r="DQ25" s="313"/>
      <c r="DR25" s="313"/>
      <c r="DS25" s="313"/>
      <c r="DT25" s="313"/>
      <c r="DU25" s="313"/>
      <c r="DV25" s="332"/>
      <c r="DW25" s="283">
        <v>24.5</v>
      </c>
      <c r="DX25" s="335"/>
      <c r="DY25" s="335"/>
      <c r="DZ25" s="335"/>
      <c r="EA25" s="335"/>
      <c r="EB25" s="335"/>
      <c r="EC25" s="360"/>
    </row>
    <row r="26" spans="2:133" ht="11.25" customHeight="1">
      <c r="B26" s="261" t="s">
        <v>377</v>
      </c>
      <c r="C26" s="1"/>
      <c r="D26" s="1"/>
      <c r="E26" s="1"/>
      <c r="F26" s="1"/>
      <c r="G26" s="1"/>
      <c r="H26" s="1"/>
      <c r="I26" s="1"/>
      <c r="J26" s="1"/>
      <c r="K26" s="1"/>
      <c r="L26" s="1"/>
      <c r="M26" s="1"/>
      <c r="N26" s="1"/>
      <c r="O26" s="1"/>
      <c r="P26" s="1"/>
      <c r="Q26" s="269"/>
      <c r="R26" s="274">
        <v>726</v>
      </c>
      <c r="S26" s="217"/>
      <c r="T26" s="217"/>
      <c r="U26" s="217"/>
      <c r="V26" s="217"/>
      <c r="W26" s="217"/>
      <c r="X26" s="217"/>
      <c r="Y26" s="279"/>
      <c r="Z26" s="282">
        <v>0</v>
      </c>
      <c r="AA26" s="282"/>
      <c r="AB26" s="282"/>
      <c r="AC26" s="282"/>
      <c r="AD26" s="287">
        <v>726</v>
      </c>
      <c r="AE26" s="287"/>
      <c r="AF26" s="287"/>
      <c r="AG26" s="287"/>
      <c r="AH26" s="287"/>
      <c r="AI26" s="287"/>
      <c r="AJ26" s="287"/>
      <c r="AK26" s="287"/>
      <c r="AL26" s="283">
        <v>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645638</v>
      </c>
      <c r="CS26" s="217"/>
      <c r="CT26" s="217"/>
      <c r="CU26" s="217"/>
      <c r="CV26" s="217"/>
      <c r="CW26" s="217"/>
      <c r="CX26" s="217"/>
      <c r="CY26" s="279"/>
      <c r="CZ26" s="283">
        <v>7.3</v>
      </c>
      <c r="DA26" s="335"/>
      <c r="DB26" s="335"/>
      <c r="DC26" s="338"/>
      <c r="DD26" s="288">
        <v>592625</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53651</v>
      </c>
      <c r="S27" s="217"/>
      <c r="T27" s="217"/>
      <c r="U27" s="217"/>
      <c r="V27" s="217"/>
      <c r="W27" s="217"/>
      <c r="X27" s="217"/>
      <c r="Y27" s="279"/>
      <c r="Z27" s="282">
        <v>0.6</v>
      </c>
      <c r="AA27" s="282"/>
      <c r="AB27" s="282"/>
      <c r="AC27" s="282"/>
      <c r="AD27" s="287" t="s">
        <v>199</v>
      </c>
      <c r="AE27" s="287"/>
      <c r="AF27" s="287"/>
      <c r="AG27" s="287"/>
      <c r="AH27" s="287"/>
      <c r="AI27" s="287"/>
      <c r="AJ27" s="287"/>
      <c r="AK27" s="287"/>
      <c r="AL27" s="283" t="s">
        <v>199</v>
      </c>
      <c r="AM27" s="238"/>
      <c r="AN27" s="238"/>
      <c r="AO27" s="296"/>
      <c r="AP27" s="261" t="s">
        <v>381</v>
      </c>
      <c r="AQ27" s="1"/>
      <c r="AR27" s="1"/>
      <c r="AS27" s="1"/>
      <c r="AT27" s="1"/>
      <c r="AU27" s="1"/>
      <c r="AV27" s="1"/>
      <c r="AW27" s="1"/>
      <c r="AX27" s="1"/>
      <c r="AY27" s="1"/>
      <c r="AZ27" s="1"/>
      <c r="BA27" s="1"/>
      <c r="BB27" s="1"/>
      <c r="BC27" s="1"/>
      <c r="BD27" s="1"/>
      <c r="BE27" s="1"/>
      <c r="BF27" s="269"/>
      <c r="BG27" s="274">
        <v>1182181</v>
      </c>
      <c r="BH27" s="217"/>
      <c r="BI27" s="217"/>
      <c r="BJ27" s="217"/>
      <c r="BK27" s="217"/>
      <c r="BL27" s="217"/>
      <c r="BM27" s="217"/>
      <c r="BN27" s="279"/>
      <c r="BO27" s="282">
        <v>100</v>
      </c>
      <c r="BP27" s="282"/>
      <c r="BQ27" s="282"/>
      <c r="BR27" s="282"/>
      <c r="BS27" s="287">
        <v>2184</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1281945</v>
      </c>
      <c r="CS27" s="313"/>
      <c r="CT27" s="313"/>
      <c r="CU27" s="313"/>
      <c r="CV27" s="313"/>
      <c r="CW27" s="313"/>
      <c r="CX27" s="313"/>
      <c r="CY27" s="332"/>
      <c r="CZ27" s="283">
        <v>14.5</v>
      </c>
      <c r="DA27" s="335"/>
      <c r="DB27" s="335"/>
      <c r="DC27" s="338"/>
      <c r="DD27" s="288">
        <v>529326</v>
      </c>
      <c r="DE27" s="313"/>
      <c r="DF27" s="313"/>
      <c r="DG27" s="313"/>
      <c r="DH27" s="313"/>
      <c r="DI27" s="313"/>
      <c r="DJ27" s="313"/>
      <c r="DK27" s="332"/>
      <c r="DL27" s="288">
        <v>303016</v>
      </c>
      <c r="DM27" s="313"/>
      <c r="DN27" s="313"/>
      <c r="DO27" s="313"/>
      <c r="DP27" s="313"/>
      <c r="DQ27" s="313"/>
      <c r="DR27" s="313"/>
      <c r="DS27" s="313"/>
      <c r="DT27" s="313"/>
      <c r="DU27" s="313"/>
      <c r="DV27" s="332"/>
      <c r="DW27" s="283">
        <v>7</v>
      </c>
      <c r="DX27" s="335"/>
      <c r="DY27" s="335"/>
      <c r="DZ27" s="335"/>
      <c r="EA27" s="335"/>
      <c r="EB27" s="335"/>
      <c r="EC27" s="360"/>
    </row>
    <row r="28" spans="2:133" ht="11.25" customHeight="1">
      <c r="B28" s="261" t="s">
        <v>161</v>
      </c>
      <c r="C28" s="1"/>
      <c r="D28" s="1"/>
      <c r="E28" s="1"/>
      <c r="F28" s="1"/>
      <c r="G28" s="1"/>
      <c r="H28" s="1"/>
      <c r="I28" s="1"/>
      <c r="J28" s="1"/>
      <c r="K28" s="1"/>
      <c r="L28" s="1"/>
      <c r="M28" s="1"/>
      <c r="N28" s="1"/>
      <c r="O28" s="1"/>
      <c r="P28" s="1"/>
      <c r="Q28" s="269"/>
      <c r="R28" s="274">
        <v>81588</v>
      </c>
      <c r="S28" s="217"/>
      <c r="T28" s="217"/>
      <c r="U28" s="217"/>
      <c r="V28" s="217"/>
      <c r="W28" s="217"/>
      <c r="X28" s="217"/>
      <c r="Y28" s="279"/>
      <c r="Z28" s="282">
        <v>0.9</v>
      </c>
      <c r="AA28" s="282"/>
      <c r="AB28" s="282"/>
      <c r="AC28" s="282"/>
      <c r="AD28" s="287" t="s">
        <v>199</v>
      </c>
      <c r="AE28" s="287"/>
      <c r="AF28" s="287"/>
      <c r="AG28" s="287"/>
      <c r="AH28" s="287"/>
      <c r="AI28" s="287"/>
      <c r="AJ28" s="287"/>
      <c r="AK28" s="287"/>
      <c r="AL28" s="283" t="s">
        <v>199</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375</v>
      </c>
      <c r="CE28" s="1"/>
      <c r="CF28" s="1"/>
      <c r="CG28" s="1"/>
      <c r="CH28" s="1"/>
      <c r="CI28" s="1"/>
      <c r="CJ28" s="1"/>
      <c r="CK28" s="1"/>
      <c r="CL28" s="1"/>
      <c r="CM28" s="1"/>
      <c r="CN28" s="1"/>
      <c r="CO28" s="1"/>
      <c r="CP28" s="1"/>
      <c r="CQ28" s="269"/>
      <c r="CR28" s="274">
        <v>506086</v>
      </c>
      <c r="CS28" s="217"/>
      <c r="CT28" s="217"/>
      <c r="CU28" s="217"/>
      <c r="CV28" s="217"/>
      <c r="CW28" s="217"/>
      <c r="CX28" s="217"/>
      <c r="CY28" s="279"/>
      <c r="CZ28" s="283">
        <v>5.7</v>
      </c>
      <c r="DA28" s="335"/>
      <c r="DB28" s="335"/>
      <c r="DC28" s="338"/>
      <c r="DD28" s="288">
        <v>480556</v>
      </c>
      <c r="DE28" s="217"/>
      <c r="DF28" s="217"/>
      <c r="DG28" s="217"/>
      <c r="DH28" s="217"/>
      <c r="DI28" s="217"/>
      <c r="DJ28" s="217"/>
      <c r="DK28" s="279"/>
      <c r="DL28" s="288">
        <v>480556</v>
      </c>
      <c r="DM28" s="217"/>
      <c r="DN28" s="217"/>
      <c r="DO28" s="217"/>
      <c r="DP28" s="217"/>
      <c r="DQ28" s="217"/>
      <c r="DR28" s="217"/>
      <c r="DS28" s="217"/>
      <c r="DT28" s="217"/>
      <c r="DU28" s="217"/>
      <c r="DV28" s="279"/>
      <c r="DW28" s="283">
        <v>11.1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6460</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506086</v>
      </c>
      <c r="CS29" s="313"/>
      <c r="CT29" s="313"/>
      <c r="CU29" s="313"/>
      <c r="CV29" s="313"/>
      <c r="CW29" s="313"/>
      <c r="CX29" s="313"/>
      <c r="CY29" s="332"/>
      <c r="CZ29" s="283">
        <v>5.7</v>
      </c>
      <c r="DA29" s="335"/>
      <c r="DB29" s="335"/>
      <c r="DC29" s="338"/>
      <c r="DD29" s="288">
        <v>480556</v>
      </c>
      <c r="DE29" s="313"/>
      <c r="DF29" s="313"/>
      <c r="DG29" s="313"/>
      <c r="DH29" s="313"/>
      <c r="DI29" s="313"/>
      <c r="DJ29" s="313"/>
      <c r="DK29" s="332"/>
      <c r="DL29" s="288">
        <v>480556</v>
      </c>
      <c r="DM29" s="313"/>
      <c r="DN29" s="313"/>
      <c r="DO29" s="313"/>
      <c r="DP29" s="313"/>
      <c r="DQ29" s="313"/>
      <c r="DR29" s="313"/>
      <c r="DS29" s="313"/>
      <c r="DT29" s="313"/>
      <c r="DU29" s="313"/>
      <c r="DV29" s="332"/>
      <c r="DW29" s="283">
        <v>11.1</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1139008</v>
      </c>
      <c r="S30" s="217"/>
      <c r="T30" s="217"/>
      <c r="U30" s="217"/>
      <c r="V30" s="217"/>
      <c r="W30" s="217"/>
      <c r="X30" s="217"/>
      <c r="Y30" s="279"/>
      <c r="Z30" s="282">
        <v>12.5</v>
      </c>
      <c r="AA30" s="282"/>
      <c r="AB30" s="282"/>
      <c r="AC30" s="282"/>
      <c r="AD30" s="287" t="s">
        <v>199</v>
      </c>
      <c r="AE30" s="287"/>
      <c r="AF30" s="287"/>
      <c r="AG30" s="287"/>
      <c r="AH30" s="287"/>
      <c r="AI30" s="287"/>
      <c r="AJ30" s="287"/>
      <c r="AK30" s="287"/>
      <c r="AL30" s="283" t="s">
        <v>199</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487119</v>
      </c>
      <c r="CS30" s="217"/>
      <c r="CT30" s="217"/>
      <c r="CU30" s="217"/>
      <c r="CV30" s="217"/>
      <c r="CW30" s="217"/>
      <c r="CX30" s="217"/>
      <c r="CY30" s="279"/>
      <c r="CZ30" s="283">
        <v>5.5</v>
      </c>
      <c r="DA30" s="335"/>
      <c r="DB30" s="335"/>
      <c r="DC30" s="338"/>
      <c r="DD30" s="288">
        <v>463529</v>
      </c>
      <c r="DE30" s="217"/>
      <c r="DF30" s="217"/>
      <c r="DG30" s="217"/>
      <c r="DH30" s="217"/>
      <c r="DI30" s="217"/>
      <c r="DJ30" s="217"/>
      <c r="DK30" s="279"/>
      <c r="DL30" s="288">
        <v>463529</v>
      </c>
      <c r="DM30" s="217"/>
      <c r="DN30" s="217"/>
      <c r="DO30" s="217"/>
      <c r="DP30" s="217"/>
      <c r="DQ30" s="217"/>
      <c r="DR30" s="217"/>
      <c r="DS30" s="217"/>
      <c r="DT30" s="217"/>
      <c r="DU30" s="217"/>
      <c r="DV30" s="279"/>
      <c r="DW30" s="283">
        <v>10.7</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8</v>
      </c>
      <c r="AQ31" s="178"/>
      <c r="AR31" s="178"/>
      <c r="AS31" s="178"/>
      <c r="AT31" s="306" t="s">
        <v>387</v>
      </c>
      <c r="AU31" s="265"/>
      <c r="AV31" s="265"/>
      <c r="AW31" s="265"/>
      <c r="AX31" s="260" t="s">
        <v>271</v>
      </c>
      <c r="AY31" s="265"/>
      <c r="AZ31" s="265"/>
      <c r="BA31" s="265"/>
      <c r="BB31" s="265"/>
      <c r="BC31" s="265"/>
      <c r="BD31" s="265"/>
      <c r="BE31" s="265"/>
      <c r="BF31" s="268"/>
      <c r="BG31" s="318">
        <v>99.8</v>
      </c>
      <c r="BH31" s="322"/>
      <c r="BI31" s="322"/>
      <c r="BJ31" s="322"/>
      <c r="BK31" s="322"/>
      <c r="BL31" s="322"/>
      <c r="BM31" s="293">
        <v>99.6</v>
      </c>
      <c r="BN31" s="322"/>
      <c r="BO31" s="322"/>
      <c r="BP31" s="322"/>
      <c r="BQ31" s="324"/>
      <c r="BR31" s="318">
        <v>99.9</v>
      </c>
      <c r="BS31" s="322"/>
      <c r="BT31" s="322"/>
      <c r="BU31" s="322"/>
      <c r="BV31" s="322"/>
      <c r="BW31" s="322"/>
      <c r="BX31" s="293">
        <v>99.7</v>
      </c>
      <c r="BY31" s="322"/>
      <c r="BZ31" s="322"/>
      <c r="CA31" s="322"/>
      <c r="CB31" s="324"/>
      <c r="CD31" s="134"/>
      <c r="CE31" s="42"/>
      <c r="CF31" s="261" t="s">
        <v>308</v>
      </c>
      <c r="CG31" s="1"/>
      <c r="CH31" s="1"/>
      <c r="CI31" s="1"/>
      <c r="CJ31" s="1"/>
      <c r="CK31" s="1"/>
      <c r="CL31" s="1"/>
      <c r="CM31" s="1"/>
      <c r="CN31" s="1"/>
      <c r="CO31" s="1"/>
      <c r="CP31" s="1"/>
      <c r="CQ31" s="269"/>
      <c r="CR31" s="274">
        <v>18967</v>
      </c>
      <c r="CS31" s="313"/>
      <c r="CT31" s="313"/>
      <c r="CU31" s="313"/>
      <c r="CV31" s="313"/>
      <c r="CW31" s="313"/>
      <c r="CX31" s="313"/>
      <c r="CY31" s="332"/>
      <c r="CZ31" s="283">
        <v>0.2</v>
      </c>
      <c r="DA31" s="335"/>
      <c r="DB31" s="335"/>
      <c r="DC31" s="338"/>
      <c r="DD31" s="288">
        <v>17027</v>
      </c>
      <c r="DE31" s="313"/>
      <c r="DF31" s="313"/>
      <c r="DG31" s="313"/>
      <c r="DH31" s="313"/>
      <c r="DI31" s="313"/>
      <c r="DJ31" s="313"/>
      <c r="DK31" s="332"/>
      <c r="DL31" s="288">
        <v>17027</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388</v>
      </c>
      <c r="C32" s="1"/>
      <c r="D32" s="1"/>
      <c r="E32" s="1"/>
      <c r="F32" s="1"/>
      <c r="G32" s="1"/>
      <c r="H32" s="1"/>
      <c r="I32" s="1"/>
      <c r="J32" s="1"/>
      <c r="K32" s="1"/>
      <c r="L32" s="1"/>
      <c r="M32" s="1"/>
      <c r="N32" s="1"/>
      <c r="O32" s="1"/>
      <c r="P32" s="1"/>
      <c r="Q32" s="269"/>
      <c r="R32" s="274">
        <v>949413</v>
      </c>
      <c r="S32" s="217"/>
      <c r="T32" s="217"/>
      <c r="U32" s="217"/>
      <c r="V32" s="217"/>
      <c r="W32" s="217"/>
      <c r="X32" s="217"/>
      <c r="Y32" s="279"/>
      <c r="Z32" s="282">
        <v>10.4</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245</v>
      </c>
      <c r="AX32" s="261" t="s">
        <v>366</v>
      </c>
      <c r="AY32" s="1"/>
      <c r="AZ32" s="1"/>
      <c r="BA32" s="1"/>
      <c r="BB32" s="1"/>
      <c r="BC32" s="1"/>
      <c r="BD32" s="1"/>
      <c r="BE32" s="1"/>
      <c r="BF32" s="269"/>
      <c r="BG32" s="319">
        <v>99.8</v>
      </c>
      <c r="BH32" s="313"/>
      <c r="BI32" s="313"/>
      <c r="BJ32" s="313"/>
      <c r="BK32" s="313"/>
      <c r="BL32" s="313"/>
      <c r="BM32" s="238">
        <v>99.5</v>
      </c>
      <c r="BN32" s="313"/>
      <c r="BO32" s="313"/>
      <c r="BP32" s="313"/>
      <c r="BQ32" s="316"/>
      <c r="BR32" s="319">
        <v>99.9</v>
      </c>
      <c r="BS32" s="313"/>
      <c r="BT32" s="313"/>
      <c r="BU32" s="313"/>
      <c r="BV32" s="313"/>
      <c r="BW32" s="313"/>
      <c r="BX32" s="238">
        <v>99.7</v>
      </c>
      <c r="BY32" s="313"/>
      <c r="BZ32" s="313"/>
      <c r="CA32" s="313"/>
      <c r="CB32" s="316"/>
      <c r="CD32" s="135"/>
      <c r="CE32" s="142"/>
      <c r="CF32" s="261" t="s">
        <v>390</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27918</v>
      </c>
      <c r="S33" s="217"/>
      <c r="T33" s="217"/>
      <c r="U33" s="217"/>
      <c r="V33" s="217"/>
      <c r="W33" s="217"/>
      <c r="X33" s="217"/>
      <c r="Y33" s="279"/>
      <c r="Z33" s="282">
        <v>0.3</v>
      </c>
      <c r="AA33" s="282"/>
      <c r="AB33" s="282"/>
      <c r="AC33" s="282"/>
      <c r="AD33" s="287" t="s">
        <v>199</v>
      </c>
      <c r="AE33" s="287"/>
      <c r="AF33" s="287"/>
      <c r="AG33" s="287"/>
      <c r="AH33" s="287"/>
      <c r="AI33" s="287"/>
      <c r="AJ33" s="287"/>
      <c r="AK33" s="287"/>
      <c r="AL33" s="283" t="s">
        <v>199</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99.8</v>
      </c>
      <c r="BH33" s="312"/>
      <c r="BI33" s="312"/>
      <c r="BJ33" s="312"/>
      <c r="BK33" s="312"/>
      <c r="BL33" s="312"/>
      <c r="BM33" s="294">
        <v>99.6</v>
      </c>
      <c r="BN33" s="312"/>
      <c r="BO33" s="312"/>
      <c r="BP33" s="312"/>
      <c r="BQ33" s="317"/>
      <c r="BR33" s="320">
        <v>99.9</v>
      </c>
      <c r="BS33" s="312"/>
      <c r="BT33" s="312"/>
      <c r="BU33" s="312"/>
      <c r="BV33" s="312"/>
      <c r="BW33" s="312"/>
      <c r="BX33" s="294">
        <v>99.7</v>
      </c>
      <c r="BY33" s="312"/>
      <c r="BZ33" s="312"/>
      <c r="CA33" s="312"/>
      <c r="CB33" s="317"/>
      <c r="CD33" s="261" t="s">
        <v>391</v>
      </c>
      <c r="CE33" s="1"/>
      <c r="CF33" s="1"/>
      <c r="CG33" s="1"/>
      <c r="CH33" s="1"/>
      <c r="CI33" s="1"/>
      <c r="CJ33" s="1"/>
      <c r="CK33" s="1"/>
      <c r="CL33" s="1"/>
      <c r="CM33" s="1"/>
      <c r="CN33" s="1"/>
      <c r="CO33" s="1"/>
      <c r="CP33" s="1"/>
      <c r="CQ33" s="269"/>
      <c r="CR33" s="274">
        <v>3935737</v>
      </c>
      <c r="CS33" s="313"/>
      <c r="CT33" s="313"/>
      <c r="CU33" s="313"/>
      <c r="CV33" s="313"/>
      <c r="CW33" s="313"/>
      <c r="CX33" s="313"/>
      <c r="CY33" s="332"/>
      <c r="CZ33" s="283">
        <v>44.6</v>
      </c>
      <c r="DA33" s="335"/>
      <c r="DB33" s="335"/>
      <c r="DC33" s="338"/>
      <c r="DD33" s="288">
        <v>2668322</v>
      </c>
      <c r="DE33" s="313"/>
      <c r="DF33" s="313"/>
      <c r="DG33" s="313"/>
      <c r="DH33" s="313"/>
      <c r="DI33" s="313"/>
      <c r="DJ33" s="313"/>
      <c r="DK33" s="332"/>
      <c r="DL33" s="288">
        <v>2080264</v>
      </c>
      <c r="DM33" s="313"/>
      <c r="DN33" s="313"/>
      <c r="DO33" s="313"/>
      <c r="DP33" s="313"/>
      <c r="DQ33" s="313"/>
      <c r="DR33" s="313"/>
      <c r="DS33" s="313"/>
      <c r="DT33" s="313"/>
      <c r="DU33" s="313"/>
      <c r="DV33" s="332"/>
      <c r="DW33" s="283">
        <v>48.1</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317293</v>
      </c>
      <c r="S34" s="217"/>
      <c r="T34" s="217"/>
      <c r="U34" s="217"/>
      <c r="V34" s="217"/>
      <c r="W34" s="217"/>
      <c r="X34" s="217"/>
      <c r="Y34" s="279"/>
      <c r="Z34" s="282">
        <v>3.5</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394</v>
      </c>
      <c r="CE34" s="1"/>
      <c r="CF34" s="1"/>
      <c r="CG34" s="1"/>
      <c r="CH34" s="1"/>
      <c r="CI34" s="1"/>
      <c r="CJ34" s="1"/>
      <c r="CK34" s="1"/>
      <c r="CL34" s="1"/>
      <c r="CM34" s="1"/>
      <c r="CN34" s="1"/>
      <c r="CO34" s="1"/>
      <c r="CP34" s="1"/>
      <c r="CQ34" s="269"/>
      <c r="CR34" s="274">
        <v>1144461</v>
      </c>
      <c r="CS34" s="217"/>
      <c r="CT34" s="217"/>
      <c r="CU34" s="217"/>
      <c r="CV34" s="217"/>
      <c r="CW34" s="217"/>
      <c r="CX34" s="217"/>
      <c r="CY34" s="279"/>
      <c r="CZ34" s="283">
        <v>13</v>
      </c>
      <c r="DA34" s="335"/>
      <c r="DB34" s="335"/>
      <c r="DC34" s="338"/>
      <c r="DD34" s="288">
        <v>792630</v>
      </c>
      <c r="DE34" s="217"/>
      <c r="DF34" s="217"/>
      <c r="DG34" s="217"/>
      <c r="DH34" s="217"/>
      <c r="DI34" s="217"/>
      <c r="DJ34" s="217"/>
      <c r="DK34" s="279"/>
      <c r="DL34" s="288">
        <v>548703</v>
      </c>
      <c r="DM34" s="217"/>
      <c r="DN34" s="217"/>
      <c r="DO34" s="217"/>
      <c r="DP34" s="217"/>
      <c r="DQ34" s="217"/>
      <c r="DR34" s="217"/>
      <c r="DS34" s="217"/>
      <c r="DT34" s="217"/>
      <c r="DU34" s="217"/>
      <c r="DV34" s="279"/>
      <c r="DW34" s="283">
        <v>12.7</v>
      </c>
      <c r="DX34" s="335"/>
      <c r="DY34" s="335"/>
      <c r="DZ34" s="335"/>
      <c r="EA34" s="335"/>
      <c r="EB34" s="335"/>
      <c r="EC34" s="360"/>
    </row>
    <row r="35" spans="2:133" ht="11.25" customHeight="1">
      <c r="B35" s="261" t="s">
        <v>396</v>
      </c>
      <c r="C35" s="1"/>
      <c r="D35" s="1"/>
      <c r="E35" s="1"/>
      <c r="F35" s="1"/>
      <c r="G35" s="1"/>
      <c r="H35" s="1"/>
      <c r="I35" s="1"/>
      <c r="J35" s="1"/>
      <c r="K35" s="1"/>
      <c r="L35" s="1"/>
      <c r="M35" s="1"/>
      <c r="N35" s="1"/>
      <c r="O35" s="1"/>
      <c r="P35" s="1"/>
      <c r="Q35" s="269"/>
      <c r="R35" s="274">
        <v>424462</v>
      </c>
      <c r="S35" s="217"/>
      <c r="T35" s="217"/>
      <c r="U35" s="217"/>
      <c r="V35" s="217"/>
      <c r="W35" s="217"/>
      <c r="X35" s="217"/>
      <c r="Y35" s="279"/>
      <c r="Z35" s="282">
        <v>4.7</v>
      </c>
      <c r="AA35" s="282"/>
      <c r="AB35" s="282"/>
      <c r="AC35" s="282"/>
      <c r="AD35" s="287" t="s">
        <v>199</v>
      </c>
      <c r="AE35" s="287"/>
      <c r="AF35" s="287"/>
      <c r="AG35" s="287"/>
      <c r="AH35" s="287"/>
      <c r="AI35" s="287"/>
      <c r="AJ35" s="287"/>
      <c r="AK35" s="287"/>
      <c r="AL35" s="283" t="s">
        <v>199</v>
      </c>
      <c r="AM35" s="238"/>
      <c r="AN35" s="238"/>
      <c r="AO35" s="296"/>
      <c r="AP35" s="95"/>
      <c r="AQ35" s="182" t="s">
        <v>397</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398</v>
      </c>
      <c r="CE35" s="1"/>
      <c r="CF35" s="1"/>
      <c r="CG35" s="1"/>
      <c r="CH35" s="1"/>
      <c r="CI35" s="1"/>
      <c r="CJ35" s="1"/>
      <c r="CK35" s="1"/>
      <c r="CL35" s="1"/>
      <c r="CM35" s="1"/>
      <c r="CN35" s="1"/>
      <c r="CO35" s="1"/>
      <c r="CP35" s="1"/>
      <c r="CQ35" s="269"/>
      <c r="CR35" s="274">
        <v>50109</v>
      </c>
      <c r="CS35" s="313"/>
      <c r="CT35" s="313"/>
      <c r="CU35" s="313"/>
      <c r="CV35" s="313"/>
      <c r="CW35" s="313"/>
      <c r="CX35" s="313"/>
      <c r="CY35" s="332"/>
      <c r="CZ35" s="283">
        <v>0.6</v>
      </c>
      <c r="DA35" s="335"/>
      <c r="DB35" s="335"/>
      <c r="DC35" s="338"/>
      <c r="DD35" s="288">
        <v>34538</v>
      </c>
      <c r="DE35" s="313"/>
      <c r="DF35" s="313"/>
      <c r="DG35" s="313"/>
      <c r="DH35" s="313"/>
      <c r="DI35" s="313"/>
      <c r="DJ35" s="313"/>
      <c r="DK35" s="332"/>
      <c r="DL35" s="288">
        <v>34538</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272892</v>
      </c>
      <c r="S36" s="217"/>
      <c r="T36" s="217"/>
      <c r="U36" s="217"/>
      <c r="V36" s="217"/>
      <c r="W36" s="217"/>
      <c r="X36" s="217"/>
      <c r="Y36" s="279"/>
      <c r="Z36" s="282">
        <v>3</v>
      </c>
      <c r="AA36" s="282"/>
      <c r="AB36" s="282"/>
      <c r="AC36" s="282"/>
      <c r="AD36" s="287" t="s">
        <v>199</v>
      </c>
      <c r="AE36" s="287"/>
      <c r="AF36" s="287"/>
      <c r="AG36" s="287"/>
      <c r="AH36" s="287"/>
      <c r="AI36" s="287"/>
      <c r="AJ36" s="287"/>
      <c r="AK36" s="287"/>
      <c r="AL36" s="283" t="s">
        <v>199</v>
      </c>
      <c r="AM36" s="238"/>
      <c r="AN36" s="238"/>
      <c r="AO36" s="296"/>
      <c r="AP36" s="95"/>
      <c r="AQ36" s="301" t="s">
        <v>381</v>
      </c>
      <c r="AR36" s="304"/>
      <c r="AS36" s="304"/>
      <c r="AT36" s="304"/>
      <c r="AU36" s="304"/>
      <c r="AV36" s="304"/>
      <c r="AW36" s="304"/>
      <c r="AX36" s="304"/>
      <c r="AY36" s="309"/>
      <c r="AZ36" s="273">
        <v>1110004</v>
      </c>
      <c r="BA36" s="276"/>
      <c r="BB36" s="276"/>
      <c r="BC36" s="276"/>
      <c r="BD36" s="276"/>
      <c r="BE36" s="276"/>
      <c r="BF36" s="315"/>
      <c r="BG36" s="260" t="s">
        <v>230</v>
      </c>
      <c r="BH36" s="265"/>
      <c r="BI36" s="265"/>
      <c r="BJ36" s="265"/>
      <c r="BK36" s="265"/>
      <c r="BL36" s="265"/>
      <c r="BM36" s="265"/>
      <c r="BN36" s="265"/>
      <c r="BO36" s="265"/>
      <c r="BP36" s="265"/>
      <c r="BQ36" s="265"/>
      <c r="BR36" s="265"/>
      <c r="BS36" s="265"/>
      <c r="BT36" s="265"/>
      <c r="BU36" s="268"/>
      <c r="BV36" s="273">
        <v>52483</v>
      </c>
      <c r="BW36" s="276"/>
      <c r="BX36" s="276"/>
      <c r="BY36" s="276"/>
      <c r="BZ36" s="276"/>
      <c r="CA36" s="276"/>
      <c r="CB36" s="315"/>
      <c r="CD36" s="261" t="s">
        <v>30</v>
      </c>
      <c r="CE36" s="1"/>
      <c r="CF36" s="1"/>
      <c r="CG36" s="1"/>
      <c r="CH36" s="1"/>
      <c r="CI36" s="1"/>
      <c r="CJ36" s="1"/>
      <c r="CK36" s="1"/>
      <c r="CL36" s="1"/>
      <c r="CM36" s="1"/>
      <c r="CN36" s="1"/>
      <c r="CO36" s="1"/>
      <c r="CP36" s="1"/>
      <c r="CQ36" s="269"/>
      <c r="CR36" s="274">
        <v>1104681</v>
      </c>
      <c r="CS36" s="217"/>
      <c r="CT36" s="217"/>
      <c r="CU36" s="217"/>
      <c r="CV36" s="217"/>
      <c r="CW36" s="217"/>
      <c r="CX36" s="217"/>
      <c r="CY36" s="279"/>
      <c r="CZ36" s="283">
        <v>12.5</v>
      </c>
      <c r="DA36" s="335"/>
      <c r="DB36" s="335"/>
      <c r="DC36" s="338"/>
      <c r="DD36" s="288">
        <v>925042</v>
      </c>
      <c r="DE36" s="217"/>
      <c r="DF36" s="217"/>
      <c r="DG36" s="217"/>
      <c r="DH36" s="217"/>
      <c r="DI36" s="217"/>
      <c r="DJ36" s="217"/>
      <c r="DK36" s="279"/>
      <c r="DL36" s="288">
        <v>801277</v>
      </c>
      <c r="DM36" s="217"/>
      <c r="DN36" s="217"/>
      <c r="DO36" s="217"/>
      <c r="DP36" s="217"/>
      <c r="DQ36" s="217"/>
      <c r="DR36" s="217"/>
      <c r="DS36" s="217"/>
      <c r="DT36" s="217"/>
      <c r="DU36" s="217"/>
      <c r="DV36" s="279"/>
      <c r="DW36" s="283">
        <v>18.5</v>
      </c>
      <c r="DX36" s="335"/>
      <c r="DY36" s="335"/>
      <c r="DZ36" s="335"/>
      <c r="EA36" s="335"/>
      <c r="EB36" s="335"/>
      <c r="EC36" s="360"/>
    </row>
    <row r="37" spans="2:133" ht="11.25" customHeight="1">
      <c r="B37" s="261" t="s">
        <v>392</v>
      </c>
      <c r="C37" s="1"/>
      <c r="D37" s="1"/>
      <c r="E37" s="1"/>
      <c r="F37" s="1"/>
      <c r="G37" s="1"/>
      <c r="H37" s="1"/>
      <c r="I37" s="1"/>
      <c r="J37" s="1"/>
      <c r="K37" s="1"/>
      <c r="L37" s="1"/>
      <c r="M37" s="1"/>
      <c r="N37" s="1"/>
      <c r="O37" s="1"/>
      <c r="P37" s="1"/>
      <c r="Q37" s="269"/>
      <c r="R37" s="274">
        <v>54122</v>
      </c>
      <c r="S37" s="217"/>
      <c r="T37" s="217"/>
      <c r="U37" s="217"/>
      <c r="V37" s="217"/>
      <c r="W37" s="217"/>
      <c r="X37" s="217"/>
      <c r="Y37" s="279"/>
      <c r="Z37" s="282">
        <v>0.6</v>
      </c>
      <c r="AA37" s="282"/>
      <c r="AB37" s="282"/>
      <c r="AC37" s="282"/>
      <c r="AD37" s="287">
        <v>55</v>
      </c>
      <c r="AE37" s="287"/>
      <c r="AF37" s="287"/>
      <c r="AG37" s="287"/>
      <c r="AH37" s="287"/>
      <c r="AI37" s="287"/>
      <c r="AJ37" s="287"/>
      <c r="AK37" s="287"/>
      <c r="AL37" s="283">
        <v>0</v>
      </c>
      <c r="AM37" s="238"/>
      <c r="AN37" s="238"/>
      <c r="AO37" s="296"/>
      <c r="AQ37" s="302" t="s">
        <v>401</v>
      </c>
      <c r="AR37" s="111"/>
      <c r="AS37" s="111"/>
      <c r="AT37" s="111"/>
      <c r="AU37" s="111"/>
      <c r="AV37" s="111"/>
      <c r="AW37" s="111"/>
      <c r="AX37" s="111"/>
      <c r="AY37" s="310"/>
      <c r="AZ37" s="274">
        <v>264386</v>
      </c>
      <c r="BA37" s="217"/>
      <c r="BB37" s="217"/>
      <c r="BC37" s="217"/>
      <c r="BD37" s="313"/>
      <c r="BE37" s="313"/>
      <c r="BF37" s="316"/>
      <c r="BG37" s="261" t="s">
        <v>406</v>
      </c>
      <c r="BH37" s="1"/>
      <c r="BI37" s="1"/>
      <c r="BJ37" s="1"/>
      <c r="BK37" s="1"/>
      <c r="BL37" s="1"/>
      <c r="BM37" s="1"/>
      <c r="BN37" s="1"/>
      <c r="BO37" s="1"/>
      <c r="BP37" s="1"/>
      <c r="BQ37" s="1"/>
      <c r="BR37" s="1"/>
      <c r="BS37" s="1"/>
      <c r="BT37" s="1"/>
      <c r="BU37" s="269"/>
      <c r="BV37" s="274">
        <v>24867</v>
      </c>
      <c r="BW37" s="217"/>
      <c r="BX37" s="217"/>
      <c r="BY37" s="217"/>
      <c r="BZ37" s="217"/>
      <c r="CA37" s="217"/>
      <c r="CB37" s="326"/>
      <c r="CD37" s="261" t="s">
        <v>158</v>
      </c>
      <c r="CE37" s="1"/>
      <c r="CF37" s="1"/>
      <c r="CG37" s="1"/>
      <c r="CH37" s="1"/>
      <c r="CI37" s="1"/>
      <c r="CJ37" s="1"/>
      <c r="CK37" s="1"/>
      <c r="CL37" s="1"/>
      <c r="CM37" s="1"/>
      <c r="CN37" s="1"/>
      <c r="CO37" s="1"/>
      <c r="CP37" s="1"/>
      <c r="CQ37" s="269"/>
      <c r="CR37" s="274">
        <v>354022</v>
      </c>
      <c r="CS37" s="313"/>
      <c r="CT37" s="313"/>
      <c r="CU37" s="313"/>
      <c r="CV37" s="313"/>
      <c r="CW37" s="313"/>
      <c r="CX37" s="313"/>
      <c r="CY37" s="332"/>
      <c r="CZ37" s="283">
        <v>4</v>
      </c>
      <c r="DA37" s="335"/>
      <c r="DB37" s="335"/>
      <c r="DC37" s="338"/>
      <c r="DD37" s="288">
        <v>353663</v>
      </c>
      <c r="DE37" s="313"/>
      <c r="DF37" s="313"/>
      <c r="DG37" s="313"/>
      <c r="DH37" s="313"/>
      <c r="DI37" s="313"/>
      <c r="DJ37" s="313"/>
      <c r="DK37" s="332"/>
      <c r="DL37" s="288">
        <v>353663</v>
      </c>
      <c r="DM37" s="313"/>
      <c r="DN37" s="313"/>
      <c r="DO37" s="313"/>
      <c r="DP37" s="313"/>
      <c r="DQ37" s="313"/>
      <c r="DR37" s="313"/>
      <c r="DS37" s="313"/>
      <c r="DT37" s="313"/>
      <c r="DU37" s="313"/>
      <c r="DV37" s="332"/>
      <c r="DW37" s="283">
        <v>8.1999999999999993</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959633</v>
      </c>
      <c r="S38" s="217"/>
      <c r="T38" s="217"/>
      <c r="U38" s="217"/>
      <c r="V38" s="217"/>
      <c r="W38" s="217"/>
      <c r="X38" s="217"/>
      <c r="Y38" s="279"/>
      <c r="Z38" s="282">
        <v>10.5</v>
      </c>
      <c r="AA38" s="282"/>
      <c r="AB38" s="282"/>
      <c r="AC38" s="282"/>
      <c r="AD38" s="287" t="s">
        <v>199</v>
      </c>
      <c r="AE38" s="287"/>
      <c r="AF38" s="287"/>
      <c r="AG38" s="287"/>
      <c r="AH38" s="287"/>
      <c r="AI38" s="287"/>
      <c r="AJ38" s="287"/>
      <c r="AK38" s="287"/>
      <c r="AL38" s="283" t="s">
        <v>199</v>
      </c>
      <c r="AM38" s="238"/>
      <c r="AN38" s="238"/>
      <c r="AO38" s="296"/>
      <c r="AQ38" s="302" t="s">
        <v>303</v>
      </c>
      <c r="AR38" s="111"/>
      <c r="AS38" s="111"/>
      <c r="AT38" s="111"/>
      <c r="AU38" s="111"/>
      <c r="AV38" s="111"/>
      <c r="AW38" s="111"/>
      <c r="AX38" s="111"/>
      <c r="AY38" s="310"/>
      <c r="AZ38" s="274">
        <v>50438</v>
      </c>
      <c r="BA38" s="217"/>
      <c r="BB38" s="217"/>
      <c r="BC38" s="217"/>
      <c r="BD38" s="313"/>
      <c r="BE38" s="313"/>
      <c r="BF38" s="316"/>
      <c r="BG38" s="261" t="s">
        <v>408</v>
      </c>
      <c r="BH38" s="1"/>
      <c r="BI38" s="1"/>
      <c r="BJ38" s="1"/>
      <c r="BK38" s="1"/>
      <c r="BL38" s="1"/>
      <c r="BM38" s="1"/>
      <c r="BN38" s="1"/>
      <c r="BO38" s="1"/>
      <c r="BP38" s="1"/>
      <c r="BQ38" s="1"/>
      <c r="BR38" s="1"/>
      <c r="BS38" s="1"/>
      <c r="BT38" s="1"/>
      <c r="BU38" s="269"/>
      <c r="BV38" s="274">
        <v>1856</v>
      </c>
      <c r="BW38" s="217"/>
      <c r="BX38" s="217"/>
      <c r="BY38" s="217"/>
      <c r="BZ38" s="217"/>
      <c r="CA38" s="217"/>
      <c r="CB38" s="326"/>
      <c r="CD38" s="261" t="s">
        <v>409</v>
      </c>
      <c r="CE38" s="1"/>
      <c r="CF38" s="1"/>
      <c r="CG38" s="1"/>
      <c r="CH38" s="1"/>
      <c r="CI38" s="1"/>
      <c r="CJ38" s="1"/>
      <c r="CK38" s="1"/>
      <c r="CL38" s="1"/>
      <c r="CM38" s="1"/>
      <c r="CN38" s="1"/>
      <c r="CO38" s="1"/>
      <c r="CP38" s="1"/>
      <c r="CQ38" s="269"/>
      <c r="CR38" s="274">
        <v>795180</v>
      </c>
      <c r="CS38" s="217"/>
      <c r="CT38" s="217"/>
      <c r="CU38" s="217"/>
      <c r="CV38" s="217"/>
      <c r="CW38" s="217"/>
      <c r="CX38" s="217"/>
      <c r="CY38" s="279"/>
      <c r="CZ38" s="283">
        <v>9</v>
      </c>
      <c r="DA38" s="335"/>
      <c r="DB38" s="335"/>
      <c r="DC38" s="338"/>
      <c r="DD38" s="288">
        <v>641466</v>
      </c>
      <c r="DE38" s="217"/>
      <c r="DF38" s="217"/>
      <c r="DG38" s="217"/>
      <c r="DH38" s="217"/>
      <c r="DI38" s="217"/>
      <c r="DJ38" s="217"/>
      <c r="DK38" s="279"/>
      <c r="DL38" s="288">
        <v>641466</v>
      </c>
      <c r="DM38" s="217"/>
      <c r="DN38" s="217"/>
      <c r="DO38" s="217"/>
      <c r="DP38" s="217"/>
      <c r="DQ38" s="217"/>
      <c r="DR38" s="217"/>
      <c r="DS38" s="217"/>
      <c r="DT38" s="217"/>
      <c r="DU38" s="217"/>
      <c r="DV38" s="279"/>
      <c r="DW38" s="283">
        <v>14.8</v>
      </c>
      <c r="DX38" s="335"/>
      <c r="DY38" s="335"/>
      <c r="DZ38" s="335"/>
      <c r="EA38" s="335"/>
      <c r="EB38" s="335"/>
      <c r="EC38" s="360"/>
    </row>
    <row r="39" spans="2:133" ht="11.25" customHeight="1">
      <c r="B39" s="261" t="s">
        <v>410</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411</v>
      </c>
      <c r="AR39" s="111"/>
      <c r="AS39" s="111"/>
      <c r="AT39" s="111"/>
      <c r="AU39" s="111"/>
      <c r="AV39" s="111"/>
      <c r="AW39" s="111"/>
      <c r="AX39" s="111"/>
      <c r="AY39" s="310"/>
      <c r="AZ39" s="274">
        <v>23220</v>
      </c>
      <c r="BA39" s="217"/>
      <c r="BB39" s="217"/>
      <c r="BC39" s="217"/>
      <c r="BD39" s="313"/>
      <c r="BE39" s="313"/>
      <c r="BF39" s="316"/>
      <c r="BG39" s="261" t="s">
        <v>331</v>
      </c>
      <c r="BH39" s="1"/>
      <c r="BI39" s="1"/>
      <c r="BJ39" s="1"/>
      <c r="BK39" s="1"/>
      <c r="BL39" s="1"/>
      <c r="BM39" s="1"/>
      <c r="BN39" s="1"/>
      <c r="BO39" s="1"/>
      <c r="BP39" s="1"/>
      <c r="BQ39" s="1"/>
      <c r="BR39" s="1"/>
      <c r="BS39" s="1"/>
      <c r="BT39" s="1"/>
      <c r="BU39" s="269"/>
      <c r="BV39" s="274">
        <v>2718</v>
      </c>
      <c r="BW39" s="217"/>
      <c r="BX39" s="217"/>
      <c r="BY39" s="217"/>
      <c r="BZ39" s="217"/>
      <c r="CA39" s="217"/>
      <c r="CB39" s="326"/>
      <c r="CD39" s="261" t="s">
        <v>416</v>
      </c>
      <c r="CE39" s="1"/>
      <c r="CF39" s="1"/>
      <c r="CG39" s="1"/>
      <c r="CH39" s="1"/>
      <c r="CI39" s="1"/>
      <c r="CJ39" s="1"/>
      <c r="CK39" s="1"/>
      <c r="CL39" s="1"/>
      <c r="CM39" s="1"/>
      <c r="CN39" s="1"/>
      <c r="CO39" s="1"/>
      <c r="CP39" s="1"/>
      <c r="CQ39" s="269"/>
      <c r="CR39" s="274">
        <v>778326</v>
      </c>
      <c r="CS39" s="313"/>
      <c r="CT39" s="313"/>
      <c r="CU39" s="313"/>
      <c r="CV39" s="313"/>
      <c r="CW39" s="313"/>
      <c r="CX39" s="313"/>
      <c r="CY39" s="332"/>
      <c r="CZ39" s="283">
        <v>8.8000000000000007</v>
      </c>
      <c r="DA39" s="335"/>
      <c r="DB39" s="335"/>
      <c r="DC39" s="338"/>
      <c r="DD39" s="288">
        <v>220366</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22233</v>
      </c>
      <c r="S40" s="217"/>
      <c r="T40" s="217"/>
      <c r="U40" s="217"/>
      <c r="V40" s="217"/>
      <c r="W40" s="217"/>
      <c r="X40" s="217"/>
      <c r="Y40" s="279"/>
      <c r="Z40" s="282">
        <v>0.2</v>
      </c>
      <c r="AA40" s="282"/>
      <c r="AB40" s="282"/>
      <c r="AC40" s="282"/>
      <c r="AD40" s="287" t="s">
        <v>199</v>
      </c>
      <c r="AE40" s="287"/>
      <c r="AF40" s="287"/>
      <c r="AG40" s="287"/>
      <c r="AH40" s="287"/>
      <c r="AI40" s="287"/>
      <c r="AJ40" s="287"/>
      <c r="AK40" s="287"/>
      <c r="AL40" s="283" t="s">
        <v>199</v>
      </c>
      <c r="AM40" s="238"/>
      <c r="AN40" s="238"/>
      <c r="AO40" s="296"/>
      <c r="AQ40" s="302" t="s">
        <v>419</v>
      </c>
      <c r="AR40" s="111"/>
      <c r="AS40" s="111"/>
      <c r="AT40" s="111"/>
      <c r="AU40" s="111"/>
      <c r="AV40" s="111"/>
      <c r="AW40" s="111"/>
      <c r="AX40" s="111"/>
      <c r="AY40" s="310"/>
      <c r="AZ40" s="274">
        <v>54</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88</v>
      </c>
      <c r="BW40" s="217"/>
      <c r="BX40" s="217"/>
      <c r="BY40" s="217"/>
      <c r="BZ40" s="217"/>
      <c r="CA40" s="217"/>
      <c r="CB40" s="326"/>
      <c r="CD40" s="261" t="s">
        <v>362</v>
      </c>
      <c r="CE40" s="1"/>
      <c r="CF40" s="1"/>
      <c r="CG40" s="1"/>
      <c r="CH40" s="1"/>
      <c r="CI40" s="1"/>
      <c r="CJ40" s="1"/>
      <c r="CK40" s="1"/>
      <c r="CL40" s="1"/>
      <c r="CM40" s="1"/>
      <c r="CN40" s="1"/>
      <c r="CO40" s="1"/>
      <c r="CP40" s="1"/>
      <c r="CQ40" s="269"/>
      <c r="CR40" s="274">
        <v>62980</v>
      </c>
      <c r="CS40" s="217"/>
      <c r="CT40" s="217"/>
      <c r="CU40" s="217"/>
      <c r="CV40" s="217"/>
      <c r="CW40" s="217"/>
      <c r="CX40" s="217"/>
      <c r="CY40" s="279"/>
      <c r="CZ40" s="283">
        <v>0.7</v>
      </c>
      <c r="DA40" s="335"/>
      <c r="DB40" s="335"/>
      <c r="DC40" s="338"/>
      <c r="DD40" s="288">
        <v>54280</v>
      </c>
      <c r="DE40" s="217"/>
      <c r="DF40" s="217"/>
      <c r="DG40" s="217"/>
      <c r="DH40" s="217"/>
      <c r="DI40" s="217"/>
      <c r="DJ40" s="217"/>
      <c r="DK40" s="279"/>
      <c r="DL40" s="288">
        <v>54280</v>
      </c>
      <c r="DM40" s="217"/>
      <c r="DN40" s="217"/>
      <c r="DO40" s="217"/>
      <c r="DP40" s="217"/>
      <c r="DQ40" s="217"/>
      <c r="DR40" s="217"/>
      <c r="DS40" s="217"/>
      <c r="DT40" s="217"/>
      <c r="DU40" s="217"/>
      <c r="DV40" s="279"/>
      <c r="DW40" s="283">
        <v>1.3</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9110219</v>
      </c>
      <c r="S41" s="277"/>
      <c r="T41" s="277"/>
      <c r="U41" s="277"/>
      <c r="V41" s="277"/>
      <c r="W41" s="277"/>
      <c r="X41" s="277"/>
      <c r="Y41" s="280"/>
      <c r="Z41" s="284">
        <v>100</v>
      </c>
      <c r="AA41" s="284"/>
      <c r="AB41" s="284"/>
      <c r="AC41" s="284"/>
      <c r="AD41" s="289">
        <v>4304193</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163442</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199</v>
      </c>
      <c r="BW41" s="217"/>
      <c r="BX41" s="217"/>
      <c r="BY41" s="217"/>
      <c r="BZ41" s="217"/>
      <c r="CA41" s="217"/>
      <c r="CB41" s="326"/>
      <c r="CD41" s="261" t="s">
        <v>282</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608464</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484</v>
      </c>
      <c r="BW42" s="277"/>
      <c r="BX42" s="277"/>
      <c r="BY42" s="277"/>
      <c r="BZ42" s="277"/>
      <c r="CA42" s="277"/>
      <c r="CB42" s="327"/>
      <c r="CD42" s="261" t="s">
        <v>275</v>
      </c>
      <c r="CE42" s="1"/>
      <c r="CF42" s="1"/>
      <c r="CG42" s="1"/>
      <c r="CH42" s="1"/>
      <c r="CI42" s="1"/>
      <c r="CJ42" s="1"/>
      <c r="CK42" s="1"/>
      <c r="CL42" s="1"/>
      <c r="CM42" s="1"/>
      <c r="CN42" s="1"/>
      <c r="CO42" s="1"/>
      <c r="CP42" s="1"/>
      <c r="CQ42" s="269"/>
      <c r="CR42" s="274">
        <v>1872888</v>
      </c>
      <c r="CS42" s="313"/>
      <c r="CT42" s="313"/>
      <c r="CU42" s="313"/>
      <c r="CV42" s="313"/>
      <c r="CW42" s="313"/>
      <c r="CX42" s="313"/>
      <c r="CY42" s="332"/>
      <c r="CZ42" s="283">
        <v>21.2</v>
      </c>
      <c r="DA42" s="335"/>
      <c r="DB42" s="335"/>
      <c r="DC42" s="338"/>
      <c r="DD42" s="288">
        <v>362401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83</v>
      </c>
      <c r="CE43" s="1"/>
      <c r="CF43" s="1"/>
      <c r="CG43" s="1"/>
      <c r="CH43" s="1"/>
      <c r="CI43" s="1"/>
      <c r="CJ43" s="1"/>
      <c r="CK43" s="1"/>
      <c r="CL43" s="1"/>
      <c r="CM43" s="1"/>
      <c r="CN43" s="1"/>
      <c r="CO43" s="1"/>
      <c r="CP43" s="1"/>
      <c r="CQ43" s="269"/>
      <c r="CR43" s="274">
        <v>5508</v>
      </c>
      <c r="CS43" s="313"/>
      <c r="CT43" s="313"/>
      <c r="CU43" s="313"/>
      <c r="CV43" s="313"/>
      <c r="CW43" s="313"/>
      <c r="CX43" s="313"/>
      <c r="CY43" s="332"/>
      <c r="CZ43" s="283">
        <v>0.1</v>
      </c>
      <c r="DA43" s="335"/>
      <c r="DB43" s="335"/>
      <c r="DC43" s="338"/>
      <c r="DD43" s="288">
        <v>5508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425</v>
      </c>
      <c r="CG44" s="1"/>
      <c r="CH44" s="1"/>
      <c r="CI44" s="1"/>
      <c r="CJ44" s="1"/>
      <c r="CK44" s="1"/>
      <c r="CL44" s="1"/>
      <c r="CM44" s="1"/>
      <c r="CN44" s="1"/>
      <c r="CO44" s="1"/>
      <c r="CP44" s="1"/>
      <c r="CQ44" s="269"/>
      <c r="CR44" s="274">
        <v>1850716</v>
      </c>
      <c r="CS44" s="217"/>
      <c r="CT44" s="217"/>
      <c r="CU44" s="217"/>
      <c r="CV44" s="217"/>
      <c r="CW44" s="217"/>
      <c r="CX44" s="217"/>
      <c r="CY44" s="279"/>
      <c r="CZ44" s="283">
        <v>21</v>
      </c>
      <c r="DA44" s="238"/>
      <c r="DB44" s="238"/>
      <c r="DC44" s="285"/>
      <c r="DD44" s="288">
        <v>347221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703885</v>
      </c>
      <c r="CS45" s="313"/>
      <c r="CT45" s="313"/>
      <c r="CU45" s="313"/>
      <c r="CV45" s="313"/>
      <c r="CW45" s="313"/>
      <c r="CX45" s="313"/>
      <c r="CY45" s="332"/>
      <c r="CZ45" s="283">
        <v>8</v>
      </c>
      <c r="DA45" s="335"/>
      <c r="DB45" s="335"/>
      <c r="DC45" s="338"/>
      <c r="DD45" s="288">
        <v>74623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1107270</v>
      </c>
      <c r="CS46" s="217"/>
      <c r="CT46" s="217"/>
      <c r="CU46" s="217"/>
      <c r="CV46" s="217"/>
      <c r="CW46" s="217"/>
      <c r="CX46" s="217"/>
      <c r="CY46" s="279"/>
      <c r="CZ46" s="283">
        <v>12.6</v>
      </c>
      <c r="DA46" s="238"/>
      <c r="DB46" s="238"/>
      <c r="DC46" s="285"/>
      <c r="DD46" s="288">
        <v>268594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22172</v>
      </c>
      <c r="CS47" s="313"/>
      <c r="CT47" s="313"/>
      <c r="CU47" s="313"/>
      <c r="CV47" s="313"/>
      <c r="CW47" s="313"/>
      <c r="CX47" s="313"/>
      <c r="CY47" s="332"/>
      <c r="CZ47" s="283">
        <v>0.3</v>
      </c>
      <c r="DA47" s="335"/>
      <c r="DB47" s="335"/>
      <c r="DC47" s="338"/>
      <c r="DD47" s="288">
        <v>15180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8820132</v>
      </c>
      <c r="CS49" s="312"/>
      <c r="CT49" s="312"/>
      <c r="CU49" s="312"/>
      <c r="CV49" s="312"/>
      <c r="CW49" s="312"/>
      <c r="CX49" s="312"/>
      <c r="CY49" s="333"/>
      <c r="CZ49" s="292">
        <v>100</v>
      </c>
      <c r="DA49" s="336"/>
      <c r="DB49" s="336"/>
      <c r="DC49" s="339"/>
      <c r="DD49" s="342">
        <v>5163036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d/HgMPXg5oM7x9hjC/wYzBTsiPlHQfsXzxP6GANqVj9UFOE149sy8bP2GjUX3WSGSFiIPirzBoR4KdwhAA+sA==" saltValue="GkELUNoOMKjVbfHajlKj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252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178</v>
      </c>
      <c r="R5" s="447"/>
      <c r="S5" s="447"/>
      <c r="T5" s="447"/>
      <c r="U5" s="458"/>
      <c r="V5" s="435" t="s">
        <v>434</v>
      </c>
      <c r="W5" s="447"/>
      <c r="X5" s="447"/>
      <c r="Y5" s="447"/>
      <c r="Z5" s="458"/>
      <c r="AA5" s="435" t="s">
        <v>192</v>
      </c>
      <c r="AB5" s="447"/>
      <c r="AC5" s="447"/>
      <c r="AD5" s="447"/>
      <c r="AE5" s="447"/>
      <c r="AF5" s="504" t="s">
        <v>176</v>
      </c>
      <c r="AG5" s="447"/>
      <c r="AH5" s="447"/>
      <c r="AI5" s="447"/>
      <c r="AJ5" s="522"/>
      <c r="AK5" s="447" t="s">
        <v>435</v>
      </c>
      <c r="AL5" s="447"/>
      <c r="AM5" s="447"/>
      <c r="AN5" s="447"/>
      <c r="AO5" s="458"/>
      <c r="AP5" s="435" t="s">
        <v>436</v>
      </c>
      <c r="AQ5" s="447"/>
      <c r="AR5" s="447"/>
      <c r="AS5" s="447"/>
      <c r="AT5" s="458"/>
      <c r="AU5" s="435" t="s">
        <v>439</v>
      </c>
      <c r="AV5" s="447"/>
      <c r="AW5" s="447"/>
      <c r="AX5" s="447"/>
      <c r="AY5" s="522"/>
      <c r="AZ5" s="378"/>
      <c r="BA5" s="378"/>
      <c r="BB5" s="378"/>
      <c r="BC5" s="378"/>
      <c r="BD5" s="378"/>
      <c r="BE5" s="576"/>
      <c r="BF5" s="576"/>
      <c r="BG5" s="576"/>
      <c r="BH5" s="576"/>
      <c r="BI5" s="576"/>
      <c r="BJ5" s="576"/>
      <c r="BK5" s="576"/>
      <c r="BL5" s="576"/>
      <c r="BM5" s="576"/>
      <c r="BN5" s="576"/>
      <c r="BO5" s="576"/>
      <c r="BP5" s="576"/>
      <c r="BQ5" s="370" t="s">
        <v>440</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315</v>
      </c>
      <c r="CN5" s="447"/>
      <c r="CO5" s="447"/>
      <c r="CP5" s="447"/>
      <c r="CQ5" s="458"/>
      <c r="CR5" s="435" t="s">
        <v>240</v>
      </c>
      <c r="CS5" s="447"/>
      <c r="CT5" s="447"/>
      <c r="CU5" s="447"/>
      <c r="CV5" s="458"/>
      <c r="CW5" s="435" t="s">
        <v>50</v>
      </c>
      <c r="CX5" s="447"/>
      <c r="CY5" s="447"/>
      <c r="CZ5" s="447"/>
      <c r="DA5" s="458"/>
      <c r="DB5" s="435" t="s">
        <v>403</v>
      </c>
      <c r="DC5" s="447"/>
      <c r="DD5" s="447"/>
      <c r="DE5" s="447"/>
      <c r="DF5" s="458"/>
      <c r="DG5" s="700" t="s">
        <v>238</v>
      </c>
      <c r="DH5" s="703"/>
      <c r="DI5" s="703"/>
      <c r="DJ5" s="703"/>
      <c r="DK5" s="708"/>
      <c r="DL5" s="700" t="s">
        <v>441</v>
      </c>
      <c r="DM5" s="703"/>
      <c r="DN5" s="703"/>
      <c r="DO5" s="703"/>
      <c r="DP5" s="708"/>
      <c r="DQ5" s="435" t="s">
        <v>443</v>
      </c>
      <c r="DR5" s="447"/>
      <c r="DS5" s="447"/>
      <c r="DT5" s="447"/>
      <c r="DU5" s="458"/>
      <c r="DV5" s="435" t="s">
        <v>439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444</v>
      </c>
      <c r="C7" s="419"/>
      <c r="D7" s="419"/>
      <c r="E7" s="419"/>
      <c r="F7" s="419"/>
      <c r="G7" s="419"/>
      <c r="H7" s="419"/>
      <c r="I7" s="419"/>
      <c r="J7" s="419"/>
      <c r="K7" s="419"/>
      <c r="L7" s="419"/>
      <c r="M7" s="419"/>
      <c r="N7" s="419"/>
      <c r="O7" s="419"/>
      <c r="P7" s="431"/>
      <c r="Q7" s="437">
        <v>9089</v>
      </c>
      <c r="R7" s="449"/>
      <c r="S7" s="449"/>
      <c r="T7" s="449"/>
      <c r="U7" s="449"/>
      <c r="V7" s="449">
        <v>8799</v>
      </c>
      <c r="W7" s="449"/>
      <c r="X7" s="449"/>
      <c r="Y7" s="449"/>
      <c r="Z7" s="449"/>
      <c r="AA7" s="449">
        <v>290</v>
      </c>
      <c r="AB7" s="449"/>
      <c r="AC7" s="449"/>
      <c r="AD7" s="449"/>
      <c r="AE7" s="492"/>
      <c r="AF7" s="506">
        <v>205</v>
      </c>
      <c r="AG7" s="519"/>
      <c r="AH7" s="519"/>
      <c r="AI7" s="519"/>
      <c r="AJ7" s="524"/>
      <c r="AK7" s="532">
        <v>424</v>
      </c>
      <c r="AL7" s="449"/>
      <c r="AM7" s="449"/>
      <c r="AN7" s="449"/>
      <c r="AO7" s="449"/>
      <c r="AP7" s="449">
        <v>7119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447</v>
      </c>
      <c r="C8" s="420"/>
      <c r="D8" s="420"/>
      <c r="E8" s="420"/>
      <c r="F8" s="420"/>
      <c r="G8" s="420"/>
      <c r="H8" s="420"/>
      <c r="I8" s="420"/>
      <c r="J8" s="420"/>
      <c r="K8" s="420"/>
      <c r="L8" s="420"/>
      <c r="M8" s="420"/>
      <c r="N8" s="420"/>
      <c r="O8" s="420"/>
      <c r="P8" s="432"/>
      <c r="Q8" s="438">
        <v>61</v>
      </c>
      <c r="R8" s="450"/>
      <c r="S8" s="450"/>
      <c r="T8" s="450"/>
      <c r="U8" s="450"/>
      <c r="V8" s="450">
        <v>61</v>
      </c>
      <c r="W8" s="450"/>
      <c r="X8" s="450"/>
      <c r="Y8" s="450"/>
      <c r="Z8" s="450"/>
      <c r="AA8" s="450" t="s">
        <v>199</v>
      </c>
      <c r="AB8" s="450"/>
      <c r="AC8" s="450"/>
      <c r="AD8" s="450"/>
      <c r="AE8" s="461"/>
      <c r="AF8" s="507" t="s">
        <v>199</v>
      </c>
      <c r="AG8" s="456"/>
      <c r="AH8" s="456"/>
      <c r="AI8" s="456"/>
      <c r="AJ8" s="525"/>
      <c r="AK8" s="460">
        <v>39</v>
      </c>
      <c r="AL8" s="450"/>
      <c r="AM8" s="450"/>
      <c r="AN8" s="450"/>
      <c r="AO8" s="450"/>
      <c r="AP8" s="450" t="s">
        <v>199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299</v>
      </c>
      <c r="C23" s="421"/>
      <c r="D23" s="421"/>
      <c r="E23" s="421"/>
      <c r="F23" s="421"/>
      <c r="G23" s="421"/>
      <c r="H23" s="421"/>
      <c r="I23" s="421"/>
      <c r="J23" s="421"/>
      <c r="K23" s="421"/>
      <c r="L23" s="421"/>
      <c r="M23" s="421"/>
      <c r="N23" s="421"/>
      <c r="O23" s="421"/>
      <c r="P23" s="433"/>
      <c r="Q23" s="440">
        <v>9110</v>
      </c>
      <c r="R23" s="452"/>
      <c r="S23" s="452"/>
      <c r="T23" s="452"/>
      <c r="U23" s="452"/>
      <c r="V23" s="452">
        <v>8820</v>
      </c>
      <c r="W23" s="452"/>
      <c r="X23" s="452"/>
      <c r="Y23" s="452"/>
      <c r="Z23" s="452"/>
      <c r="AA23" s="452">
        <v>290</v>
      </c>
      <c r="AB23" s="452"/>
      <c r="AC23" s="452"/>
      <c r="AD23" s="452"/>
      <c r="AE23" s="494"/>
      <c r="AF23" s="508">
        <v>205</v>
      </c>
      <c r="AG23" s="452"/>
      <c r="AH23" s="452"/>
      <c r="AI23" s="452"/>
      <c r="AJ23" s="526"/>
      <c r="AK23" s="534"/>
      <c r="AL23" s="455"/>
      <c r="AM23" s="455"/>
      <c r="AN23" s="455"/>
      <c r="AO23" s="455"/>
      <c r="AP23" s="452">
        <v>7119</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450</v>
      </c>
      <c r="R26" s="447"/>
      <c r="S26" s="447"/>
      <c r="T26" s="447"/>
      <c r="U26" s="458"/>
      <c r="V26" s="435" t="s">
        <v>451</v>
      </c>
      <c r="W26" s="447"/>
      <c r="X26" s="447"/>
      <c r="Y26" s="447"/>
      <c r="Z26" s="458"/>
      <c r="AA26" s="435" t="s">
        <v>452</v>
      </c>
      <c r="AB26" s="447"/>
      <c r="AC26" s="447"/>
      <c r="AD26" s="447"/>
      <c r="AE26" s="447"/>
      <c r="AF26" s="509" t="s">
        <v>243</v>
      </c>
      <c r="AG26" s="520"/>
      <c r="AH26" s="520"/>
      <c r="AI26" s="520"/>
      <c r="AJ26" s="527"/>
      <c r="AK26" s="447" t="s">
        <v>382</v>
      </c>
      <c r="AL26" s="447"/>
      <c r="AM26" s="447"/>
      <c r="AN26" s="447"/>
      <c r="AO26" s="458"/>
      <c r="AP26" s="435" t="s">
        <v>351</v>
      </c>
      <c r="AQ26" s="447"/>
      <c r="AR26" s="447"/>
      <c r="AS26" s="447"/>
      <c r="AT26" s="458"/>
      <c r="AU26" s="435" t="s">
        <v>453</v>
      </c>
      <c r="AV26" s="447"/>
      <c r="AW26" s="447"/>
      <c r="AX26" s="447"/>
      <c r="AY26" s="458"/>
      <c r="AZ26" s="435" t="s">
        <v>454</v>
      </c>
      <c r="BA26" s="447"/>
      <c r="BB26" s="447"/>
      <c r="BC26" s="447"/>
      <c r="BD26" s="458"/>
      <c r="BE26" s="435" t="s">
        <v>439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455</v>
      </c>
      <c r="C28" s="419"/>
      <c r="D28" s="419"/>
      <c r="E28" s="419"/>
      <c r="F28" s="419"/>
      <c r="G28" s="419"/>
      <c r="H28" s="419"/>
      <c r="I28" s="419"/>
      <c r="J28" s="419"/>
      <c r="K28" s="419"/>
      <c r="L28" s="419"/>
      <c r="M28" s="419"/>
      <c r="N28" s="419"/>
      <c r="O28" s="419"/>
      <c r="P28" s="431"/>
      <c r="Q28" s="441">
        <v>1813</v>
      </c>
      <c r="R28" s="453"/>
      <c r="S28" s="453"/>
      <c r="T28" s="453"/>
      <c r="U28" s="453"/>
      <c r="V28" s="453">
        <v>1761</v>
      </c>
      <c r="W28" s="453"/>
      <c r="X28" s="453"/>
      <c r="Y28" s="453"/>
      <c r="Z28" s="453"/>
      <c r="AA28" s="453">
        <v>52</v>
      </c>
      <c r="AB28" s="453"/>
      <c r="AC28" s="453"/>
      <c r="AD28" s="453"/>
      <c r="AE28" s="495"/>
      <c r="AF28" s="511">
        <v>52</v>
      </c>
      <c r="AG28" s="453"/>
      <c r="AH28" s="453"/>
      <c r="AI28" s="453"/>
      <c r="AJ28" s="529"/>
      <c r="AK28" s="535">
        <v>163</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281</v>
      </c>
      <c r="C29" s="420"/>
      <c r="D29" s="420"/>
      <c r="E29" s="420"/>
      <c r="F29" s="420"/>
      <c r="G29" s="420"/>
      <c r="H29" s="420"/>
      <c r="I29" s="420"/>
      <c r="J29" s="420"/>
      <c r="K29" s="420"/>
      <c r="L29" s="420"/>
      <c r="M29" s="420"/>
      <c r="N29" s="420"/>
      <c r="O29" s="420"/>
      <c r="P29" s="432"/>
      <c r="Q29" s="438">
        <v>1715</v>
      </c>
      <c r="R29" s="450"/>
      <c r="S29" s="450"/>
      <c r="T29" s="450"/>
      <c r="U29" s="450"/>
      <c r="V29" s="450">
        <v>1644</v>
      </c>
      <c r="W29" s="450"/>
      <c r="X29" s="450"/>
      <c r="Y29" s="450"/>
      <c r="Z29" s="450"/>
      <c r="AA29" s="450">
        <v>71</v>
      </c>
      <c r="AB29" s="450"/>
      <c r="AC29" s="450"/>
      <c r="AD29" s="450"/>
      <c r="AE29" s="461"/>
      <c r="AF29" s="507">
        <v>71</v>
      </c>
      <c r="AG29" s="456"/>
      <c r="AH29" s="456"/>
      <c r="AI29" s="456"/>
      <c r="AJ29" s="525"/>
      <c r="AK29" s="460">
        <v>278</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259</v>
      </c>
      <c r="R30" s="450"/>
      <c r="S30" s="450"/>
      <c r="T30" s="450"/>
      <c r="U30" s="450"/>
      <c r="V30" s="450">
        <v>255</v>
      </c>
      <c r="W30" s="450"/>
      <c r="X30" s="450"/>
      <c r="Y30" s="450"/>
      <c r="Z30" s="450"/>
      <c r="AA30" s="450">
        <v>4</v>
      </c>
      <c r="AB30" s="450"/>
      <c r="AC30" s="450"/>
      <c r="AD30" s="450"/>
      <c r="AE30" s="461"/>
      <c r="AF30" s="507">
        <v>4</v>
      </c>
      <c r="AG30" s="456"/>
      <c r="AH30" s="456"/>
      <c r="AI30" s="456"/>
      <c r="AJ30" s="525"/>
      <c r="AK30" s="460">
        <v>80</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456</v>
      </c>
      <c r="C31" s="420"/>
      <c r="D31" s="420"/>
      <c r="E31" s="420"/>
      <c r="F31" s="420"/>
      <c r="G31" s="420"/>
      <c r="H31" s="420"/>
      <c r="I31" s="420"/>
      <c r="J31" s="420"/>
      <c r="K31" s="420"/>
      <c r="L31" s="420"/>
      <c r="M31" s="420"/>
      <c r="N31" s="420"/>
      <c r="O31" s="420"/>
      <c r="P31" s="432"/>
      <c r="Q31" s="438">
        <v>205</v>
      </c>
      <c r="R31" s="450"/>
      <c r="S31" s="450"/>
      <c r="T31" s="450"/>
      <c r="U31" s="450"/>
      <c r="V31" s="450">
        <v>174</v>
      </c>
      <c r="W31" s="450"/>
      <c r="X31" s="450"/>
      <c r="Y31" s="450"/>
      <c r="Z31" s="450"/>
      <c r="AA31" s="450">
        <v>31</v>
      </c>
      <c r="AB31" s="450"/>
      <c r="AC31" s="450"/>
      <c r="AD31" s="450"/>
      <c r="AE31" s="461"/>
      <c r="AF31" s="507">
        <v>359</v>
      </c>
      <c r="AG31" s="456"/>
      <c r="AH31" s="456"/>
      <c r="AI31" s="456"/>
      <c r="AJ31" s="525"/>
      <c r="AK31" s="460">
        <v>50</v>
      </c>
      <c r="AL31" s="450"/>
      <c r="AM31" s="450"/>
      <c r="AN31" s="450"/>
      <c r="AO31" s="450"/>
      <c r="AP31" s="450">
        <v>763</v>
      </c>
      <c r="AQ31" s="450"/>
      <c r="AR31" s="450"/>
      <c r="AS31" s="450"/>
      <c r="AT31" s="450"/>
      <c r="AU31" s="450">
        <v>363</v>
      </c>
      <c r="AV31" s="450"/>
      <c r="AW31" s="450"/>
      <c r="AX31" s="450"/>
      <c r="AY31" s="450"/>
      <c r="AZ31" s="597" t="s">
        <v>199</v>
      </c>
      <c r="BA31" s="597"/>
      <c r="BB31" s="597"/>
      <c r="BC31" s="597"/>
      <c r="BD31" s="597"/>
      <c r="BE31" s="565" t="s">
        <v>457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80</v>
      </c>
      <c r="C32" s="420"/>
      <c r="D32" s="420"/>
      <c r="E32" s="420"/>
      <c r="F32" s="420"/>
      <c r="G32" s="420"/>
      <c r="H32" s="420"/>
      <c r="I32" s="420"/>
      <c r="J32" s="420"/>
      <c r="K32" s="420"/>
      <c r="L32" s="420"/>
      <c r="M32" s="420"/>
      <c r="N32" s="420"/>
      <c r="O32" s="420"/>
      <c r="P32" s="432"/>
      <c r="Q32" s="438">
        <v>1699</v>
      </c>
      <c r="R32" s="450"/>
      <c r="S32" s="450"/>
      <c r="T32" s="450"/>
      <c r="U32" s="450"/>
      <c r="V32" s="450">
        <v>1721</v>
      </c>
      <c r="W32" s="450"/>
      <c r="X32" s="450"/>
      <c r="Y32" s="450"/>
      <c r="Z32" s="450"/>
      <c r="AA32" s="450">
        <v>-22</v>
      </c>
      <c r="AB32" s="450"/>
      <c r="AC32" s="450"/>
      <c r="AD32" s="450"/>
      <c r="AE32" s="461"/>
      <c r="AF32" s="507">
        <v>895</v>
      </c>
      <c r="AG32" s="456"/>
      <c r="AH32" s="456"/>
      <c r="AI32" s="456"/>
      <c r="AJ32" s="525"/>
      <c r="AK32" s="460">
        <v>267</v>
      </c>
      <c r="AL32" s="450"/>
      <c r="AM32" s="450"/>
      <c r="AN32" s="450"/>
      <c r="AO32" s="450"/>
      <c r="AP32" s="450">
        <v>1166</v>
      </c>
      <c r="AQ32" s="450"/>
      <c r="AR32" s="450"/>
      <c r="AS32" s="450"/>
      <c r="AT32" s="450"/>
      <c r="AU32" s="450">
        <v>708</v>
      </c>
      <c r="AV32" s="450"/>
      <c r="AW32" s="450"/>
      <c r="AX32" s="450"/>
      <c r="AY32" s="450"/>
      <c r="AZ32" s="597" t="s">
        <v>199</v>
      </c>
      <c r="BA32" s="597"/>
      <c r="BB32" s="597"/>
      <c r="BC32" s="597"/>
      <c r="BD32" s="597"/>
      <c r="BE32" s="565" t="s">
        <v>457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458</v>
      </c>
      <c r="C33" s="420"/>
      <c r="D33" s="420"/>
      <c r="E33" s="420"/>
      <c r="F33" s="420"/>
      <c r="G33" s="420"/>
      <c r="H33" s="420"/>
      <c r="I33" s="420"/>
      <c r="J33" s="420"/>
      <c r="K33" s="420"/>
      <c r="L33" s="420"/>
      <c r="M33" s="420"/>
      <c r="N33" s="420"/>
      <c r="O33" s="420"/>
      <c r="P33" s="432"/>
      <c r="Q33" s="438">
        <v>92</v>
      </c>
      <c r="R33" s="450"/>
      <c r="S33" s="450"/>
      <c r="T33" s="450"/>
      <c r="U33" s="450"/>
      <c r="V33" s="450">
        <v>35</v>
      </c>
      <c r="W33" s="450"/>
      <c r="X33" s="450"/>
      <c r="Y33" s="450"/>
      <c r="Z33" s="450"/>
      <c r="AA33" s="450">
        <v>57</v>
      </c>
      <c r="AB33" s="450"/>
      <c r="AC33" s="450"/>
      <c r="AD33" s="450"/>
      <c r="AE33" s="461"/>
      <c r="AF33" s="507">
        <v>57</v>
      </c>
      <c r="AG33" s="456"/>
      <c r="AH33" s="456"/>
      <c r="AI33" s="456"/>
      <c r="AJ33" s="525"/>
      <c r="AK33" s="460">
        <v>76</v>
      </c>
      <c r="AL33" s="450"/>
      <c r="AM33" s="450"/>
      <c r="AN33" s="450"/>
      <c r="AO33" s="450"/>
      <c r="AP33" s="450">
        <v>140</v>
      </c>
      <c r="AQ33" s="450"/>
      <c r="AR33" s="450"/>
      <c r="AS33" s="450"/>
      <c r="AT33" s="450"/>
      <c r="AU33" s="450">
        <v>140</v>
      </c>
      <c r="AV33" s="450"/>
      <c r="AW33" s="450"/>
      <c r="AX33" s="450"/>
      <c r="AY33" s="450"/>
      <c r="AZ33" s="597" t="s">
        <v>199</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1437</v>
      </c>
      <c r="AG63" s="452"/>
      <c r="AH63" s="452"/>
      <c r="AI63" s="452"/>
      <c r="AJ63" s="526"/>
      <c r="AK63" s="534"/>
      <c r="AL63" s="455"/>
      <c r="AM63" s="455"/>
      <c r="AN63" s="455"/>
      <c r="AO63" s="455"/>
      <c r="AP63" s="452">
        <v>2069</v>
      </c>
      <c r="AQ63" s="452"/>
      <c r="AR63" s="452"/>
      <c r="AS63" s="452"/>
      <c r="AT63" s="452"/>
      <c r="AU63" s="452">
        <v>1211</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404</v>
      </c>
      <c r="B66" s="397"/>
      <c r="C66" s="397"/>
      <c r="D66" s="397"/>
      <c r="E66" s="397"/>
      <c r="F66" s="397"/>
      <c r="G66" s="397"/>
      <c r="H66" s="397"/>
      <c r="I66" s="397"/>
      <c r="J66" s="397"/>
      <c r="K66" s="397"/>
      <c r="L66" s="397"/>
      <c r="M66" s="397"/>
      <c r="N66" s="397"/>
      <c r="O66" s="397"/>
      <c r="P66" s="429"/>
      <c r="Q66" s="435" t="s">
        <v>450</v>
      </c>
      <c r="R66" s="447"/>
      <c r="S66" s="447"/>
      <c r="T66" s="447"/>
      <c r="U66" s="458"/>
      <c r="V66" s="435" t="s">
        <v>451</v>
      </c>
      <c r="W66" s="447"/>
      <c r="X66" s="447"/>
      <c r="Y66" s="447"/>
      <c r="Z66" s="458"/>
      <c r="AA66" s="435" t="s">
        <v>452</v>
      </c>
      <c r="AB66" s="447"/>
      <c r="AC66" s="447"/>
      <c r="AD66" s="447"/>
      <c r="AE66" s="458"/>
      <c r="AF66" s="512" t="s">
        <v>243</v>
      </c>
      <c r="AG66" s="520"/>
      <c r="AH66" s="520"/>
      <c r="AI66" s="520"/>
      <c r="AJ66" s="530"/>
      <c r="AK66" s="435" t="s">
        <v>382</v>
      </c>
      <c r="AL66" s="397"/>
      <c r="AM66" s="397"/>
      <c r="AN66" s="397"/>
      <c r="AO66" s="429"/>
      <c r="AP66" s="435" t="s">
        <v>351</v>
      </c>
      <c r="AQ66" s="447"/>
      <c r="AR66" s="447"/>
      <c r="AS66" s="447"/>
      <c r="AT66" s="458"/>
      <c r="AU66" s="435" t="s">
        <v>461</v>
      </c>
      <c r="AV66" s="447"/>
      <c r="AW66" s="447"/>
      <c r="AX66" s="447"/>
      <c r="AY66" s="458"/>
      <c r="AZ66" s="435" t="s">
        <v>439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527</v>
      </c>
      <c r="C68" s="419"/>
      <c r="D68" s="419"/>
      <c r="E68" s="419"/>
      <c r="F68" s="419"/>
      <c r="G68" s="419"/>
      <c r="H68" s="419"/>
      <c r="I68" s="419"/>
      <c r="J68" s="419"/>
      <c r="K68" s="419"/>
      <c r="L68" s="419"/>
      <c r="M68" s="419"/>
      <c r="N68" s="419"/>
      <c r="O68" s="419"/>
      <c r="P68" s="431"/>
      <c r="Q68" s="437">
        <v>1076</v>
      </c>
      <c r="R68" s="449"/>
      <c r="S68" s="449"/>
      <c r="T68" s="449"/>
      <c r="U68" s="449"/>
      <c r="V68" s="449">
        <v>1002</v>
      </c>
      <c r="W68" s="449"/>
      <c r="X68" s="449"/>
      <c r="Y68" s="449"/>
      <c r="Z68" s="449"/>
      <c r="AA68" s="449">
        <v>74</v>
      </c>
      <c r="AB68" s="449"/>
      <c r="AC68" s="449"/>
      <c r="AD68" s="449"/>
      <c r="AE68" s="449"/>
      <c r="AF68" s="449">
        <v>74</v>
      </c>
      <c r="AG68" s="449"/>
      <c r="AH68" s="449"/>
      <c r="AI68" s="449"/>
      <c r="AJ68" s="449"/>
      <c r="AK68" s="449" t="s">
        <v>199</v>
      </c>
      <c r="AL68" s="449"/>
      <c r="AM68" s="449"/>
      <c r="AN68" s="449"/>
      <c r="AO68" s="449"/>
      <c r="AP68" s="449">
        <v>1495</v>
      </c>
      <c r="AQ68" s="449"/>
      <c r="AR68" s="449"/>
      <c r="AS68" s="449"/>
      <c r="AT68" s="449"/>
      <c r="AU68" s="449">
        <v>396</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528</v>
      </c>
      <c r="C69" s="420"/>
      <c r="D69" s="420"/>
      <c r="E69" s="420"/>
      <c r="F69" s="420"/>
      <c r="G69" s="420"/>
      <c r="H69" s="420"/>
      <c r="I69" s="420"/>
      <c r="J69" s="420"/>
      <c r="K69" s="420"/>
      <c r="L69" s="420"/>
      <c r="M69" s="420"/>
      <c r="N69" s="420"/>
      <c r="O69" s="420"/>
      <c r="P69" s="432"/>
      <c r="Q69" s="438">
        <v>1102</v>
      </c>
      <c r="R69" s="450"/>
      <c r="S69" s="450"/>
      <c r="T69" s="450"/>
      <c r="U69" s="450"/>
      <c r="V69" s="450">
        <v>1040</v>
      </c>
      <c r="W69" s="450"/>
      <c r="X69" s="450"/>
      <c r="Y69" s="450"/>
      <c r="Z69" s="450"/>
      <c r="AA69" s="450">
        <v>62</v>
      </c>
      <c r="AB69" s="450"/>
      <c r="AC69" s="450"/>
      <c r="AD69" s="450"/>
      <c r="AE69" s="450"/>
      <c r="AF69" s="450">
        <v>62</v>
      </c>
      <c r="AG69" s="450"/>
      <c r="AH69" s="450"/>
      <c r="AI69" s="450"/>
      <c r="AJ69" s="450"/>
      <c r="AK69" s="450" t="s">
        <v>199</v>
      </c>
      <c r="AL69" s="450"/>
      <c r="AM69" s="450"/>
      <c r="AN69" s="450"/>
      <c r="AO69" s="450"/>
      <c r="AP69" s="450">
        <v>50</v>
      </c>
      <c r="AQ69" s="450"/>
      <c r="AR69" s="450"/>
      <c r="AS69" s="450"/>
      <c r="AT69" s="450"/>
      <c r="AU69" s="450">
        <v>26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529</v>
      </c>
      <c r="C70" s="420"/>
      <c r="D70" s="420"/>
      <c r="E70" s="420"/>
      <c r="F70" s="420"/>
      <c r="G70" s="420"/>
      <c r="H70" s="420"/>
      <c r="I70" s="420"/>
      <c r="J70" s="420"/>
      <c r="K70" s="420"/>
      <c r="L70" s="420"/>
      <c r="M70" s="420"/>
      <c r="N70" s="420"/>
      <c r="O70" s="420"/>
      <c r="P70" s="432"/>
      <c r="Q70" s="438">
        <v>102</v>
      </c>
      <c r="R70" s="450"/>
      <c r="S70" s="450"/>
      <c r="T70" s="450"/>
      <c r="U70" s="450"/>
      <c r="V70" s="450">
        <v>99</v>
      </c>
      <c r="W70" s="450"/>
      <c r="X70" s="450"/>
      <c r="Y70" s="450"/>
      <c r="Z70" s="450"/>
      <c r="AA70" s="450">
        <v>3</v>
      </c>
      <c r="AB70" s="450"/>
      <c r="AC70" s="450"/>
      <c r="AD70" s="450"/>
      <c r="AE70" s="450"/>
      <c r="AF70" s="450">
        <v>3</v>
      </c>
      <c r="AG70" s="450"/>
      <c r="AH70" s="450"/>
      <c r="AI70" s="450"/>
      <c r="AJ70" s="450"/>
      <c r="AK70" s="450" t="s">
        <v>199</v>
      </c>
      <c r="AL70" s="450"/>
      <c r="AM70" s="450"/>
      <c r="AN70" s="450"/>
      <c r="AO70" s="450"/>
      <c r="AP70" s="450">
        <v>30</v>
      </c>
      <c r="AQ70" s="450"/>
      <c r="AR70" s="450"/>
      <c r="AS70" s="450"/>
      <c r="AT70" s="450"/>
      <c r="AU70" s="450">
        <v>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530</v>
      </c>
      <c r="C71" s="420"/>
      <c r="D71" s="420"/>
      <c r="E71" s="420"/>
      <c r="F71" s="420"/>
      <c r="G71" s="420"/>
      <c r="H71" s="420"/>
      <c r="I71" s="420"/>
      <c r="J71" s="420"/>
      <c r="K71" s="420"/>
      <c r="L71" s="420"/>
      <c r="M71" s="420"/>
      <c r="N71" s="420"/>
      <c r="O71" s="420"/>
      <c r="P71" s="432"/>
      <c r="Q71" s="438">
        <v>426</v>
      </c>
      <c r="R71" s="450"/>
      <c r="S71" s="450"/>
      <c r="T71" s="450"/>
      <c r="U71" s="450"/>
      <c r="V71" s="450">
        <v>227</v>
      </c>
      <c r="W71" s="450"/>
      <c r="X71" s="450"/>
      <c r="Y71" s="450"/>
      <c r="Z71" s="450"/>
      <c r="AA71" s="450">
        <v>199</v>
      </c>
      <c r="AB71" s="450"/>
      <c r="AC71" s="450"/>
      <c r="AD71" s="450"/>
      <c r="AE71" s="450"/>
      <c r="AF71" s="450">
        <v>199</v>
      </c>
      <c r="AG71" s="450"/>
      <c r="AH71" s="450"/>
      <c r="AI71" s="450"/>
      <c r="AJ71" s="450"/>
      <c r="AK71" s="450" t="s">
        <v>199</v>
      </c>
      <c r="AL71" s="450"/>
      <c r="AM71" s="450"/>
      <c r="AN71" s="450"/>
      <c r="AO71" s="450"/>
      <c r="AP71" s="450">
        <v>49</v>
      </c>
      <c r="AQ71" s="450"/>
      <c r="AR71" s="450"/>
      <c r="AS71" s="450"/>
      <c r="AT71" s="450"/>
      <c r="AU71" s="450">
        <v>12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531</v>
      </c>
      <c r="C72" s="420"/>
      <c r="D72" s="420"/>
      <c r="E72" s="420"/>
      <c r="F72" s="420"/>
      <c r="G72" s="420"/>
      <c r="H72" s="420"/>
      <c r="I72" s="420"/>
      <c r="J72" s="420"/>
      <c r="K72" s="420"/>
      <c r="L72" s="420"/>
      <c r="M72" s="420"/>
      <c r="N72" s="420"/>
      <c r="O72" s="420"/>
      <c r="P72" s="432"/>
      <c r="Q72" s="438">
        <v>5</v>
      </c>
      <c r="R72" s="450"/>
      <c r="S72" s="450"/>
      <c r="T72" s="450"/>
      <c r="U72" s="450"/>
      <c r="V72" s="450">
        <v>0</v>
      </c>
      <c r="W72" s="450"/>
      <c r="X72" s="450"/>
      <c r="Y72" s="450"/>
      <c r="Z72" s="450"/>
      <c r="AA72" s="450">
        <v>5</v>
      </c>
      <c r="AB72" s="450"/>
      <c r="AC72" s="450"/>
      <c r="AD72" s="450"/>
      <c r="AE72" s="450"/>
      <c r="AF72" s="450">
        <v>5</v>
      </c>
      <c r="AG72" s="450"/>
      <c r="AH72" s="450"/>
      <c r="AI72" s="450"/>
      <c r="AJ72" s="450"/>
      <c r="AK72" s="450" t="s">
        <v>199</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532</v>
      </c>
      <c r="C73" s="420"/>
      <c r="D73" s="420"/>
      <c r="E73" s="420"/>
      <c r="F73" s="420"/>
      <c r="G73" s="420"/>
      <c r="H73" s="420"/>
      <c r="I73" s="420"/>
      <c r="J73" s="420"/>
      <c r="K73" s="420"/>
      <c r="L73" s="420"/>
      <c r="M73" s="420"/>
      <c r="N73" s="420"/>
      <c r="O73" s="420"/>
      <c r="P73" s="432"/>
      <c r="Q73" s="438">
        <v>157</v>
      </c>
      <c r="R73" s="450"/>
      <c r="S73" s="450"/>
      <c r="T73" s="450"/>
      <c r="U73" s="450"/>
      <c r="V73" s="450">
        <v>148</v>
      </c>
      <c r="W73" s="450"/>
      <c r="X73" s="450"/>
      <c r="Y73" s="450"/>
      <c r="Z73" s="450"/>
      <c r="AA73" s="450">
        <v>9</v>
      </c>
      <c r="AB73" s="450"/>
      <c r="AC73" s="450"/>
      <c r="AD73" s="450"/>
      <c r="AE73" s="450"/>
      <c r="AF73" s="450">
        <v>9</v>
      </c>
      <c r="AG73" s="450"/>
      <c r="AH73" s="450"/>
      <c r="AI73" s="450"/>
      <c r="AJ73" s="450"/>
      <c r="AK73" s="450" t="s">
        <v>199</v>
      </c>
      <c r="AL73" s="450"/>
      <c r="AM73" s="450"/>
      <c r="AN73" s="450"/>
      <c r="AO73" s="450"/>
      <c r="AP73" s="450">
        <v>97</v>
      </c>
      <c r="AQ73" s="450"/>
      <c r="AR73" s="450"/>
      <c r="AS73" s="450"/>
      <c r="AT73" s="450"/>
      <c r="AU73" s="450">
        <v>20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533</v>
      </c>
      <c r="C74" s="420"/>
      <c r="D74" s="420"/>
      <c r="E74" s="420"/>
      <c r="F74" s="420"/>
      <c r="G74" s="420"/>
      <c r="H74" s="420"/>
      <c r="I74" s="420"/>
      <c r="J74" s="420"/>
      <c r="K74" s="420"/>
      <c r="L74" s="420"/>
      <c r="M74" s="420"/>
      <c r="N74" s="420"/>
      <c r="O74" s="420"/>
      <c r="P74" s="432"/>
      <c r="Q74" s="438">
        <v>142</v>
      </c>
      <c r="R74" s="450"/>
      <c r="S74" s="450"/>
      <c r="T74" s="450"/>
      <c r="U74" s="450"/>
      <c r="V74" s="450">
        <v>133</v>
      </c>
      <c r="W74" s="450"/>
      <c r="X74" s="450"/>
      <c r="Y74" s="450"/>
      <c r="Z74" s="450"/>
      <c r="AA74" s="450">
        <v>9</v>
      </c>
      <c r="AB74" s="450"/>
      <c r="AC74" s="450"/>
      <c r="AD74" s="450"/>
      <c r="AE74" s="450"/>
      <c r="AF74" s="450">
        <v>9</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534</v>
      </c>
      <c r="C75" s="420"/>
      <c r="D75" s="420"/>
      <c r="E75" s="420"/>
      <c r="F75" s="420"/>
      <c r="G75" s="420"/>
      <c r="H75" s="420"/>
      <c r="I75" s="420"/>
      <c r="J75" s="420"/>
      <c r="K75" s="420"/>
      <c r="L75" s="420"/>
      <c r="M75" s="420"/>
      <c r="N75" s="420"/>
      <c r="O75" s="420"/>
      <c r="P75" s="432"/>
      <c r="Q75" s="444">
        <v>3280</v>
      </c>
      <c r="R75" s="456"/>
      <c r="S75" s="456"/>
      <c r="T75" s="456"/>
      <c r="U75" s="460"/>
      <c r="V75" s="461">
        <v>2177</v>
      </c>
      <c r="W75" s="456"/>
      <c r="X75" s="456"/>
      <c r="Y75" s="456"/>
      <c r="Z75" s="460"/>
      <c r="AA75" s="461">
        <v>1103</v>
      </c>
      <c r="AB75" s="456"/>
      <c r="AC75" s="456"/>
      <c r="AD75" s="456"/>
      <c r="AE75" s="460"/>
      <c r="AF75" s="461">
        <v>1103</v>
      </c>
      <c r="AG75" s="456"/>
      <c r="AH75" s="456"/>
      <c r="AI75" s="456"/>
      <c r="AJ75" s="460"/>
      <c r="AK75" s="461">
        <v>2</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535</v>
      </c>
      <c r="C76" s="420"/>
      <c r="D76" s="420"/>
      <c r="E76" s="420"/>
      <c r="F76" s="420"/>
      <c r="G76" s="420"/>
      <c r="H76" s="420"/>
      <c r="I76" s="420"/>
      <c r="J76" s="420"/>
      <c r="K76" s="420"/>
      <c r="L76" s="420"/>
      <c r="M76" s="420"/>
      <c r="N76" s="420"/>
      <c r="O76" s="420"/>
      <c r="P76" s="432"/>
      <c r="Q76" s="444">
        <v>6</v>
      </c>
      <c r="R76" s="456"/>
      <c r="S76" s="456"/>
      <c r="T76" s="456"/>
      <c r="U76" s="460"/>
      <c r="V76" s="461">
        <v>6</v>
      </c>
      <c r="W76" s="456"/>
      <c r="X76" s="456"/>
      <c r="Y76" s="456"/>
      <c r="Z76" s="460"/>
      <c r="AA76" s="461">
        <v>0</v>
      </c>
      <c r="AB76" s="456"/>
      <c r="AC76" s="456"/>
      <c r="AD76" s="456"/>
      <c r="AE76" s="460"/>
      <c r="AF76" s="461" t="s">
        <v>199</v>
      </c>
      <c r="AG76" s="456"/>
      <c r="AH76" s="456"/>
      <c r="AI76" s="456"/>
      <c r="AJ76" s="460"/>
      <c r="AK76" s="461" t="s">
        <v>199</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536</v>
      </c>
      <c r="C77" s="420"/>
      <c r="D77" s="420"/>
      <c r="E77" s="420"/>
      <c r="F77" s="420"/>
      <c r="G77" s="420"/>
      <c r="H77" s="420"/>
      <c r="I77" s="420"/>
      <c r="J77" s="420"/>
      <c r="K77" s="420"/>
      <c r="L77" s="420"/>
      <c r="M77" s="420"/>
      <c r="N77" s="420"/>
      <c r="O77" s="420"/>
      <c r="P77" s="432"/>
      <c r="Q77" s="444">
        <v>80</v>
      </c>
      <c r="R77" s="456"/>
      <c r="S77" s="456"/>
      <c r="T77" s="456"/>
      <c r="U77" s="460"/>
      <c r="V77" s="461">
        <v>57</v>
      </c>
      <c r="W77" s="456"/>
      <c r="X77" s="456"/>
      <c r="Y77" s="456"/>
      <c r="Z77" s="460"/>
      <c r="AA77" s="461">
        <v>23</v>
      </c>
      <c r="AB77" s="456"/>
      <c r="AC77" s="456"/>
      <c r="AD77" s="456"/>
      <c r="AE77" s="460"/>
      <c r="AF77" s="461">
        <v>23</v>
      </c>
      <c r="AG77" s="456"/>
      <c r="AH77" s="456"/>
      <c r="AI77" s="456"/>
      <c r="AJ77" s="460"/>
      <c r="AK77" s="461" t="s">
        <v>199</v>
      </c>
      <c r="AL77" s="456"/>
      <c r="AM77" s="456"/>
      <c r="AN77" s="456"/>
      <c r="AO77" s="460"/>
      <c r="AP77" s="461" t="s">
        <v>199</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537</v>
      </c>
      <c r="C78" s="420"/>
      <c r="D78" s="420"/>
      <c r="E78" s="420"/>
      <c r="F78" s="420"/>
      <c r="G78" s="420"/>
      <c r="H78" s="420"/>
      <c r="I78" s="420"/>
      <c r="J78" s="420"/>
      <c r="K78" s="420"/>
      <c r="L78" s="420"/>
      <c r="M78" s="420"/>
      <c r="N78" s="420"/>
      <c r="O78" s="420"/>
      <c r="P78" s="432"/>
      <c r="Q78" s="438">
        <v>152422</v>
      </c>
      <c r="R78" s="450"/>
      <c r="S78" s="450"/>
      <c r="T78" s="450"/>
      <c r="U78" s="450"/>
      <c r="V78" s="450">
        <v>149637</v>
      </c>
      <c r="W78" s="450"/>
      <c r="X78" s="450"/>
      <c r="Y78" s="450"/>
      <c r="Z78" s="450"/>
      <c r="AA78" s="450">
        <v>2785</v>
      </c>
      <c r="AB78" s="450"/>
      <c r="AC78" s="450"/>
      <c r="AD78" s="450"/>
      <c r="AE78" s="450"/>
      <c r="AF78" s="450">
        <v>2785</v>
      </c>
      <c r="AG78" s="450"/>
      <c r="AH78" s="450"/>
      <c r="AI78" s="450"/>
      <c r="AJ78" s="450"/>
      <c r="AK78" s="450" t="s">
        <v>199</v>
      </c>
      <c r="AL78" s="450"/>
      <c r="AM78" s="450"/>
      <c r="AN78" s="450"/>
      <c r="AO78" s="450"/>
      <c r="AP78" s="450" t="s">
        <v>199</v>
      </c>
      <c r="AQ78" s="450"/>
      <c r="AR78" s="450"/>
      <c r="AS78" s="450"/>
      <c r="AT78" s="450"/>
      <c r="AU78" s="450" t="s">
        <v>199</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4272</v>
      </c>
      <c r="AG88" s="452"/>
      <c r="AH88" s="452"/>
      <c r="AI88" s="452"/>
      <c r="AJ88" s="452"/>
      <c r="AK88" s="455"/>
      <c r="AL88" s="455"/>
      <c r="AM88" s="455"/>
      <c r="AN88" s="455"/>
      <c r="AO88" s="455"/>
      <c r="AP88" s="452">
        <v>1721</v>
      </c>
      <c r="AQ88" s="452"/>
      <c r="AR88" s="452"/>
      <c r="AS88" s="452"/>
      <c r="AT88" s="452"/>
      <c r="AU88" s="452">
        <v>459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467</v>
      </c>
      <c r="AB109" s="406"/>
      <c r="AC109" s="406"/>
      <c r="AD109" s="406"/>
      <c r="AE109" s="469"/>
      <c r="AF109" s="480" t="s">
        <v>468</v>
      </c>
      <c r="AG109" s="406"/>
      <c r="AH109" s="406"/>
      <c r="AI109" s="406"/>
      <c r="AJ109" s="469"/>
      <c r="AK109" s="480" t="s">
        <v>384</v>
      </c>
      <c r="AL109" s="406"/>
      <c r="AM109" s="406"/>
      <c r="AN109" s="406"/>
      <c r="AO109" s="469"/>
      <c r="AP109" s="480" t="s">
        <v>469</v>
      </c>
      <c r="AQ109" s="406"/>
      <c r="AR109" s="406"/>
      <c r="AS109" s="406"/>
      <c r="AT109" s="555"/>
      <c r="AU109" s="383" t="s">
        <v>466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467</v>
      </c>
      <c r="BR109" s="406"/>
      <c r="BS109" s="406"/>
      <c r="BT109" s="406"/>
      <c r="BU109" s="469"/>
      <c r="BV109" s="480" t="s">
        <v>468</v>
      </c>
      <c r="BW109" s="406"/>
      <c r="BX109" s="406"/>
      <c r="BY109" s="406"/>
      <c r="BZ109" s="469"/>
      <c r="CA109" s="480" t="s">
        <v>384</v>
      </c>
      <c r="CB109" s="406"/>
      <c r="CC109" s="406"/>
      <c r="CD109" s="406"/>
      <c r="CE109" s="469"/>
      <c r="CF109" s="655" t="s">
        <v>469</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467</v>
      </c>
      <c r="DH109" s="406"/>
      <c r="DI109" s="406"/>
      <c r="DJ109" s="406"/>
      <c r="DK109" s="469"/>
      <c r="DL109" s="480" t="s">
        <v>468</v>
      </c>
      <c r="DM109" s="406"/>
      <c r="DN109" s="406"/>
      <c r="DO109" s="406"/>
      <c r="DP109" s="469"/>
      <c r="DQ109" s="480" t="s">
        <v>384</v>
      </c>
      <c r="DR109" s="406"/>
      <c r="DS109" s="406"/>
      <c r="DT109" s="406"/>
      <c r="DU109" s="469"/>
      <c r="DV109" s="480" t="s">
        <v>469</v>
      </c>
      <c r="DW109" s="406"/>
      <c r="DX109" s="406"/>
      <c r="DY109" s="406"/>
      <c r="DZ109" s="555"/>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431615</v>
      </c>
      <c r="AB110" s="487"/>
      <c r="AC110" s="487"/>
      <c r="AD110" s="487"/>
      <c r="AE110" s="498"/>
      <c r="AF110" s="514">
        <v>474156</v>
      </c>
      <c r="AG110" s="487"/>
      <c r="AH110" s="487"/>
      <c r="AI110" s="487"/>
      <c r="AJ110" s="498"/>
      <c r="AK110" s="514">
        <v>510374</v>
      </c>
      <c r="AL110" s="487"/>
      <c r="AM110" s="487"/>
      <c r="AN110" s="487"/>
      <c r="AO110" s="498"/>
      <c r="AP110" s="538">
        <v>13.2</v>
      </c>
      <c r="AQ110" s="546"/>
      <c r="AR110" s="546"/>
      <c r="AS110" s="546"/>
      <c r="AT110" s="556"/>
      <c r="AU110" s="568" t="s">
        <v>120</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2">
        <v>5904011</v>
      </c>
      <c r="BR110" s="640"/>
      <c r="BS110" s="640"/>
      <c r="BT110" s="640"/>
      <c r="BU110" s="640"/>
      <c r="BV110" s="640">
        <v>6650367</v>
      </c>
      <c r="BW110" s="640"/>
      <c r="BX110" s="640"/>
      <c r="BY110" s="640"/>
      <c r="BZ110" s="640"/>
      <c r="CA110" s="640">
        <v>7119133</v>
      </c>
      <c r="CB110" s="640"/>
      <c r="CC110" s="640"/>
      <c r="CD110" s="640"/>
      <c r="CE110" s="640"/>
      <c r="CF110" s="656">
        <v>184</v>
      </c>
      <c r="CG110" s="660"/>
      <c r="CH110" s="660"/>
      <c r="CI110" s="660"/>
      <c r="CJ110" s="660"/>
      <c r="CK110" s="672" t="s">
        <v>379</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449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3" t="s">
        <v>199</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152</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1341047</v>
      </c>
      <c r="BR112" s="641"/>
      <c r="BS112" s="641"/>
      <c r="BT112" s="641"/>
      <c r="BU112" s="641"/>
      <c r="BV112" s="641">
        <v>1196518</v>
      </c>
      <c r="BW112" s="641"/>
      <c r="BX112" s="641"/>
      <c r="BY112" s="641"/>
      <c r="BZ112" s="641"/>
      <c r="CA112" s="641">
        <v>1211466</v>
      </c>
      <c r="CB112" s="641"/>
      <c r="CC112" s="641"/>
      <c r="CD112" s="641"/>
      <c r="CE112" s="641"/>
      <c r="CF112" s="657">
        <v>31.3</v>
      </c>
      <c r="CG112" s="661"/>
      <c r="CH112" s="661"/>
      <c r="CI112" s="661"/>
      <c r="CJ112" s="661"/>
      <c r="CK112" s="673"/>
      <c r="CL112" s="413"/>
      <c r="CM112" s="425" t="s">
        <v>389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175759</v>
      </c>
      <c r="AB113" s="446"/>
      <c r="AC113" s="446"/>
      <c r="AD113" s="446"/>
      <c r="AE113" s="499"/>
      <c r="AF113" s="515">
        <v>177035</v>
      </c>
      <c r="AG113" s="446"/>
      <c r="AH113" s="446"/>
      <c r="AI113" s="446"/>
      <c r="AJ113" s="499"/>
      <c r="AK113" s="515">
        <v>168927</v>
      </c>
      <c r="AL113" s="446"/>
      <c r="AM113" s="446"/>
      <c r="AN113" s="446"/>
      <c r="AO113" s="499"/>
      <c r="AP113" s="539">
        <v>4.4000000000000004</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490043</v>
      </c>
      <c r="BR113" s="641"/>
      <c r="BS113" s="641"/>
      <c r="BT113" s="641"/>
      <c r="BU113" s="641"/>
      <c r="BV113" s="641">
        <v>474060</v>
      </c>
      <c r="BW113" s="641"/>
      <c r="BX113" s="641"/>
      <c r="BY113" s="641"/>
      <c r="BZ113" s="641"/>
      <c r="CA113" s="641">
        <v>459056</v>
      </c>
      <c r="CB113" s="641"/>
      <c r="CC113" s="641"/>
      <c r="CD113" s="641"/>
      <c r="CE113" s="641"/>
      <c r="CF113" s="657">
        <v>11.9</v>
      </c>
      <c r="CG113" s="661"/>
      <c r="CH113" s="661"/>
      <c r="CI113" s="661"/>
      <c r="CJ113" s="661"/>
      <c r="CK113" s="673"/>
      <c r="CL113" s="413"/>
      <c r="CM113" s="425" t="s">
        <v>399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476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24808</v>
      </c>
      <c r="AB114" s="446"/>
      <c r="AC114" s="446"/>
      <c r="AD114" s="446"/>
      <c r="AE114" s="499"/>
      <c r="AF114" s="515">
        <v>43493</v>
      </c>
      <c r="AG114" s="446"/>
      <c r="AH114" s="446"/>
      <c r="AI114" s="446"/>
      <c r="AJ114" s="499"/>
      <c r="AK114" s="515">
        <v>58228</v>
      </c>
      <c r="AL114" s="446"/>
      <c r="AM114" s="446"/>
      <c r="AN114" s="446"/>
      <c r="AO114" s="499"/>
      <c r="AP114" s="539">
        <v>1.5</v>
      </c>
      <c r="AQ114" s="547"/>
      <c r="AR114" s="547"/>
      <c r="AS114" s="547"/>
      <c r="AT114" s="557"/>
      <c r="AU114" s="569"/>
      <c r="AV114" s="578"/>
      <c r="AW114" s="578"/>
      <c r="AX114" s="578"/>
      <c r="AY114" s="578"/>
      <c r="AZ114" s="425" t="s">
        <v>477</v>
      </c>
      <c r="BA114" s="378"/>
      <c r="BB114" s="378"/>
      <c r="BC114" s="378"/>
      <c r="BD114" s="378"/>
      <c r="BE114" s="378"/>
      <c r="BF114" s="378"/>
      <c r="BG114" s="378"/>
      <c r="BH114" s="378"/>
      <c r="BI114" s="378"/>
      <c r="BJ114" s="378"/>
      <c r="BK114" s="378"/>
      <c r="BL114" s="378"/>
      <c r="BM114" s="378"/>
      <c r="BN114" s="378"/>
      <c r="BO114" s="378"/>
      <c r="BP114" s="472"/>
      <c r="BQ114" s="633">
        <v>380260</v>
      </c>
      <c r="BR114" s="641"/>
      <c r="BS114" s="641"/>
      <c r="BT114" s="641"/>
      <c r="BU114" s="641"/>
      <c r="BV114" s="641">
        <v>386232</v>
      </c>
      <c r="BW114" s="641"/>
      <c r="BX114" s="641"/>
      <c r="BY114" s="641"/>
      <c r="BZ114" s="641"/>
      <c r="CA114" s="641">
        <v>411925</v>
      </c>
      <c r="CB114" s="641"/>
      <c r="CC114" s="641"/>
      <c r="CD114" s="641"/>
      <c r="CE114" s="641"/>
      <c r="CF114" s="657">
        <v>10.6</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199</v>
      </c>
      <c r="AB115" s="446"/>
      <c r="AC115" s="446"/>
      <c r="AD115" s="446"/>
      <c r="AE115" s="499"/>
      <c r="AF115" s="515" t="s">
        <v>199</v>
      </c>
      <c r="AG115" s="446"/>
      <c r="AH115" s="446"/>
      <c r="AI115" s="446"/>
      <c r="AJ115" s="499"/>
      <c r="AK115" s="515" t="s">
        <v>199</v>
      </c>
      <c r="AL115" s="446"/>
      <c r="AM115" s="446"/>
      <c r="AN115" s="446"/>
      <c r="AO115" s="499"/>
      <c r="AP115" s="539" t="s">
        <v>199</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632182</v>
      </c>
      <c r="AB117" s="488"/>
      <c r="AC117" s="488"/>
      <c r="AD117" s="488"/>
      <c r="AE117" s="500"/>
      <c r="AF117" s="516">
        <v>694684</v>
      </c>
      <c r="AG117" s="488"/>
      <c r="AH117" s="488"/>
      <c r="AI117" s="488"/>
      <c r="AJ117" s="500"/>
      <c r="AK117" s="516">
        <v>737529</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467</v>
      </c>
      <c r="AB118" s="406"/>
      <c r="AC118" s="406"/>
      <c r="AD118" s="406"/>
      <c r="AE118" s="469"/>
      <c r="AF118" s="480" t="s">
        <v>468</v>
      </c>
      <c r="AG118" s="406"/>
      <c r="AH118" s="406"/>
      <c r="AI118" s="406"/>
      <c r="AJ118" s="469"/>
      <c r="AK118" s="480" t="s">
        <v>384</v>
      </c>
      <c r="AL118" s="406"/>
      <c r="AM118" s="406"/>
      <c r="AN118" s="406"/>
      <c r="AO118" s="469"/>
      <c r="AP118" s="480" t="s">
        <v>469</v>
      </c>
      <c r="AQ118" s="406"/>
      <c r="AR118" s="406"/>
      <c r="AS118" s="406"/>
      <c r="AT118" s="555"/>
      <c r="AU118" s="569"/>
      <c r="AV118" s="578"/>
      <c r="AW118" s="578"/>
      <c r="AX118" s="578"/>
      <c r="AY118" s="578"/>
      <c r="AZ118" s="427" t="s">
        <v>478</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479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379</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167</v>
      </c>
      <c r="BP119" s="629"/>
      <c r="BQ119" s="634">
        <v>8115361</v>
      </c>
      <c r="BR119" s="642"/>
      <c r="BS119" s="642"/>
      <c r="BT119" s="642"/>
      <c r="BU119" s="642"/>
      <c r="BV119" s="642">
        <v>8707177</v>
      </c>
      <c r="BW119" s="642"/>
      <c r="BX119" s="642"/>
      <c r="BY119" s="642"/>
      <c r="BZ119" s="642"/>
      <c r="CA119" s="642">
        <v>9201580</v>
      </c>
      <c r="CB119" s="642"/>
      <c r="CC119" s="642"/>
      <c r="CD119" s="642"/>
      <c r="CE119" s="642"/>
      <c r="CF119" s="544"/>
      <c r="CG119" s="552"/>
      <c r="CH119" s="552"/>
      <c r="CI119" s="552"/>
      <c r="CJ119" s="669"/>
      <c r="CK119" s="674"/>
      <c r="CL119" s="414"/>
      <c r="CM119" s="427" t="s">
        <v>480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472</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5998027</v>
      </c>
      <c r="BR120" s="640"/>
      <c r="BS120" s="640"/>
      <c r="BT120" s="640"/>
      <c r="BU120" s="640"/>
      <c r="BV120" s="640">
        <v>6362062</v>
      </c>
      <c r="BW120" s="640"/>
      <c r="BX120" s="640"/>
      <c r="BY120" s="640"/>
      <c r="BZ120" s="640"/>
      <c r="CA120" s="640">
        <v>6879577</v>
      </c>
      <c r="CB120" s="640"/>
      <c r="CC120" s="640"/>
      <c r="CD120" s="640"/>
      <c r="CE120" s="640"/>
      <c r="CF120" s="656">
        <v>177.8</v>
      </c>
      <c r="CG120" s="660"/>
      <c r="CH120" s="660"/>
      <c r="CI120" s="660"/>
      <c r="CJ120" s="660"/>
      <c r="CK120" s="675" t="s">
        <v>267</v>
      </c>
      <c r="CL120" s="685"/>
      <c r="CM120" s="685"/>
      <c r="CN120" s="685"/>
      <c r="CO120" s="688"/>
      <c r="CP120" s="692" t="s">
        <v>80</v>
      </c>
      <c r="CQ120" s="695"/>
      <c r="CR120" s="695"/>
      <c r="CS120" s="695"/>
      <c r="CT120" s="695"/>
      <c r="CU120" s="695"/>
      <c r="CV120" s="695"/>
      <c r="CW120" s="695"/>
      <c r="CX120" s="695"/>
      <c r="CY120" s="695"/>
      <c r="CZ120" s="695"/>
      <c r="DA120" s="695"/>
      <c r="DB120" s="695"/>
      <c r="DC120" s="695"/>
      <c r="DD120" s="695"/>
      <c r="DE120" s="695"/>
      <c r="DF120" s="698"/>
      <c r="DG120" s="632">
        <v>890571</v>
      </c>
      <c r="DH120" s="640"/>
      <c r="DI120" s="640"/>
      <c r="DJ120" s="640"/>
      <c r="DK120" s="640"/>
      <c r="DL120" s="640">
        <v>793904</v>
      </c>
      <c r="DM120" s="640"/>
      <c r="DN120" s="640"/>
      <c r="DO120" s="640"/>
      <c r="DP120" s="640"/>
      <c r="DQ120" s="640">
        <v>707853</v>
      </c>
      <c r="DR120" s="640"/>
      <c r="DS120" s="640"/>
      <c r="DT120" s="640"/>
      <c r="DU120" s="640"/>
      <c r="DV120" s="712">
        <v>18.3</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383</v>
      </c>
      <c r="BA121" s="378"/>
      <c r="BB121" s="378"/>
      <c r="BC121" s="378"/>
      <c r="BD121" s="378"/>
      <c r="BE121" s="378"/>
      <c r="BF121" s="378"/>
      <c r="BG121" s="378"/>
      <c r="BH121" s="378"/>
      <c r="BI121" s="378"/>
      <c r="BJ121" s="378"/>
      <c r="BK121" s="378"/>
      <c r="BL121" s="378"/>
      <c r="BM121" s="378"/>
      <c r="BN121" s="378"/>
      <c r="BO121" s="378"/>
      <c r="BP121" s="472"/>
      <c r="BQ121" s="633">
        <v>62451</v>
      </c>
      <c r="BR121" s="641"/>
      <c r="BS121" s="641"/>
      <c r="BT121" s="641"/>
      <c r="BU121" s="641"/>
      <c r="BV121" s="641">
        <v>64540</v>
      </c>
      <c r="BW121" s="641"/>
      <c r="BX121" s="641"/>
      <c r="BY121" s="641"/>
      <c r="BZ121" s="641"/>
      <c r="CA121" s="641">
        <v>38909</v>
      </c>
      <c r="CB121" s="641"/>
      <c r="CC121" s="641"/>
      <c r="CD121" s="641"/>
      <c r="CE121" s="641"/>
      <c r="CF121" s="657">
        <v>1</v>
      </c>
      <c r="CG121" s="661"/>
      <c r="CH121" s="661"/>
      <c r="CI121" s="661"/>
      <c r="CJ121" s="661"/>
      <c r="CK121" s="676"/>
      <c r="CL121" s="686"/>
      <c r="CM121" s="686"/>
      <c r="CN121" s="686"/>
      <c r="CO121" s="689"/>
      <c r="CP121" s="693" t="s">
        <v>456</v>
      </c>
      <c r="CQ121" s="403"/>
      <c r="CR121" s="403"/>
      <c r="CS121" s="403"/>
      <c r="CT121" s="403"/>
      <c r="CU121" s="403"/>
      <c r="CV121" s="403"/>
      <c r="CW121" s="403"/>
      <c r="CX121" s="403"/>
      <c r="CY121" s="403"/>
      <c r="CZ121" s="403"/>
      <c r="DA121" s="403"/>
      <c r="DB121" s="403"/>
      <c r="DC121" s="403"/>
      <c r="DD121" s="403"/>
      <c r="DE121" s="403"/>
      <c r="DF121" s="699"/>
      <c r="DG121" s="633">
        <v>301736</v>
      </c>
      <c r="DH121" s="641"/>
      <c r="DI121" s="641"/>
      <c r="DJ121" s="641"/>
      <c r="DK121" s="641"/>
      <c r="DL121" s="641">
        <v>258510</v>
      </c>
      <c r="DM121" s="641"/>
      <c r="DN121" s="641"/>
      <c r="DO121" s="641"/>
      <c r="DP121" s="641"/>
      <c r="DQ121" s="641">
        <v>363425</v>
      </c>
      <c r="DR121" s="641"/>
      <c r="DS121" s="641"/>
      <c r="DT121" s="641"/>
      <c r="DU121" s="641"/>
      <c r="DV121" s="713">
        <v>9.4</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482</v>
      </c>
      <c r="BA122" s="423"/>
      <c r="BB122" s="423"/>
      <c r="BC122" s="423"/>
      <c r="BD122" s="423"/>
      <c r="BE122" s="423"/>
      <c r="BF122" s="423"/>
      <c r="BG122" s="423"/>
      <c r="BH122" s="423"/>
      <c r="BI122" s="423"/>
      <c r="BJ122" s="423"/>
      <c r="BK122" s="423"/>
      <c r="BL122" s="423"/>
      <c r="BM122" s="423"/>
      <c r="BN122" s="423"/>
      <c r="BO122" s="423"/>
      <c r="BP122" s="473"/>
      <c r="BQ122" s="634">
        <v>5239741</v>
      </c>
      <c r="BR122" s="642"/>
      <c r="BS122" s="642"/>
      <c r="BT122" s="642"/>
      <c r="BU122" s="642"/>
      <c r="BV122" s="642">
        <v>5689046</v>
      </c>
      <c r="BW122" s="642"/>
      <c r="BX122" s="642"/>
      <c r="BY122" s="642"/>
      <c r="BZ122" s="642"/>
      <c r="CA122" s="642">
        <v>6002753</v>
      </c>
      <c r="CB122" s="642"/>
      <c r="CC122" s="642"/>
      <c r="CD122" s="642"/>
      <c r="CE122" s="642"/>
      <c r="CF122" s="658">
        <v>155.19999999999999</v>
      </c>
      <c r="CG122" s="662"/>
      <c r="CH122" s="662"/>
      <c r="CI122" s="662"/>
      <c r="CJ122" s="662"/>
      <c r="CK122" s="676"/>
      <c r="CL122" s="686"/>
      <c r="CM122" s="686"/>
      <c r="CN122" s="686"/>
      <c r="CO122" s="689"/>
      <c r="CP122" s="693" t="s">
        <v>458</v>
      </c>
      <c r="CQ122" s="403"/>
      <c r="CR122" s="403"/>
      <c r="CS122" s="403"/>
      <c r="CT122" s="403"/>
      <c r="CU122" s="403"/>
      <c r="CV122" s="403"/>
      <c r="CW122" s="403"/>
      <c r="CX122" s="403"/>
      <c r="CY122" s="403"/>
      <c r="CZ122" s="403"/>
      <c r="DA122" s="403"/>
      <c r="DB122" s="403"/>
      <c r="DC122" s="403"/>
      <c r="DD122" s="403"/>
      <c r="DE122" s="403"/>
      <c r="DF122" s="699"/>
      <c r="DG122" s="633">
        <v>148740</v>
      </c>
      <c r="DH122" s="641"/>
      <c r="DI122" s="641"/>
      <c r="DJ122" s="641"/>
      <c r="DK122" s="641"/>
      <c r="DL122" s="641">
        <v>144104</v>
      </c>
      <c r="DM122" s="641"/>
      <c r="DN122" s="641"/>
      <c r="DO122" s="641"/>
      <c r="DP122" s="641"/>
      <c r="DQ122" s="641">
        <v>140188</v>
      </c>
      <c r="DR122" s="641"/>
      <c r="DS122" s="641"/>
      <c r="DT122" s="641"/>
      <c r="DU122" s="641"/>
      <c r="DV122" s="713">
        <v>3.6</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219</v>
      </c>
      <c r="BP123" s="629"/>
      <c r="BQ123" s="635">
        <v>11300219</v>
      </c>
      <c r="BR123" s="643"/>
      <c r="BS123" s="643"/>
      <c r="BT123" s="643"/>
      <c r="BU123" s="643"/>
      <c r="BV123" s="643">
        <v>12115648</v>
      </c>
      <c r="BW123" s="643"/>
      <c r="BX123" s="643"/>
      <c r="BY123" s="643"/>
      <c r="BZ123" s="643"/>
      <c r="CA123" s="643">
        <v>12921239</v>
      </c>
      <c r="CB123" s="643"/>
      <c r="CC123" s="643"/>
      <c r="CD123" s="643"/>
      <c r="CE123" s="643"/>
      <c r="CF123" s="544"/>
      <c r="CG123" s="552"/>
      <c r="CH123" s="552"/>
      <c r="CI123" s="552"/>
      <c r="CJ123" s="669"/>
      <c r="CK123" s="676"/>
      <c r="CL123" s="686"/>
      <c r="CM123" s="686"/>
      <c r="CN123" s="686"/>
      <c r="CO123" s="689"/>
      <c r="CP123" s="693" t="s">
        <v>281</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483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199</v>
      </c>
      <c r="BR124" s="644"/>
      <c r="BS124" s="644"/>
      <c r="BT124" s="644"/>
      <c r="BU124" s="644"/>
      <c r="BV124" s="644" t="s">
        <v>199</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485</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479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488</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413</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489</v>
      </c>
      <c r="AY127" s="593"/>
      <c r="AZ127" s="593"/>
      <c r="BA127" s="593"/>
      <c r="BB127" s="593"/>
      <c r="BC127" s="593"/>
      <c r="BD127" s="593"/>
      <c r="BE127" s="610"/>
      <c r="BF127" s="612" t="s">
        <v>437</v>
      </c>
      <c r="BG127" s="593"/>
      <c r="BH127" s="593"/>
      <c r="BI127" s="593"/>
      <c r="BJ127" s="593"/>
      <c r="BK127" s="593"/>
      <c r="BL127" s="610"/>
      <c r="BM127" s="612" t="s">
        <v>414</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402</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27444</v>
      </c>
      <c r="AB128" s="487"/>
      <c r="AC128" s="487"/>
      <c r="AD128" s="487"/>
      <c r="AE128" s="498"/>
      <c r="AF128" s="514">
        <v>25402</v>
      </c>
      <c r="AG128" s="487"/>
      <c r="AH128" s="487"/>
      <c r="AI128" s="487"/>
      <c r="AJ128" s="498"/>
      <c r="AK128" s="514">
        <v>27819</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199</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395</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4441442</v>
      </c>
      <c r="AB129" s="446"/>
      <c r="AC129" s="446"/>
      <c r="AD129" s="446"/>
      <c r="AE129" s="499"/>
      <c r="AF129" s="515">
        <v>4262536</v>
      </c>
      <c r="AG129" s="446"/>
      <c r="AH129" s="446"/>
      <c r="AI129" s="446"/>
      <c r="AJ129" s="499"/>
      <c r="AK129" s="515">
        <v>4311290</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199</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492</v>
      </c>
      <c r="X130" s="466"/>
      <c r="Y130" s="466"/>
      <c r="Z130" s="476"/>
      <c r="AA130" s="482">
        <v>462827</v>
      </c>
      <c r="AB130" s="446"/>
      <c r="AC130" s="446"/>
      <c r="AD130" s="446"/>
      <c r="AE130" s="499"/>
      <c r="AF130" s="515">
        <v>443882</v>
      </c>
      <c r="AG130" s="446"/>
      <c r="AH130" s="446"/>
      <c r="AI130" s="446"/>
      <c r="AJ130" s="499"/>
      <c r="AK130" s="515">
        <v>442994</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5">
        <v>5.4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3978615</v>
      </c>
      <c r="AB131" s="489"/>
      <c r="AC131" s="489"/>
      <c r="AD131" s="489"/>
      <c r="AE131" s="501"/>
      <c r="AF131" s="517">
        <v>3818654</v>
      </c>
      <c r="AG131" s="489"/>
      <c r="AH131" s="489"/>
      <c r="AI131" s="489"/>
      <c r="AJ131" s="501"/>
      <c r="AK131" s="517">
        <v>3868296</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493</v>
      </c>
      <c r="W132" s="462"/>
      <c r="X132" s="462"/>
      <c r="Y132" s="462"/>
      <c r="Z132" s="478"/>
      <c r="AA132" s="485">
        <v>3.5668442410000001</v>
      </c>
      <c r="AB132" s="490"/>
      <c r="AC132" s="490"/>
      <c r="AD132" s="490"/>
      <c r="AE132" s="502"/>
      <c r="AF132" s="518">
        <v>5.9026033780000002</v>
      </c>
      <c r="AG132" s="490"/>
      <c r="AH132" s="490"/>
      <c r="AI132" s="490"/>
      <c r="AJ132" s="502"/>
      <c r="AK132" s="518">
        <v>6.8949222089999997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3.3</v>
      </c>
      <c r="AB133" s="491"/>
      <c r="AC133" s="491"/>
      <c r="AD133" s="491"/>
      <c r="AE133" s="503"/>
      <c r="AF133" s="486">
        <v>4.2</v>
      </c>
      <c r="AG133" s="491"/>
      <c r="AH133" s="491"/>
      <c r="AI133" s="491"/>
      <c r="AJ133" s="503"/>
      <c r="AK133" s="486">
        <v>5.4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8nRjxIeBw7a7iUkClDzib5f0G23ESdQ4sBi8xjapTLfr0JCS+o1/RHumfKnvFVs4TVEikVAKg/Qa0ubz72QjA==" saltValue="+gV6Yt2dYCbou2GvxA3AM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8m6ds+pGwbQkpFMcOgnmzOr/jtFNVj9mlJlqRtJvDfN16sJparGjLs8b4W8U1RXmdnUBlq3mpb9F+mQBvC3DEQ==" saltValue="jy/QdZIn0ZyPDgrBVpBu5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xrDAxs0OEkiQNpE4bt+kHBQ1mNdrdTeM8OaxGmBs8jG83Tn9HjeAxZsInHgGGDER0PRh4JWeDL/J5T3xRtExw==" saltValue="b9rs49Uk/bxnFPy6ucLQ1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496</v>
      </c>
      <c r="AQ8" s="809" t="s">
        <v>497</v>
      </c>
      <c r="AR8" s="823" t="s">
        <v>498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459</v>
      </c>
      <c r="AL9" s="757"/>
      <c r="AM9" s="757"/>
      <c r="AN9" s="774"/>
      <c r="AO9" s="787">
        <v>1223476</v>
      </c>
      <c r="AP9" s="787">
        <v>101846</v>
      </c>
      <c r="AQ9" s="810">
        <v>111034</v>
      </c>
      <c r="AR9" s="824">
        <v>-8.3000000000000007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234619</v>
      </c>
      <c r="AP10" s="788">
        <v>19530</v>
      </c>
      <c r="AQ10" s="811">
        <v>15617</v>
      </c>
      <c r="AR10" s="825">
        <v>25.1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393</v>
      </c>
      <c r="AL11" s="757"/>
      <c r="AM11" s="757"/>
      <c r="AN11" s="774"/>
      <c r="AO11" s="788">
        <v>6280</v>
      </c>
      <c r="AP11" s="788">
        <v>523</v>
      </c>
      <c r="AQ11" s="811">
        <v>1538</v>
      </c>
      <c r="AR11" s="825">
        <v>-66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199</v>
      </c>
      <c r="AP12" s="788" t="s">
        <v>199</v>
      </c>
      <c r="AQ12" s="811">
        <v>0</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499</v>
      </c>
      <c r="AL13" s="757"/>
      <c r="AM13" s="757"/>
      <c r="AN13" s="774"/>
      <c r="AO13" s="788">
        <v>44197</v>
      </c>
      <c r="AP13" s="788">
        <v>3679</v>
      </c>
      <c r="AQ13" s="811">
        <v>4378</v>
      </c>
      <c r="AR13" s="825">
        <v>-16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500</v>
      </c>
      <c r="AL14" s="757"/>
      <c r="AM14" s="757"/>
      <c r="AN14" s="774"/>
      <c r="AO14" s="788">
        <v>5508</v>
      </c>
      <c r="AP14" s="788">
        <v>459</v>
      </c>
      <c r="AQ14" s="811">
        <v>2499</v>
      </c>
      <c r="AR14" s="825">
        <v>-81.599999999999994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-51178</v>
      </c>
      <c r="AP15" s="788">
        <v>-4260</v>
      </c>
      <c r="AQ15" s="811">
        <v>-6867</v>
      </c>
      <c r="AR15" s="825">
        <v>-38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1462902</v>
      </c>
      <c r="AP16" s="788">
        <v>121777</v>
      </c>
      <c r="AQ16" s="811">
        <v>128199</v>
      </c>
      <c r="AR16" s="825">
        <v>-5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501</v>
      </c>
      <c r="AP20" s="799" t="s">
        <v>330</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446</v>
      </c>
      <c r="AL21" s="760"/>
      <c r="AM21" s="760"/>
      <c r="AN21" s="777"/>
      <c r="AO21" s="790">
        <v>9.66</v>
      </c>
      <c r="AP21" s="800">
        <v>10.85</v>
      </c>
      <c r="AQ21" s="813">
        <v>-1.19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502</v>
      </c>
      <c r="AL22" s="760"/>
      <c r="AM22" s="760"/>
      <c r="AN22" s="777"/>
      <c r="AO22" s="791">
        <v>90.6</v>
      </c>
      <c r="AP22" s="801">
        <v>96.2</v>
      </c>
      <c r="AQ22" s="814">
        <v>-5.6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496</v>
      </c>
      <c r="AQ31" s="809" t="s">
        <v>497</v>
      </c>
      <c r="AR31" s="823" t="s">
        <v>498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504</v>
      </c>
      <c r="AL32" s="761"/>
      <c r="AM32" s="761"/>
      <c r="AN32" s="778"/>
      <c r="AO32" s="788">
        <v>510374</v>
      </c>
      <c r="AP32" s="788">
        <v>42485</v>
      </c>
      <c r="AQ32" s="815">
        <v>62185</v>
      </c>
      <c r="AR32" s="825">
        <v>-31.7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505</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506</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507</v>
      </c>
      <c r="AL35" s="761"/>
      <c r="AM35" s="761"/>
      <c r="AN35" s="778"/>
      <c r="AO35" s="788">
        <v>168927</v>
      </c>
      <c r="AP35" s="788">
        <v>14062</v>
      </c>
      <c r="AQ35" s="815">
        <v>15497</v>
      </c>
      <c r="AR35" s="825">
        <v>-9.3000000000000007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58228</v>
      </c>
      <c r="AP36" s="788">
        <v>4847</v>
      </c>
      <c r="AQ36" s="815">
        <v>3842</v>
      </c>
      <c r="AR36" s="825">
        <v>26.2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t="s">
        <v>199</v>
      </c>
      <c r="AP37" s="788" t="s">
        <v>199</v>
      </c>
      <c r="AQ37" s="815">
        <v>306</v>
      </c>
      <c r="AR37" s="825" t="s">
        <v>199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508</v>
      </c>
      <c r="AL38" s="762"/>
      <c r="AM38" s="762"/>
      <c r="AN38" s="779"/>
      <c r="AO38" s="792" t="s">
        <v>199</v>
      </c>
      <c r="AP38" s="792" t="s">
        <v>199</v>
      </c>
      <c r="AQ38" s="816">
        <v>4</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82</v>
      </c>
      <c r="AL39" s="762"/>
      <c r="AM39" s="762"/>
      <c r="AN39" s="779"/>
      <c r="AO39" s="788">
        <v>-27819</v>
      </c>
      <c r="AP39" s="788">
        <v>-2316</v>
      </c>
      <c r="AQ39" s="815">
        <v>-2250</v>
      </c>
      <c r="AR39" s="825">
        <v>2.9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509</v>
      </c>
      <c r="AL40" s="761"/>
      <c r="AM40" s="761"/>
      <c r="AN40" s="778"/>
      <c r="AO40" s="788">
        <v>-442994</v>
      </c>
      <c r="AP40" s="788">
        <v>-36876</v>
      </c>
      <c r="AQ40" s="815">
        <v>-52332</v>
      </c>
      <c r="AR40" s="825">
        <v>-29.5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381</v>
      </c>
      <c r="AL41" s="763"/>
      <c r="AM41" s="763"/>
      <c r="AN41" s="780"/>
      <c r="AO41" s="788">
        <v>266716</v>
      </c>
      <c r="AP41" s="788">
        <v>22202</v>
      </c>
      <c r="AQ41" s="815">
        <v>27253</v>
      </c>
      <c r="AR41" s="825">
        <v>-18.5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438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486</v>
      </c>
      <c r="AO50" s="794" t="s">
        <v>487</v>
      </c>
      <c r="AP50" s="805" t="s">
        <v>512</v>
      </c>
      <c r="AQ50" s="818" t="s">
        <v>376</v>
      </c>
      <c r="AR50" s="828" t="s">
        <v>513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514</v>
      </c>
      <c r="AL51" s="764"/>
      <c r="AM51" s="770">
        <v>1097568</v>
      </c>
      <c r="AN51" s="783">
        <v>86395</v>
      </c>
      <c r="AO51" s="795">
        <v>28.3</v>
      </c>
      <c r="AP51" s="806">
        <v>103390</v>
      </c>
      <c r="AQ51" s="819">
        <v>17.100000000000001</v>
      </c>
      <c r="AR51" s="829">
        <v>11.2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449381</v>
      </c>
      <c r="AN52" s="784">
        <v>35373</v>
      </c>
      <c r="AO52" s="796">
        <v>3.8</v>
      </c>
      <c r="AP52" s="807">
        <v>51269</v>
      </c>
      <c r="AQ52" s="820">
        <v>4.5999999999999996</v>
      </c>
      <c r="AR52" s="830">
        <v>-0.8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475</v>
      </c>
      <c r="AL53" s="764"/>
      <c r="AM53" s="770">
        <v>1820638</v>
      </c>
      <c r="AN53" s="783">
        <v>145407</v>
      </c>
      <c r="AO53" s="795">
        <v>68.3</v>
      </c>
      <c r="AP53" s="806">
        <v>117234</v>
      </c>
      <c r="AQ53" s="819">
        <v>13.4</v>
      </c>
      <c r="AR53" s="829">
        <v>54.9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1367718</v>
      </c>
      <c r="AN54" s="784">
        <v>109234</v>
      </c>
      <c r="AO54" s="796">
        <v>208.8</v>
      </c>
      <c r="AP54" s="807">
        <v>59796</v>
      </c>
      <c r="AQ54" s="820">
        <v>16.600000000000001</v>
      </c>
      <c r="AR54" s="830">
        <v>192.2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1808865</v>
      </c>
      <c r="AN55" s="783">
        <v>146018</v>
      </c>
      <c r="AO55" s="795">
        <v>0.4</v>
      </c>
      <c r="AP55" s="806">
        <v>97758</v>
      </c>
      <c r="AQ55" s="819">
        <v>-16.600000000000001</v>
      </c>
      <c r="AR55" s="829">
        <v>17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1124201</v>
      </c>
      <c r="AN56" s="784">
        <v>90749</v>
      </c>
      <c r="AO56" s="796">
        <v>-16.899999999999999</v>
      </c>
      <c r="AP56" s="807">
        <v>45946</v>
      </c>
      <c r="AQ56" s="820">
        <v>-23.2</v>
      </c>
      <c r="AR56" s="830">
        <v>6.3</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2125958</v>
      </c>
      <c r="AN57" s="783">
        <v>173718</v>
      </c>
      <c r="AO57" s="795">
        <v>19</v>
      </c>
      <c r="AP57" s="806">
        <v>91338</v>
      </c>
      <c r="AQ57" s="819">
        <v>-6.6</v>
      </c>
      <c r="AR57" s="829">
        <v>25.6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741617</v>
      </c>
      <c r="AN58" s="784">
        <v>60600</v>
      </c>
      <c r="AO58" s="796">
        <v>-33.200000000000003</v>
      </c>
      <c r="AP58" s="807">
        <v>43989</v>
      </c>
      <c r="AQ58" s="820">
        <v>-4.3</v>
      </c>
      <c r="AR58" s="830">
        <v>-28.9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515</v>
      </c>
      <c r="AL59" s="764"/>
      <c r="AM59" s="770">
        <v>1850716</v>
      </c>
      <c r="AN59" s="783">
        <v>154059</v>
      </c>
      <c r="AO59" s="795">
        <v>-11.3</v>
      </c>
      <c r="AP59" s="806">
        <v>103975</v>
      </c>
      <c r="AQ59" s="819">
        <v>13.8</v>
      </c>
      <c r="AR59" s="829">
        <v>-25.1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1107270</v>
      </c>
      <c r="AN60" s="784">
        <v>92173</v>
      </c>
      <c r="AO60" s="796">
        <v>52.1</v>
      </c>
      <c r="AP60" s="807">
        <v>52698</v>
      </c>
      <c r="AQ60" s="820">
        <v>19.8</v>
      </c>
      <c r="AR60" s="830">
        <v>32.299999999999997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516</v>
      </c>
      <c r="AL61" s="767"/>
      <c r="AM61" s="770">
        <v>1740749</v>
      </c>
      <c r="AN61" s="783">
        <v>141119</v>
      </c>
      <c r="AO61" s="795">
        <v>20.9</v>
      </c>
      <c r="AP61" s="806">
        <v>102739</v>
      </c>
      <c r="AQ61" s="821">
        <v>4.2</v>
      </c>
      <c r="AR61" s="829">
        <v>16.7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958037</v>
      </c>
      <c r="AN62" s="784">
        <v>77626</v>
      </c>
      <c r="AO62" s="796">
        <v>42.9</v>
      </c>
      <c r="AP62" s="807">
        <v>50740</v>
      </c>
      <c r="AQ62" s="820">
        <v>2.7</v>
      </c>
      <c r="AR62" s="830">
        <v>40.200000000000003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abxYYjZnMnkDofaXSqmy0koxCYzm6wPnf0D5V52AkEydo9e1kZzu/lgOcixBXcp/ZoJPMuNH9KkvtdepCMOAmQ==" saltValue="qMFKQeVgx+GtIfPHlLBmU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mc1zClT5Q4xgcT4cTEWWRMpyJA4X4QLU/eyT5WdoSPjOXASCk0L2bNlNeYyIIB/WT6YApdRk+4Dw8UZZVOP0iA==" saltValue="ABOiGeAS1k4zBuoH5XHxB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h/jOAX27IyOFLvHy8r0mJnBKDJKFySontI89e2a5XCRhHdXNzQQzswITCEV+Ifh+4na4UINgse33Ri91DifDFA==" saltValue="lPOVbGpfCGxb0fynxPQaY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17</v>
      </c>
      <c r="F46" s="849" t="s">
        <v>518</v>
      </c>
      <c r="G46" s="853" t="s">
        <v>519</v>
      </c>
      <c r="H46" s="853" t="s">
        <v>520</v>
      </c>
      <c r="I46" s="853" t="s">
        <v>521</v>
      </c>
      <c r="J46" s="858" t="s">
        <v>253</v>
      </c>
    </row>
    <row r="47" spans="2:10" ht="57.75" customHeight="1">
      <c r="B47" s="838"/>
      <c r="C47" s="842" t="s">
        <v>3</v>
      </c>
      <c r="D47" s="842"/>
      <c r="E47" s="846"/>
      <c r="F47" s="850">
        <v>57.71</v>
      </c>
      <c r="G47" s="854">
        <v>56.01</v>
      </c>
      <c r="H47" s="854">
        <v>54.83</v>
      </c>
      <c r="I47" s="854">
        <v>58.61</v>
      </c>
      <c r="J47" s="859">
        <v>60.47</v>
      </c>
    </row>
    <row r="48" spans="2:10" ht="57.75" customHeight="1">
      <c r="B48" s="839"/>
      <c r="C48" s="843" t="s">
        <v>9</v>
      </c>
      <c r="D48" s="843"/>
      <c r="E48" s="847"/>
      <c r="F48" s="851">
        <v>2.73</v>
      </c>
      <c r="G48" s="855">
        <v>5.51</v>
      </c>
      <c r="H48" s="855">
        <v>2.4900000000000002</v>
      </c>
      <c r="I48" s="855">
        <v>4.83</v>
      </c>
      <c r="J48" s="860">
        <v>4.76</v>
      </c>
    </row>
    <row r="49" spans="2:10" ht="57.75" customHeight="1">
      <c r="B49" s="840"/>
      <c r="C49" s="844" t="s">
        <v>16</v>
      </c>
      <c r="D49" s="844"/>
      <c r="E49" s="848"/>
      <c r="F49" s="852">
        <v>0.76</v>
      </c>
      <c r="G49" s="856">
        <v>3.08</v>
      </c>
      <c r="H49" s="856" t="s">
        <v>415</v>
      </c>
      <c r="I49" s="856">
        <v>2.2999999999999998</v>
      </c>
      <c r="J49" s="861">
        <v>7.0000000000000007e-002</v>
      </c>
    </row>
    <row r="50" spans="2:10"/>
  </sheetData>
  <sheetProtection algorithmName="SHA-512" hashValue="sf/O9JbZbv9j/vwABN+KKhzzgdY4L5ZgIOCyEStiqUzWVM0ojVJPlRXjAp7UUHYVJc29QCVqbcq4TYp61JoMZg==" saltValue="OAfl+oXQJKVDYZsU70I1n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518</v>
      </c>
      <c r="G33" s="883" t="s">
        <v>519</v>
      </c>
      <c r="H33" s="883" t="s">
        <v>520</v>
      </c>
      <c r="I33" s="883" t="s">
        <v>521</v>
      </c>
      <c r="J33" s="887" t="s">
        <v>253</v>
      </c>
      <c r="K33" s="862"/>
      <c r="L33" s="862"/>
      <c r="M33" s="862"/>
      <c r="N33" s="862"/>
      <c r="O33" s="862"/>
      <c r="P33" s="862"/>
    </row>
    <row r="34" spans="1:16" ht="39" customHeight="1">
      <c r="A34" s="862"/>
      <c r="B34" s="864"/>
      <c r="C34" s="870" t="s">
        <v>80</v>
      </c>
      <c r="D34" s="870"/>
      <c r="E34" s="875"/>
      <c r="F34" s="879">
        <v>20.77</v>
      </c>
      <c r="G34" s="884">
        <v>20.8</v>
      </c>
      <c r="H34" s="884">
        <v>19.95</v>
      </c>
      <c r="I34" s="884">
        <v>22.63</v>
      </c>
      <c r="J34" s="888">
        <v>20.75</v>
      </c>
      <c r="K34" s="862"/>
      <c r="L34" s="862"/>
      <c r="M34" s="862"/>
      <c r="N34" s="862"/>
      <c r="O34" s="862"/>
      <c r="P34" s="862"/>
    </row>
    <row r="35" spans="1:16" ht="39" customHeight="1">
      <c r="A35" s="862"/>
      <c r="B35" s="865"/>
      <c r="C35" s="871" t="s">
        <v>456</v>
      </c>
      <c r="D35" s="871"/>
      <c r="E35" s="876"/>
      <c r="F35" s="880">
        <v>7.78</v>
      </c>
      <c r="G35" s="885">
        <v>7.8</v>
      </c>
      <c r="H35" s="885">
        <v>7.5</v>
      </c>
      <c r="I35" s="885">
        <v>8.2100000000000009</v>
      </c>
      <c r="J35" s="889">
        <v>8.31</v>
      </c>
      <c r="K35" s="862"/>
      <c r="L35" s="862"/>
      <c r="M35" s="862"/>
      <c r="N35" s="862"/>
      <c r="O35" s="862"/>
      <c r="P35" s="862"/>
    </row>
    <row r="36" spans="1:16" ht="39" customHeight="1">
      <c r="A36" s="862"/>
      <c r="B36" s="865"/>
      <c r="C36" s="871" t="s">
        <v>444</v>
      </c>
      <c r="D36" s="871"/>
      <c r="E36" s="876"/>
      <c r="F36" s="880">
        <v>2.73</v>
      </c>
      <c r="G36" s="885">
        <v>5.5</v>
      </c>
      <c r="H36" s="885">
        <v>2.4900000000000002</v>
      </c>
      <c r="I36" s="885">
        <v>4.82</v>
      </c>
      <c r="J36" s="889">
        <v>4.75</v>
      </c>
      <c r="K36" s="862"/>
      <c r="L36" s="862"/>
      <c r="M36" s="862"/>
      <c r="N36" s="862"/>
      <c r="O36" s="862"/>
      <c r="P36" s="862"/>
    </row>
    <row r="37" spans="1:16" ht="39" customHeight="1">
      <c r="A37" s="862"/>
      <c r="B37" s="865"/>
      <c r="C37" s="871" t="s">
        <v>281</v>
      </c>
      <c r="D37" s="871"/>
      <c r="E37" s="876"/>
      <c r="F37" s="880">
        <v>1.76</v>
      </c>
      <c r="G37" s="885">
        <v>0.36</v>
      </c>
      <c r="H37" s="885">
        <v>0.69</v>
      </c>
      <c r="I37" s="885">
        <v>1.26</v>
      </c>
      <c r="J37" s="889">
        <v>1.64</v>
      </c>
      <c r="K37" s="862"/>
      <c r="L37" s="862"/>
      <c r="M37" s="862"/>
      <c r="N37" s="862"/>
      <c r="O37" s="862"/>
      <c r="P37" s="862"/>
    </row>
    <row r="38" spans="1:16" ht="39" customHeight="1">
      <c r="A38" s="862"/>
      <c r="B38" s="865"/>
      <c r="C38" s="871" t="s">
        <v>458</v>
      </c>
      <c r="D38" s="871"/>
      <c r="E38" s="876"/>
      <c r="F38" s="880">
        <v>0</v>
      </c>
      <c r="G38" s="885">
        <v>0</v>
      </c>
      <c r="H38" s="885">
        <v>0</v>
      </c>
      <c r="I38" s="885">
        <v>0</v>
      </c>
      <c r="J38" s="889">
        <v>1.31</v>
      </c>
      <c r="K38" s="862"/>
      <c r="L38" s="862"/>
      <c r="M38" s="862"/>
      <c r="N38" s="862"/>
      <c r="O38" s="862"/>
      <c r="P38" s="862"/>
    </row>
    <row r="39" spans="1:16" ht="39" customHeight="1">
      <c r="A39" s="862"/>
      <c r="B39" s="865"/>
      <c r="C39" s="871" t="s">
        <v>455</v>
      </c>
      <c r="D39" s="871"/>
      <c r="E39" s="876"/>
      <c r="F39" s="880">
        <v>0.69</v>
      </c>
      <c r="G39" s="885">
        <v>0.41</v>
      </c>
      <c r="H39" s="885">
        <v>0.78</v>
      </c>
      <c r="I39" s="885">
        <v>1.02</v>
      </c>
      <c r="J39" s="889">
        <v>1.21</v>
      </c>
      <c r="K39" s="862"/>
      <c r="L39" s="862"/>
      <c r="M39" s="862"/>
      <c r="N39" s="862"/>
      <c r="O39" s="862"/>
      <c r="P39" s="862"/>
    </row>
    <row r="40" spans="1:16" ht="39" customHeight="1">
      <c r="A40" s="862"/>
      <c r="B40" s="865"/>
      <c r="C40" s="871" t="s">
        <v>223</v>
      </c>
      <c r="D40" s="871"/>
      <c r="E40" s="876"/>
      <c r="F40" s="880">
        <v>0.11</v>
      </c>
      <c r="G40" s="885">
        <v>9.e-002</v>
      </c>
      <c r="H40" s="885">
        <v>9.e-002</v>
      </c>
      <c r="I40" s="885">
        <v>0.1</v>
      </c>
      <c r="J40" s="889">
        <v>9.e-002</v>
      </c>
      <c r="K40" s="862"/>
      <c r="L40" s="862"/>
      <c r="M40" s="862"/>
      <c r="N40" s="862"/>
      <c r="O40" s="862"/>
      <c r="P40" s="862"/>
    </row>
    <row r="41" spans="1:16" ht="39" customHeight="1">
      <c r="A41" s="862"/>
      <c r="B41" s="865"/>
      <c r="C41" s="871" t="s">
        <v>447</v>
      </c>
      <c r="D41" s="871"/>
      <c r="E41" s="876"/>
      <c r="F41" s="880">
        <v>0</v>
      </c>
      <c r="G41" s="885">
        <v>0</v>
      </c>
      <c r="H41" s="885">
        <v>0</v>
      </c>
      <c r="I41" s="885">
        <v>0</v>
      </c>
      <c r="J41" s="889">
        <v>0</v>
      </c>
      <c r="K41" s="862"/>
      <c r="L41" s="862"/>
      <c r="M41" s="862"/>
      <c r="N41" s="862"/>
      <c r="O41" s="862"/>
      <c r="P41" s="862"/>
    </row>
    <row r="42" spans="1:16" ht="39" customHeight="1">
      <c r="A42" s="862"/>
      <c r="B42" s="866"/>
      <c r="C42" s="871" t="s">
        <v>522</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481</v>
      </c>
      <c r="D43" s="872"/>
      <c r="E43" s="877"/>
      <c r="F43" s="881" t="s">
        <v>199</v>
      </c>
      <c r="G43" s="886" t="s">
        <v>199</v>
      </c>
      <c r="H43" s="886" t="s">
        <v>199</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yhdwBr2VssVlQ/DH5volApb7vkA4w5a15VO4KnBazTgxfmXu87r4W99QgYKbY/DYnV5IwvJ+VdrjqaEugH/2w==" saltValue="o2XzEjOS8+aZm9SxGikUD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518</v>
      </c>
      <c r="L44" s="950" t="s">
        <v>519</v>
      </c>
      <c r="M44" s="950" t="s">
        <v>520</v>
      </c>
      <c r="N44" s="950" t="s">
        <v>521</v>
      </c>
      <c r="O44" s="959" t="s">
        <v>253</v>
      </c>
      <c r="P44" s="734"/>
      <c r="Q44" s="734"/>
      <c r="R44" s="734"/>
      <c r="S44" s="734"/>
      <c r="T44" s="734"/>
      <c r="U44" s="734"/>
    </row>
    <row r="45" spans="1:21" ht="30.75" customHeight="1">
      <c r="A45" s="734"/>
      <c r="B45" s="892" t="s">
        <v>26</v>
      </c>
      <c r="C45" s="906"/>
      <c r="D45" s="916"/>
      <c r="E45" s="925" t="s">
        <v>23</v>
      </c>
      <c r="F45" s="925"/>
      <c r="G45" s="925"/>
      <c r="H45" s="925"/>
      <c r="I45" s="925"/>
      <c r="J45" s="934"/>
      <c r="K45" s="942">
        <v>408</v>
      </c>
      <c r="L45" s="951">
        <v>408</v>
      </c>
      <c r="M45" s="951">
        <v>432</v>
      </c>
      <c r="N45" s="951">
        <v>474</v>
      </c>
      <c r="O45" s="960">
        <v>510</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32</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38</v>
      </c>
      <c r="F48" s="926"/>
      <c r="G48" s="926"/>
      <c r="H48" s="926"/>
      <c r="I48" s="926"/>
      <c r="J48" s="935"/>
      <c r="K48" s="943">
        <v>162</v>
      </c>
      <c r="L48" s="952">
        <v>176</v>
      </c>
      <c r="M48" s="952">
        <v>176</v>
      </c>
      <c r="N48" s="952">
        <v>177</v>
      </c>
      <c r="O48" s="961">
        <v>169</v>
      </c>
      <c r="P48" s="734"/>
      <c r="Q48" s="734"/>
      <c r="R48" s="734"/>
      <c r="S48" s="734"/>
      <c r="T48" s="734"/>
      <c r="U48" s="734"/>
    </row>
    <row r="49" spans="1:21" ht="30.75" customHeight="1">
      <c r="A49" s="734"/>
      <c r="B49" s="893"/>
      <c r="C49" s="907"/>
      <c r="D49" s="917"/>
      <c r="E49" s="926" t="s">
        <v>0</v>
      </c>
      <c r="F49" s="926"/>
      <c r="G49" s="926"/>
      <c r="H49" s="926"/>
      <c r="I49" s="926"/>
      <c r="J49" s="935"/>
      <c r="K49" s="943">
        <v>20</v>
      </c>
      <c r="L49" s="952">
        <v>25</v>
      </c>
      <c r="M49" s="952">
        <v>25</v>
      </c>
      <c r="N49" s="952">
        <v>43</v>
      </c>
      <c r="O49" s="961">
        <v>58</v>
      </c>
      <c r="P49" s="734"/>
      <c r="Q49" s="734"/>
      <c r="R49" s="734"/>
      <c r="S49" s="734"/>
      <c r="T49" s="734"/>
      <c r="U49" s="734"/>
    </row>
    <row r="50" spans="1:21" ht="30.75" customHeight="1">
      <c r="A50" s="734"/>
      <c r="B50" s="893"/>
      <c r="C50" s="907"/>
      <c r="D50" s="917"/>
      <c r="E50" s="926" t="s">
        <v>40</v>
      </c>
      <c r="F50" s="926"/>
      <c r="G50" s="926"/>
      <c r="H50" s="926"/>
      <c r="I50" s="926"/>
      <c r="J50" s="935"/>
      <c r="K50" s="943" t="s">
        <v>199</v>
      </c>
      <c r="L50" s="952" t="s">
        <v>199</v>
      </c>
      <c r="M50" s="952" t="s">
        <v>199</v>
      </c>
      <c r="N50" s="952" t="s">
        <v>199</v>
      </c>
      <c r="O50" s="961" t="s">
        <v>199</v>
      </c>
      <c r="P50" s="734"/>
      <c r="Q50" s="734"/>
      <c r="R50" s="734"/>
      <c r="S50" s="734"/>
      <c r="T50" s="734"/>
      <c r="U50" s="734"/>
    </row>
    <row r="51" spans="1:21" ht="30.75" customHeight="1">
      <c r="A51" s="734"/>
      <c r="B51" s="894"/>
      <c r="C51" s="908"/>
      <c r="D51" s="918"/>
      <c r="E51" s="926" t="s">
        <v>44</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46</v>
      </c>
      <c r="C52" s="909"/>
      <c r="D52" s="918"/>
      <c r="E52" s="926" t="s">
        <v>47</v>
      </c>
      <c r="F52" s="926"/>
      <c r="G52" s="926"/>
      <c r="H52" s="926"/>
      <c r="I52" s="926"/>
      <c r="J52" s="935"/>
      <c r="K52" s="943">
        <v>478</v>
      </c>
      <c r="L52" s="952">
        <v>490</v>
      </c>
      <c r="M52" s="952">
        <v>490</v>
      </c>
      <c r="N52" s="952">
        <v>470</v>
      </c>
      <c r="O52" s="961">
        <v>471</v>
      </c>
      <c r="P52" s="734"/>
      <c r="Q52" s="734"/>
      <c r="R52" s="734"/>
      <c r="S52" s="734"/>
      <c r="T52" s="734"/>
      <c r="U52" s="734"/>
    </row>
    <row r="53" spans="1:21" ht="30.75" customHeight="1">
      <c r="A53" s="734"/>
      <c r="B53" s="896" t="s">
        <v>48</v>
      </c>
      <c r="C53" s="910"/>
      <c r="D53" s="919"/>
      <c r="E53" s="927" t="s">
        <v>51</v>
      </c>
      <c r="F53" s="927"/>
      <c r="G53" s="927"/>
      <c r="H53" s="927"/>
      <c r="I53" s="927"/>
      <c r="J53" s="936"/>
      <c r="K53" s="944">
        <v>112</v>
      </c>
      <c r="L53" s="953">
        <v>119</v>
      </c>
      <c r="M53" s="953">
        <v>143</v>
      </c>
      <c r="N53" s="953">
        <v>224</v>
      </c>
      <c r="O53" s="962">
        <v>266</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518</v>
      </c>
      <c r="L57" s="954" t="s">
        <v>519</v>
      </c>
      <c r="M57" s="954" t="s">
        <v>520</v>
      </c>
      <c r="N57" s="954" t="s">
        <v>521</v>
      </c>
      <c r="O57" s="964" t="s">
        <v>253</v>
      </c>
      <c r="P57" s="734"/>
      <c r="Q57" s="734"/>
      <c r="R57" s="734"/>
      <c r="S57" s="734"/>
      <c r="T57" s="734"/>
      <c r="U57" s="734"/>
    </row>
    <row r="58" spans="1:21" ht="31.5" customHeight="1">
      <c r="B58" s="900" t="s">
        <v>57</v>
      </c>
      <c r="C58" s="913"/>
      <c r="D58" s="920" t="s">
        <v>60</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63</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lUAYxqltHvcHuBMzZDo9cNPqupSMn0XyCkuI0I8o+5oelNDXJwppTNKPkWENA2QdA9PlIxmbMgDL59UR3a3rtA==" saltValue="NCaMPK1ztv6hzD4jfJmt9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518</v>
      </c>
      <c r="J40" s="950" t="s">
        <v>519</v>
      </c>
      <c r="K40" s="950" t="s">
        <v>520</v>
      </c>
      <c r="L40" s="950" t="s">
        <v>521</v>
      </c>
      <c r="M40" s="990" t="s">
        <v>253</v>
      </c>
    </row>
    <row r="41" spans="2:13" ht="27.75" customHeight="1">
      <c r="B41" s="892" t="s">
        <v>34</v>
      </c>
      <c r="C41" s="906"/>
      <c r="D41" s="916"/>
      <c r="E41" s="973" t="s">
        <v>53</v>
      </c>
      <c r="F41" s="973"/>
      <c r="G41" s="973"/>
      <c r="H41" s="979"/>
      <c r="I41" s="983">
        <v>4625</v>
      </c>
      <c r="J41" s="987">
        <v>5276</v>
      </c>
      <c r="K41" s="987">
        <v>5904</v>
      </c>
      <c r="L41" s="987">
        <v>6650</v>
      </c>
      <c r="M41" s="991">
        <v>7119</v>
      </c>
    </row>
    <row r="42" spans="2:13" ht="27.75" customHeight="1">
      <c r="B42" s="893"/>
      <c r="C42" s="907"/>
      <c r="D42" s="917"/>
      <c r="E42" s="974" t="s">
        <v>69</v>
      </c>
      <c r="F42" s="974"/>
      <c r="G42" s="974"/>
      <c r="H42" s="980"/>
      <c r="I42" s="984" t="s">
        <v>199</v>
      </c>
      <c r="J42" s="988" t="s">
        <v>199</v>
      </c>
      <c r="K42" s="988" t="s">
        <v>199</v>
      </c>
      <c r="L42" s="988" t="s">
        <v>199</v>
      </c>
      <c r="M42" s="992" t="s">
        <v>199</v>
      </c>
    </row>
    <row r="43" spans="2:13" ht="27.75" customHeight="1">
      <c r="B43" s="893"/>
      <c r="C43" s="907"/>
      <c r="D43" s="917"/>
      <c r="E43" s="974" t="s">
        <v>70</v>
      </c>
      <c r="F43" s="974"/>
      <c r="G43" s="974"/>
      <c r="H43" s="980"/>
      <c r="I43" s="984">
        <v>1617</v>
      </c>
      <c r="J43" s="988">
        <v>1489</v>
      </c>
      <c r="K43" s="988">
        <v>1341</v>
      </c>
      <c r="L43" s="988">
        <v>1197</v>
      </c>
      <c r="M43" s="992">
        <v>1211</v>
      </c>
    </row>
    <row r="44" spans="2:13" ht="27.75" customHeight="1">
      <c r="B44" s="893"/>
      <c r="C44" s="907"/>
      <c r="D44" s="917"/>
      <c r="E44" s="974" t="s">
        <v>72</v>
      </c>
      <c r="F44" s="974"/>
      <c r="G44" s="974"/>
      <c r="H44" s="980"/>
      <c r="I44" s="984">
        <v>473</v>
      </c>
      <c r="J44" s="988">
        <v>463</v>
      </c>
      <c r="K44" s="988">
        <v>490</v>
      </c>
      <c r="L44" s="988">
        <v>474</v>
      </c>
      <c r="M44" s="992">
        <v>459</v>
      </c>
    </row>
    <row r="45" spans="2:13" ht="27.75" customHeight="1">
      <c r="B45" s="893"/>
      <c r="C45" s="907"/>
      <c r="D45" s="917"/>
      <c r="E45" s="974" t="s">
        <v>74</v>
      </c>
      <c r="F45" s="974"/>
      <c r="G45" s="974"/>
      <c r="H45" s="980"/>
      <c r="I45" s="984">
        <v>480</v>
      </c>
      <c r="J45" s="988">
        <v>439</v>
      </c>
      <c r="K45" s="988">
        <v>380</v>
      </c>
      <c r="L45" s="988">
        <v>386</v>
      </c>
      <c r="M45" s="992">
        <v>412</v>
      </c>
    </row>
    <row r="46" spans="2:13" ht="27.75" customHeight="1">
      <c r="B46" s="893"/>
      <c r="C46" s="907"/>
      <c r="D46" s="918"/>
      <c r="E46" s="974" t="s">
        <v>73</v>
      </c>
      <c r="F46" s="974"/>
      <c r="G46" s="974"/>
      <c r="H46" s="980"/>
      <c r="I46" s="984" t="s">
        <v>199</v>
      </c>
      <c r="J46" s="988" t="s">
        <v>199</v>
      </c>
      <c r="K46" s="988" t="s">
        <v>199</v>
      </c>
      <c r="L46" s="988" t="s">
        <v>199</v>
      </c>
      <c r="M46" s="992" t="s">
        <v>199</v>
      </c>
    </row>
    <row r="47" spans="2:13" ht="27.75" customHeight="1">
      <c r="B47" s="893"/>
      <c r="C47" s="907"/>
      <c r="D47" s="971"/>
      <c r="E47" s="975" t="s">
        <v>76</v>
      </c>
      <c r="F47" s="978"/>
      <c r="G47" s="978"/>
      <c r="H47" s="981"/>
      <c r="I47" s="984" t="s">
        <v>199</v>
      </c>
      <c r="J47" s="988" t="s">
        <v>199</v>
      </c>
      <c r="K47" s="988" t="s">
        <v>199</v>
      </c>
      <c r="L47" s="988" t="s">
        <v>199</v>
      </c>
      <c r="M47" s="992" t="s">
        <v>199</v>
      </c>
    </row>
    <row r="48" spans="2:13" ht="27.75" customHeight="1">
      <c r="B48" s="893"/>
      <c r="C48" s="907"/>
      <c r="D48" s="917"/>
      <c r="E48" s="974" t="s">
        <v>81</v>
      </c>
      <c r="F48" s="974"/>
      <c r="G48" s="974"/>
      <c r="H48" s="980"/>
      <c r="I48" s="984" t="s">
        <v>199</v>
      </c>
      <c r="J48" s="988" t="s">
        <v>199</v>
      </c>
      <c r="K48" s="988" t="s">
        <v>199</v>
      </c>
      <c r="L48" s="988" t="s">
        <v>199</v>
      </c>
      <c r="M48" s="992" t="s">
        <v>199</v>
      </c>
    </row>
    <row r="49" spans="2:13" ht="27.75" customHeight="1">
      <c r="B49" s="894"/>
      <c r="C49" s="908"/>
      <c r="D49" s="917"/>
      <c r="E49" s="974" t="s">
        <v>87</v>
      </c>
      <c r="F49" s="974"/>
      <c r="G49" s="974"/>
      <c r="H49" s="980"/>
      <c r="I49" s="984" t="s">
        <v>199</v>
      </c>
      <c r="J49" s="988" t="s">
        <v>199</v>
      </c>
      <c r="K49" s="988" t="s">
        <v>199</v>
      </c>
      <c r="L49" s="988" t="s">
        <v>199</v>
      </c>
      <c r="M49" s="992" t="s">
        <v>199</v>
      </c>
    </row>
    <row r="50" spans="2:13" ht="27.75" customHeight="1">
      <c r="B50" s="968" t="s">
        <v>89</v>
      </c>
      <c r="C50" s="970"/>
      <c r="D50" s="972"/>
      <c r="E50" s="974" t="s">
        <v>91</v>
      </c>
      <c r="F50" s="974"/>
      <c r="G50" s="974"/>
      <c r="H50" s="980"/>
      <c r="I50" s="984">
        <v>4859</v>
      </c>
      <c r="J50" s="988">
        <v>5075</v>
      </c>
      <c r="K50" s="988">
        <v>5998</v>
      </c>
      <c r="L50" s="988">
        <v>6362</v>
      </c>
      <c r="M50" s="992">
        <v>6880</v>
      </c>
    </row>
    <row r="51" spans="2:13" ht="27.75" customHeight="1">
      <c r="B51" s="893"/>
      <c r="C51" s="907"/>
      <c r="D51" s="917"/>
      <c r="E51" s="974" t="s">
        <v>94</v>
      </c>
      <c r="F51" s="974"/>
      <c r="G51" s="974"/>
      <c r="H51" s="980"/>
      <c r="I51" s="984">
        <v>67</v>
      </c>
      <c r="J51" s="988">
        <v>73</v>
      </c>
      <c r="K51" s="988">
        <v>62</v>
      </c>
      <c r="L51" s="988">
        <v>65</v>
      </c>
      <c r="M51" s="992">
        <v>39</v>
      </c>
    </row>
    <row r="52" spans="2:13" ht="27.75" customHeight="1">
      <c r="B52" s="894"/>
      <c r="C52" s="908"/>
      <c r="D52" s="917"/>
      <c r="E52" s="974" t="s">
        <v>42</v>
      </c>
      <c r="F52" s="974"/>
      <c r="G52" s="974"/>
      <c r="H52" s="980"/>
      <c r="I52" s="984">
        <v>4755</v>
      </c>
      <c r="J52" s="988">
        <v>5042</v>
      </c>
      <c r="K52" s="988">
        <v>5240</v>
      </c>
      <c r="L52" s="988">
        <v>5689</v>
      </c>
      <c r="M52" s="992">
        <v>6003</v>
      </c>
    </row>
    <row r="53" spans="2:13" ht="27.75" customHeight="1">
      <c r="B53" s="896" t="s">
        <v>48</v>
      </c>
      <c r="C53" s="910"/>
      <c r="D53" s="919"/>
      <c r="E53" s="976" t="s">
        <v>96</v>
      </c>
      <c r="F53" s="976"/>
      <c r="G53" s="976"/>
      <c r="H53" s="982"/>
      <c r="I53" s="985">
        <v>-2485</v>
      </c>
      <c r="J53" s="989">
        <v>-2523</v>
      </c>
      <c r="K53" s="989">
        <v>-3185</v>
      </c>
      <c r="L53" s="989">
        <v>-3408</v>
      </c>
      <c r="M53" s="993">
        <v>-3720</v>
      </c>
    </row>
    <row r="54" spans="2:13" ht="27.75" customHeight="1">
      <c r="B54" s="969"/>
      <c r="C54" s="868"/>
      <c r="D54" s="868"/>
      <c r="E54" s="977"/>
      <c r="F54" s="977"/>
      <c r="G54" s="977"/>
      <c r="H54" s="977"/>
      <c r="I54" s="986"/>
      <c r="J54" s="986"/>
      <c r="K54" s="986"/>
      <c r="L54" s="986"/>
      <c r="M54" s="986"/>
    </row>
    <row r="55" spans="2:13"/>
  </sheetData>
  <sheetProtection algorithmName="SHA-512" hashValue="sRTYcmFmDSow3yjnki/QhL5vWghTx1muvu35kcK+fN9cO6Sb2N+rKgniA3FxQEQ5WXGMlk8lSNfR8hO6Yf2DKg==" saltValue="7dtn+EQcNbdwh0+vEs48f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7</v>
      </c>
      <c r="C54" s="1000"/>
      <c r="D54" s="1000"/>
      <c r="E54" s="1009" t="s">
        <v>17</v>
      </c>
      <c r="F54" s="1016" t="s">
        <v>520</v>
      </c>
      <c r="G54" s="1016" t="s">
        <v>521</v>
      </c>
      <c r="H54" s="1024" t="s">
        <v>253</v>
      </c>
    </row>
    <row r="55" spans="2:8" ht="52.5" customHeight="1">
      <c r="B55" s="995"/>
      <c r="C55" s="1001" t="s">
        <v>100</v>
      </c>
      <c r="D55" s="1001"/>
      <c r="E55" s="1010"/>
      <c r="F55" s="1017">
        <v>2435</v>
      </c>
      <c r="G55" s="1017">
        <v>2498</v>
      </c>
      <c r="H55" s="1025">
        <v>2607</v>
      </c>
    </row>
    <row r="56" spans="2:8" ht="52.5" customHeight="1">
      <c r="B56" s="996"/>
      <c r="C56" s="1002" t="s">
        <v>103</v>
      </c>
      <c r="D56" s="1002"/>
      <c r="E56" s="1011"/>
      <c r="F56" s="1018">
        <v>1036</v>
      </c>
      <c r="G56" s="1018">
        <v>1032</v>
      </c>
      <c r="H56" s="1026">
        <v>1049</v>
      </c>
    </row>
    <row r="57" spans="2:8" ht="53.25" customHeight="1">
      <c r="B57" s="996"/>
      <c r="C57" s="1003" t="s">
        <v>66</v>
      </c>
      <c r="D57" s="1003"/>
      <c r="E57" s="1012"/>
      <c r="F57" s="1019">
        <v>1962</v>
      </c>
      <c r="G57" s="1019">
        <v>2232</v>
      </c>
      <c r="H57" s="1027">
        <v>2565</v>
      </c>
    </row>
    <row r="58" spans="2:8" ht="45.75" customHeight="1">
      <c r="B58" s="997"/>
      <c r="C58" s="1004" t="s">
        <v>523</v>
      </c>
      <c r="D58" s="1007"/>
      <c r="E58" s="1013"/>
      <c r="F58" s="1020">
        <v>958</v>
      </c>
      <c r="G58" s="1020">
        <v>1036</v>
      </c>
      <c r="H58" s="1028">
        <v>1156</v>
      </c>
    </row>
    <row r="59" spans="2:8" ht="45.75" customHeight="1">
      <c r="B59" s="997"/>
      <c r="C59" s="1004" t="s">
        <v>524</v>
      </c>
      <c r="D59" s="1007"/>
      <c r="E59" s="1013"/>
      <c r="F59" s="1020">
        <v>362</v>
      </c>
      <c r="G59" s="1020">
        <v>466</v>
      </c>
      <c r="H59" s="1028">
        <v>497</v>
      </c>
    </row>
    <row r="60" spans="2:8" ht="45.75" customHeight="1">
      <c r="B60" s="997"/>
      <c r="C60" s="1004" t="s">
        <v>484</v>
      </c>
      <c r="D60" s="1007"/>
      <c r="E60" s="1013"/>
      <c r="F60" s="1020">
        <v>11</v>
      </c>
      <c r="G60" s="1020">
        <v>104</v>
      </c>
      <c r="H60" s="1028">
        <v>309</v>
      </c>
    </row>
    <row r="61" spans="2:8" ht="45.75" customHeight="1">
      <c r="B61" s="997"/>
      <c r="C61" s="1004" t="s">
        <v>526</v>
      </c>
      <c r="D61" s="1007"/>
      <c r="E61" s="1013"/>
      <c r="F61" s="1020">
        <v>138</v>
      </c>
      <c r="G61" s="1020">
        <v>137</v>
      </c>
      <c r="H61" s="1028">
        <v>137</v>
      </c>
    </row>
    <row r="62" spans="2:8" ht="45.75" customHeight="1">
      <c r="B62" s="998"/>
      <c r="C62" s="1005" t="s">
        <v>525</v>
      </c>
      <c r="D62" s="1008"/>
      <c r="E62" s="1014"/>
      <c r="F62" s="1021">
        <v>139</v>
      </c>
      <c r="G62" s="1021">
        <v>110</v>
      </c>
      <c r="H62" s="1029">
        <v>95</v>
      </c>
    </row>
    <row r="63" spans="2:8" ht="52.5" customHeight="1">
      <c r="B63" s="999"/>
      <c r="C63" s="1006" t="s">
        <v>105</v>
      </c>
      <c r="D63" s="1006"/>
      <c r="E63" s="1015"/>
      <c r="F63" s="1022">
        <v>5433</v>
      </c>
      <c r="G63" s="1022">
        <v>5762</v>
      </c>
      <c r="H63" s="1030">
        <v>6221</v>
      </c>
    </row>
    <row r="64" spans="2:8"/>
  </sheetData>
  <sheetProtection algorithmName="SHA-512" hashValue="yOKPPhY4pSb3retJlHnT9Z8iIycu598mLmQyYvqpDDTr7M1BRGWzpmnqdVLXNUqepmWHtQjunV9u0Obs6lLrJw==" saltValue="4133TphLNJzUwiPo1Yd8G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78</v>
      </c>
      <c r="E2" s="794"/>
      <c r="F2" s="1046" t="s">
        <v>517</v>
      </c>
      <c r="G2" s="818"/>
      <c r="H2" s="828"/>
    </row>
    <row r="3" spans="1:8">
      <c r="A3" s="782" t="s">
        <v>514</v>
      </c>
      <c r="B3" s="767"/>
      <c r="C3" s="1039"/>
      <c r="D3" s="1042">
        <v>86395</v>
      </c>
      <c r="E3" s="1044"/>
      <c r="F3" s="1047">
        <v>103390</v>
      </c>
      <c r="G3" s="1049"/>
      <c r="H3" s="1052"/>
    </row>
    <row r="4" spans="1:8">
      <c r="A4" s="754"/>
      <c r="B4" s="766"/>
      <c r="C4" s="1040"/>
      <c r="D4" s="1043">
        <v>35373</v>
      </c>
      <c r="E4" s="1045"/>
      <c r="F4" s="1048">
        <v>51269</v>
      </c>
      <c r="G4" s="1050"/>
      <c r="H4" s="1053"/>
    </row>
    <row r="5" spans="1:8">
      <c r="A5" s="782" t="s">
        <v>475</v>
      </c>
      <c r="B5" s="767"/>
      <c r="C5" s="1039"/>
      <c r="D5" s="1042">
        <v>145407</v>
      </c>
      <c r="E5" s="1044"/>
      <c r="F5" s="1047">
        <v>117234</v>
      </c>
      <c r="G5" s="1049"/>
      <c r="H5" s="1052"/>
    </row>
    <row r="6" spans="1:8">
      <c r="A6" s="754"/>
      <c r="B6" s="766"/>
      <c r="C6" s="1040"/>
      <c r="D6" s="1043">
        <v>109234</v>
      </c>
      <c r="E6" s="1045"/>
      <c r="F6" s="1048">
        <v>59796</v>
      </c>
      <c r="G6" s="1050"/>
      <c r="H6" s="1053"/>
    </row>
    <row r="7" spans="1:8">
      <c r="A7" s="782" t="s">
        <v>312</v>
      </c>
      <c r="B7" s="767"/>
      <c r="C7" s="1039"/>
      <c r="D7" s="1042">
        <v>146018</v>
      </c>
      <c r="E7" s="1044"/>
      <c r="F7" s="1047">
        <v>97758</v>
      </c>
      <c r="G7" s="1049"/>
      <c r="H7" s="1052"/>
    </row>
    <row r="8" spans="1:8">
      <c r="A8" s="754"/>
      <c r="B8" s="766"/>
      <c r="C8" s="1040"/>
      <c r="D8" s="1043">
        <v>90749</v>
      </c>
      <c r="E8" s="1045"/>
      <c r="F8" s="1048">
        <v>45946</v>
      </c>
      <c r="G8" s="1050"/>
      <c r="H8" s="1053"/>
    </row>
    <row r="9" spans="1:8">
      <c r="A9" s="782" t="s">
        <v>136</v>
      </c>
      <c r="B9" s="767"/>
      <c r="C9" s="1039"/>
      <c r="D9" s="1042">
        <v>173718</v>
      </c>
      <c r="E9" s="1044"/>
      <c r="F9" s="1047">
        <v>91338</v>
      </c>
      <c r="G9" s="1049"/>
      <c r="H9" s="1052"/>
    </row>
    <row r="10" spans="1:8">
      <c r="A10" s="754"/>
      <c r="B10" s="766"/>
      <c r="C10" s="1040"/>
      <c r="D10" s="1043">
        <v>60600</v>
      </c>
      <c r="E10" s="1045"/>
      <c r="F10" s="1048">
        <v>43989</v>
      </c>
      <c r="G10" s="1050"/>
      <c r="H10" s="1053"/>
    </row>
    <row r="11" spans="1:8">
      <c r="A11" s="782" t="s">
        <v>515</v>
      </c>
      <c r="B11" s="767"/>
      <c r="C11" s="1039"/>
      <c r="D11" s="1042">
        <v>154059</v>
      </c>
      <c r="E11" s="1044"/>
      <c r="F11" s="1047">
        <v>103975</v>
      </c>
      <c r="G11" s="1049"/>
      <c r="H11" s="1052"/>
    </row>
    <row r="12" spans="1:8">
      <c r="A12" s="754"/>
      <c r="B12" s="766"/>
      <c r="C12" s="1041"/>
      <c r="D12" s="1043">
        <v>92173</v>
      </c>
      <c r="E12" s="1045"/>
      <c r="F12" s="1048">
        <v>52698</v>
      </c>
      <c r="G12" s="1050"/>
      <c r="H12" s="1053"/>
    </row>
    <row r="13" spans="1:8">
      <c r="A13" s="782"/>
      <c r="B13" s="767"/>
      <c r="C13" s="1039"/>
      <c r="D13" s="1042">
        <v>141119</v>
      </c>
      <c r="E13" s="1044"/>
      <c r="F13" s="1047">
        <v>102739</v>
      </c>
      <c r="G13" s="1051"/>
      <c r="H13" s="1052"/>
    </row>
    <row r="14" spans="1:8">
      <c r="A14" s="754"/>
      <c r="B14" s="766"/>
      <c r="C14" s="1040"/>
      <c r="D14" s="1043">
        <v>77626</v>
      </c>
      <c r="E14" s="1045"/>
      <c r="F14" s="1048">
        <v>50740</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2.73</v>
      </c>
      <c r="C19" s="1032">
        <f>ROUND(VALUE(SUBSTITUTE(実質収支比率等に係る経年分析!G$48,"▲","-")),2)</f>
        <v>5.51</v>
      </c>
      <c r="D19" s="1032">
        <f>ROUND(VALUE(SUBSTITUTE(実質収支比率等に係る経年分析!H$48,"▲","-")),2)</f>
        <v>2.4900000000000002</v>
      </c>
      <c r="E19" s="1032">
        <f>ROUND(VALUE(SUBSTITUTE(実質収支比率等に係る経年分析!I$48,"▲","-")),2)</f>
        <v>4.83</v>
      </c>
      <c r="F19" s="1032">
        <f>ROUND(VALUE(SUBSTITUTE(実質収支比率等に係る経年分析!J$48,"▲","-")),2)</f>
        <v>4.76</v>
      </c>
    </row>
    <row r="20" spans="1:11">
      <c r="A20" s="1032" t="s">
        <v>33</v>
      </c>
      <c r="B20" s="1032">
        <f>ROUND(VALUE(SUBSTITUTE(実質収支比率等に係る経年分析!F$47,"▲","-")),2)</f>
        <v>57.71</v>
      </c>
      <c r="C20" s="1032">
        <f>ROUND(VALUE(SUBSTITUTE(実質収支比率等に係る経年分析!G$47,"▲","-")),2)</f>
        <v>56.01</v>
      </c>
      <c r="D20" s="1032">
        <f>ROUND(VALUE(SUBSTITUTE(実質収支比率等に係る経年分析!H$47,"▲","-")),2)</f>
        <v>54.83</v>
      </c>
      <c r="E20" s="1032">
        <f>ROUND(VALUE(SUBSTITUTE(実質収支比率等に係る経年分析!I$47,"▲","-")),2)</f>
        <v>58.61</v>
      </c>
      <c r="F20" s="1032">
        <f>ROUND(VALUE(SUBSTITUTE(実質収支比率等に係る経年分析!J$47,"▲","-")),2)</f>
        <v>60.47</v>
      </c>
    </row>
    <row r="21" spans="1:11">
      <c r="A21" s="1032" t="s">
        <v>109</v>
      </c>
      <c r="B21" s="1032">
        <f>IF(ISNUMBER(VALUE(SUBSTITUTE(実質収支比率等に係る経年分析!F$49,"▲","-"))),ROUND(VALUE(SUBSTITUTE(実質収支比率等に係る経年分析!F$49,"▲","-")),2),NA())</f>
        <v>0.76</v>
      </c>
      <c r="C21" s="1032">
        <f>IF(ISNUMBER(VALUE(SUBSTITUTE(実質収支比率等に係る経年分析!G$49,"▲","-"))),ROUND(VALUE(SUBSTITUTE(実質収支比率等に係る経年分析!G$49,"▲","-")),2),NA())</f>
        <v>3.08</v>
      </c>
      <c r="D21" s="1032">
        <f>IF(ISNUMBER(VALUE(SUBSTITUTE(実質収支比率等に係る経年分析!H$49,"▲","-"))),ROUND(VALUE(SUBSTITUTE(実質収支比率等に係る経年分析!H$49,"▲","-")),2),NA())</f>
        <v>-2.56</v>
      </c>
      <c r="E21" s="1032">
        <f>IF(ISNUMBER(VALUE(SUBSTITUTE(実質収支比率等に係る経年分析!I$49,"▲","-"))),ROUND(VALUE(SUBSTITUTE(実質収支比率等に係る経年分析!I$49,"▲","-")),2),NA())</f>
        <v>2.2999999999999998</v>
      </c>
      <c r="F21" s="1032">
        <f>IF(ISNUMBER(VALUE(SUBSTITUTE(実質収支比率等に係る経年分析!J$49,"▲","-"))),ROUND(VALUE(SUBSTITUTE(実質収支比率等に係る経年分析!J$49,"▲","-")),2),NA())</f>
        <v>7.0000000000000007e-002</v>
      </c>
    </row>
    <row r="24" spans="1:11">
      <c r="A24" s="1031" t="s">
        <v>98</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110</v>
      </c>
      <c r="C26" s="1033" t="s">
        <v>64</v>
      </c>
      <c r="D26" s="1033" t="s">
        <v>110</v>
      </c>
      <c r="E26" s="1033" t="s">
        <v>64</v>
      </c>
      <c r="F26" s="1033" t="s">
        <v>110</v>
      </c>
      <c r="G26" s="1033" t="s">
        <v>64</v>
      </c>
      <c r="H26" s="1033" t="s">
        <v>110</v>
      </c>
      <c r="I26" s="1033" t="s">
        <v>64</v>
      </c>
      <c r="J26" s="1033" t="s">
        <v>110</v>
      </c>
      <c r="K26" s="1033" t="s">
        <v>64</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学校給食特別会計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0.11</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9.e-002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9.e-002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9.e-002</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0.69</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0.41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0.78</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1.21</v>
      </c>
    </row>
    <row r="32" spans="1:11">
      <c r="A32" s="1033" t="str">
        <f>IF('連結実質赤字比率に係る赤字・黒字の構成分析'!C$38="",NA(),'連結実質赤字比率に係る赤字・黒字の構成分析'!C$38)</f>
        <v>農業集落排水事業特別会計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1.31</v>
      </c>
    </row>
    <row r="33" spans="1:16">
      <c r="A33" s="1033" t="str">
        <f>IF('連結実質赤字比率に係る赤字・黒字の構成分析'!C$37="",NA(),'連結実質赤字比率に係る赤字・黒字の構成分析'!C$37)</f>
        <v>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1.76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0.69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1.26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1.64</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2.73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5.5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2.4900000000000002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4.82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4.75</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7.78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8.2100000000000009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8.31</v>
      </c>
    </row>
    <row r="36" spans="1:16">
      <c r="A36" s="1033" t="str">
        <f>IF('連結実質赤字比率に係る赤字・黒字の構成分析'!C$34="",NA(),'連結実質赤字比率に係る赤字・黒字の構成分析'!C$34)</f>
        <v>病院事業特別会計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20.77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20.8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19.95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22.63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20.75</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115</v>
      </c>
      <c r="B42" s="1034"/>
      <c r="C42" s="1034"/>
      <c r="D42" s="1034">
        <f>'実質公債費比率（分子）の構造'!K$52</f>
        <v>478</v>
      </c>
      <c r="E42" s="1034"/>
      <c r="F42" s="1034"/>
      <c r="G42" s="1034">
        <f>'実質公債費比率（分子）の構造'!L$52</f>
        <v>490</v>
      </c>
      <c r="H42" s="1034"/>
      <c r="I42" s="1034"/>
      <c r="J42" s="1034">
        <f>'実質公債費比率（分子）の構造'!M$52</f>
        <v>490</v>
      </c>
      <c r="K42" s="1034"/>
      <c r="L42" s="1034"/>
      <c r="M42" s="1034">
        <f>'実質公債費比率（分子）の構造'!N$52</f>
        <v>470</v>
      </c>
      <c r="N42" s="1034"/>
      <c r="O42" s="1034"/>
      <c r="P42" s="1034">
        <f>'実質公債費比率（分子）の構造'!O$52</f>
        <v>471</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20</v>
      </c>
      <c r="C45" s="1034"/>
      <c r="D45" s="1034"/>
      <c r="E45" s="1034">
        <f>'実質公債費比率（分子）の構造'!L$49</f>
        <v>25</v>
      </c>
      <c r="F45" s="1034"/>
      <c r="G45" s="1034"/>
      <c r="H45" s="1034">
        <f>'実質公債費比率（分子）の構造'!M$49</f>
        <v>25</v>
      </c>
      <c r="I45" s="1034"/>
      <c r="J45" s="1034"/>
      <c r="K45" s="1034">
        <f>'実質公債費比率（分子）の構造'!N$49</f>
        <v>43</v>
      </c>
      <c r="L45" s="1034"/>
      <c r="M45" s="1034"/>
      <c r="N45" s="1034">
        <f>'実質公債費比率（分子）の構造'!O$49</f>
        <v>58</v>
      </c>
      <c r="O45" s="1034"/>
      <c r="P45" s="1034"/>
    </row>
    <row r="46" spans="1:16">
      <c r="A46" s="1034" t="s">
        <v>38</v>
      </c>
      <c r="B46" s="1034">
        <f>'実質公債費比率（分子）の構造'!K$48</f>
        <v>162</v>
      </c>
      <c r="C46" s="1034"/>
      <c r="D46" s="1034"/>
      <c r="E46" s="1034">
        <f>'実質公債費比率（分子）の構造'!L$48</f>
        <v>176</v>
      </c>
      <c r="F46" s="1034"/>
      <c r="G46" s="1034"/>
      <c r="H46" s="1034">
        <f>'実質公債費比率（分子）の構造'!M$48</f>
        <v>176</v>
      </c>
      <c r="I46" s="1034"/>
      <c r="J46" s="1034"/>
      <c r="K46" s="1034">
        <f>'実質公債費比率（分子）の構造'!N$48</f>
        <v>177</v>
      </c>
      <c r="L46" s="1034"/>
      <c r="M46" s="1034"/>
      <c r="N46" s="1034">
        <f>'実質公債費比率（分子）の構造'!O$48</f>
        <v>169</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408</v>
      </c>
      <c r="C49" s="1034"/>
      <c r="D49" s="1034"/>
      <c r="E49" s="1034">
        <f>'実質公債費比率（分子）の構造'!L$45</f>
        <v>408</v>
      </c>
      <c r="F49" s="1034"/>
      <c r="G49" s="1034"/>
      <c r="H49" s="1034">
        <f>'実質公債費比率（分子）の構造'!M$45</f>
        <v>432</v>
      </c>
      <c r="I49" s="1034"/>
      <c r="J49" s="1034"/>
      <c r="K49" s="1034">
        <f>'実質公債費比率（分子）の構造'!N$45</f>
        <v>474</v>
      </c>
      <c r="L49" s="1034"/>
      <c r="M49" s="1034"/>
      <c r="N49" s="1034">
        <f>'実質公債費比率（分子）の構造'!O$45</f>
        <v>510</v>
      </c>
      <c r="O49" s="1034"/>
      <c r="P49" s="1034"/>
    </row>
    <row r="50" spans="1:16">
      <c r="A50" s="1034" t="s">
        <v>51</v>
      </c>
      <c r="B50" s="1034" t="e">
        <f>NA()</f>
        <v>#N/A</v>
      </c>
      <c r="C50" s="1034">
        <f>IF(ISNUMBER('実質公債費比率（分子）の構造'!K$53),'実質公債費比率（分子）の構造'!K$53,NA())</f>
        <v>112</v>
      </c>
      <c r="D50" s="1034" t="e">
        <f>NA()</f>
        <v>#N/A</v>
      </c>
      <c r="E50" s="1034" t="e">
        <f>NA()</f>
        <v>#N/A</v>
      </c>
      <c r="F50" s="1034">
        <f>IF(ISNUMBER('実質公債費比率（分子）の構造'!L$53),'実質公債費比率（分子）の構造'!L$53,NA())</f>
        <v>119</v>
      </c>
      <c r="G50" s="1034" t="e">
        <f>NA()</f>
        <v>#N/A</v>
      </c>
      <c r="H50" s="1034" t="e">
        <f>NA()</f>
        <v>#N/A</v>
      </c>
      <c r="I50" s="1034">
        <f>IF(ISNUMBER('実質公債費比率（分子）の構造'!M$53),'実質公債費比率（分子）の構造'!M$53,NA())</f>
        <v>143</v>
      </c>
      <c r="J50" s="1034" t="e">
        <f>NA()</f>
        <v>#N/A</v>
      </c>
      <c r="K50" s="1034" t="e">
        <f>NA()</f>
        <v>#N/A</v>
      </c>
      <c r="L50" s="1034">
        <f>IF(ISNUMBER('実質公債費比率（分子）の構造'!N$53),'実質公債費比率（分子）の構造'!N$53,NA())</f>
        <v>224</v>
      </c>
      <c r="M50" s="1034" t="e">
        <f>NA()</f>
        <v>#N/A</v>
      </c>
      <c r="N50" s="1034" t="e">
        <f>NA()</f>
        <v>#N/A</v>
      </c>
      <c r="O50" s="1034">
        <f>IF(ISNUMBER('実質公債費比率（分子）の構造'!O$53),'実質公債費比率（分子）の構造'!O$53,NA())</f>
        <v>266</v>
      </c>
      <c r="P50" s="1034" t="e">
        <f>NA()</f>
        <v>#N/A</v>
      </c>
    </row>
    <row r="53" spans="1:16">
      <c r="A53" s="1031" t="s">
        <v>116</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42</v>
      </c>
      <c r="B56" s="1033"/>
      <c r="C56" s="1033"/>
      <c r="D56" s="1033">
        <f>'将来負担比率（分子）の構造'!I$52</f>
        <v>4755</v>
      </c>
      <c r="E56" s="1033"/>
      <c r="F56" s="1033"/>
      <c r="G56" s="1033">
        <f>'将来負担比率（分子）の構造'!J$52</f>
        <v>5042</v>
      </c>
      <c r="H56" s="1033"/>
      <c r="I56" s="1033"/>
      <c r="J56" s="1033">
        <f>'将来負担比率（分子）の構造'!K$52</f>
        <v>5240</v>
      </c>
      <c r="K56" s="1033"/>
      <c r="L56" s="1033"/>
      <c r="M56" s="1033">
        <f>'将来負担比率（分子）の構造'!L$52</f>
        <v>5689</v>
      </c>
      <c r="N56" s="1033"/>
      <c r="O56" s="1033"/>
      <c r="P56" s="1033">
        <f>'将来負担比率（分子）の構造'!M$52</f>
        <v>6003</v>
      </c>
    </row>
    <row r="57" spans="1:16">
      <c r="A57" s="1033" t="s">
        <v>94</v>
      </c>
      <c r="B57" s="1033"/>
      <c r="C57" s="1033"/>
      <c r="D57" s="1033">
        <f>'将来負担比率（分子）の構造'!I$51</f>
        <v>67</v>
      </c>
      <c r="E57" s="1033"/>
      <c r="F57" s="1033"/>
      <c r="G57" s="1033">
        <f>'将来負担比率（分子）の構造'!J$51</f>
        <v>73</v>
      </c>
      <c r="H57" s="1033"/>
      <c r="I57" s="1033"/>
      <c r="J57" s="1033">
        <f>'将来負担比率（分子）の構造'!K$51</f>
        <v>62</v>
      </c>
      <c r="K57" s="1033"/>
      <c r="L57" s="1033"/>
      <c r="M57" s="1033">
        <f>'将来負担比率（分子）の構造'!L$51</f>
        <v>65</v>
      </c>
      <c r="N57" s="1033"/>
      <c r="O57" s="1033"/>
      <c r="P57" s="1033">
        <f>'将来負担比率（分子）の構造'!M$51</f>
        <v>39</v>
      </c>
    </row>
    <row r="58" spans="1:16">
      <c r="A58" s="1033" t="s">
        <v>91</v>
      </c>
      <c r="B58" s="1033"/>
      <c r="C58" s="1033"/>
      <c r="D58" s="1033">
        <f>'将来負担比率（分子）の構造'!I$50</f>
        <v>4859</v>
      </c>
      <c r="E58" s="1033"/>
      <c r="F58" s="1033"/>
      <c r="G58" s="1033">
        <f>'将来負担比率（分子）の構造'!J$50</f>
        <v>5075</v>
      </c>
      <c r="H58" s="1033"/>
      <c r="I58" s="1033"/>
      <c r="J58" s="1033">
        <f>'将来負担比率（分子）の構造'!K$50</f>
        <v>5998</v>
      </c>
      <c r="K58" s="1033"/>
      <c r="L58" s="1033"/>
      <c r="M58" s="1033">
        <f>'将来負担比率（分子）の構造'!L$50</f>
        <v>6362</v>
      </c>
      <c r="N58" s="1033"/>
      <c r="O58" s="1033"/>
      <c r="P58" s="1033">
        <f>'将来負担比率（分子）の構造'!M$50</f>
        <v>6880</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81</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73</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74</v>
      </c>
      <c r="B62" s="1033">
        <f>'将来負担比率（分子）の構造'!I$45</f>
        <v>480</v>
      </c>
      <c r="C62" s="1033"/>
      <c r="D62" s="1033"/>
      <c r="E62" s="1033">
        <f>'将来負担比率（分子）の構造'!J$45</f>
        <v>439</v>
      </c>
      <c r="F62" s="1033"/>
      <c r="G62" s="1033"/>
      <c r="H62" s="1033">
        <f>'将来負担比率（分子）の構造'!K$45</f>
        <v>380</v>
      </c>
      <c r="I62" s="1033"/>
      <c r="J62" s="1033"/>
      <c r="K62" s="1033">
        <f>'将来負担比率（分子）の構造'!L$45</f>
        <v>386</v>
      </c>
      <c r="L62" s="1033"/>
      <c r="M62" s="1033"/>
      <c r="N62" s="1033">
        <f>'将来負担比率（分子）の構造'!M$45</f>
        <v>412</v>
      </c>
      <c r="O62" s="1033"/>
      <c r="P62" s="1033"/>
    </row>
    <row r="63" spans="1:16">
      <c r="A63" s="1033" t="s">
        <v>72</v>
      </c>
      <c r="B63" s="1033">
        <f>'将来負担比率（分子）の構造'!I$44</f>
        <v>473</v>
      </c>
      <c r="C63" s="1033"/>
      <c r="D63" s="1033"/>
      <c r="E63" s="1033">
        <f>'将来負担比率（分子）の構造'!J$44</f>
        <v>463</v>
      </c>
      <c r="F63" s="1033"/>
      <c r="G63" s="1033"/>
      <c r="H63" s="1033">
        <f>'将来負担比率（分子）の構造'!K$44</f>
        <v>490</v>
      </c>
      <c r="I63" s="1033"/>
      <c r="J63" s="1033"/>
      <c r="K63" s="1033">
        <f>'将来負担比率（分子）の構造'!L$44</f>
        <v>474</v>
      </c>
      <c r="L63" s="1033"/>
      <c r="M63" s="1033"/>
      <c r="N63" s="1033">
        <f>'将来負担比率（分子）の構造'!M$44</f>
        <v>459</v>
      </c>
      <c r="O63" s="1033"/>
      <c r="P63" s="1033"/>
    </row>
    <row r="64" spans="1:16">
      <c r="A64" s="1033" t="s">
        <v>70</v>
      </c>
      <c r="B64" s="1033">
        <f>'将来負担比率（分子）の構造'!I$43</f>
        <v>1617</v>
      </c>
      <c r="C64" s="1033"/>
      <c r="D64" s="1033"/>
      <c r="E64" s="1033">
        <f>'将来負担比率（分子）の構造'!J$43</f>
        <v>1489</v>
      </c>
      <c r="F64" s="1033"/>
      <c r="G64" s="1033"/>
      <c r="H64" s="1033">
        <f>'将来負担比率（分子）の構造'!K$43</f>
        <v>1341</v>
      </c>
      <c r="I64" s="1033"/>
      <c r="J64" s="1033"/>
      <c r="K64" s="1033">
        <f>'将来負担比率（分子）の構造'!L$43</f>
        <v>1197</v>
      </c>
      <c r="L64" s="1033"/>
      <c r="M64" s="1033"/>
      <c r="N64" s="1033">
        <f>'将来負担比率（分子）の構造'!M$43</f>
        <v>1211</v>
      </c>
      <c r="O64" s="1033"/>
      <c r="P64" s="1033"/>
    </row>
    <row r="65" spans="1:16">
      <c r="A65" s="1033" t="s">
        <v>69</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53</v>
      </c>
      <c r="B66" s="1033">
        <f>'将来負担比率（分子）の構造'!I$41</f>
        <v>4625</v>
      </c>
      <c r="C66" s="1033"/>
      <c r="D66" s="1033"/>
      <c r="E66" s="1033">
        <f>'将来負担比率（分子）の構造'!J$41</f>
        <v>5276</v>
      </c>
      <c r="F66" s="1033"/>
      <c r="G66" s="1033"/>
      <c r="H66" s="1033">
        <f>'将来負担比率（分子）の構造'!K$41</f>
        <v>5904</v>
      </c>
      <c r="I66" s="1033"/>
      <c r="J66" s="1033"/>
      <c r="K66" s="1033">
        <f>'将来負担比率（分子）の構造'!L$41</f>
        <v>6650</v>
      </c>
      <c r="L66" s="1033"/>
      <c r="M66" s="1033"/>
      <c r="N66" s="1033">
        <f>'将来負担比率（分子）の構造'!M$41</f>
        <v>7119</v>
      </c>
      <c r="O66" s="1033"/>
      <c r="P66" s="1033"/>
    </row>
    <row r="67" spans="1:16">
      <c r="A67" s="1033" t="s">
        <v>96</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2435</v>
      </c>
      <c r="C72" s="1037">
        <f>基金残高に係る経年分析!G55</f>
        <v>2498</v>
      </c>
      <c r="D72" s="1037">
        <f>基金残高に係る経年分析!H55</f>
        <v>2607</v>
      </c>
    </row>
    <row r="73" spans="1:16">
      <c r="A73" s="1035" t="s">
        <v>126</v>
      </c>
      <c r="B73" s="1037">
        <f>基金残高に係る経年分析!F56</f>
        <v>1036</v>
      </c>
      <c r="C73" s="1037">
        <f>基金残高に係る経年分析!G56</f>
        <v>1032</v>
      </c>
      <c r="D73" s="1037">
        <f>基金残高に係る経年分析!H56</f>
        <v>1049</v>
      </c>
    </row>
    <row r="74" spans="1:16">
      <c r="A74" s="1035" t="s">
        <v>128</v>
      </c>
      <c r="B74" s="1037">
        <f>基金残高に係る経年分析!F57</f>
        <v>1962</v>
      </c>
      <c r="C74" s="1037">
        <f>基金残高に係る経年分析!G57</f>
        <v>2232</v>
      </c>
      <c r="D74" s="1037">
        <f>基金残高に係る経年分析!H57</f>
        <v>2565</v>
      </c>
    </row>
  </sheetData>
  <sheetProtection algorithmName="SHA-512" hashValue="eBQNCKCMTUlgAroowitmFcqgNjXTrW2Z/ELyQ/xaFP+5TY0EBwAXPprCI8+AfdtfpDBqH0dLZift701ElzvGBw==" saltValue="qL3STxYm/XtQjB26XJnWS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2025-02-19T04:43:41Z</dcterms:created>
  <dcterms:modified xsi:type="dcterms:W3CDTF">2025-03-21T08:30:13Z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2025-03-21T08:30:13Z</vt:filetime>
  </property>
</Properties>
</file>