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nkoku2.local\Nanfs\Share\上下水道局\下水道係\★R６下水道係★\経営\070122.【照会：1月29日（水）正午〆】公営企業に係る経営比較分析表（令和５年度決算）の分析等について\提出用\"/>
    </mc:Choice>
  </mc:AlternateContent>
  <workbookProtection workbookAlgorithmName="SHA-512" workbookHashValue="pVSUFu6aeXdPCVNOUYoWvCRtXsYy5ks3SHfTk2zwgpAGvMGzHogcAeap2qpsAsoaucsqks29GowQCb5pdHbb2w==" workbookSaltValue="dB1ysHiPDYedPDGnPPZJwA==" workbookSpinCount="100000" lockStructure="1"/>
  <bookViews>
    <workbookView xWindow="0" yWindow="0" windowWidth="23040" windowHeight="9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<sst xmlns="http://schemas.openxmlformats.org/spreadsheetml/2006/main" count="236" uniqueCount="120">
  <si>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</si>
  <si>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</si>
  <si>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</si>
  <si>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</si>
  <si>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</si>
  <si>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</si>
  <si>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</si>
  <si>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</si>
  <si>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</si>
  <si>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</si>
  <si>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</si>
  <si>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</si>
  <si>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</si>
  <si>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</si>
  <si>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</si>
  <si>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</si>
  <si>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</si>
  <si>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</si>
  <si>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</si>
  <si>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</si>
  <si>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</si>
  <si>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</si>
  <si>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</si>
  <si>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</si>
  <si>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</si>
  <si>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</si>
  <si>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</si>
  <si>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</si>
  <si>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</si>
  <si>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</si>
  <si>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</si>
  <si>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</si>
  <si>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</si>
  <si>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</si>
  <si>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</si>
  <si>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</si>
  <si>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</si>
  <si>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</si>
  <si>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</si>
  <si>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</si>
  <si>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</si>
  <si>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</si>
  <si>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</si>
  <si>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</si>
  <si>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</si>
  <si>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</si>
  <si>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</si>
  <si>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</si>
  <si>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</si>
  <si>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</si>
  <si>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</si>
  <si>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</si>
  <si>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</si>
  <si>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</si>
  <si>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</si>
  <si>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</si>
  <si>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</si>
  <si>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</si>
  <si>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</si>
  <si>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</si>
  <si>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</si>
  <si>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</si>
  <si>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</si>
  <si>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</si>
  <si>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</si>
  <si>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</si>
  <si>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</si>
  <si>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</si>
  <si>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</si>
  <si>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</si>
  <si>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</si>
  <si>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</si>
  <si>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</si>
  <si>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</si>
  <si>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</si>
  <si>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</si>
  <si>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</si>
  <si>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</si>
  <si>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</si>
  <si>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</si>
  <si>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</si>
  <si>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</si>
  <si>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</si>
  <si>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</si>
  <si>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</si>
  <si>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</si>
  <si>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</si>
  <si>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</si>
  <si>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</si>
  <si>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</si>
  <si>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</si>
  <si>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</si>
  <si>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</si>
  <si>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</si>
  <si>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</si>
  <si>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</si>
  <si>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</si>
  <si>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</si>
  <si>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</si>
  <si>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南国市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</si>
  <si>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</si>
  <si>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</si>
  <si>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</si>
  <si>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</si>
  <si>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</si>
  <si>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</si>
  <si>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</si>
  <si>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</si>
  <si>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</si>
  <si>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</si>
  <si>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</si>
  <si>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</si>
  <si>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</si>
  <si>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</si>
  <si>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</si>
  <si>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</si>
  <si>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</si>
  <si>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供用開始から１９～２３年が経過したことから処理施設では経年による不具合があり、修繕等の必要な個所が増加しつつあります。管渠については老朽化による大きな問題は見られておりませんが、不明水調査を引き続き調査をし、調査結果を踏まえた修繕工事を実施しております。</t>
    <rPh sb="0" eb="2">
      <t>キョウヨウ</t>
    </rPh>
    <rPh sb="2" eb="4">
      <t>カイシ</t>
    </rPh>
    <rPh sb="11" eb="12">
      <t>ネン</t>
    </rPh>
    <rPh sb="13" eb="15">
      <t>ケイカ</t>
    </rPh>
    <rPh sb="21" eb="23">
      <t>ショリ</t>
    </rPh>
    <rPh sb="23" eb="25">
      <t>シセツ</t>
    </rPh>
    <rPh sb="27" eb="29">
      <t>ケイネン</t>
    </rPh>
    <rPh sb="32" eb="35">
      <t>フグアイ</t>
    </rPh>
    <rPh sb="39" eb="41">
      <t>シュウゼン</t>
    </rPh>
    <rPh sb="41" eb="42">
      <t>トウ</t>
    </rPh>
    <rPh sb="43" eb="45">
      <t>ヒツヨウ</t>
    </rPh>
    <rPh sb="46" eb="48">
      <t>カショ</t>
    </rPh>
    <rPh sb="49" eb="51">
      <t>ゾウカ</t>
    </rPh>
    <rPh sb="59" eb="61">
      <t>カンキョ</t>
    </rPh>
    <rPh sb="66" eb="69">
      <t>ロウキュウカ</t>
    </rPh>
    <rPh sb="72" eb="73">
      <t>オオ</t>
    </rPh>
    <rPh sb="75" eb="77">
      <t>モンダイ</t>
    </rPh>
    <rPh sb="78" eb="79">
      <t>ミ</t>
    </rPh>
    <rPh sb="89" eb="91">
      <t>フメイ</t>
    </rPh>
    <rPh sb="91" eb="92">
      <t>スイ</t>
    </rPh>
    <rPh sb="92" eb="94">
      <t>チョウサ</t>
    </rPh>
    <rPh sb="95" eb="96">
      <t>ヒ</t>
    </rPh>
    <rPh sb="97" eb="98">
      <t>ツヅ</t>
    </rPh>
    <rPh sb="99" eb="101">
      <t>チョウサ</t>
    </rPh>
    <rPh sb="104" eb="106">
      <t>チョウサ</t>
    </rPh>
    <rPh sb="106" eb="108">
      <t>ケッカ</t>
    </rPh>
    <rPh sb="109" eb="110">
      <t>フ</t>
    </rPh>
    <rPh sb="113" eb="115">
      <t>シュウゼン</t>
    </rPh>
    <rPh sb="115" eb="117">
      <t>コウジ</t>
    </rPh>
    <rPh sb="118" eb="120">
      <t>ジッシ</t>
    </rPh>
    <phoneticPr fontId="4"/>
  </si>
  <si>
    <t>下水道の普及活動等により接続件数は微増しているものの、少子高齢化による人口減少や節水器具の機能向上等により処理水量が減少し、大幅な料金収入の増加が見込めないなかで処理場施設の経年化が進んでおり、その更新費用を使用料で賄うことは極めて困難な見通しです。将来に向けて事業を継続していくため、長寿命化計画等のコスト削減などの取り組みを検討推進する必要があります。</t>
    <rPh sb="0" eb="3">
      <t>ゲスイドウ</t>
    </rPh>
    <rPh sb="4" eb="6">
      <t>フキュウ</t>
    </rPh>
    <rPh sb="6" eb="8">
      <t>カツドウ</t>
    </rPh>
    <rPh sb="8" eb="9">
      <t>トウ</t>
    </rPh>
    <rPh sb="12" eb="14">
      <t>セツゾク</t>
    </rPh>
    <rPh sb="14" eb="16">
      <t>ケンスウ</t>
    </rPh>
    <rPh sb="17" eb="19">
      <t>ビゾウ</t>
    </rPh>
    <rPh sb="27" eb="29">
      <t>ショウシ</t>
    </rPh>
    <rPh sb="29" eb="32">
      <t>コウレイカ</t>
    </rPh>
    <rPh sb="35" eb="38">
      <t>ジンコウゲン</t>
    </rPh>
    <rPh sb="38" eb="39">
      <t>ショウ</t>
    </rPh>
    <rPh sb="40" eb="42">
      <t>セッスイ</t>
    </rPh>
    <rPh sb="42" eb="44">
      <t>キグ</t>
    </rPh>
    <rPh sb="45" eb="47">
      <t>キノウ</t>
    </rPh>
    <rPh sb="47" eb="49">
      <t>コウジョウ</t>
    </rPh>
    <rPh sb="49" eb="50">
      <t>トウ</t>
    </rPh>
    <rPh sb="53" eb="55">
      <t>ショリ</t>
    </rPh>
    <rPh sb="55" eb="57">
      <t>スイリョウ</t>
    </rPh>
    <rPh sb="58" eb="60">
      <t>ゲンショウ</t>
    </rPh>
    <rPh sb="62" eb="64">
      <t>オオハバ</t>
    </rPh>
    <rPh sb="65" eb="67">
      <t>リョウキン</t>
    </rPh>
    <rPh sb="67" eb="69">
      <t>シュウニュウ</t>
    </rPh>
    <rPh sb="70" eb="72">
      <t>ゾウカ</t>
    </rPh>
    <rPh sb="73" eb="75">
      <t>ミコ</t>
    </rPh>
    <rPh sb="81" eb="84">
      <t>ショリジョウ</t>
    </rPh>
    <rPh sb="84" eb="86">
      <t>シセツ</t>
    </rPh>
    <rPh sb="87" eb="90">
      <t>ケイネンカ</t>
    </rPh>
    <rPh sb="91" eb="92">
      <t>スス</t>
    </rPh>
    <rPh sb="99" eb="101">
      <t>コウシン</t>
    </rPh>
    <rPh sb="101" eb="103">
      <t>ヒヨウ</t>
    </rPh>
    <rPh sb="104" eb="106">
      <t>シヨウ</t>
    </rPh>
    <rPh sb="106" eb="107">
      <t>リョウ</t>
    </rPh>
    <rPh sb="108" eb="109">
      <t>マカナ</t>
    </rPh>
    <rPh sb="113" eb="114">
      <t>キワ</t>
    </rPh>
    <rPh sb="116" eb="118">
      <t>コンナン</t>
    </rPh>
    <rPh sb="119" eb="121">
      <t>ミトオ</t>
    </rPh>
    <rPh sb="125" eb="127">
      <t>ショウライ</t>
    </rPh>
    <rPh sb="128" eb="129">
      <t>ム</t>
    </rPh>
    <rPh sb="131" eb="133">
      <t>ジギョウ</t>
    </rPh>
    <rPh sb="134" eb="136">
      <t>ケイゾク</t>
    </rPh>
    <rPh sb="143" eb="147">
      <t>チョウジュミョウカ</t>
    </rPh>
    <rPh sb="147" eb="149">
      <t>ケイカク</t>
    </rPh>
    <rPh sb="149" eb="150">
      <t>トウ</t>
    </rPh>
    <rPh sb="154" eb="156">
      <t>サクゲン</t>
    </rPh>
    <rPh sb="159" eb="160">
      <t>ト</t>
    </rPh>
    <rPh sb="161" eb="162">
      <t>ク</t>
    </rPh>
    <rPh sb="164" eb="166">
      <t>ケントウ</t>
    </rPh>
    <rPh sb="166" eb="168">
      <t>スイシン</t>
    </rPh>
    <rPh sb="170" eb="172">
      <t>ヒツヨウ</t>
    </rPh>
    <phoneticPr fontId="4"/>
  </si>
  <si>
    <t>Ｒ６年度からの企業会計への移行に伴い、収益的収支比率は一時的に９０％台となり、経費回収率については類似団体より高い値であるものの７０％台に下がっていることから、使用料収入では維持管理費等に充てる財源が確保できておらず、一般会計からの繰入金に依存している状態です。汚水処理原価は類似団体平均値より低い水準でありますが、維持管理費用の増加により上昇傾向が続いておりますので経費の削減に努める必要があります。施設利用率に関しては、近年５０％前後で推移しており、類似団体の平均値とほぼ同水準で推移しております。水洗化率は、普及率向上に向けた取組みを続けたことで微増しております。</t>
    <rPh sb="2" eb="4">
      <t>ネンド</t>
    </rPh>
    <rPh sb="7" eb="9">
      <t>キギョウ</t>
    </rPh>
    <rPh sb="9" eb="11">
      <t>カイケイ</t>
    </rPh>
    <rPh sb="13" eb="15">
      <t>イコウ</t>
    </rPh>
    <rPh sb="16" eb="17">
      <t>トモナ</t>
    </rPh>
    <rPh sb="27" eb="30">
      <t>イチジテキ</t>
    </rPh>
    <rPh sb="34" eb="35">
      <t>ダイ</t>
    </rPh>
    <rPh sb="39" eb="41">
      <t>ケイヒ</t>
    </rPh>
    <rPh sb="41" eb="43">
      <t>カイシュウ</t>
    </rPh>
    <rPh sb="43" eb="44">
      <t>リツ</t>
    </rPh>
    <rPh sb="49" eb="51">
      <t>ルイジ</t>
    </rPh>
    <rPh sb="51" eb="53">
      <t>ダンタイ</t>
    </rPh>
    <rPh sb="55" eb="56">
      <t>タカ</t>
    </rPh>
    <rPh sb="57" eb="58">
      <t>アタイ</t>
    </rPh>
    <rPh sb="67" eb="68">
      <t>ダイ</t>
    </rPh>
    <rPh sb="69" eb="70">
      <t>サ</t>
    </rPh>
    <rPh sb="80" eb="83">
      <t>シヨウリョウ</t>
    </rPh>
    <rPh sb="83" eb="85">
      <t>シュウニュウ</t>
    </rPh>
    <rPh sb="87" eb="89">
      <t>イジ</t>
    </rPh>
    <rPh sb="89" eb="92">
      <t>カンリヒ</t>
    </rPh>
    <rPh sb="92" eb="93">
      <t>トウ</t>
    </rPh>
    <rPh sb="94" eb="95">
      <t>ア</t>
    </rPh>
    <rPh sb="97" eb="99">
      <t>ザイゲン</t>
    </rPh>
    <rPh sb="100" eb="102">
      <t>カクホ</t>
    </rPh>
    <rPh sb="109" eb="111">
      <t>イッパン</t>
    </rPh>
    <rPh sb="111" eb="113">
      <t>カイケイ</t>
    </rPh>
    <rPh sb="116" eb="118">
      <t>クリイレ</t>
    </rPh>
    <rPh sb="118" eb="119">
      <t>キン</t>
    </rPh>
    <rPh sb="120" eb="122">
      <t>イゾン</t>
    </rPh>
    <rPh sb="126" eb="128">
      <t>ジョウタイ</t>
    </rPh>
    <rPh sb="131" eb="133">
      <t>オスイ</t>
    </rPh>
    <rPh sb="133" eb="135">
      <t>ショリ</t>
    </rPh>
    <rPh sb="135" eb="137">
      <t>ゲンカ</t>
    </rPh>
    <rPh sb="138" eb="140">
      <t>ルイジ</t>
    </rPh>
    <rPh sb="140" eb="142">
      <t>ダンタイ</t>
    </rPh>
    <rPh sb="142" eb="145">
      <t>ヘイキンチ</t>
    </rPh>
    <rPh sb="147" eb="148">
      <t>ヒク</t>
    </rPh>
    <rPh sb="149" eb="151">
      <t>スイジュン</t>
    </rPh>
    <rPh sb="158" eb="160">
      <t>イジ</t>
    </rPh>
    <rPh sb="160" eb="162">
      <t>カンリ</t>
    </rPh>
    <rPh sb="162" eb="164">
      <t>ヒヨウ</t>
    </rPh>
    <rPh sb="165" eb="167">
      <t>ゾウカ</t>
    </rPh>
    <rPh sb="170" eb="172">
      <t>ジョウショウ</t>
    </rPh>
    <rPh sb="172" eb="174">
      <t>ケイコウ</t>
    </rPh>
    <rPh sb="175" eb="176">
      <t>ツヅ</t>
    </rPh>
    <rPh sb="184" eb="186">
      <t>ケイヒ</t>
    </rPh>
    <rPh sb="187" eb="189">
      <t>サクゲン</t>
    </rPh>
    <rPh sb="190" eb="191">
      <t>ツト</t>
    </rPh>
    <rPh sb="193" eb="195">
      <t>ヒツヨウ</t>
    </rPh>
    <rPh sb="201" eb="203">
      <t>シセツ</t>
    </rPh>
    <rPh sb="203" eb="205">
      <t>リヨウ</t>
    </rPh>
    <rPh sb="205" eb="206">
      <t>リツ</t>
    </rPh>
    <rPh sb="207" eb="208">
      <t>カン</t>
    </rPh>
    <rPh sb="212" eb="214">
      <t>キンネン</t>
    </rPh>
    <rPh sb="217" eb="219">
      <t>ゼンゴ</t>
    </rPh>
    <rPh sb="220" eb="222">
      <t>スイイ</t>
    </rPh>
    <rPh sb="227" eb="229">
      <t>ルイジ</t>
    </rPh>
    <rPh sb="229" eb="231">
      <t>ダンタイ</t>
    </rPh>
    <rPh sb="232" eb="235">
      <t>ヘイキンチ</t>
    </rPh>
    <rPh sb="238" eb="241">
      <t>ドウスイジュン</t>
    </rPh>
    <rPh sb="242" eb="244">
      <t>スイイ</t>
    </rPh>
    <rPh sb="251" eb="254">
      <t>スイセンカ</t>
    </rPh>
    <rPh sb="254" eb="255">
      <t>リツ</t>
    </rPh>
    <rPh sb="257" eb="259">
      <t>フキュウ</t>
    </rPh>
    <rPh sb="259" eb="260">
      <t>リツ</t>
    </rPh>
    <rPh sb="260" eb="262">
      <t>コウジョウ</t>
    </rPh>
    <rPh sb="263" eb="264">
      <t>ム</t>
    </rPh>
    <rPh sb="266" eb="268">
      <t>トリクミ</t>
    </rPh>
    <rPh sb="270" eb="271">
      <t>ツヅ</t>
    </rPh>
    <rPh sb="276" eb="278">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</si>
</sst>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96-4FC0-9162-269F040583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096-4FC0-9162-269F040583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51.81</c:v>
                </c:pt>
                <c:pt idx="1">
                  <c:v>51.61</c:v>
                </c:pt>
                <c:pt idx="2">
                  <c:v>50</c:v>
                </c:pt>
                <c:pt idx="3">
                  <c:v>50.74</c:v>
                </c:pt>
                <c:pt idx="4">
                  <c:v>51.41</c:v>
                </c:pt>
              </c:numCache>
            </c:numRef>
          </c:val>
          <c:extLst>
            <c:ext xmlns:c16="http://schemas.microsoft.com/office/drawing/2014/chart" uri="{C3380CC4-5D6E-409C-BE32-E72D297353CC}">
              <c16:uniqueId val="{00000000-44A8-4999-BF91-74E3145EB3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4A8-4999-BF91-74E3145EB3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71.12</c:v>
                </c:pt>
                <c:pt idx="1">
                  <c:v>71.209999999999994</c:v>
                </c:pt>
                <c:pt idx="2">
                  <c:v>79.540000000000006</c:v>
                </c:pt>
                <c:pt idx="3">
                  <c:v>83.1</c:v>
                </c:pt>
                <c:pt idx="4">
                  <c:v>85.03</c:v>
                </c:pt>
              </c:numCache>
            </c:numRef>
          </c:val>
          <c:extLst>
            <c:ext xmlns:c16="http://schemas.microsoft.com/office/drawing/2014/chart" uri="{C3380CC4-5D6E-409C-BE32-E72D297353CC}">
              <c16:uniqueId val="{00000000-22DE-45FE-BD93-AFA9F8E8EC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22DE-45FE-BD93-AFA9F8E8EC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87.78</c:v>
                </c:pt>
                <c:pt idx="1">
                  <c:v>87.57</c:v>
                </c:pt>
                <c:pt idx="2">
                  <c:v>87.57</c:v>
                </c:pt>
                <c:pt idx="3">
                  <c:v>87.23</c:v>
                </c:pt>
                <c:pt idx="4">
                  <c:v>90.62</c:v>
                </c:pt>
              </c:numCache>
            </c:numRef>
          </c:val>
          <c:extLst>
            <c:ext xmlns:c16="http://schemas.microsoft.com/office/drawing/2014/chart" uri="{C3380CC4-5D6E-409C-BE32-E72D297353CC}">
              <c16:uniqueId val="{00000000-3CA3-482E-8490-C0FCEB2F26C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A3-482E-8490-C0FCEB2F26C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C-4D37-99B5-E6F9B7A3E2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C-4D37-99B5-E6F9B7A3E2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47-45F4-84B5-FC6BFC5FD0E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47-45F4-84B5-FC6BFC5FD0E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6-48D9-9A9B-5EDBFC88E3E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6-48D9-9A9B-5EDBFC88E3E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F-4612-AE30-165A318B1E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F-4612-AE30-165A318B1E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364.19</c:v>
                </c:pt>
                <c:pt idx="1">
                  <c:v>227.72</c:v>
                </c:pt>
                <c:pt idx="2">
                  <c:v>177.82</c:v>
                </c:pt>
                <c:pt idx="3">
                  <c:v>151.38999999999999</c:v>
                </c:pt>
                <c:pt idx="4">
                  <c:v>187.5</c:v>
                </c:pt>
              </c:numCache>
            </c:numRef>
          </c:val>
          <c:extLst>
            <c:ext xmlns:c16="http://schemas.microsoft.com/office/drawing/2014/chart" uri="{C3380CC4-5D6E-409C-BE32-E72D297353CC}">
              <c16:uniqueId val="{00000000-F46F-410E-A87F-AEAD285733A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F46F-410E-A87F-AEAD285733A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80.510000000000005</c:v>
                </c:pt>
                <c:pt idx="1">
                  <c:v>80.83</c:v>
                </c:pt>
                <c:pt idx="2">
                  <c:v>81.510000000000005</c:v>
                </c:pt>
                <c:pt idx="3">
                  <c:v>73.239999999999995</c:v>
                </c:pt>
                <c:pt idx="4">
                  <c:v>72.3</c:v>
                </c:pt>
              </c:numCache>
            </c:numRef>
          </c:val>
          <c:extLst>
            <c:ext xmlns:c16="http://schemas.microsoft.com/office/drawing/2014/chart" uri="{C3380CC4-5D6E-409C-BE32-E72D297353CC}">
              <c16:uniqueId val="{00000000-E5E0-4519-BF74-D29DCB73F66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E5E0-4519-BF74-D29DCB73F66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151.26</c:v>
                </c:pt>
                <c:pt idx="2">
                  <c:v>150</c:v>
                </c:pt>
                <c:pt idx="3">
                  <c:v>167</c:v>
                </c:pt>
                <c:pt idx="4">
                  <c:v>153.41</c:v>
                </c:pt>
              </c:numCache>
            </c:numRef>
          </c:val>
          <c:extLst>
            <c:ext xmlns:c16="http://schemas.microsoft.com/office/drawing/2014/chart" uri="{C3380CC4-5D6E-409C-BE32-E72D297353CC}">
              <c16:uniqueId val="{00000000-3DD0-4FE0-B8CA-7D52DB15315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3DD0-4FE0-B8CA-7D52DB15315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T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高知県　南国市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1" t="s">
        <v>9</v>
      </c>
      <c r="BM7" s="62"/>
      <c r="BN7" s="62"/>
      <c r="BO7" s="62"/>
      <c r="BP7" s="62"/>
      <c r="BQ7" s="62"/>
      <c r="BR7" s="62"/>
      <c r="BS7" s="62"/>
      <c r="BT7" s="62"/>
      <c r="BU7" s="62"/>
      <c r="BV7" s="62"/>
      <c r="BW7" s="62"/>
      <c r="BX7" s="62"/>
      <c r="BY7" s="63"/>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53">
        <f>データ!S6</f>
        <v>46133</v>
      </c>
      <c r="AM8" s="53"/>
      <c r="AN8" s="53"/>
      <c r="AO8" s="53"/>
      <c r="AP8" s="53"/>
      <c r="AQ8" s="53"/>
      <c r="AR8" s="53"/>
      <c r="AS8" s="53"/>
      <c r="AT8" s="52">
        <f>データ!T6</f>
        <v>125.3</v>
      </c>
      <c r="AU8" s="52"/>
      <c r="AV8" s="52"/>
      <c r="AW8" s="52"/>
      <c r="AX8" s="52"/>
      <c r="AY8" s="52"/>
      <c r="AZ8" s="52"/>
      <c r="BA8" s="52"/>
      <c r="BB8" s="52">
        <f>データ!U6</f>
        <v>368.18</v>
      </c>
      <c r="BC8" s="52"/>
      <c r="BD8" s="52"/>
      <c r="BE8" s="52"/>
      <c r="BF8" s="52"/>
      <c r="BG8" s="52"/>
      <c r="BH8" s="52"/>
      <c r="BI8" s="52"/>
      <c r="BJ8" s="3"/>
      <c r="BK8" s="3"/>
      <c r="BL8" s="66" t="s">
        <v>10</v>
      </c>
      <c r="BM8" s="67"/>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50" t="s">
        <v>21</v>
      </c>
      <c r="BO9" s="50"/>
      <c r="BP9" s="50"/>
      <c r="BQ9" s="50"/>
      <c r="BR9" s="50"/>
      <c r="BS9" s="50"/>
      <c r="BT9" s="50"/>
      <c r="BU9" s="50"/>
      <c r="BV9" s="50"/>
      <c r="BW9" s="50"/>
      <c r="BX9" s="50"/>
      <c r="BY9" s="5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6.87</v>
      </c>
      <c r="Q10" s="52"/>
      <c r="R10" s="52"/>
      <c r="S10" s="52"/>
      <c r="T10" s="52"/>
      <c r="U10" s="52"/>
      <c r="V10" s="52"/>
      <c r="W10" s="52">
        <f>データ!Q6</f>
        <v>91.01</v>
      </c>
      <c r="X10" s="52"/>
      <c r="Y10" s="52"/>
      <c r="Z10" s="52"/>
      <c r="AA10" s="52"/>
      <c r="AB10" s="52"/>
      <c r="AC10" s="52"/>
      <c r="AD10" s="53">
        <f>データ!R6</f>
        <v>2275</v>
      </c>
      <c r="AE10" s="53"/>
      <c r="AF10" s="53"/>
      <c r="AG10" s="53"/>
      <c r="AH10" s="53"/>
      <c r="AI10" s="53"/>
      <c r="AJ10" s="53"/>
      <c r="AK10" s="2"/>
      <c r="AL10" s="53">
        <f>データ!V6</f>
        <v>3154</v>
      </c>
      <c r="AM10" s="53"/>
      <c r="AN10" s="53"/>
      <c r="AO10" s="53"/>
      <c r="AP10" s="53"/>
      <c r="AQ10" s="53"/>
      <c r="AR10" s="53"/>
      <c r="AS10" s="53"/>
      <c r="AT10" s="52">
        <f>データ!W6</f>
        <v>0.93</v>
      </c>
      <c r="AU10" s="52"/>
      <c r="AV10" s="52"/>
      <c r="AW10" s="52"/>
      <c r="AX10" s="52"/>
      <c r="AY10" s="52"/>
      <c r="AZ10" s="52"/>
      <c r="BA10" s="52"/>
      <c r="BB10" s="52">
        <f>データ!X6</f>
        <v>3391.4</v>
      </c>
      <c r="BC10" s="52"/>
      <c r="BD10" s="52"/>
      <c r="BE10" s="52"/>
      <c r="BF10" s="52"/>
      <c r="BG10" s="52"/>
      <c r="BH10" s="52"/>
      <c r="BI10" s="52"/>
      <c r="BJ10" s="2"/>
      <c r="BK10" s="2"/>
      <c r="BL10" s="54" t="s">
        <v>22</v>
      </c>
      <c r="BM10" s="55"/>
      <c r="BN10" s="43" t="s">
        <v>23</v>
      </c>
      <c r="BO10" s="43"/>
      <c r="BP10" s="43"/>
      <c r="BQ10" s="43"/>
      <c r="BR10" s="43"/>
      <c r="BS10" s="43"/>
      <c r="BT10" s="43"/>
      <c r="BU10" s="43"/>
      <c r="BV10" s="43"/>
      <c r="BW10" s="43"/>
      <c r="BX10" s="43"/>
      <c r="BY10" s="4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5" t="s">
        <v>24</v>
      </c>
      <c r="BM11" s="45"/>
      <c r="BN11" s="45"/>
      <c r="BO11" s="45"/>
      <c r="BP11" s="45"/>
      <c r="BQ11" s="45"/>
      <c r="BR11" s="45"/>
      <c r="BS11" s="45"/>
      <c r="BT11" s="45"/>
      <c r="BU11" s="45"/>
      <c r="BV11" s="45"/>
      <c r="BW11" s="45"/>
      <c r="BX11" s="45"/>
      <c r="BY11" s="45"/>
      <c r="BZ11" s="4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5"/>
      <c r="BM12" s="45"/>
      <c r="BN12" s="45"/>
      <c r="BO12" s="45"/>
      <c r="BP12" s="45"/>
      <c r="BQ12" s="45"/>
      <c r="BR12" s="45"/>
      <c r="BS12" s="45"/>
      <c r="BT12" s="45"/>
      <c r="BU12" s="45"/>
      <c r="BV12" s="45"/>
      <c r="BW12" s="45"/>
      <c r="BX12" s="45"/>
      <c r="BY12" s="45"/>
      <c r="BZ12" s="4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6"/>
      <c r="BM13" s="46"/>
      <c r="BN13" s="46"/>
      <c r="BO13" s="46"/>
      <c r="BP13" s="46"/>
      <c r="BQ13" s="46"/>
      <c r="BR13" s="46"/>
      <c r="BS13" s="46"/>
      <c r="BT13" s="46"/>
      <c r="BU13" s="46"/>
      <c r="BV13" s="46"/>
      <c r="BW13" s="46"/>
      <c r="BX13" s="46"/>
      <c r="BY13" s="46"/>
      <c r="BZ13" s="46"/>
    </row>
    <row r="14" spans="1:78" ht="13.5" customHeight="1" x14ac:dyDescent="0.15">
      <c r="A14" s="2"/>
      <c r="B14" s="47" t="s">
        <v>25</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9"/>
      <c r="BK14" s="2"/>
      <c r="BL14" s="36" t="s">
        <v>26</v>
      </c>
      <c r="BM14" s="37"/>
      <c r="BN14" s="37"/>
      <c r="BO14" s="37"/>
      <c r="BP14" s="37"/>
      <c r="BQ14" s="37"/>
      <c r="BR14" s="37"/>
      <c r="BS14" s="37"/>
      <c r="BT14" s="37"/>
      <c r="BU14" s="37"/>
      <c r="BV14" s="37"/>
      <c r="BW14" s="37"/>
      <c r="BX14" s="37"/>
      <c r="BY14" s="37"/>
      <c r="BZ14" s="38"/>
    </row>
    <row r="15" spans="1:78" ht="13.5" customHeight="1" x14ac:dyDescent="0.15">
      <c r="A15" s="2"/>
      <c r="B15" s="33"/>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5"/>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78"/>
      <c r="BN16" s="78"/>
      <c r="BO16" s="78"/>
      <c r="BP16" s="78"/>
      <c r="BQ16" s="78"/>
      <c r="BR16" s="78"/>
      <c r="BS16" s="78"/>
      <c r="BT16" s="78"/>
      <c r="BU16" s="78"/>
      <c r="BV16" s="78"/>
      <c r="BW16" s="78"/>
      <c r="BX16" s="78"/>
      <c r="BY16" s="78"/>
      <c r="BZ16" s="2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78"/>
      <c r="BN17" s="78"/>
      <c r="BO17" s="78"/>
      <c r="BP17" s="78"/>
      <c r="BQ17" s="78"/>
      <c r="BR17" s="78"/>
      <c r="BS17" s="78"/>
      <c r="BT17" s="78"/>
      <c r="BU17" s="78"/>
      <c r="BV17" s="78"/>
      <c r="BW17" s="78"/>
      <c r="BX17" s="78"/>
      <c r="BY17" s="78"/>
      <c r="BZ17" s="2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78"/>
      <c r="BN18" s="78"/>
      <c r="BO18" s="78"/>
      <c r="BP18" s="78"/>
      <c r="BQ18" s="78"/>
      <c r="BR18" s="78"/>
      <c r="BS18" s="78"/>
      <c r="BT18" s="78"/>
      <c r="BU18" s="78"/>
      <c r="BV18" s="78"/>
      <c r="BW18" s="78"/>
      <c r="BX18" s="78"/>
      <c r="BY18" s="78"/>
      <c r="BZ18" s="2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78"/>
      <c r="BN19" s="78"/>
      <c r="BO19" s="78"/>
      <c r="BP19" s="78"/>
      <c r="BQ19" s="78"/>
      <c r="BR19" s="78"/>
      <c r="BS19" s="78"/>
      <c r="BT19" s="78"/>
      <c r="BU19" s="78"/>
      <c r="BV19" s="78"/>
      <c r="BW19" s="78"/>
      <c r="BX19" s="78"/>
      <c r="BY19" s="78"/>
      <c r="BZ19" s="2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78"/>
      <c r="BN20" s="78"/>
      <c r="BO20" s="78"/>
      <c r="BP20" s="78"/>
      <c r="BQ20" s="78"/>
      <c r="BR20" s="78"/>
      <c r="BS20" s="78"/>
      <c r="BT20" s="78"/>
      <c r="BU20" s="78"/>
      <c r="BV20" s="78"/>
      <c r="BW20" s="78"/>
      <c r="BX20" s="78"/>
      <c r="BY20" s="78"/>
      <c r="BZ20" s="2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78"/>
      <c r="BN21" s="78"/>
      <c r="BO21" s="78"/>
      <c r="BP21" s="78"/>
      <c r="BQ21" s="78"/>
      <c r="BR21" s="78"/>
      <c r="BS21" s="78"/>
      <c r="BT21" s="78"/>
      <c r="BU21" s="78"/>
      <c r="BV21" s="78"/>
      <c r="BW21" s="78"/>
      <c r="BX21" s="78"/>
      <c r="BY21" s="78"/>
      <c r="BZ21" s="2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78"/>
      <c r="BN22" s="78"/>
      <c r="BO22" s="78"/>
      <c r="BP22" s="78"/>
      <c r="BQ22" s="78"/>
      <c r="BR22" s="78"/>
      <c r="BS22" s="78"/>
      <c r="BT22" s="78"/>
      <c r="BU22" s="78"/>
      <c r="BV22" s="78"/>
      <c r="BW22" s="78"/>
      <c r="BX22" s="78"/>
      <c r="BY22" s="78"/>
      <c r="BZ22" s="2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78"/>
      <c r="BN23" s="78"/>
      <c r="BO23" s="78"/>
      <c r="BP23" s="78"/>
      <c r="BQ23" s="78"/>
      <c r="BR23" s="78"/>
      <c r="BS23" s="78"/>
      <c r="BT23" s="78"/>
      <c r="BU23" s="78"/>
      <c r="BV23" s="78"/>
      <c r="BW23" s="78"/>
      <c r="BX23" s="78"/>
      <c r="BY23" s="78"/>
      <c r="BZ23" s="2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78"/>
      <c r="BN24" s="78"/>
      <c r="BO24" s="78"/>
      <c r="BP24" s="78"/>
      <c r="BQ24" s="78"/>
      <c r="BR24" s="78"/>
      <c r="BS24" s="78"/>
      <c r="BT24" s="78"/>
      <c r="BU24" s="78"/>
      <c r="BV24" s="78"/>
      <c r="BW24" s="78"/>
      <c r="BX24" s="78"/>
      <c r="BY24" s="78"/>
      <c r="BZ24" s="2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78"/>
      <c r="BN25" s="78"/>
      <c r="BO25" s="78"/>
      <c r="BP25" s="78"/>
      <c r="BQ25" s="78"/>
      <c r="BR25" s="78"/>
      <c r="BS25" s="78"/>
      <c r="BT25" s="78"/>
      <c r="BU25" s="78"/>
      <c r="BV25" s="78"/>
      <c r="BW25" s="78"/>
      <c r="BX25" s="78"/>
      <c r="BY25" s="78"/>
      <c r="BZ25" s="2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78"/>
      <c r="BN26" s="78"/>
      <c r="BO26" s="78"/>
      <c r="BP26" s="78"/>
      <c r="BQ26" s="78"/>
      <c r="BR26" s="78"/>
      <c r="BS26" s="78"/>
      <c r="BT26" s="78"/>
      <c r="BU26" s="78"/>
      <c r="BV26" s="78"/>
      <c r="BW26" s="78"/>
      <c r="BX26" s="78"/>
      <c r="BY26" s="78"/>
      <c r="BZ26" s="2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78"/>
      <c r="BN27" s="78"/>
      <c r="BO27" s="78"/>
      <c r="BP27" s="78"/>
      <c r="BQ27" s="78"/>
      <c r="BR27" s="78"/>
      <c r="BS27" s="78"/>
      <c r="BT27" s="78"/>
      <c r="BU27" s="78"/>
      <c r="BV27" s="78"/>
      <c r="BW27" s="78"/>
      <c r="BX27" s="78"/>
      <c r="BY27" s="78"/>
      <c r="BZ27" s="2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78"/>
      <c r="BN28" s="78"/>
      <c r="BO28" s="78"/>
      <c r="BP28" s="78"/>
      <c r="BQ28" s="78"/>
      <c r="BR28" s="78"/>
      <c r="BS28" s="78"/>
      <c r="BT28" s="78"/>
      <c r="BU28" s="78"/>
      <c r="BV28" s="78"/>
      <c r="BW28" s="78"/>
      <c r="BX28" s="78"/>
      <c r="BY28" s="78"/>
      <c r="BZ28" s="2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78"/>
      <c r="BN29" s="78"/>
      <c r="BO29" s="78"/>
      <c r="BP29" s="78"/>
      <c r="BQ29" s="78"/>
      <c r="BR29" s="78"/>
      <c r="BS29" s="78"/>
      <c r="BT29" s="78"/>
      <c r="BU29" s="78"/>
      <c r="BV29" s="78"/>
      <c r="BW29" s="78"/>
      <c r="BX29" s="78"/>
      <c r="BY29" s="78"/>
      <c r="BZ29" s="2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78"/>
      <c r="BN30" s="78"/>
      <c r="BO30" s="78"/>
      <c r="BP30" s="78"/>
      <c r="BQ30" s="78"/>
      <c r="BR30" s="78"/>
      <c r="BS30" s="78"/>
      <c r="BT30" s="78"/>
      <c r="BU30" s="78"/>
      <c r="BV30" s="78"/>
      <c r="BW30" s="78"/>
      <c r="BX30" s="78"/>
      <c r="BY30" s="78"/>
      <c r="BZ30" s="2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78"/>
      <c r="BN31" s="78"/>
      <c r="BO31" s="78"/>
      <c r="BP31" s="78"/>
      <c r="BQ31" s="78"/>
      <c r="BR31" s="78"/>
      <c r="BS31" s="78"/>
      <c r="BT31" s="78"/>
      <c r="BU31" s="78"/>
      <c r="BV31" s="78"/>
      <c r="BW31" s="78"/>
      <c r="BX31" s="78"/>
      <c r="BY31" s="78"/>
      <c r="BZ31" s="2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78"/>
      <c r="BN32" s="78"/>
      <c r="BO32" s="78"/>
      <c r="BP32" s="78"/>
      <c r="BQ32" s="78"/>
      <c r="BR32" s="78"/>
      <c r="BS32" s="78"/>
      <c r="BT32" s="78"/>
      <c r="BU32" s="78"/>
      <c r="BV32" s="78"/>
      <c r="BW32" s="78"/>
      <c r="BX32" s="78"/>
      <c r="BY32" s="78"/>
      <c r="BZ32" s="2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78"/>
      <c r="BN33" s="78"/>
      <c r="BO33" s="78"/>
      <c r="BP33" s="78"/>
      <c r="BQ33" s="78"/>
      <c r="BR33" s="78"/>
      <c r="BS33" s="78"/>
      <c r="BT33" s="78"/>
      <c r="BU33" s="78"/>
      <c r="BV33" s="78"/>
      <c r="BW33" s="78"/>
      <c r="BX33" s="78"/>
      <c r="BY33" s="78"/>
      <c r="BZ33" s="2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78"/>
      <c r="BN34" s="78"/>
      <c r="BO34" s="78"/>
      <c r="BP34" s="78"/>
      <c r="BQ34" s="78"/>
      <c r="BR34" s="78"/>
      <c r="BS34" s="78"/>
      <c r="BT34" s="78"/>
      <c r="BU34" s="78"/>
      <c r="BV34" s="78"/>
      <c r="BW34" s="78"/>
      <c r="BX34" s="78"/>
      <c r="BY34" s="78"/>
      <c r="BZ34" s="2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78"/>
      <c r="BN35" s="78"/>
      <c r="BO35" s="78"/>
      <c r="BP35" s="78"/>
      <c r="BQ35" s="78"/>
      <c r="BR35" s="78"/>
      <c r="BS35" s="78"/>
      <c r="BT35" s="78"/>
      <c r="BU35" s="78"/>
      <c r="BV35" s="78"/>
      <c r="BW35" s="78"/>
      <c r="BX35" s="78"/>
      <c r="BY35" s="78"/>
      <c r="BZ35" s="2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78"/>
      <c r="BN36" s="78"/>
      <c r="BO36" s="78"/>
      <c r="BP36" s="78"/>
      <c r="BQ36" s="78"/>
      <c r="BR36" s="78"/>
      <c r="BS36" s="78"/>
      <c r="BT36" s="78"/>
      <c r="BU36" s="78"/>
      <c r="BV36" s="78"/>
      <c r="BW36" s="78"/>
      <c r="BX36" s="78"/>
      <c r="BY36" s="78"/>
      <c r="BZ36" s="2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78"/>
      <c r="BN37" s="78"/>
      <c r="BO37" s="78"/>
      <c r="BP37" s="78"/>
      <c r="BQ37" s="78"/>
      <c r="BR37" s="78"/>
      <c r="BS37" s="78"/>
      <c r="BT37" s="78"/>
      <c r="BU37" s="78"/>
      <c r="BV37" s="78"/>
      <c r="BW37" s="78"/>
      <c r="BX37" s="78"/>
      <c r="BY37" s="78"/>
      <c r="BZ37" s="2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78"/>
      <c r="BN38" s="78"/>
      <c r="BO38" s="78"/>
      <c r="BP38" s="78"/>
      <c r="BQ38" s="78"/>
      <c r="BR38" s="78"/>
      <c r="BS38" s="78"/>
      <c r="BT38" s="78"/>
      <c r="BU38" s="78"/>
      <c r="BV38" s="78"/>
      <c r="BW38" s="78"/>
      <c r="BX38" s="78"/>
      <c r="BY38" s="78"/>
      <c r="BZ38" s="2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78"/>
      <c r="BN39" s="78"/>
      <c r="BO39" s="78"/>
      <c r="BP39" s="78"/>
      <c r="BQ39" s="78"/>
      <c r="BR39" s="78"/>
      <c r="BS39" s="78"/>
      <c r="BT39" s="78"/>
      <c r="BU39" s="78"/>
      <c r="BV39" s="78"/>
      <c r="BW39" s="78"/>
      <c r="BX39" s="78"/>
      <c r="BY39" s="78"/>
      <c r="BZ39" s="2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78"/>
      <c r="BN40" s="78"/>
      <c r="BO40" s="78"/>
      <c r="BP40" s="78"/>
      <c r="BQ40" s="78"/>
      <c r="BR40" s="78"/>
      <c r="BS40" s="78"/>
      <c r="BT40" s="78"/>
      <c r="BU40" s="78"/>
      <c r="BV40" s="78"/>
      <c r="BW40" s="78"/>
      <c r="BX40" s="78"/>
      <c r="BY40" s="78"/>
      <c r="BZ40" s="2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78"/>
      <c r="BN41" s="78"/>
      <c r="BO41" s="78"/>
      <c r="BP41" s="78"/>
      <c r="BQ41" s="78"/>
      <c r="BR41" s="78"/>
      <c r="BS41" s="78"/>
      <c r="BT41" s="78"/>
      <c r="BU41" s="78"/>
      <c r="BV41" s="78"/>
      <c r="BW41" s="78"/>
      <c r="BX41" s="78"/>
      <c r="BY41" s="78"/>
      <c r="BZ41" s="2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78"/>
      <c r="BN42" s="78"/>
      <c r="BO42" s="78"/>
      <c r="BP42" s="78"/>
      <c r="BQ42" s="78"/>
      <c r="BR42" s="78"/>
      <c r="BS42" s="78"/>
      <c r="BT42" s="78"/>
      <c r="BU42" s="78"/>
      <c r="BV42" s="78"/>
      <c r="BW42" s="78"/>
      <c r="BX42" s="78"/>
      <c r="BY42" s="78"/>
      <c r="BZ42" s="2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78"/>
      <c r="BN43" s="78"/>
      <c r="BO43" s="78"/>
      <c r="BP43" s="78"/>
      <c r="BQ43" s="78"/>
      <c r="BR43" s="78"/>
      <c r="BS43" s="78"/>
      <c r="BT43" s="78"/>
      <c r="BU43" s="78"/>
      <c r="BV43" s="78"/>
      <c r="BW43" s="78"/>
      <c r="BX43" s="78"/>
      <c r="BY43" s="78"/>
      <c r="BZ43" s="2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27</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78"/>
      <c r="BN47" s="78"/>
      <c r="BO47" s="78"/>
      <c r="BP47" s="78"/>
      <c r="BQ47" s="78"/>
      <c r="BR47" s="78"/>
      <c r="BS47" s="78"/>
      <c r="BT47" s="78"/>
      <c r="BU47" s="78"/>
      <c r="BV47" s="78"/>
      <c r="BW47" s="78"/>
      <c r="BX47" s="78"/>
      <c r="BY47" s="78"/>
      <c r="BZ47" s="2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78"/>
      <c r="BN48" s="78"/>
      <c r="BO48" s="78"/>
      <c r="BP48" s="78"/>
      <c r="BQ48" s="78"/>
      <c r="BR48" s="78"/>
      <c r="BS48" s="78"/>
      <c r="BT48" s="78"/>
      <c r="BU48" s="78"/>
      <c r="BV48" s="78"/>
      <c r="BW48" s="78"/>
      <c r="BX48" s="78"/>
      <c r="BY48" s="78"/>
      <c r="BZ48" s="2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78"/>
      <c r="BN49" s="78"/>
      <c r="BO49" s="78"/>
      <c r="BP49" s="78"/>
      <c r="BQ49" s="78"/>
      <c r="BR49" s="78"/>
      <c r="BS49" s="78"/>
      <c r="BT49" s="78"/>
      <c r="BU49" s="78"/>
      <c r="BV49" s="78"/>
      <c r="BW49" s="78"/>
      <c r="BX49" s="78"/>
      <c r="BY49" s="78"/>
      <c r="BZ49" s="2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78"/>
      <c r="BN50" s="78"/>
      <c r="BO50" s="78"/>
      <c r="BP50" s="78"/>
      <c r="BQ50" s="78"/>
      <c r="BR50" s="78"/>
      <c r="BS50" s="78"/>
      <c r="BT50" s="78"/>
      <c r="BU50" s="78"/>
      <c r="BV50" s="78"/>
      <c r="BW50" s="78"/>
      <c r="BX50" s="78"/>
      <c r="BY50" s="78"/>
      <c r="BZ50" s="2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78"/>
      <c r="BN51" s="78"/>
      <c r="BO51" s="78"/>
      <c r="BP51" s="78"/>
      <c r="BQ51" s="78"/>
      <c r="BR51" s="78"/>
      <c r="BS51" s="78"/>
      <c r="BT51" s="78"/>
      <c r="BU51" s="78"/>
      <c r="BV51" s="78"/>
      <c r="BW51" s="78"/>
      <c r="BX51" s="78"/>
      <c r="BY51" s="78"/>
      <c r="BZ51" s="2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78"/>
      <c r="BN52" s="78"/>
      <c r="BO52" s="78"/>
      <c r="BP52" s="78"/>
      <c r="BQ52" s="78"/>
      <c r="BR52" s="78"/>
      <c r="BS52" s="78"/>
      <c r="BT52" s="78"/>
      <c r="BU52" s="78"/>
      <c r="BV52" s="78"/>
      <c r="BW52" s="78"/>
      <c r="BX52" s="78"/>
      <c r="BY52" s="78"/>
      <c r="BZ52" s="2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78"/>
      <c r="BN53" s="78"/>
      <c r="BO53" s="78"/>
      <c r="BP53" s="78"/>
      <c r="BQ53" s="78"/>
      <c r="BR53" s="78"/>
      <c r="BS53" s="78"/>
      <c r="BT53" s="78"/>
      <c r="BU53" s="78"/>
      <c r="BV53" s="78"/>
      <c r="BW53" s="78"/>
      <c r="BX53" s="78"/>
      <c r="BY53" s="78"/>
      <c r="BZ53" s="2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78"/>
      <c r="BN54" s="78"/>
      <c r="BO54" s="78"/>
      <c r="BP54" s="78"/>
      <c r="BQ54" s="78"/>
      <c r="BR54" s="78"/>
      <c r="BS54" s="78"/>
      <c r="BT54" s="78"/>
      <c r="BU54" s="78"/>
      <c r="BV54" s="78"/>
      <c r="BW54" s="78"/>
      <c r="BX54" s="78"/>
      <c r="BY54" s="78"/>
      <c r="BZ54" s="2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78"/>
      <c r="BN55" s="78"/>
      <c r="BO55" s="78"/>
      <c r="BP55" s="78"/>
      <c r="BQ55" s="78"/>
      <c r="BR55" s="78"/>
      <c r="BS55" s="78"/>
      <c r="BT55" s="78"/>
      <c r="BU55" s="78"/>
      <c r="BV55" s="78"/>
      <c r="BW55" s="78"/>
      <c r="BX55" s="78"/>
      <c r="BY55" s="78"/>
      <c r="BZ55" s="2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78"/>
      <c r="BN56" s="78"/>
      <c r="BO56" s="78"/>
      <c r="BP56" s="78"/>
      <c r="BQ56" s="78"/>
      <c r="BR56" s="78"/>
      <c r="BS56" s="78"/>
      <c r="BT56" s="78"/>
      <c r="BU56" s="78"/>
      <c r="BV56" s="78"/>
      <c r="BW56" s="78"/>
      <c r="BX56" s="78"/>
      <c r="BY56" s="78"/>
      <c r="BZ56" s="2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78"/>
      <c r="BN57" s="78"/>
      <c r="BO57" s="78"/>
      <c r="BP57" s="78"/>
      <c r="BQ57" s="78"/>
      <c r="BR57" s="78"/>
      <c r="BS57" s="78"/>
      <c r="BT57" s="78"/>
      <c r="BU57" s="78"/>
      <c r="BV57" s="78"/>
      <c r="BW57" s="78"/>
      <c r="BX57" s="78"/>
      <c r="BY57" s="78"/>
      <c r="BZ57" s="2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78"/>
      <c r="BN58" s="78"/>
      <c r="BO58" s="78"/>
      <c r="BP58" s="78"/>
      <c r="BQ58" s="78"/>
      <c r="BR58" s="78"/>
      <c r="BS58" s="78"/>
      <c r="BT58" s="78"/>
      <c r="BU58" s="78"/>
      <c r="BV58" s="78"/>
      <c r="BW58" s="78"/>
      <c r="BX58" s="78"/>
      <c r="BY58" s="78"/>
      <c r="BZ58" s="2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78"/>
      <c r="BN59" s="78"/>
      <c r="BO59" s="78"/>
      <c r="BP59" s="78"/>
      <c r="BQ59" s="78"/>
      <c r="BR59" s="78"/>
      <c r="BS59" s="78"/>
      <c r="BT59" s="78"/>
      <c r="BU59" s="78"/>
      <c r="BV59" s="78"/>
      <c r="BW59" s="78"/>
      <c r="BX59" s="78"/>
      <c r="BY59" s="78"/>
      <c r="BZ59" s="29"/>
    </row>
    <row r="60" spans="1:78" ht="13.5" customHeight="1" x14ac:dyDescent="0.15">
      <c r="A60" s="2"/>
      <c r="B60" s="33" t="s">
        <v>28</v>
      </c>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5"/>
      <c r="BK60" s="2"/>
      <c r="BL60" s="28"/>
      <c r="BM60" s="78"/>
      <c r="BN60" s="78"/>
      <c r="BO60" s="78"/>
      <c r="BP60" s="78"/>
      <c r="BQ60" s="78"/>
      <c r="BR60" s="78"/>
      <c r="BS60" s="78"/>
      <c r="BT60" s="78"/>
      <c r="BU60" s="78"/>
      <c r="BV60" s="78"/>
      <c r="BW60" s="78"/>
      <c r="BX60" s="78"/>
      <c r="BY60" s="78"/>
      <c r="BZ60" s="29"/>
    </row>
    <row r="61" spans="1:78" ht="13.5" customHeight="1" x14ac:dyDescent="0.15">
      <c r="A61" s="2"/>
      <c r="B61" s="33"/>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5"/>
      <c r="BK61" s="2"/>
      <c r="BL61" s="28"/>
      <c r="BM61" s="78"/>
      <c r="BN61" s="78"/>
      <c r="BO61" s="78"/>
      <c r="BP61" s="78"/>
      <c r="BQ61" s="78"/>
      <c r="BR61" s="78"/>
      <c r="BS61" s="78"/>
      <c r="BT61" s="78"/>
      <c r="BU61" s="78"/>
      <c r="BV61" s="78"/>
      <c r="BW61" s="78"/>
      <c r="BX61" s="78"/>
      <c r="BY61" s="78"/>
      <c r="BZ61" s="2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78"/>
      <c r="BN62" s="78"/>
      <c r="BO62" s="78"/>
      <c r="BP62" s="78"/>
      <c r="BQ62" s="78"/>
      <c r="BR62" s="78"/>
      <c r="BS62" s="78"/>
      <c r="BT62" s="78"/>
      <c r="BU62" s="78"/>
      <c r="BV62" s="78"/>
      <c r="BW62" s="78"/>
      <c r="BX62" s="78"/>
      <c r="BY62" s="78"/>
      <c r="BZ62" s="2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29</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78"/>
      <c r="BN66" s="78"/>
      <c r="BO66" s="78"/>
      <c r="BP66" s="78"/>
      <c r="BQ66" s="78"/>
      <c r="BR66" s="78"/>
      <c r="BS66" s="78"/>
      <c r="BT66" s="78"/>
      <c r="BU66" s="78"/>
      <c r="BV66" s="78"/>
      <c r="BW66" s="78"/>
      <c r="BX66" s="78"/>
      <c r="BY66" s="78"/>
      <c r="BZ66" s="2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78"/>
      <c r="BN67" s="78"/>
      <c r="BO67" s="78"/>
      <c r="BP67" s="78"/>
      <c r="BQ67" s="78"/>
      <c r="BR67" s="78"/>
      <c r="BS67" s="78"/>
      <c r="BT67" s="78"/>
      <c r="BU67" s="78"/>
      <c r="BV67" s="78"/>
      <c r="BW67" s="78"/>
      <c r="BX67" s="78"/>
      <c r="BY67" s="78"/>
      <c r="BZ67" s="2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78"/>
      <c r="BN68" s="78"/>
      <c r="BO68" s="78"/>
      <c r="BP68" s="78"/>
      <c r="BQ68" s="78"/>
      <c r="BR68" s="78"/>
      <c r="BS68" s="78"/>
      <c r="BT68" s="78"/>
      <c r="BU68" s="78"/>
      <c r="BV68" s="78"/>
      <c r="BW68" s="78"/>
      <c r="BX68" s="78"/>
      <c r="BY68" s="78"/>
      <c r="BZ68" s="2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78"/>
      <c r="BN69" s="78"/>
      <c r="BO69" s="78"/>
      <c r="BP69" s="78"/>
      <c r="BQ69" s="78"/>
      <c r="BR69" s="78"/>
      <c r="BS69" s="78"/>
      <c r="BT69" s="78"/>
      <c r="BU69" s="78"/>
      <c r="BV69" s="78"/>
      <c r="BW69" s="78"/>
      <c r="BX69" s="78"/>
      <c r="BY69" s="78"/>
      <c r="BZ69" s="2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78"/>
      <c r="BN70" s="78"/>
      <c r="BO70" s="78"/>
      <c r="BP70" s="78"/>
      <c r="BQ70" s="78"/>
      <c r="BR70" s="78"/>
      <c r="BS70" s="78"/>
      <c r="BT70" s="78"/>
      <c r="BU70" s="78"/>
      <c r="BV70" s="78"/>
      <c r="BW70" s="78"/>
      <c r="BX70" s="78"/>
      <c r="BY70" s="78"/>
      <c r="BZ70" s="2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78"/>
      <c r="BN71" s="78"/>
      <c r="BO71" s="78"/>
      <c r="BP71" s="78"/>
      <c r="BQ71" s="78"/>
      <c r="BR71" s="78"/>
      <c r="BS71" s="78"/>
      <c r="BT71" s="78"/>
      <c r="BU71" s="78"/>
      <c r="BV71" s="78"/>
      <c r="BW71" s="78"/>
      <c r="BX71" s="78"/>
      <c r="BY71" s="78"/>
      <c r="BZ71" s="2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78"/>
      <c r="BN72" s="78"/>
      <c r="BO72" s="78"/>
      <c r="BP72" s="78"/>
      <c r="BQ72" s="78"/>
      <c r="BR72" s="78"/>
      <c r="BS72" s="78"/>
      <c r="BT72" s="78"/>
      <c r="BU72" s="78"/>
      <c r="BV72" s="78"/>
      <c r="BW72" s="78"/>
      <c r="BX72" s="78"/>
      <c r="BY72" s="78"/>
      <c r="BZ72" s="2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78"/>
      <c r="BN73" s="78"/>
      <c r="BO73" s="78"/>
      <c r="BP73" s="78"/>
      <c r="BQ73" s="78"/>
      <c r="BR73" s="78"/>
      <c r="BS73" s="78"/>
      <c r="BT73" s="78"/>
      <c r="BU73" s="78"/>
      <c r="BV73" s="78"/>
      <c r="BW73" s="78"/>
      <c r="BX73" s="78"/>
      <c r="BY73" s="78"/>
      <c r="BZ73" s="2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78"/>
      <c r="BN74" s="78"/>
      <c r="BO74" s="78"/>
      <c r="BP74" s="78"/>
      <c r="BQ74" s="78"/>
      <c r="BR74" s="78"/>
      <c r="BS74" s="78"/>
      <c r="BT74" s="78"/>
      <c r="BU74" s="78"/>
      <c r="BV74" s="78"/>
      <c r="BW74" s="78"/>
      <c r="BX74" s="78"/>
      <c r="BY74" s="78"/>
      <c r="BZ74" s="2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78"/>
      <c r="BN75" s="78"/>
      <c r="BO75" s="78"/>
      <c r="BP75" s="78"/>
      <c r="BQ75" s="78"/>
      <c r="BR75" s="78"/>
      <c r="BS75" s="78"/>
      <c r="BT75" s="78"/>
      <c r="BU75" s="78"/>
      <c r="BV75" s="78"/>
      <c r="BW75" s="78"/>
      <c r="BX75" s="78"/>
      <c r="BY75" s="78"/>
      <c r="BZ75" s="2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78"/>
      <c r="BN76" s="78"/>
      <c r="BO76" s="78"/>
      <c r="BP76" s="78"/>
      <c r="BQ76" s="78"/>
      <c r="BR76" s="78"/>
      <c r="BS76" s="78"/>
      <c r="BT76" s="78"/>
      <c r="BU76" s="78"/>
      <c r="BV76" s="78"/>
      <c r="BW76" s="78"/>
      <c r="BX76" s="78"/>
      <c r="BY76" s="78"/>
      <c r="BZ76" s="2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78"/>
      <c r="BN77" s="78"/>
      <c r="BO77" s="78"/>
      <c r="BP77" s="78"/>
      <c r="BQ77" s="78"/>
      <c r="BR77" s="78"/>
      <c r="BS77" s="78"/>
      <c r="BT77" s="78"/>
      <c r="BU77" s="78"/>
      <c r="BV77" s="78"/>
      <c r="BW77" s="78"/>
      <c r="BX77" s="78"/>
      <c r="BY77" s="78"/>
      <c r="BZ77" s="2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78"/>
      <c r="BN78" s="78"/>
      <c r="BO78" s="78"/>
      <c r="BP78" s="78"/>
      <c r="BQ78" s="78"/>
      <c r="BR78" s="78"/>
      <c r="BS78" s="78"/>
      <c r="BT78" s="78"/>
      <c r="BU78" s="78"/>
      <c r="BV78" s="78"/>
      <c r="BW78" s="78"/>
      <c r="BX78" s="78"/>
      <c r="BY78" s="78"/>
      <c r="BZ78" s="2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78"/>
      <c r="BN79" s="78"/>
      <c r="BO79" s="78"/>
      <c r="BP79" s="78"/>
      <c r="BQ79" s="78"/>
      <c r="BR79" s="78"/>
      <c r="BS79" s="78"/>
      <c r="BT79" s="78"/>
      <c r="BU79" s="78"/>
      <c r="BV79" s="78"/>
      <c r="BW79" s="78"/>
      <c r="BX79" s="78"/>
      <c r="BY79" s="78"/>
      <c r="BZ79" s="2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78"/>
      <c r="BN80" s="78"/>
      <c r="BO80" s="78"/>
      <c r="BP80" s="78"/>
      <c r="BQ80" s="78"/>
      <c r="BR80" s="78"/>
      <c r="BS80" s="78"/>
      <c r="BT80" s="78"/>
      <c r="BU80" s="78"/>
      <c r="BV80" s="78"/>
      <c r="BW80" s="78"/>
      <c r="BX80" s="78"/>
      <c r="BY80" s="78"/>
      <c r="BZ80" s="2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78"/>
      <c r="BN81" s="78"/>
      <c r="BO81" s="78"/>
      <c r="BP81" s="78"/>
      <c r="BQ81" s="78"/>
      <c r="BR81" s="78"/>
      <c r="BS81" s="78"/>
      <c r="BT81" s="78"/>
      <c r="BU81" s="78"/>
      <c r="BV81" s="78"/>
      <c r="BW81" s="78"/>
      <c r="BX81" s="78"/>
      <c r="BY81" s="78"/>
      <c r="BZ81" s="2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0"/>
      <c r="BM82" s="31"/>
      <c r="BN82" s="31"/>
      <c r="BO82" s="31"/>
      <c r="BP82" s="31"/>
      <c r="BQ82" s="31"/>
      <c r="BR82" s="31"/>
      <c r="BS82" s="31"/>
      <c r="BT82" s="31"/>
      <c r="BU82" s="31"/>
      <c r="BV82" s="31"/>
      <c r="BW82" s="31"/>
      <c r="BX82" s="31"/>
      <c r="BY82" s="31"/>
      <c r="BZ82" s="32"/>
    </row>
    <row r="83" spans="1:78" x14ac:dyDescent="0.15">
      <c r="C83" s="42" t="s">
        <v>30</v>
      </c>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42"/>
      <c r="AW83" s="42"/>
      <c r="AX83" s="42"/>
      <c r="AY83" s="42"/>
      <c r="AZ83" s="42"/>
      <c r="BA83" s="42"/>
      <c r="BB83" s="42"/>
      <c r="BC83" s="42"/>
      <c r="BD83" s="42"/>
      <c r="BE83" s="42"/>
      <c r="BF83" s="42"/>
      <c r="BG83" s="42"/>
      <c r="BH83" s="42"/>
      <c r="BI83" s="42"/>
      <c r="BJ83" s="4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E0MOBAHMysULWbB60frUdMibLIb1/myGPeu97xyvp15wiHxSX7Yq5uFrVzfRDlG+8OoRx/+eMcCoCNisnZwltQ==" saltValue="MFggL+HdpxXkZ79Ys3Up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1" t="s">
        <v>55</v>
      </c>
      <c r="I3" s="72"/>
      <c r="J3" s="72"/>
      <c r="K3" s="72"/>
      <c r="L3" s="72"/>
      <c r="M3" s="72"/>
      <c r="N3" s="72"/>
      <c r="O3" s="72"/>
      <c r="P3" s="72"/>
      <c r="Q3" s="72"/>
      <c r="R3" s="72"/>
      <c r="S3" s="72"/>
      <c r="T3" s="72"/>
      <c r="U3" s="72"/>
      <c r="V3" s="72"/>
      <c r="W3" s="72"/>
      <c r="X3" s="73"/>
      <c r="Y3" s="77" t="s">
        <v>56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15">
      <c r="A4" s="14" t="s">
        <v>58</v>
      </c>
      <c r="B4" s="16"/>
      <c r="C4" s="16"/>
      <c r="D4" s="16"/>
      <c r="E4" s="16"/>
      <c r="F4" s="16"/>
      <c r="G4" s="16"/>
      <c r="H4" s="74"/>
      <c r="I4" s="75"/>
      <c r="J4" s="75"/>
      <c r="K4" s="75"/>
      <c r="L4" s="75"/>
      <c r="M4" s="75"/>
      <c r="N4" s="75"/>
      <c r="O4" s="75"/>
      <c r="P4" s="75"/>
      <c r="Q4" s="75"/>
      <c r="R4" s="75"/>
      <c r="S4" s="75"/>
      <c r="T4" s="75"/>
      <c r="U4" s="75"/>
      <c r="V4" s="75"/>
      <c r="W4" s="75"/>
      <c r="X4" s="76"/>
      <c r="Y4" s="70" t="s">
        <v>59</v>
      </c>
      <c r="Z4" s="70"/>
      <c r="AA4" s="70"/>
      <c r="AB4" s="70"/>
      <c r="AC4" s="70"/>
      <c r="AD4" s="70"/>
      <c r="AE4" s="70"/>
      <c r="AF4" s="70"/>
      <c r="AG4" s="70"/>
      <c r="AH4" s="70"/>
      <c r="AI4" s="70"/>
      <c r="AJ4" s="70" t="s">
        <v>60</v>
      </c>
      <c r="AK4" s="70"/>
      <c r="AL4" s="70"/>
      <c r="AM4" s="70"/>
      <c r="AN4" s="70"/>
      <c r="AO4" s="70"/>
      <c r="AP4" s="70"/>
      <c r="AQ4" s="70"/>
      <c r="AR4" s="70"/>
      <c r="AS4" s="70"/>
      <c r="AT4" s="70"/>
      <c r="AU4" s="70" t="s">
        <v>61</v>
      </c>
      <c r="AV4" s="70"/>
      <c r="AW4" s="70"/>
      <c r="AX4" s="70"/>
      <c r="AY4" s="70"/>
      <c r="AZ4" s="70"/>
      <c r="BA4" s="70"/>
      <c r="BB4" s="70"/>
      <c r="BC4" s="70"/>
      <c r="BD4" s="70"/>
      <c r="BE4" s="70"/>
      <c r="BF4" s="70" t="s">
        <v>62</v>
      </c>
      <c r="BG4" s="70"/>
      <c r="BH4" s="70"/>
      <c r="BI4" s="70"/>
      <c r="BJ4" s="70"/>
      <c r="BK4" s="70"/>
      <c r="BL4" s="70"/>
      <c r="BM4" s="70"/>
      <c r="BN4" s="70"/>
      <c r="BO4" s="70"/>
      <c r="BP4" s="70"/>
      <c r="BQ4" s="70" t="s">
        <v>63</v>
      </c>
      <c r="BR4" s="70"/>
      <c r="BS4" s="70"/>
      <c r="BT4" s="70"/>
      <c r="BU4" s="70"/>
      <c r="BV4" s="70"/>
      <c r="BW4" s="70"/>
      <c r="BX4" s="70"/>
      <c r="BY4" s="70"/>
      <c r="BZ4" s="70"/>
      <c r="CA4" s="70"/>
      <c r="CB4" s="70" t="s">
        <v>64</v>
      </c>
      <c r="CC4" s="70"/>
      <c r="CD4" s="70"/>
      <c r="CE4" s="70"/>
      <c r="CF4" s="70"/>
      <c r="CG4" s="70"/>
      <c r="CH4" s="70"/>
      <c r="CI4" s="70"/>
      <c r="CJ4" s="70"/>
      <c r="CK4" s="70"/>
      <c r="CL4" s="70"/>
      <c r="CM4" s="70" t="s">
        <v>65</v>
      </c>
      <c r="CN4" s="70"/>
      <c r="CO4" s="70"/>
      <c r="CP4" s="70"/>
      <c r="CQ4" s="70"/>
      <c r="CR4" s="70"/>
      <c r="CS4" s="70"/>
      <c r="CT4" s="70"/>
      <c r="CU4" s="70"/>
      <c r="CV4" s="70"/>
      <c r="CW4" s="70"/>
      <c r="CX4" s="70" t="s">
        <v>66</v>
      </c>
      <c r="CY4" s="70"/>
      <c r="CZ4" s="70"/>
      <c r="DA4" s="70"/>
      <c r="DB4" s="70"/>
      <c r="DC4" s="70"/>
      <c r="DD4" s="70"/>
      <c r="DE4" s="70"/>
      <c r="DF4" s="70"/>
      <c r="DG4" s="70"/>
      <c r="DH4" s="70"/>
      <c r="DI4" s="70" t="s">
        <v>67</v>
      </c>
      <c r="DJ4" s="70"/>
      <c r="DK4" s="70"/>
      <c r="DL4" s="70"/>
      <c r="DM4" s="70"/>
      <c r="DN4" s="70"/>
      <c r="DO4" s="70"/>
      <c r="DP4" s="70"/>
      <c r="DQ4" s="70"/>
      <c r="DR4" s="70"/>
      <c r="DS4" s="70"/>
      <c r="DT4" s="70" t="s">
        <v>68</v>
      </c>
      <c r="DU4" s="70"/>
      <c r="DV4" s="70"/>
      <c r="DW4" s="70"/>
      <c r="DX4" s="70"/>
      <c r="DY4" s="70"/>
      <c r="DZ4" s="70"/>
      <c r="EA4" s="70"/>
      <c r="EB4" s="70"/>
      <c r="EC4" s="70"/>
      <c r="ED4" s="70"/>
      <c r="EE4" s="70" t="s">
        <v>69</v>
      </c>
      <c r="EF4" s="70"/>
      <c r="EG4" s="70"/>
      <c r="EH4" s="70"/>
      <c r="EI4" s="70"/>
      <c r="EJ4" s="70"/>
      <c r="EK4" s="70"/>
      <c r="EL4" s="70"/>
      <c r="EM4" s="70"/>
      <c r="EN4" s="70"/>
      <c r="EO4" s="70"/>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392049</v>
      </c>
      <c r="D6" s="19">
        <f t="shared" si="3"/>
        <v>47</v>
      </c>
      <c r="E6" s="19">
        <f t="shared" si="3"/>
        <v>17</v>
      </c>
      <c r="F6" s="19">
        <f t="shared" si="3"/>
        <v>5</v>
      </c>
      <c r="G6" s="19">
        <f t="shared" si="3"/>
        <v>0</v>
      </c>
      <c r="H6" s="19" t="str">
        <f t="shared" si="3"/>
        <v>高知県　南国市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6.87</v>
      </c>
      <c r="Q6" s="20">
        <f t="shared" si="3"/>
        <v>91.01</v>
      </c>
      <c r="R6" s="20">
        <f t="shared" si="3"/>
        <v>2275</v>
      </c>
      <c r="S6" s="20">
        <f t="shared" si="3"/>
        <v>46133</v>
      </c>
      <c r="T6" s="20">
        <f t="shared" si="3"/>
        <v>125.3</v>
      </c>
      <c r="U6" s="20">
        <f t="shared" si="3"/>
        <v>368.18</v>
      </c>
      <c r="V6" s="20">
        <f t="shared" si="3"/>
        <v>3154</v>
      </c>
      <c r="W6" s="20">
        <f t="shared" si="3"/>
        <v>0.93</v>
      </c>
      <c r="X6" s="20">
        <f t="shared" si="3"/>
        <v>3391.4</v>
      </c>
      <c r="Y6" s="21">
        <f>IF(Y7="",NA(),Y7)</f>
        <v>87.78</v>
      </c>
      <c r="Z6" s="21">
        <f t="shared" ref="Z6:AH6" si="4">IF(Z7="",NA(),Z7)</f>
        <v>87.57</v>
      </c>
      <c r="AA6" s="21">
        <f t="shared" si="4"/>
        <v>87.57</v>
      </c>
      <c r="AB6" s="21">
        <f t="shared" si="4"/>
        <v>87.23</v>
      </c>
      <c r="AC6" s="21">
        <f t="shared" si="4"/>
        <v>90.62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364.19</v>
      </c>
      <c r="BG6" s="21">
        <f t="shared" ref="BG6:BO6" si="7">IF(BG7="",NA(),BG7)</f>
        <v>227.72</v>
      </c>
      <c r="BH6" s="21">
        <f t="shared" si="7"/>
        <v>177.82</v>
      </c>
      <c r="BI6" s="21">
        <f t="shared" si="7"/>
        <v>151.38999999999999</v>
      </c>
      <c r="BJ6" s="21">
        <f t="shared" si="7"/>
        <v>187.5</v>
      </c>
      <c r="BK6" s="21">
        <f t="shared" si="7"/>
        <v>826.83</v>
      </c>
      <c r="BL6" s="21">
        <f t="shared" si="7"/>
        <v>867.83</v>
      </c>
      <c r="BM6" s="21">
        <f t="shared" si="7"/>
        <v>791.76</v>
      </c>
      <c r="BN6" s="21">
        <f t="shared" si="7"/>
        <v>900.82</v>
      </c>
      <c r="BO6" s="21">
        <f t="shared" si="7"/>
        <v>839.21</v>
      </c>
      <c r="BP6" s="20" t="str">
        <f>IF(BP7="","",IF(BP7="-","【-】","【"&amp;SUBSTITUTE(TEXT(BP7,"#,##0.00"),"-","△")&amp;"】"))</f>
        <v>【785.10】</v>
      </c>
      <c r="BQ6" s="21">
        <f>IF(BQ7="",NA(),BQ7)</f>
        <v>80.510000000000005</v>
      </c>
      <c r="BR6" s="21">
        <f t="shared" ref="BR6:BZ6" si="8">IF(BR7="",NA(),BR7)</f>
        <v>80.83</v>
      </c>
      <c r="BS6" s="21">
        <f t="shared" si="8"/>
        <v>81.510000000000005</v>
      </c>
      <c r="BT6" s="21">
        <f t="shared" si="8"/>
        <v>73.239999999999995</v>
      </c>
      <c r="BU6" s="21">
        <f t="shared" si="8"/>
        <v>72.3</v>
      </c>
      <c r="BV6" s="21">
        <f t="shared" si="8"/>
        <v>57.31</v>
      </c>
      <c r="BW6" s="21">
        <f t="shared" si="8"/>
        <v>57.08</v>
      </c>
      <c r="BX6" s="21">
        <f t="shared" si="8"/>
        <v>56.26</v>
      </c>
      <c r="BY6" s="21">
        <f t="shared" si="8"/>
        <v>52.94</v>
      </c>
      <c r="BZ6" s="21">
        <f t="shared" si="8"/>
        <v>52.05</v>
      </c>
      <c r="CA6" s="20" t="str">
        <f>IF(CA7="","",IF(CA7="-","【-】","【"&amp;SUBSTITUTE(TEXT(CA7,"#,##0.00"),"-","△")&amp;"】"))</f>
        <v>【56.93】</v>
      </c>
      <c r="CB6" s="21">
        <f>IF(CB7="",NA(),CB7)</f>
        <v>150</v>
      </c>
      <c r="CC6" s="21">
        <f t="shared" ref="CC6:CK6" si="9">IF(CC7="",NA(),CC7)</f>
        <v>151.26</v>
      </c>
      <c r="CD6" s="21">
        <f t="shared" si="9"/>
        <v>150</v>
      </c>
      <c r="CE6" s="21">
        <f t="shared" si="9"/>
        <v>167</v>
      </c>
      <c r="CF6" s="21">
        <f t="shared" si="9"/>
        <v>153.41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51.81</v>
      </c>
      <c r="CN6" s="21">
        <f t="shared" ref="CN6:CV6" si="10">IF(CN7="",NA(),CN7)</f>
        <v>51.61</v>
      </c>
      <c r="CO6" s="21">
        <f t="shared" si="10"/>
        <v>50</v>
      </c>
      <c r="CP6" s="21">
        <f t="shared" si="10"/>
        <v>50.74</v>
      </c>
      <c r="CQ6" s="21">
        <f t="shared" si="10"/>
        <v>51.41</v>
      </c>
      <c r="CR6" s="21">
        <f t="shared" si="10"/>
        <v>50.14</v>
      </c>
      <c r="CS6" s="21">
        <f t="shared" si="10"/>
        <v>54.83</v>
      </c>
      <c r="CT6" s="21">
        <f t="shared" si="10"/>
        <v>66.53</v>
      </c>
      <c r="CU6" s="21">
        <f t="shared" si="10"/>
        <v>52.35</v>
      </c>
      <c r="CV6" s="21">
        <f t="shared" si="10"/>
        <v>46.25</v>
      </c>
      <c r="CW6" s="20" t="str">
        <f>IF(CW7="","",IF(CW7="-","【-】","【"&amp;SUBSTITUTE(TEXT(CW7,"#,##0.00"),"-","△")&amp;"】"))</f>
        <v>【49.87】</v>
      </c>
      <c r="CX6" s="21">
        <f>IF(CX7="",NA(),CX7)</f>
        <v>71.12</v>
      </c>
      <c r="CY6" s="21">
        <f t="shared" ref="CY6:DG6" si="11">IF(CY7="",NA(),CY7)</f>
        <v>71.209999999999994</v>
      </c>
      <c r="CZ6" s="21">
        <f t="shared" si="11"/>
        <v>79.540000000000006</v>
      </c>
      <c r="DA6" s="21">
        <f t="shared" si="11"/>
        <v>83.1</v>
      </c>
      <c r="DB6" s="21">
        <f t="shared" si="11"/>
        <v>85.03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392049</v>
      </c>
      <c r="D7" s="23">
        <v>47</v>
      </c>
      <c r="E7" s="23">
        <v>17</v>
      </c>
      <c r="F7" s="23">
        <v>5</v>
      </c>
      <c r="G7" s="23">
        <v>0</v>
      </c>
      <c r="H7" s="23" t="s">
        <v>99</v>
      </c>
      <c r="I7" s="23" t="s">
        <v>100</v>
      </c>
      <c r="J7" s="23" t="s">
        <v>101</v>
      </c>
      <c r="K7" s="23" t="s">
        <v>102</v>
      </c>
      <c r="L7" s="23" t="s">
        <v>103</v>
      </c>
      <c r="M7" s="23" t="s">
        <v>104</v>
      </c>
      <c r="N7" s="24" t="s">
        <v>105</v>
      </c>
      <c r="O7" s="24" t="s">
        <v>106</v>
      </c>
      <c r="P7" s="24">
        <v>6.87</v>
      </c>
      <c r="Q7" s="24">
        <v>91.01</v>
      </c>
      <c r="R7" s="24">
        <v>2275</v>
      </c>
      <c r="S7" s="24">
        <v>46133</v>
      </c>
      <c r="T7" s="24">
        <v>125.3</v>
      </c>
      <c r="U7" s="24">
        <v>368.18</v>
      </c>
      <c r="V7" s="24">
        <v>3154</v>
      </c>
      <c r="W7" s="24">
        <v>0.93</v>
      </c>
      <c r="X7" s="24">
        <v>3391.4</v>
      </c>
      <c r="Y7" s="24">
        <v>87.78</v>
      </c>
      <c r="Z7" s="24">
        <v>87.57</v>
      </c>
      <c r="AA7" s="24">
        <v>87.57</v>
      </c>
      <c r="AB7" s="24">
        <v>87.23</v>
      </c>
      <c r="AC7" s="24">
        <v>90.62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364.19</v>
      </c>
      <c r="BG7" s="24">
        <v>227.72</v>
      </c>
      <c r="BH7" s="24">
        <v>177.82</v>
      </c>
      <c r="BI7" s="24">
        <v>151.38999999999999</v>
      </c>
      <c r="BJ7" s="24">
        <v>187.5</v>
      </c>
      <c r="BK7" s="24">
        <v>826.83</v>
      </c>
      <c r="BL7" s="24">
        <v>867.83</v>
      </c>
      <c r="BM7" s="24">
        <v>791.76</v>
      </c>
      <c r="BN7" s="24">
        <v>900.82</v>
      </c>
      <c r="BO7" s="24">
        <v>839.21</v>
      </c>
      <c r="BP7" s="24">
        <v>785.1</v>
      </c>
      <c r="BQ7" s="24">
        <v>80.510000000000005</v>
      </c>
      <c r="BR7" s="24">
        <v>80.83</v>
      </c>
      <c r="BS7" s="24">
        <v>81.510000000000005</v>
      </c>
      <c r="BT7" s="24">
        <v>73.239999999999995</v>
      </c>
      <c r="BU7" s="24">
        <v>72.3</v>
      </c>
      <c r="BV7" s="24">
        <v>57.31</v>
      </c>
      <c r="BW7" s="24">
        <v>57.08</v>
      </c>
      <c r="BX7" s="24">
        <v>56.26</v>
      </c>
      <c r="BY7" s="24">
        <v>52.94</v>
      </c>
      <c r="BZ7" s="24">
        <v>52.05</v>
      </c>
      <c r="CA7" s="24">
        <v>56.93</v>
      </c>
      <c r="CB7" s="24">
        <v>150</v>
      </c>
      <c r="CC7" s="24">
        <v>151.26</v>
      </c>
      <c r="CD7" s="24">
        <v>150</v>
      </c>
      <c r="CE7" s="24">
        <v>167</v>
      </c>
      <c r="CF7" s="24">
        <v>153.41</v>
      </c>
      <c r="CG7" s="24">
        <v>273.52</v>
      </c>
      <c r="CH7" s="24">
        <v>274.99</v>
      </c>
      <c r="CI7" s="24">
        <v>282.08999999999997</v>
      </c>
      <c r="CJ7" s="24">
        <v>303.27999999999997</v>
      </c>
      <c r="CK7" s="24">
        <v>301.86</v>
      </c>
      <c r="CL7" s="24">
        <v>271.14999999999998</v>
      </c>
      <c r="CM7" s="24">
        <v>51.81</v>
      </c>
      <c r="CN7" s="24">
        <v>51.61</v>
      </c>
      <c r="CO7" s="24">
        <v>50</v>
      </c>
      <c r="CP7" s="24">
        <v>50.74</v>
      </c>
      <c r="CQ7" s="24">
        <v>51.41</v>
      </c>
      <c r="CR7" s="24">
        <v>50.14</v>
      </c>
      <c r="CS7" s="24">
        <v>54.83</v>
      </c>
      <c r="CT7" s="24">
        <v>66.53</v>
      </c>
      <c r="CU7" s="24">
        <v>52.35</v>
      </c>
      <c r="CV7" s="24">
        <v>46.25</v>
      </c>
      <c r="CW7" s="24">
        <v>49.87</v>
      </c>
      <c r="CX7" s="24">
        <v>71.12</v>
      </c>
      <c r="CY7" s="24">
        <v>71.209999999999994</v>
      </c>
      <c r="CZ7" s="24">
        <v>79.540000000000006</v>
      </c>
      <c r="DA7" s="24">
        <v>83.1</v>
      </c>
      <c r="DB7" s="24">
        <v>85.03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篠崎まり</cp:lastModifiedBy>
  <cp:lastPrinted>2025-01-29T02:22:23Z</cp:lastPrinted>
  <dcterms:created xsi:type="dcterms:W3CDTF">2025-01-24T07:36:21Z</dcterms:created>
  <dcterms:modified xsi:type="dcterms:W3CDTF">2025-01-29T02:27:01Z</dcterms:modified>
  <cp:category/>
</cp:coreProperties>
</file>