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9_四万十市\下水道\"/>
    </mc:Choice>
  </mc:AlternateContent>
  <workbookProtection workbookAlgorithmName="SHA-512" workbookHashValue="RfnHUa4nO9cHF1IXt7Fais7HB7Qcv7El7PPnA4RLM+25OmdezKsHBct4sH/Z/hpVHRXEmI1/HoLDRVWZFiVtlA==" workbookSaltValue="EWKEZ3ur8n4Y9juD8iGbhg=="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<sst xmlns="http://schemas.openxmlformats.org/spreadsheetml/2006/main" count="253" uniqueCount="116">
  <si>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</si>
  <si>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</si>
  <si>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</si>
  <si>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</si>
  <si>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</si>
  <si>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</si>
  <si>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</si>
  <si>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</si>
  <si>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</si>
  <si>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</si>
  <si>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</si>
  <si>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</si>
  <si>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</si>
  <si>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</si>
  <si>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</si>
  <si>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</si>
  <si>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</si>
  <si>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</si>
  <si>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</si>
  <si>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</si>
  <si>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</si>
  <si>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</si>
  <si>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</si>
  <si>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</si>
  <si>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</si>
  <si>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</si>
  <si>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</si>
  <si>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</si>
  <si>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</si>
  <si>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</si>
  <si>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</si>
  <si>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</si>
  <si>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</si>
  <si>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</si>
  <si>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</si>
  <si>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</si>
  <si>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</si>
  <si>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</si>
  <si>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</si>
  <si>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</si>
  <si>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</si>
  <si>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</si>
  <si>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</si>
  <si>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</si>
  <si>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</si>
  <si>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</si>
  <si>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</si>
  <si>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</si>
  <si>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</si>
  <si>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</si>
  <si>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</si>
  <si>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</si>
  <si>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</si>
  <si>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</si>
  <si>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</si>
  <si>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</si>
  <si>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</si>
  <si>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</si>
  <si>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</si>
  <si>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</si>
  <si>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</si>
  <si>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</si>
  <si>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</si>
  <si>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</si>
  <si>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</si>
  <si>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</si>
  <si>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</si>
  <si>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</si>
  <si>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</si>
  <si>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</si>
  <si>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</si>
  <si>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</si>
  <si>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</si>
  <si>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</si>
  <si>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</si>
  <si>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</si>
  <si>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</si>
  <si>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</si>
  <si>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</si>
  <si>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</si>
  <si>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</si>
  <si>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</si>
  <si>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</si>
  <si>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</si>
  <si>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</si>
  <si>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</si>
  <si>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</si>
  <si>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</si>
  <si>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</si>
  <si>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</si>
  <si>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</si>
  <si>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</si>
  <si>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</si>
  <si>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</si>
  <si>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</si>
  <si>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</si>
  <si>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</si>
  <si>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</si>
  <si>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</si>
  <si>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</si>
  <si>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</si>
  <si>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</si>
  <si>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</si>
  <si>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</si>
  <si>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</si>
  <si>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</si>
  <si>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</si>
  <si>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</si>
  <si>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</si>
  <si>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</si>
  <si>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</si>
  <si>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</si>
  <si>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</si>
  <si>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⑥汚水処理原価：１㎥あたりの汚水処理に要した費用を表すものである。類似団体より低い数値となっているが、経費回収率は100％を下回っているため、今後も汚水処理の効率化を図っていく必要がある。
⑦施設利用率：施設の処理能力に対する実際の処理水量の割合である。類似団体とほぼ同程度となっている。
⑧水洗化率：処理区域内で実際に汚水処理を行っている人口の割合を表した指標である。今後も個別訪問などの接続勧奨を行い、水洗化率向上を図っていく。
※いずれの指標も令和２年度から地方公営企業法を適用し、特別会計から企業会計へ移行したため令和元年度以前の数値はなしとなっている。</t>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</si>
  <si>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平成27年度までに長寿命化・耐震化の両面から既存幹線管渠を調査し、概ね健全であって耐用年数も迎えていないと結果を得ている。幹線管渠の耐震対策は、平成29年度から着工しており、全工区の工事を完了させている。
※いずれの指標も令和２年度から地方公営企業法を適用し、特別会計から企業会計へ移行したため令和元年度以前の数値はなしとなっている。</t>
    <phoneticPr fontId="4"/>
  </si>
  <si>
    <t>四万十市公共下水道事業についての経営の健全性・効率性及び老朽化の状況からの分析は、以上のとおりである。今後は、人口減少などにより使用料収入の増加が見込めない中、老朽化が進んでいる施設の更新や耐震化などの整備を実施していく必要があり、経営状況は厳しくなることが予想される。使用料の改定や水洗化率向上に取り組み、使用料収入の増加を図ることや汚水処理費用等の削減を行うなど、経営の健全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</si>
</sst>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99-40F3-AA2C-C916B5A772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D99-40F3-AA2C-C916B5A772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48.8</c:v>
                </c:pt>
                <c:pt idx="2">
                  <c:v>48.12</c:v>
                </c:pt>
                <c:pt idx="3">
                  <c:v>47.76</c:v>
                </c:pt>
                <c:pt idx="4">
                  <c:v>47.67</c:v>
                </c:pt>
              </c:numCache>
            </c:numRef>
          </c:val>
          <c:extLst>
            <c:ext xmlns:c16="http://schemas.microsoft.com/office/drawing/2014/chart" uri="{C3380CC4-5D6E-409C-BE32-E72D297353CC}">
              <c16:uniqueId val="{00000000-10F8-419C-A4BB-D07C80E808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10F8-419C-A4BB-D07C80E808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95.12</c:v>
                </c:pt>
                <c:pt idx="2">
                  <c:v>95.47</c:v>
                </c:pt>
                <c:pt idx="3">
                  <c:v>95.75</c:v>
                </c:pt>
                <c:pt idx="4">
                  <c:v>96.35</c:v>
                </c:pt>
              </c:numCache>
            </c:numRef>
          </c:val>
          <c:extLst>
            <c:ext xmlns:c16="http://schemas.microsoft.com/office/drawing/2014/chart" uri="{C3380CC4-5D6E-409C-BE32-E72D297353CC}">
              <c16:uniqueId val="{00000000-A98E-4934-A135-9539737CF1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A98E-4934-A135-9539737CF1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103.45</c:v>
                </c:pt>
                <c:pt idx="2">
                  <c:v>100.26</c:v>
                </c:pt>
                <c:pt idx="3">
                  <c:v>101.3</c:v>
                </c:pt>
                <c:pt idx="4">
                  <c:v>100.92</c:v>
                </c:pt>
              </c:numCache>
            </c:numRef>
          </c:val>
          <c:extLst>
            <c:ext xmlns:c16="http://schemas.microsoft.com/office/drawing/2014/chart" uri="{C3380CC4-5D6E-409C-BE32-E72D297353CC}">
              <c16:uniqueId val="{00000000-61EA-4FB4-A33C-0A2D7C56B2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61EA-4FB4-A33C-0A2D7C56B2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54.86</c:v>
                </c:pt>
                <c:pt idx="2">
                  <c:v>55.97</c:v>
                </c:pt>
                <c:pt idx="3">
                  <c:v>57.71</c:v>
                </c:pt>
                <c:pt idx="4">
                  <c:v>59.5</c:v>
                </c:pt>
              </c:numCache>
            </c:numRef>
          </c:val>
          <c:extLst>
            <c:ext xmlns:c16="http://schemas.microsoft.com/office/drawing/2014/chart" uri="{C3380CC4-5D6E-409C-BE32-E72D297353CC}">
              <c16:uniqueId val="{00000000-25ED-4A1F-BF4C-86929BAF28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25ED-4A1F-BF4C-86929BAF28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06F-482F-863D-83E4C7B310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906F-482F-863D-83E4C7B310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207.68</c:v>
                </c:pt>
                <c:pt idx="2">
                  <c:v>190.88</c:v>
                </c:pt>
                <c:pt idx="3">
                  <c:v>222.22</c:v>
                </c:pt>
                <c:pt idx="4">
                  <c:v>217.13</c:v>
                </c:pt>
              </c:numCache>
            </c:numRef>
          </c:val>
          <c:extLst>
            <c:ext xmlns:c16="http://schemas.microsoft.com/office/drawing/2014/chart" uri="{C3380CC4-5D6E-409C-BE32-E72D297353CC}">
              <c16:uniqueId val="{00000000-45F4-4F07-823D-F7C172CCF8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45F4-4F07-823D-F7C172CCF8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19.93</c:v>
                </c:pt>
                <c:pt idx="2">
                  <c:v>18.600000000000001</c:v>
                </c:pt>
                <c:pt idx="3">
                  <c:v>12.93</c:v>
                </c:pt>
                <c:pt idx="4">
                  <c:v>29.64</c:v>
                </c:pt>
              </c:numCache>
            </c:numRef>
          </c:val>
          <c:extLst>
            <c:ext xmlns:c16="http://schemas.microsoft.com/office/drawing/2014/chart" uri="{C3380CC4-5D6E-409C-BE32-E72D297353CC}">
              <c16:uniqueId val="{00000000-D345-4FFC-93DC-BC37F25280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D345-4FFC-93DC-BC37F25280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306.86</c:v>
                </c:pt>
                <c:pt idx="2">
                  <c:v>162.69999999999999</c:v>
                </c:pt>
                <c:pt idx="3">
                  <c:v>162.28</c:v>
                </c:pt>
                <c:pt idx="4">
                  <c:v>196.42</c:v>
                </c:pt>
              </c:numCache>
            </c:numRef>
          </c:val>
          <c:extLst>
            <c:ext xmlns:c16="http://schemas.microsoft.com/office/drawing/2014/chart" uri="{C3380CC4-5D6E-409C-BE32-E72D297353CC}">
              <c16:uniqueId val="{00000000-075A-4DBB-8EFF-16CB9F1967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075A-4DBB-8EFF-16CB9F1967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77.77</c:v>
                </c:pt>
                <c:pt idx="2">
                  <c:v>81.11</c:v>
                </c:pt>
                <c:pt idx="3">
                  <c:v>94.26</c:v>
                </c:pt>
                <c:pt idx="4">
                  <c:v>91.46</c:v>
                </c:pt>
              </c:numCache>
            </c:numRef>
          </c:val>
          <c:extLst>
            <c:ext xmlns:c16="http://schemas.microsoft.com/office/drawing/2014/chart" uri="{C3380CC4-5D6E-409C-BE32-E72D297353CC}">
              <c16:uniqueId val="{00000000-3297-4D8C-B1E8-4F5E722FFD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3297-4D8C-B1E8-4F5E722FFD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182.99</c:v>
                </c:pt>
                <c:pt idx="2">
                  <c:v>175.54</c:v>
                </c:pt>
                <c:pt idx="3">
                  <c:v>150.38</c:v>
                </c:pt>
                <c:pt idx="4">
                  <c:v>156.75</c:v>
                </c:pt>
              </c:numCache>
            </c:numRef>
          </c:val>
          <c:extLst>
            <c:ext xmlns:c16="http://schemas.microsoft.com/office/drawing/2014/chart" uri="{C3380CC4-5D6E-409C-BE32-E72D297353CC}">
              <c16:uniqueId val="{00000000-808A-404A-AF2C-2A61105DA2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808A-404A-AF2C-2A61105DA2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82" zoomScaleNormal="82" workbookViewId="0">
      <selection activeCell="A44" sqref="A44:XFD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四万十市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31936</v>
      </c>
      <c r="AM8" s="36"/>
      <c r="AN8" s="36"/>
      <c r="AO8" s="36"/>
      <c r="AP8" s="36"/>
      <c r="AQ8" s="36"/>
      <c r="AR8" s="36"/>
      <c r="AS8" s="36"/>
      <c r="AT8" s="37">
        <f>データ!T6</f>
        <v>632.32000000000005</v>
      </c>
      <c r="AU8" s="37"/>
      <c r="AV8" s="37"/>
      <c r="AW8" s="37"/>
      <c r="AX8" s="37"/>
      <c r="AY8" s="37"/>
      <c r="AZ8" s="37"/>
      <c r="BA8" s="37"/>
      <c r="BB8" s="37">
        <f>データ!U6</f>
        <v>50.51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48.4</v>
      </c>
      <c r="J10" s="37"/>
      <c r="K10" s="37"/>
      <c r="L10" s="37"/>
      <c r="M10" s="37"/>
      <c r="N10" s="37"/>
      <c r="O10" s="37"/>
      <c r="P10" s="37">
        <f>データ!P6</f>
        <v>25.22</v>
      </c>
      <c r="Q10" s="37"/>
      <c r="R10" s="37"/>
      <c r="S10" s="37"/>
      <c r="T10" s="37"/>
      <c r="U10" s="37"/>
      <c r="V10" s="37"/>
      <c r="W10" s="37">
        <f>データ!Q6</f>
        <v>96.86</v>
      </c>
      <c r="X10" s="37"/>
      <c r="Y10" s="37"/>
      <c r="Z10" s="37"/>
      <c r="AA10" s="37"/>
      <c r="AB10" s="37"/>
      <c r="AC10" s="37"/>
      <c r="AD10" s="36">
        <f>データ!R6</f>
        <v>2310</v>
      </c>
      <c r="AE10" s="36"/>
      <c r="AF10" s="36"/>
      <c r="AG10" s="36"/>
      <c r="AH10" s="36"/>
      <c r="AI10" s="36"/>
      <c r="AJ10" s="36"/>
      <c r="AK10" s="2"/>
      <c r="AL10" s="36">
        <f>データ!V6</f>
        <v>7972</v>
      </c>
      <c r="AM10" s="36"/>
      <c r="AN10" s="36"/>
      <c r="AO10" s="36"/>
      <c r="AP10" s="36"/>
      <c r="AQ10" s="36"/>
      <c r="AR10" s="36"/>
      <c r="AS10" s="36"/>
      <c r="AT10" s="37">
        <f>データ!W6</f>
        <v>1.76</v>
      </c>
      <c r="AU10" s="37"/>
      <c r="AV10" s="37"/>
      <c r="AW10" s="37"/>
      <c r="AX10" s="37"/>
      <c r="AY10" s="37"/>
      <c r="AZ10" s="37"/>
      <c r="BA10" s="37"/>
      <c r="BB10" s="37">
        <f>データ!X6</f>
        <v>4529.55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15.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ApenyLoDydR+bfdM6h5eevC4/Fa/K1abah7HMUPuTThZwbZJgf2a3CqEZcuPnpXF9P8ROQO3LFHQ6NRw5ZF4w==" saltValue="kylURcjH7GxlIhq6jR00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392103</v>
      </c>
      <c r="D6" s="19">
        <f t="shared" si="3"/>
        <v>46</v>
      </c>
      <c r="E6" s="19">
        <f t="shared" si="3"/>
        <v>17</v>
      </c>
      <c r="F6" s="19">
        <f t="shared" si="3"/>
        <v>1</v>
      </c>
      <c r="G6" s="19">
        <f t="shared" si="3"/>
        <v>0</v>
      </c>
      <c r="H6" s="19" t="str">
        <f t="shared" si="3"/>
        <v>高知県　四万十市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48.4</v>
      </c>
      <c r="P6" s="20">
        <f t="shared" si="3"/>
        <v>25.22</v>
      </c>
      <c r="Q6" s="20">
        <f t="shared" si="3"/>
        <v>96.86</v>
      </c>
      <c r="R6" s="20">
        <f t="shared" si="3"/>
        <v>2310</v>
      </c>
      <c r="S6" s="20">
        <f t="shared" si="3"/>
        <v>31936</v>
      </c>
      <c r="T6" s="20">
        <f t="shared" si="3"/>
        <v>632.32000000000005</v>
      </c>
      <c r="U6" s="20">
        <f t="shared" si="3"/>
        <v>50.51</v>
      </c>
      <c r="V6" s="20">
        <f t="shared" si="3"/>
        <v>7972</v>
      </c>
      <c r="W6" s="20">
        <f t="shared" si="3"/>
        <v>1.76</v>
      </c>
      <c r="X6" s="20">
        <f t="shared" si="3"/>
        <v>4529.55</v>
      </c>
      <c r="Y6" s="21" t="str">
        <f>IF(Y7="",NA(),Y7)</f>
        <v>-</v>
      </c>
      <c r="Z6" s="21">
        <f t="shared" ref="Z6:AH6" si="4">IF(Z7="",NA(),Z7)</f>
        <v>103.45</v>
      </c>
      <c r="AA6" s="21">
        <f t="shared" si="4"/>
        <v>100.26</v>
      </c>
      <c r="AB6" s="21">
        <f t="shared" si="4"/>
        <v>101.3</v>
      </c>
      <c r="AC6" s="21">
        <f t="shared" si="4"/>
        <v>100.92</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1">
        <f t="shared" ref="AK6:AS6" si="5">IF(AK7="",NA(),AK7)</f>
        <v>207.68</v>
      </c>
      <c r="AL6" s="21">
        <f t="shared" si="5"/>
        <v>190.88</v>
      </c>
      <c r="AM6" s="21">
        <f t="shared" si="5"/>
        <v>222.22</v>
      </c>
      <c r="AN6" s="21">
        <f t="shared" si="5"/>
        <v>217.13</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19.93</v>
      </c>
      <c r="AW6" s="21">
        <f t="shared" si="6"/>
        <v>18.600000000000001</v>
      </c>
      <c r="AX6" s="21">
        <f t="shared" si="6"/>
        <v>12.93</v>
      </c>
      <c r="AY6" s="21">
        <f t="shared" si="6"/>
        <v>29.64</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306.86</v>
      </c>
      <c r="BH6" s="21">
        <f t="shared" si="7"/>
        <v>162.69999999999999</v>
      </c>
      <c r="BI6" s="21">
        <f t="shared" si="7"/>
        <v>162.28</v>
      </c>
      <c r="BJ6" s="21">
        <f t="shared" si="7"/>
        <v>196.42</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77.77</v>
      </c>
      <c r="BS6" s="21">
        <f t="shared" si="8"/>
        <v>81.11</v>
      </c>
      <c r="BT6" s="21">
        <f t="shared" si="8"/>
        <v>94.26</v>
      </c>
      <c r="BU6" s="21">
        <f t="shared" si="8"/>
        <v>91.46</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182.99</v>
      </c>
      <c r="CD6" s="21">
        <f t="shared" si="9"/>
        <v>175.54</v>
      </c>
      <c r="CE6" s="21">
        <f t="shared" si="9"/>
        <v>150.38</v>
      </c>
      <c r="CF6" s="21">
        <f t="shared" si="9"/>
        <v>156.75</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48.8</v>
      </c>
      <c r="CO6" s="21">
        <f t="shared" si="10"/>
        <v>48.12</v>
      </c>
      <c r="CP6" s="21">
        <f t="shared" si="10"/>
        <v>47.76</v>
      </c>
      <c r="CQ6" s="21">
        <f t="shared" si="10"/>
        <v>47.67</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95.12</v>
      </c>
      <c r="CZ6" s="21">
        <f t="shared" si="11"/>
        <v>95.47</v>
      </c>
      <c r="DA6" s="21">
        <f t="shared" si="11"/>
        <v>95.75</v>
      </c>
      <c r="DB6" s="21">
        <f t="shared" si="11"/>
        <v>96.35</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54.86</v>
      </c>
      <c r="DK6" s="21">
        <f t="shared" si="12"/>
        <v>55.97</v>
      </c>
      <c r="DL6" s="21">
        <f t="shared" si="12"/>
        <v>57.71</v>
      </c>
      <c r="DM6" s="21">
        <f t="shared" si="12"/>
        <v>59.5</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392103</v>
      </c>
      <c r="D7" s="23">
        <v>46</v>
      </c>
      <c r="E7" s="23">
        <v>17</v>
      </c>
      <c r="F7" s="23">
        <v>1</v>
      </c>
      <c r="G7" s="23">
        <v>0</v>
      </c>
      <c r="H7" s="23" t="s">
        <v>96</v>
      </c>
      <c r="I7" s="23" t="s">
        <v>97</v>
      </c>
      <c r="J7" s="23" t="s">
        <v>98</v>
      </c>
      <c r="K7" s="23" t="s">
        <v>99</v>
      </c>
      <c r="L7" s="23" t="s">
        <v>100</v>
      </c>
      <c r="M7" s="23" t="s">
        <v>101</v>
      </c>
      <c r="N7" s="24" t="s">
        <v>102</v>
      </c>
      <c r="O7" s="24">
        <v>48.4</v>
      </c>
      <c r="P7" s="24">
        <v>25.22</v>
      </c>
      <c r="Q7" s="24">
        <v>96.86</v>
      </c>
      <c r="R7" s="24">
        <v>2310</v>
      </c>
      <c r="S7" s="24">
        <v>31936</v>
      </c>
      <c r="T7" s="24">
        <v>632.32000000000005</v>
      </c>
      <c r="U7" s="24">
        <v>50.51</v>
      </c>
      <c r="V7" s="24">
        <v>7972</v>
      </c>
      <c r="W7" s="24">
        <v>1.76</v>
      </c>
      <c r="X7" s="24">
        <v>4529.55</v>
      </c>
      <c r="Y7" s="24" t="s">
        <v>102</v>
      </c>
      <c r="Z7" s="24">
        <v>103.45</v>
      </c>
      <c r="AA7" s="24">
        <v>100.26</v>
      </c>
      <c r="AB7" s="24">
        <v>101.3</v>
      </c>
      <c r="AC7" s="24">
        <v>100.92</v>
      </c>
      <c r="AD7" s="24" t="s">
        <v>102</v>
      </c>
      <c r="AE7" s="24">
        <v>107.21</v>
      </c>
      <c r="AF7" s="24">
        <v>107.08</v>
      </c>
      <c r="AG7" s="24">
        <v>106.08</v>
      </c>
      <c r="AH7" s="24">
        <v>106.87</v>
      </c>
      <c r="AI7" s="24">
        <v>105.91</v>
      </c>
      <c r="AJ7" s="24" t="s">
        <v>102</v>
      </c>
      <c r="AK7" s="24">
        <v>207.68</v>
      </c>
      <c r="AL7" s="24">
        <v>190.88</v>
      </c>
      <c r="AM7" s="24">
        <v>222.22</v>
      </c>
      <c r="AN7" s="24">
        <v>217.13</v>
      </c>
      <c r="AO7" s="24" t="s">
        <v>102</v>
      </c>
      <c r="AP7" s="24">
        <v>43.71</v>
      </c>
      <c r="AQ7" s="24">
        <v>45.94</v>
      </c>
      <c r="AR7" s="24">
        <v>29.34</v>
      </c>
      <c r="AS7" s="24">
        <v>21.73</v>
      </c>
      <c r="AT7" s="24">
        <v>3.03</v>
      </c>
      <c r="AU7" s="24" t="s">
        <v>102</v>
      </c>
      <c r="AV7" s="24">
        <v>19.93</v>
      </c>
      <c r="AW7" s="24">
        <v>18.600000000000001</v>
      </c>
      <c r="AX7" s="24">
        <v>12.93</v>
      </c>
      <c r="AY7" s="24">
        <v>29.64</v>
      </c>
      <c r="AZ7" s="24" t="s">
        <v>102</v>
      </c>
      <c r="BA7" s="24">
        <v>40.67</v>
      </c>
      <c r="BB7" s="24">
        <v>47.7</v>
      </c>
      <c r="BC7" s="24">
        <v>50.59</v>
      </c>
      <c r="BD7" s="24">
        <v>62.37</v>
      </c>
      <c r="BE7" s="24">
        <v>78.430000000000007</v>
      </c>
      <c r="BF7" s="24" t="s">
        <v>102</v>
      </c>
      <c r="BG7" s="24">
        <v>306.86</v>
      </c>
      <c r="BH7" s="24">
        <v>162.69999999999999</v>
      </c>
      <c r="BI7" s="24">
        <v>162.28</v>
      </c>
      <c r="BJ7" s="24">
        <v>196.42</v>
      </c>
      <c r="BK7" s="24" t="s">
        <v>102</v>
      </c>
      <c r="BL7" s="24">
        <v>1050.51</v>
      </c>
      <c r="BM7" s="24">
        <v>1102.01</v>
      </c>
      <c r="BN7" s="24">
        <v>987.36</v>
      </c>
      <c r="BO7" s="24">
        <v>1042.77</v>
      </c>
      <c r="BP7" s="24">
        <v>630.82000000000005</v>
      </c>
      <c r="BQ7" s="24" t="s">
        <v>102</v>
      </c>
      <c r="BR7" s="24">
        <v>77.77</v>
      </c>
      <c r="BS7" s="24">
        <v>81.11</v>
      </c>
      <c r="BT7" s="24">
        <v>94.26</v>
      </c>
      <c r="BU7" s="24">
        <v>91.46</v>
      </c>
      <c r="BV7" s="24" t="s">
        <v>102</v>
      </c>
      <c r="BW7" s="24">
        <v>82.65</v>
      </c>
      <c r="BX7" s="24">
        <v>82.55</v>
      </c>
      <c r="BY7" s="24">
        <v>83.55</v>
      </c>
      <c r="BZ7" s="24">
        <v>84.48</v>
      </c>
      <c r="CA7" s="24">
        <v>97.81</v>
      </c>
      <c r="CB7" s="24" t="s">
        <v>102</v>
      </c>
      <c r="CC7" s="24">
        <v>182.99</v>
      </c>
      <c r="CD7" s="24">
        <v>175.54</v>
      </c>
      <c r="CE7" s="24">
        <v>150.38</v>
      </c>
      <c r="CF7" s="24">
        <v>156.75</v>
      </c>
      <c r="CG7" s="24" t="s">
        <v>102</v>
      </c>
      <c r="CH7" s="24">
        <v>186.3</v>
      </c>
      <c r="CI7" s="24">
        <v>188.38</v>
      </c>
      <c r="CJ7" s="24">
        <v>185.98</v>
      </c>
      <c r="CK7" s="24">
        <v>187.11</v>
      </c>
      <c r="CL7" s="24">
        <v>138.75</v>
      </c>
      <c r="CM7" s="24" t="s">
        <v>102</v>
      </c>
      <c r="CN7" s="24">
        <v>48.8</v>
      </c>
      <c r="CO7" s="24">
        <v>48.12</v>
      </c>
      <c r="CP7" s="24">
        <v>47.76</v>
      </c>
      <c r="CQ7" s="24">
        <v>47.67</v>
      </c>
      <c r="CR7" s="24" t="s">
        <v>102</v>
      </c>
      <c r="CS7" s="24">
        <v>50.53</v>
      </c>
      <c r="CT7" s="24">
        <v>51.42</v>
      </c>
      <c r="CU7" s="24">
        <v>48.95</v>
      </c>
      <c r="CV7" s="24">
        <v>49.28</v>
      </c>
      <c r="CW7" s="24">
        <v>58.94</v>
      </c>
      <c r="CX7" s="24" t="s">
        <v>102</v>
      </c>
      <c r="CY7" s="24">
        <v>95.12</v>
      </c>
      <c r="CZ7" s="24">
        <v>95.47</v>
      </c>
      <c r="DA7" s="24">
        <v>95.75</v>
      </c>
      <c r="DB7" s="24">
        <v>96.35</v>
      </c>
      <c r="DC7" s="24" t="s">
        <v>102</v>
      </c>
      <c r="DD7" s="24">
        <v>82.08</v>
      </c>
      <c r="DE7" s="24">
        <v>81.34</v>
      </c>
      <c r="DF7" s="24">
        <v>81.14</v>
      </c>
      <c r="DG7" s="24">
        <v>79.7</v>
      </c>
      <c r="DH7" s="24">
        <v>95.91</v>
      </c>
      <c r="DI7" s="24" t="s">
        <v>102</v>
      </c>
      <c r="DJ7" s="24">
        <v>54.86</v>
      </c>
      <c r="DK7" s="24">
        <v>55.97</v>
      </c>
      <c r="DL7" s="24">
        <v>57.71</v>
      </c>
      <c r="DM7" s="24">
        <v>59.5</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2025-02-19T05:06:12Z</cp:lastPrinted>
  <dcterms:created xsi:type="dcterms:W3CDTF">2025-01-24T07:06:22Z</dcterms:created>
  <dcterms:modified xsi:type="dcterms:W3CDTF">2025-02-19T05:06:18Z</dcterms:modified>
  <cp:category/>
</cp:coreProperties>
</file>