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onan0300\Desktop\【経営比較分析表】2023_392111_46_1718\"/>
    </mc:Choice>
  </mc:AlternateContent>
  <xr:revisionPtr revIDLastSave="0" documentId="13_ncr:1_{87AC5939-B2A6-480E-B28B-0657A018BA0F}" xr6:coauthVersionLast="47" xr6:coauthVersionMax="47" xr10:uidLastSave="{00000000-0000-0000-0000-000000000000}"/>
  <workbookProtection workbookAlgorithmName="SHA-512" workbookHashValue="m95zYLU5D8HNTMGNycKNMvgvNOUrql4fYsXVx+akFrRtQMH4TIBtVvPh4p7AxJdTYb3IFIFBc2/RW9mkVlP0IQ==" workbookSaltValue="HdyCwFF4EmnJGjHG+V4gwg==" workbookSpinCount="100000" lockStructure="1"/>
  <bookViews>
    <workbookView xWindow="-15" yWindow="-15" windowWidth="10245" windowHeight="109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10"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<sst xmlns="http://schemas.openxmlformats.org/spreadsheetml/2006/main" count="253" uniqueCount="117">
  <si>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</si>
  <si>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</si>
  <si>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</si>
  <si>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</si>
  <si>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</si>
  <si>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</si>
  <si>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</si>
  <si>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</si>
  <si>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</si>
  <si>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</si>
  <si>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</si>
  <si>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</si>
  <si>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</si>
  <si>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</si>
  <si>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</si>
  <si>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</si>
  <si>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</si>
  <si>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</si>
  <si>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</si>
  <si>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</si>
  <si>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</si>
  <si>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</si>
  <si>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</si>
  <si>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</si>
  <si>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</si>
  <si>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</si>
  <si>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</si>
  <si>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</si>
  <si>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</si>
  <si>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</si>
  <si>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</si>
  <si>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</si>
  <si>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</si>
  <si>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</si>
  <si>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</si>
  <si>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</si>
  <si>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</si>
  <si>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</si>
  <si>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</si>
  <si>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</si>
  <si>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</si>
  <si>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</si>
  <si>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</si>
  <si>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</si>
  <si>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</si>
  <si>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</si>
  <si>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</si>
  <si>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</si>
  <si>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</si>
  <si>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</si>
  <si>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</si>
  <si>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</si>
  <si>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</si>
  <si>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</si>
  <si>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</si>
  <si>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</si>
  <si>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</si>
  <si>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</si>
  <si>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</si>
  <si>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</si>
  <si>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</si>
  <si>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</si>
  <si>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</si>
  <si>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</si>
  <si>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</si>
  <si>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</si>
  <si>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</si>
  <si>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</si>
  <si>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</si>
  <si>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</si>
  <si>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</si>
  <si>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</si>
  <si>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</si>
  <si>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</si>
  <si>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</si>
  <si>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</si>
  <si>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</si>
  <si>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</si>
  <si>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</si>
  <si>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</si>
  <si>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</si>
  <si>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</si>
  <si>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</si>
  <si>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</si>
  <si>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</si>
  <si>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</si>
  <si>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</si>
  <si>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</si>
  <si>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</si>
  <si>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</si>
  <si>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</si>
  <si>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</si>
  <si>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</si>
  <si>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</si>
  <si>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</si>
  <si>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</si>
  <si>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香南市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</si>
  <si>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</si>
  <si>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</si>
  <si>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</si>
  <si>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</si>
  <si>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</si>
  <si>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</si>
  <si>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</si>
  <si>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</si>
  <si>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</si>
  <si>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</si>
  <si>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</si>
  <si>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</si>
  <si>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</si>
  <si>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</si>
  <si>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</si>
  <si>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</si>
  <si>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</si>
  <si>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経営の計画性、透明性の向上を目指して令和2年度から地方公営企業法の適用を開始し公営企業会計に移行しています。
　経常収支比率がR2年度で100％を大きく下回っているのは、前年度に一般会計から繰入金が多く受け入れ、次年度に繰り越したことによるものです。
　類似団体と比較して、経費回収率及び施設利用率はは低く、汚水処理原価は高い状況から、下水道加入の促進及び適正な下水道使用料の確保を図るほか、処理施設の統廃合など経費削減等により経営の効率化を促進する必要があります。</t>
    <rPh sb="66" eb="68">
      <t>ネンド</t>
    </rPh>
    <rPh sb="74" eb="75">
      <t>オオ</t>
    </rPh>
    <phoneticPr fontId="4"/>
  </si>
  <si>
    <t>　平成15年から供用開始しており、機器の老朽化が顕著となってきているため、ストックマネジメント計画による機器の更新及び長寿強化を図る必要があります。
　管渠施設におけるテレビカメラ調査や、人孔目視調査などにより早期の不具合の修繕や、ストックマネジメント計画による計画的な更新を今後進める必要があります。</t>
    <rPh sb="1" eb="3">
      <t>ヘイセイ</t>
    </rPh>
    <rPh sb="5" eb="6">
      <t>ネン</t>
    </rPh>
    <rPh sb="8" eb="10">
      <t>キョウヨウ</t>
    </rPh>
    <rPh sb="10" eb="12">
      <t>カイシ</t>
    </rPh>
    <rPh sb="17" eb="19">
      <t>キキ</t>
    </rPh>
    <rPh sb="20" eb="23">
      <t>ロウキュウカ</t>
    </rPh>
    <rPh sb="24" eb="26">
      <t>ケンチョ</t>
    </rPh>
    <rPh sb="47" eb="49">
      <t>ケイカク</t>
    </rPh>
    <rPh sb="52" eb="54">
      <t>キキ</t>
    </rPh>
    <rPh sb="55" eb="57">
      <t>コウシン</t>
    </rPh>
    <rPh sb="57" eb="58">
      <t>オヨ</t>
    </rPh>
    <rPh sb="59" eb="61">
      <t>チョウジュ</t>
    </rPh>
    <rPh sb="61" eb="63">
      <t>キョウカ</t>
    </rPh>
    <rPh sb="64" eb="65">
      <t>ハカ</t>
    </rPh>
    <rPh sb="66" eb="68">
      <t>ヒツヨウ</t>
    </rPh>
    <rPh sb="76" eb="78">
      <t>カンキョ</t>
    </rPh>
    <rPh sb="78" eb="80">
      <t>シセツ</t>
    </rPh>
    <rPh sb="90" eb="92">
      <t>チョウサ</t>
    </rPh>
    <rPh sb="94" eb="96">
      <t>ジンコウ</t>
    </rPh>
    <rPh sb="96" eb="98">
      <t>モクシ</t>
    </rPh>
    <rPh sb="98" eb="100">
      <t>チョウサ</t>
    </rPh>
    <rPh sb="105" eb="107">
      <t>ソウキ</t>
    </rPh>
    <rPh sb="108" eb="111">
      <t>フグアイ</t>
    </rPh>
    <rPh sb="112" eb="114">
      <t>シュウゼン</t>
    </rPh>
    <rPh sb="126" eb="128">
      <t>ケイカク</t>
    </rPh>
    <rPh sb="131" eb="134">
      <t>ケイカクテキ</t>
    </rPh>
    <rPh sb="135" eb="137">
      <t>コウシン</t>
    </rPh>
    <rPh sb="138" eb="140">
      <t>コンゴ</t>
    </rPh>
    <rPh sb="140" eb="141">
      <t>スス</t>
    </rPh>
    <rPh sb="143" eb="145">
      <t>ヒツヨウ</t>
    </rPh>
    <phoneticPr fontId="4"/>
  </si>
  <si>
    <t xml:space="preserve">　下水道経営は、経費が下水道使用料によって賄えておらず、多くを一般会計からの補助金に依存をしており、健全な経営とはなっていません。
　収益は、加入率の向上を図るとともに、下水道使用料の見直し等による増加を図る取組が必要となっています。
　また、老朽化による修繕費の今後の増加が見込まれ、ストックマネジメント計画に基づく計画的な改築更新により経費の平準化や、下水道全体計画に基づく、R3年度からの漁集排の統廃合に続き、農集排の統合を進めることにより維持管理費の削減等を図ることにより経営の健全化に取り組みます。
</t>
    <rPh sb="67" eb="69">
      <t>シュウエキ</t>
    </rPh>
    <rPh sb="122" eb="125">
      <t>ロウキュウカ</t>
    </rPh>
    <rPh sb="128" eb="131">
      <t>シュウゼンヒ</t>
    </rPh>
    <rPh sb="132" eb="134">
      <t>コンゴ</t>
    </rPh>
    <rPh sb="135" eb="137">
      <t>ゾウカ</t>
    </rPh>
    <rPh sb="138" eb="140">
      <t>ミコ</t>
    </rPh>
    <rPh sb="153" eb="155">
      <t>ケイカク</t>
    </rPh>
    <rPh sb="156" eb="157">
      <t>モト</t>
    </rPh>
    <rPh sb="159" eb="162">
      <t>ケイカクテキ</t>
    </rPh>
    <rPh sb="163" eb="165">
      <t>カイチク</t>
    </rPh>
    <rPh sb="165" eb="167">
      <t>コウシン</t>
    </rPh>
    <rPh sb="170" eb="172">
      <t>ケイヒ</t>
    </rPh>
    <rPh sb="173" eb="176">
      <t>ヘイジュンカ</t>
    </rPh>
    <rPh sb="178" eb="181">
      <t>ゲスイドウ</t>
    </rPh>
    <rPh sb="181" eb="183">
      <t>ゼンタイ</t>
    </rPh>
    <rPh sb="183" eb="185">
      <t>ケイカク</t>
    </rPh>
    <rPh sb="186" eb="187">
      <t>モト</t>
    </rPh>
    <rPh sb="201" eb="204">
      <t>トウハイゴウ</t>
    </rPh>
    <rPh sb="231" eb="232">
      <t>トウ</t>
    </rPh>
    <rPh sb="240" eb="242">
      <t>ケイエイ</t>
    </rPh>
    <rPh sb="243" eb="246">
      <t>ケンゼンカ</t>
    </rPh>
    <rPh sb="247" eb="248">
      <t>ト</t>
    </rPh>
    <rPh sb="249" eb="25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</si>
</sst>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1F-4213-A3AF-963E439D16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CA1F-4213-A3AF-963E439D16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41.74</c:v>
                </c:pt>
                <c:pt idx="2">
                  <c:v>45.3</c:v>
                </c:pt>
                <c:pt idx="3">
                  <c:v>39.89</c:v>
                </c:pt>
                <c:pt idx="4">
                  <c:v>45.92</c:v>
                </c:pt>
              </c:numCache>
            </c:numRef>
          </c:val>
          <c:extLst>
            <c:ext xmlns:c16="http://schemas.microsoft.com/office/drawing/2014/chart" uri="{C3380CC4-5D6E-409C-BE32-E72D297353CC}">
              <c16:uniqueId val="{00000000-0E9C-46F6-83DD-4C4533C694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0E9C-46F6-83DD-4C4533C694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69.7</c:v>
                </c:pt>
                <c:pt idx="2">
                  <c:v>69.040000000000006</c:v>
                </c:pt>
                <c:pt idx="3">
                  <c:v>68.3</c:v>
                </c:pt>
                <c:pt idx="4">
                  <c:v>69.040000000000006</c:v>
                </c:pt>
              </c:numCache>
            </c:numRef>
          </c:val>
          <c:extLst>
            <c:ext xmlns:c16="http://schemas.microsoft.com/office/drawing/2014/chart" uri="{C3380CC4-5D6E-409C-BE32-E72D297353CC}">
              <c16:uniqueId val="{00000000-D423-46CF-9FA4-B9DB433FB8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D423-46CF-9FA4-B9DB433FB8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86.5</c:v>
                </c:pt>
                <c:pt idx="2">
                  <c:v>101.78</c:v>
                </c:pt>
                <c:pt idx="3">
                  <c:v>105.5</c:v>
                </c:pt>
                <c:pt idx="4">
                  <c:v>104.43</c:v>
                </c:pt>
              </c:numCache>
            </c:numRef>
          </c:val>
          <c:extLst>
            <c:ext xmlns:c16="http://schemas.microsoft.com/office/drawing/2014/chart" uri="{C3380CC4-5D6E-409C-BE32-E72D297353CC}">
              <c16:uniqueId val="{00000000-414D-4528-B42C-01D092046A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414D-4528-B42C-01D092046A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4.1500000000000004</c:v>
                </c:pt>
                <c:pt idx="2">
                  <c:v>7.74</c:v>
                </c:pt>
                <c:pt idx="3">
                  <c:v>11.52</c:v>
                </c:pt>
                <c:pt idx="4">
                  <c:v>14.86</c:v>
                </c:pt>
              </c:numCache>
            </c:numRef>
          </c:val>
          <c:extLst>
            <c:ext xmlns:c16="http://schemas.microsoft.com/office/drawing/2014/chart" uri="{C3380CC4-5D6E-409C-BE32-E72D297353CC}">
              <c16:uniqueId val="{00000000-E20E-4238-8C6B-7E4B0D88D0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E20E-4238-8C6B-7E4B0D88D0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3F0-428D-A741-15812CC5D6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53F0-428D-A741-15812CC5D6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84.67</c:v>
                </c:pt>
                <c:pt idx="2">
                  <c:v>73.5</c:v>
                </c:pt>
                <c:pt idx="3">
                  <c:v>41.62</c:v>
                </c:pt>
                <c:pt idx="4">
                  <c:v>16.27</c:v>
                </c:pt>
              </c:numCache>
            </c:numRef>
          </c:val>
          <c:extLst>
            <c:ext xmlns:c16="http://schemas.microsoft.com/office/drawing/2014/chart" uri="{C3380CC4-5D6E-409C-BE32-E72D297353CC}">
              <c16:uniqueId val="{00000000-9AB1-443B-BF03-31B814CF1E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9AB1-443B-BF03-31B814CF1E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54.61</c:v>
                </c:pt>
                <c:pt idx="2">
                  <c:v>67.400000000000006</c:v>
                </c:pt>
                <c:pt idx="3">
                  <c:v>94.96</c:v>
                </c:pt>
                <c:pt idx="4">
                  <c:v>113.63</c:v>
                </c:pt>
              </c:numCache>
            </c:numRef>
          </c:val>
          <c:extLst>
            <c:ext xmlns:c16="http://schemas.microsoft.com/office/drawing/2014/chart" uri="{C3380CC4-5D6E-409C-BE32-E72D297353CC}">
              <c16:uniqueId val="{00000000-A449-477C-BC26-1D8E35FF32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A449-477C-BC26-1D8E35FF32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8E3-4208-A0C8-757A7D1913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98E3-4208-A0C8-757A7D1913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56.59</c:v>
                </c:pt>
                <c:pt idx="2">
                  <c:v>55.62</c:v>
                </c:pt>
                <c:pt idx="3">
                  <c:v>54.58</c:v>
                </c:pt>
                <c:pt idx="4">
                  <c:v>48.61</c:v>
                </c:pt>
              </c:numCache>
            </c:numRef>
          </c:val>
          <c:extLst>
            <c:ext xmlns:c16="http://schemas.microsoft.com/office/drawing/2014/chart" uri="{C3380CC4-5D6E-409C-BE32-E72D297353CC}">
              <c16:uniqueId val="{00000000-F295-4A0A-A1BF-3CEAD04DFA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F295-4A0A-A1BF-3CEAD04DFA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214.91</c:v>
                </c:pt>
                <c:pt idx="2">
                  <c:v>224.9</c:v>
                </c:pt>
                <c:pt idx="3">
                  <c:v>222.87</c:v>
                </c:pt>
                <c:pt idx="4">
                  <c:v>250.59</c:v>
                </c:pt>
              </c:numCache>
            </c:numRef>
          </c:val>
          <c:extLst>
            <c:ext xmlns:c16="http://schemas.microsoft.com/office/drawing/2014/chart" uri="{C3380CC4-5D6E-409C-BE32-E72D297353CC}">
              <c16:uniqueId val="{00000000-EF39-464C-AF63-7878AE7E475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EF39-464C-AF63-7878AE7E475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香南市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54">
        <f>データ!S6</f>
        <v>32902</v>
      </c>
      <c r="AM8" s="54"/>
      <c r="AN8" s="54"/>
      <c r="AO8" s="54"/>
      <c r="AP8" s="54"/>
      <c r="AQ8" s="54"/>
      <c r="AR8" s="54"/>
      <c r="AS8" s="54"/>
      <c r="AT8" s="53">
        <f>データ!T6</f>
        <v>126.46</v>
      </c>
      <c r="AU8" s="53"/>
      <c r="AV8" s="53"/>
      <c r="AW8" s="53"/>
      <c r="AX8" s="53"/>
      <c r="AY8" s="53"/>
      <c r="AZ8" s="53"/>
      <c r="BA8" s="53"/>
      <c r="BB8" s="53">
        <f>データ!U6</f>
        <v>260.18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65.23</v>
      </c>
      <c r="J10" s="53"/>
      <c r="K10" s="53"/>
      <c r="L10" s="53"/>
      <c r="M10" s="53"/>
      <c r="N10" s="53"/>
      <c r="O10" s="53"/>
      <c r="P10" s="53">
        <f>データ!P6</f>
        <v>16.66</v>
      </c>
      <c r="Q10" s="53"/>
      <c r="R10" s="53"/>
      <c r="S10" s="53"/>
      <c r="T10" s="53"/>
      <c r="U10" s="53"/>
      <c r="V10" s="53"/>
      <c r="W10" s="53">
        <f>データ!Q6</f>
        <v>59.52</v>
      </c>
      <c r="X10" s="53"/>
      <c r="Y10" s="53"/>
      <c r="Z10" s="53"/>
      <c r="AA10" s="53"/>
      <c r="AB10" s="53"/>
      <c r="AC10" s="53"/>
      <c r="AD10" s="54">
        <f>データ!R6</f>
        <v>2420</v>
      </c>
      <c r="AE10" s="54"/>
      <c r="AF10" s="54"/>
      <c r="AG10" s="54"/>
      <c r="AH10" s="54"/>
      <c r="AI10" s="54"/>
      <c r="AJ10" s="54"/>
      <c r="AK10" s="2"/>
      <c r="AL10" s="54">
        <f>データ!V6</f>
        <v>5449</v>
      </c>
      <c r="AM10" s="54"/>
      <c r="AN10" s="54"/>
      <c r="AO10" s="54"/>
      <c r="AP10" s="54"/>
      <c r="AQ10" s="54"/>
      <c r="AR10" s="54"/>
      <c r="AS10" s="54"/>
      <c r="AT10" s="53">
        <f>データ!W6</f>
        <v>1.31</v>
      </c>
      <c r="AU10" s="53"/>
      <c r="AV10" s="53"/>
      <c r="AW10" s="53"/>
      <c r="AX10" s="53"/>
      <c r="AY10" s="53"/>
      <c r="AZ10" s="53"/>
      <c r="BA10" s="53"/>
      <c r="BB10" s="53">
        <f>データ!X6</f>
        <v>4159.54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e5Pr4mQKnnvAzA4MQf63j+3UqTuaThvWiFpkcDrNIDdmroHUuWfZyMyt7w00Hfvt1K7k2r978LiJhw0QkubvQ==" saltValue="l0gPaTzmc4oY33wbc/rp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392111</v>
      </c>
      <c r="D6" s="19">
        <f t="shared" si="3"/>
        <v>46</v>
      </c>
      <c r="E6" s="19">
        <f t="shared" si="3"/>
        <v>17</v>
      </c>
      <c r="F6" s="19">
        <f t="shared" si="3"/>
        <v>1</v>
      </c>
      <c r="G6" s="19">
        <f t="shared" si="3"/>
        <v>0</v>
      </c>
      <c r="H6" s="19" t="str">
        <f t="shared" si="3"/>
        <v>高知県　香南市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65.23</v>
      </c>
      <c r="P6" s="20">
        <f t="shared" si="3"/>
        <v>16.66</v>
      </c>
      <c r="Q6" s="20">
        <f t="shared" si="3"/>
        <v>59.52</v>
      </c>
      <c r="R6" s="20">
        <f t="shared" si="3"/>
        <v>2420</v>
      </c>
      <c r="S6" s="20">
        <f t="shared" si="3"/>
        <v>32902</v>
      </c>
      <c r="T6" s="20">
        <f t="shared" si="3"/>
        <v>126.46</v>
      </c>
      <c r="U6" s="20">
        <f t="shared" si="3"/>
        <v>260.18</v>
      </c>
      <c r="V6" s="20">
        <f t="shared" si="3"/>
        <v>5449</v>
      </c>
      <c r="W6" s="20">
        <f t="shared" si="3"/>
        <v>1.31</v>
      </c>
      <c r="X6" s="20">
        <f t="shared" si="3"/>
        <v>4159.54</v>
      </c>
      <c r="Y6" s="21" t="str">
        <f>IF(Y7="",NA(),Y7)</f>
        <v>-</v>
      </c>
      <c r="Z6" s="21">
        <f t="shared" ref="Z6:AH6" si="4">IF(Z7="",NA(),Z7)</f>
        <v>86.5</v>
      </c>
      <c r="AA6" s="21">
        <f t="shared" si="4"/>
        <v>101.78</v>
      </c>
      <c r="AB6" s="21">
        <f t="shared" si="4"/>
        <v>105.5</v>
      </c>
      <c r="AC6" s="21">
        <f t="shared" si="4"/>
        <v>104.43</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1">
        <f t="shared" ref="AK6:AS6" si="5">IF(AK7="",NA(),AK7)</f>
        <v>84.67</v>
      </c>
      <c r="AL6" s="21">
        <f t="shared" si="5"/>
        <v>73.5</v>
      </c>
      <c r="AM6" s="21">
        <f t="shared" si="5"/>
        <v>41.62</v>
      </c>
      <c r="AN6" s="21">
        <f t="shared" si="5"/>
        <v>16.27</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54.61</v>
      </c>
      <c r="AW6" s="21">
        <f t="shared" si="6"/>
        <v>67.400000000000006</v>
      </c>
      <c r="AX6" s="21">
        <f t="shared" si="6"/>
        <v>94.96</v>
      </c>
      <c r="AY6" s="21">
        <f t="shared" si="6"/>
        <v>113.63</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56.59</v>
      </c>
      <c r="BS6" s="21">
        <f t="shared" si="8"/>
        <v>55.62</v>
      </c>
      <c r="BT6" s="21">
        <f t="shared" si="8"/>
        <v>54.58</v>
      </c>
      <c r="BU6" s="21">
        <f t="shared" si="8"/>
        <v>48.61</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214.91</v>
      </c>
      <c r="CD6" s="21">
        <f t="shared" si="9"/>
        <v>224.9</v>
      </c>
      <c r="CE6" s="21">
        <f t="shared" si="9"/>
        <v>222.87</v>
      </c>
      <c r="CF6" s="21">
        <f t="shared" si="9"/>
        <v>250.59</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41.74</v>
      </c>
      <c r="CO6" s="21">
        <f t="shared" si="10"/>
        <v>45.3</v>
      </c>
      <c r="CP6" s="21">
        <f t="shared" si="10"/>
        <v>39.89</v>
      </c>
      <c r="CQ6" s="21">
        <f t="shared" si="10"/>
        <v>45.92</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69.7</v>
      </c>
      <c r="CZ6" s="21">
        <f t="shared" si="11"/>
        <v>69.040000000000006</v>
      </c>
      <c r="DA6" s="21">
        <f t="shared" si="11"/>
        <v>68.3</v>
      </c>
      <c r="DB6" s="21">
        <f t="shared" si="11"/>
        <v>69.040000000000006</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4.1500000000000004</v>
      </c>
      <c r="DK6" s="21">
        <f t="shared" si="12"/>
        <v>7.74</v>
      </c>
      <c r="DL6" s="21">
        <f t="shared" si="12"/>
        <v>11.52</v>
      </c>
      <c r="DM6" s="21">
        <f t="shared" si="12"/>
        <v>14.86</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392111</v>
      </c>
      <c r="D7" s="23">
        <v>46</v>
      </c>
      <c r="E7" s="23">
        <v>17</v>
      </c>
      <c r="F7" s="23">
        <v>1</v>
      </c>
      <c r="G7" s="23">
        <v>0</v>
      </c>
      <c r="H7" s="23" t="s">
        <v>96</v>
      </c>
      <c r="I7" s="23" t="s">
        <v>97</v>
      </c>
      <c r="J7" s="23" t="s">
        <v>98</v>
      </c>
      <c r="K7" s="23" t="s">
        <v>99</v>
      </c>
      <c r="L7" s="23" t="s">
        <v>100</v>
      </c>
      <c r="M7" s="23" t="s">
        <v>101</v>
      </c>
      <c r="N7" s="24" t="s">
        <v>102</v>
      </c>
      <c r="O7" s="24">
        <v>65.23</v>
      </c>
      <c r="P7" s="24">
        <v>16.66</v>
      </c>
      <c r="Q7" s="24">
        <v>59.52</v>
      </c>
      <c r="R7" s="24">
        <v>2420</v>
      </c>
      <c r="S7" s="24">
        <v>32902</v>
      </c>
      <c r="T7" s="24">
        <v>126.46</v>
      </c>
      <c r="U7" s="24">
        <v>260.18</v>
      </c>
      <c r="V7" s="24">
        <v>5449</v>
      </c>
      <c r="W7" s="24">
        <v>1.31</v>
      </c>
      <c r="X7" s="24">
        <v>4159.54</v>
      </c>
      <c r="Y7" s="24" t="s">
        <v>102</v>
      </c>
      <c r="Z7" s="24">
        <v>86.5</v>
      </c>
      <c r="AA7" s="24">
        <v>101.78</v>
      </c>
      <c r="AB7" s="24">
        <v>105.5</v>
      </c>
      <c r="AC7" s="24">
        <v>104.43</v>
      </c>
      <c r="AD7" s="24" t="s">
        <v>102</v>
      </c>
      <c r="AE7" s="24">
        <v>107.21</v>
      </c>
      <c r="AF7" s="24">
        <v>107.08</v>
      </c>
      <c r="AG7" s="24">
        <v>106.08</v>
      </c>
      <c r="AH7" s="24">
        <v>106.87</v>
      </c>
      <c r="AI7" s="24">
        <v>105.91</v>
      </c>
      <c r="AJ7" s="24" t="s">
        <v>102</v>
      </c>
      <c r="AK7" s="24">
        <v>84.67</v>
      </c>
      <c r="AL7" s="24">
        <v>73.5</v>
      </c>
      <c r="AM7" s="24">
        <v>41.62</v>
      </c>
      <c r="AN7" s="24">
        <v>16.27</v>
      </c>
      <c r="AO7" s="24" t="s">
        <v>102</v>
      </c>
      <c r="AP7" s="24">
        <v>43.71</v>
      </c>
      <c r="AQ7" s="24">
        <v>45.94</v>
      </c>
      <c r="AR7" s="24">
        <v>29.34</v>
      </c>
      <c r="AS7" s="24">
        <v>21.73</v>
      </c>
      <c r="AT7" s="24">
        <v>3.03</v>
      </c>
      <c r="AU7" s="24" t="s">
        <v>102</v>
      </c>
      <c r="AV7" s="24">
        <v>54.61</v>
      </c>
      <c r="AW7" s="24">
        <v>67.400000000000006</v>
      </c>
      <c r="AX7" s="24">
        <v>94.96</v>
      </c>
      <c r="AY7" s="24">
        <v>113.63</v>
      </c>
      <c r="AZ7" s="24" t="s">
        <v>102</v>
      </c>
      <c r="BA7" s="24">
        <v>40.67</v>
      </c>
      <c r="BB7" s="24">
        <v>47.7</v>
      </c>
      <c r="BC7" s="24">
        <v>50.59</v>
      </c>
      <c r="BD7" s="24">
        <v>62.37</v>
      </c>
      <c r="BE7" s="24">
        <v>78.430000000000007</v>
      </c>
      <c r="BF7" s="24" t="s">
        <v>102</v>
      </c>
      <c r="BG7" s="24">
        <v>0</v>
      </c>
      <c r="BH7" s="24">
        <v>0</v>
      </c>
      <c r="BI7" s="24">
        <v>0</v>
      </c>
      <c r="BJ7" s="24">
        <v>0</v>
      </c>
      <c r="BK7" s="24" t="s">
        <v>102</v>
      </c>
      <c r="BL7" s="24">
        <v>1050.51</v>
      </c>
      <c r="BM7" s="24">
        <v>1102.01</v>
      </c>
      <c r="BN7" s="24">
        <v>987.36</v>
      </c>
      <c r="BO7" s="24">
        <v>1042.77</v>
      </c>
      <c r="BP7" s="24">
        <v>630.82000000000005</v>
      </c>
      <c r="BQ7" s="24" t="s">
        <v>102</v>
      </c>
      <c r="BR7" s="24">
        <v>56.59</v>
      </c>
      <c r="BS7" s="24">
        <v>55.62</v>
      </c>
      <c r="BT7" s="24">
        <v>54.58</v>
      </c>
      <c r="BU7" s="24">
        <v>48.61</v>
      </c>
      <c r="BV7" s="24" t="s">
        <v>102</v>
      </c>
      <c r="BW7" s="24">
        <v>82.65</v>
      </c>
      <c r="BX7" s="24">
        <v>82.55</v>
      </c>
      <c r="BY7" s="24">
        <v>83.55</v>
      </c>
      <c r="BZ7" s="24">
        <v>84.48</v>
      </c>
      <c r="CA7" s="24">
        <v>97.81</v>
      </c>
      <c r="CB7" s="24" t="s">
        <v>102</v>
      </c>
      <c r="CC7" s="24">
        <v>214.91</v>
      </c>
      <c r="CD7" s="24">
        <v>224.9</v>
      </c>
      <c r="CE7" s="24">
        <v>222.87</v>
      </c>
      <c r="CF7" s="24">
        <v>250.59</v>
      </c>
      <c r="CG7" s="24" t="s">
        <v>102</v>
      </c>
      <c r="CH7" s="24">
        <v>186.3</v>
      </c>
      <c r="CI7" s="24">
        <v>188.38</v>
      </c>
      <c r="CJ7" s="24">
        <v>185.98</v>
      </c>
      <c r="CK7" s="24">
        <v>187.11</v>
      </c>
      <c r="CL7" s="24">
        <v>138.75</v>
      </c>
      <c r="CM7" s="24" t="s">
        <v>102</v>
      </c>
      <c r="CN7" s="24">
        <v>41.74</v>
      </c>
      <c r="CO7" s="24">
        <v>45.3</v>
      </c>
      <c r="CP7" s="24">
        <v>39.89</v>
      </c>
      <c r="CQ7" s="24">
        <v>45.92</v>
      </c>
      <c r="CR7" s="24" t="s">
        <v>102</v>
      </c>
      <c r="CS7" s="24">
        <v>50.53</v>
      </c>
      <c r="CT7" s="24">
        <v>51.42</v>
      </c>
      <c r="CU7" s="24">
        <v>48.95</v>
      </c>
      <c r="CV7" s="24">
        <v>49.28</v>
      </c>
      <c r="CW7" s="24">
        <v>58.94</v>
      </c>
      <c r="CX7" s="24" t="s">
        <v>102</v>
      </c>
      <c r="CY7" s="24">
        <v>69.7</v>
      </c>
      <c r="CZ7" s="24">
        <v>69.040000000000006</v>
      </c>
      <c r="DA7" s="24">
        <v>68.3</v>
      </c>
      <c r="DB7" s="24">
        <v>69.040000000000006</v>
      </c>
      <c r="DC7" s="24" t="s">
        <v>102</v>
      </c>
      <c r="DD7" s="24">
        <v>82.08</v>
      </c>
      <c r="DE7" s="24">
        <v>81.34</v>
      </c>
      <c r="DF7" s="24">
        <v>81.14</v>
      </c>
      <c r="DG7" s="24">
        <v>79.7</v>
      </c>
      <c r="DH7" s="24">
        <v>95.91</v>
      </c>
      <c r="DI7" s="24" t="s">
        <v>102</v>
      </c>
      <c r="DJ7" s="24">
        <v>4.1500000000000004</v>
      </c>
      <c r="DK7" s="24">
        <v>7.74</v>
      </c>
      <c r="DL7" s="24">
        <v>11.52</v>
      </c>
      <c r="DM7" s="24">
        <v>14.86</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2025-01-24T07:06:23Z</dcterms:created>
  <dcterms:modified xsi:type="dcterms:W3CDTF">2025-01-28T04:01:27Z</dcterms:modified>
  <cp:category/>
</cp:coreProperties>
</file>