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AqpXvlXTMUACsvU9BjHHCHrCaS4XCT8SSxgRmxv2QVrj1lTJ0GRCGq+KmR0UQ1EQj77NmYxsK1CGizgCMUCjQ==" workbookSaltValue="xIRpi91gmtG7Vj9kDTzuDA==" workbookSpinCount="100000"/>
  <bookViews>
    <workbookView xWindow="-120" yWindow="-120" windowWidth="19800" windowHeight="11760"/>
  </bookViews>
  <sheets>
    <sheet name="法非適用_電気事業" sheetId="4" r:id="rId1"/>
    <sheet name="データ" sheetId="5" state="hidden" r:id="rId2"/>
  </sheets>
  <definedNames>
    <definedName name="FLG水力_設備利用率">データ!$EZ$8</definedName>
    <definedName name="FLGごみ_企業債残高対料金収入比率">データ!$HS$8</definedName>
    <definedName name="FLGごみ_FIT・FIP収入割合">データ!$IM$8</definedName>
    <definedName name="FLG水力_企業債残高対料金収入比率">データ!$FT$8</definedName>
    <definedName name="FLG水力_FIT・FIP収入割合">データ!$GN$8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<sst xmlns="http://schemas.openxmlformats.org/spreadsheetml/2006/main" xmlns:r="http://schemas.openxmlformats.org/officeDocument/2006/relationships" count="253" uniqueCount="253">
  <si>
    <t>経営比較分析表（令和5年度決算）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</si>
  <si>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</si>
  <si>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</si>
  <si>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</si>
  <si>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</si>
  <si>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</si>
  <si>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図 76</t>
  </si>
  <si>
    <t>業種・事業名</t>
  </si>
  <si>
    <t>風力_FIT・FIP収入割合</t>
  </si>
  <si>
    <t>自己資本構成比率（％）</t>
  </si>
  <si>
    <t>剰余金の使途について（具体的な使用実績事業を記入してください）</t>
  </si>
  <si>
    <t>水力発電所数</t>
  </si>
  <si>
    <t>年度</t>
    <rPh sb="0" eb="2">
      <t>ネンド</t>
    </rPh>
    <phoneticPr fontId="22"/>
  </si>
  <si>
    <r>
      <t>■</t>
    </r>
    <r>
      <rPr>
        <sz val="9"/>
        <color auto="1"/>
        <rFont val="ＭＳ ゴシック"/>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</si>
  <si>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</si>
  <si>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</si>
  <si>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</si>
  <si>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</si>
  <si>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</si>
  <si>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</si>
  <si>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</si>
  <si>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太陽光発電所数</t>
  </si>
  <si>
    <t>大項目</t>
    <rPh sb="0" eb="3">
      <t>ダイコウモク</t>
    </rPh>
    <phoneticPr fontId="2"/>
  </si>
  <si>
    <t>図 58</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</si>
  <si>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</si>
  <si>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</si>
  <si>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t>太陽光発電</t>
    <rPh sb="3" eb="5">
      <t>ハツデン</t>
    </rPh>
    <phoneticPr fontId="23"/>
  </si>
  <si>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</si>
  <si>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</si>
  <si>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</si>
  <si>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</si>
  <si>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</si>
  <si>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</si>
  <si>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</si>
  <si>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</si>
  <si>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</si>
  <si>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</si>
  <si>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</si>
  <si>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</si>
  <si>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</si>
  <si>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</si>
  <si>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</si>
  <si>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</si>
  <si>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</si>
  <si>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</si>
  <si>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</si>
  <si>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</si>
  <si>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項番</t>
    <rPh sb="0" eb="2">
      <t>コウバン</t>
    </rPh>
    <phoneticPr fontId="2"/>
  </si>
  <si>
    <t>２．経営のリスクについて</t>
    <rPh sb="2" eb="4">
      <t>ケイエイ</t>
    </rPh>
    <phoneticPr fontId="21"/>
  </si>
  <si>
    <t>ＦＩＴ・ＦＩＰ以外</t>
    <rPh sb="7" eb="9">
      <t>イガイ</t>
    </rPh>
    <phoneticPr fontId="21"/>
  </si>
  <si>
    <t>ＦＩＴ・ＦＩＰ</t>
  </si>
  <si>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</si>
  <si>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</si>
  <si>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</si>
  <si>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</si>
  <si>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</si>
  <si>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TXT風力_修繕費比率</t>
  </si>
  <si>
    <t>全体総括</t>
    <rPh sb="0" eb="2">
      <t>ゼンタイ</t>
    </rPh>
    <rPh sb="2" eb="4">
      <t>ソウカツ</t>
    </rPh>
    <phoneticPr fontId="21"/>
  </si>
  <si>
    <t>年間電灯電力料収入</t>
    <rPh sb="6" eb="7">
      <t>リョウ</t>
    </rPh>
    <rPh sb="7" eb="9">
      <t>シュウニュウ</t>
    </rPh>
    <phoneticPr fontId="2"/>
  </si>
  <si>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</si>
  <si>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</si>
  <si>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</si>
  <si>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</si>
  <si>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</si>
  <si>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</si>
  <si>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</si>
  <si>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</si>
  <si>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</si>
  <si>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</si>
  <si>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</si>
  <si>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業種コード</t>
    <rPh sb="0" eb="2">
      <t>ギョウシュ</t>
    </rPh>
    <phoneticPr fontId="22"/>
  </si>
  <si>
    <t>設備利用率（％）</t>
  </si>
  <si>
    <t>経営の状況</t>
  </si>
  <si>
    <t>施設コード</t>
    <rPh sb="0" eb="2">
      <t>シセツ</t>
    </rPh>
    <phoneticPr fontId="22"/>
  </si>
  <si>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</si>
  <si>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</si>
  <si>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</si>
  <si>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</si>
  <si>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</si>
  <si>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</si>
  <si>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</si>
  <si>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</si>
  <si>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</si>
  <si>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</si>
  <si>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</si>
  <si>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</si>
  <si>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</si>
  <si>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</si>
  <si>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</si>
  <si>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</si>
  <si>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</si>
  <si>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</si>
  <si>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</si>
  <si>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</si>
  <si>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</si>
  <si>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</si>
  <si>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</si>
  <si>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</si>
  <si>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</si>
  <si>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</si>
  <si>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</si>
  <si>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</si>
  <si>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</si>
  <si>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</si>
  <si>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</si>
  <si>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</si>
  <si>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</si>
  <si>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</si>
  <si>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</si>
  <si>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</si>
  <si>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</si>
  <si>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</si>
  <si>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</si>
  <si>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</si>
  <si>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</si>
  <si>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</si>
  <si>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</si>
  <si>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</si>
  <si>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</si>
  <si>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</si>
  <si>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</si>
  <si>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</si>
  <si>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</si>
  <si>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</si>
  <si>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</si>
  <si>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</si>
  <si>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</si>
  <si>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</si>
  <si>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</si>
  <si>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</si>
  <si>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</si>
  <si>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</si>
  <si>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</si>
  <si>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</si>
  <si>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</si>
  <si>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</si>
  <si>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</si>
  <si>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</si>
  <si>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</si>
  <si>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</si>
  <si>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</si>
  <si>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</si>
  <si>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</si>
  <si>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</si>
  <si>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</si>
  <si>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表用</t>
    <rPh sb="0" eb="1">
      <t>ヒョウ</t>
    </rPh>
    <rPh sb="1" eb="2">
      <t>ヨウ</t>
    </rPh>
    <phoneticPr fontId="2"/>
  </si>
  <si>
    <t>2023</t>
  </si>
  <si>
    <t>393061</t>
  </si>
  <si>
    <t>04</t>
  </si>
  <si>
    <r>
      <rPr>
        <sz val="11"/>
        <color rgb="FF3366FF"/>
        <rFont val="ＭＳ Ｐゴシック"/>
      </rPr>
      <t xml:space="preserve">■ </t>
    </r>
    <r>
      <rPr>
        <sz val="11"/>
        <color theme="1"/>
        <rFont val="ＭＳ Ｐゴシック"/>
      </rPr>
      <t>当該値</t>
    </r>
  </si>
  <si>
    <t>0</t>
  </si>
  <si>
    <t>000</t>
  </si>
  <si>
    <t>太陽光_設備利用率</t>
  </si>
  <si>
    <t>高知県　馬路村</t>
  </si>
  <si>
    <t>図 53</t>
  </si>
  <si>
    <t>法非適用</t>
  </si>
  <si>
    <t>電気事業</t>
  </si>
  <si>
    <t>非設置</t>
  </si>
  <si>
    <t>-</t>
  </si>
  <si>
    <t xml:space="preserve">データ!$BT$10:$BY$12 </t>
  </si>
  <si>
    <t>令和6年3月31日　馬路村小水力発電所</t>
  </si>
  <si>
    <t>令和18年4月30日　馬路村小水力発電所</t>
  </si>
  <si>
    <t>無</t>
  </si>
  <si>
    <t>四国電力株式会社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</si>
  <si>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</si>
  <si>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</si>
  <si>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</si>
  <si>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</si>
  <si>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</si>
  <si>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</si>
  <si>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</si>
  <si>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</si>
  <si>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</si>
  <si>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</si>
  <si>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</si>
  <si>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</si>
  <si>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</si>
  <si>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</si>
  <si>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</si>
  <si>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</si>
  <si>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</si>
  <si>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</si>
  <si>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</si>
  <si>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</si>
  <si>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</si>
  <si>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</si>
  <si>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</si>
  <si>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</si>
  <si>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</si>
  <si>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</si>
  <si>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</si>
  <si>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</si>
  <si>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</si>
  <si>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</si>
  <si>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太陽光_修繕費比率</t>
  </si>
  <si>
    <t>太陽光_企業債残高対料金収入比率</t>
  </si>
  <si>
    <t>太陽光_FIT・FIP収入割合</t>
  </si>
  <si>
    <t>図 4</t>
  </si>
  <si>
    <t xml:space="preserve">データ!$AX$10:$BC$12 </t>
  </si>
  <si>
    <t>図 9</t>
  </si>
  <si>
    <t>・設備利用率について、令和５年度は順調に発電ができたことにより前年より大幅に向上した。施設全体で見ると平均値より５％程度高いが、発電型式別では平均より１３％程度低く、設備の利用率が悪いことが判断できる。
・修繕費比率は、施設自体が比較的新しい状況であり、修繕等をあまり行っていないため平均値以下となっている。
・企業債残高対料金収入比率は０％と全くなく、有形固定資産減価償却率も該当数値がないため、経営改善もなく良い経営ができている。
・小水力発電はその年の降雨量により発電量が大きく左右されやすい傾向にあり、水量が安定している時期にできるだけ効率的に発電を行う必要があるため、施設の適正な維持、更新を行っていく必要がある。
・固定価格買取制度の期間終了後の経営方針を検討する必要がある。</t>
    <rPh sb="17" eb="19">
      <t>ジュンチョウ</t>
    </rPh>
    <rPh sb="20" eb="22">
      <t>ハツデン</t>
    </rPh>
    <rPh sb="31" eb="33">
      <t>ゼンネン</t>
    </rPh>
    <rPh sb="38" eb="40">
      <t>コウジョウ</t>
    </rPh>
    <rPh sb="60" eb="61">
      <t>タカ</t>
    </rPh>
    <rPh sb="71" eb="73">
      <t>ヘイキン</t>
    </rPh>
    <rPh sb="80" eb="81">
      <t>ヒク</t>
    </rPh>
    <phoneticPr fontId="2"/>
  </si>
  <si>
    <t>図 10</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</si>
  <si>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</si>
  <si>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</si>
  <si>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</si>
  <si>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</si>
  <si>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</si>
  <si>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</si>
  <si>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</si>
  <si>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</si>
  <si>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令和５年度は前年度と比較し降雨が多く、順調な発電が行えたことにより売電収入の増加に繋がった。歳出に関しては、定常経費に加え、発電施設の換気扇取付工事を行い817千円を支出した。それに加え、一般会計への繰出しは5,000千円、基金への積立として8,500千円を支出した。令和５年度歳入決算額は21,937千円、歳出決算額は20,174千円となり実質収支は1,762千円となった。</t>
    <rPh sb="17" eb="18">
      <t>オオ</t>
    </rPh>
    <rPh sb="39" eb="41">
      <t>ゾウカ</t>
    </rPh>
    <rPh sb="55" eb="59">
      <t>テイジョウケイヒ</t>
    </rPh>
    <rPh sb="60" eb="61">
      <t>クワ</t>
    </rPh>
    <rPh sb="68" eb="73">
      <t>カンキセントリツケ</t>
    </rPh>
    <rPh sb="110" eb="112">
      <t>センエン</t>
    </rPh>
    <rPh sb="127" eb="128">
      <t>セン</t>
    </rPh>
    <phoneticPr fontId="2"/>
  </si>
  <si>
    <t>TXT太陽光_FIT・FIP収入割合</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</si>
  <si>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</si>
  <si>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</si>
  <si>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</si>
  <si>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</si>
  <si>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</si>
  <si>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</si>
  <si>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</si>
  <si>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</si>
  <si>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</si>
  <si>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</si>
  <si>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</si>
  <si>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</si>
  <si>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</si>
  <si>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</si>
  <si>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</si>
  <si>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</si>
  <si>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</si>
  <si>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</si>
  <si>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</si>
  <si>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</si>
  <si>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</si>
  <si>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</si>
  <si>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</si>
  <si>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</si>
  <si>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</si>
  <si>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</si>
  <si>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</si>
  <si>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</si>
  <si>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</si>
  <si>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</si>
  <si>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</si>
  <si>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</si>
  <si>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</si>
  <si>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</si>
  <si>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</si>
  <si>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</si>
  <si>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</si>
  <si>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</si>
  <si>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</si>
  <si>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馬路村小水力発電施設は比較的新しい施設であり、大規模な修繕、改修等の必要性はないが、定期的なオーバーホール工事や消耗部品等の交換を実施し、施設を適正に保つ必要がある。また基金への積立を計画的に行い、オーバーホール工事や大規模修繕に備えた経営を行っていく。
・設備利用率をみると施設を最大限に利用できてないことが分かり、最大限に利用できていないとEBITDAやFIT収入割合で経営改善を考えないといけない問題が発生するため、設備の利用を効率的に行わなければならない。</t>
  </si>
  <si>
    <t>基金への積立の有無…有
   目的：発電所の維持管理と馬路村の地域振興のため　　　　　　　8，500千円
一般会計への繰出しの有無…有
　 目的：馬路村の地域振興のため　　　　　　　　　　　　　　　　5，000千円
その他の有無…無　　　
実質収支額を翌年度に繰越金として計上し、積立てを行なった。
基金への積み立てとして8,500千円を使用した。将来の維持管理費や大規模な工事の費用に充てるために積み立てている。</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</si>
</sst>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308.10000000000002</c:v>
                </c:pt>
                <c:pt idx="1">
                  <c:v>335.6</c:v>
                </c:pt>
                <c:pt idx="2">
                  <c:v>285</c:v>
                </c:pt>
                <c:pt idx="3">
                  <c:v>166.9</c:v>
                </c:pt>
                <c:pt idx="4">
                  <c:v>283.10000000000002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308</c:v>
                </c:pt>
                <c:pt idx="1">
                  <c:v>235</c:v>
                </c:pt>
                <c:pt idx="2">
                  <c:v>284.89999999999998</c:v>
                </c:pt>
                <c:pt idx="3">
                  <c:v>166.8</c:v>
                </c:pt>
                <c:pt idx="4">
                  <c:v>283.10000000000002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11965.1</c:v>
                </c:pt>
                <c:pt idx="1">
                  <c:v>15908.3</c:v>
                </c:pt>
                <c:pt idx="2">
                  <c:v>13139.3</c:v>
                </c:pt>
                <c:pt idx="3">
                  <c:v>26704.2</c:v>
                </c:pt>
                <c:pt idx="4">
                  <c:v>13193.9</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19066.3</c:v>
                </c:pt>
                <c:pt idx="1">
                  <c:v>18998.7</c:v>
                </c:pt>
                <c:pt idx="2">
                  <c:v>17544.5</c:v>
                </c:pt>
                <c:pt idx="3">
                  <c:v>19886.599999999999</c:v>
                </c:pt>
                <c:pt idx="4">
                  <c:v>23723.7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9264</c:v>
                </c:pt>
                <c:pt idx="1">
                  <c:v>12256</c:v>
                </c:pt>
                <c:pt idx="2">
                  <c:v>10644</c:v>
                </c:pt>
                <c:pt idx="3">
                  <c:v>3803</c:v>
                </c:pt>
                <c:pt idx="4">
                  <c:v>10342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33434</c:v>
                </c:pt>
                <c:pt idx="1">
                  <c:v>36820</c:v>
                </c:pt>
                <c:pt idx="2">
                  <c:v>35532</c:v>
                </c:pt>
                <c:pt idx="3">
                  <c:v>36111</c:v>
                </c:pt>
                <c:pt idx="4">
                  <c:v>39983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29.2</c:v>
                </c:pt>
                <c:pt idx="1">
                  <c:v>25.7</c:v>
                </c:pt>
                <c:pt idx="2">
                  <c:v>34.5</c:v>
                </c:pt>
                <c:pt idx="3">
                  <c:v>20</c:v>
                </c:pt>
                <c:pt idx="4">
                  <c:v>33.6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29.2</c:v>
                </c:pt>
                <c:pt idx="1">
                  <c:v>25.7</c:v>
                </c:pt>
                <c:pt idx="2">
                  <c:v>34.5</c:v>
                </c:pt>
                <c:pt idx="3">
                  <c:v>20</c:v>
                </c:pt>
                <c:pt idx="4">
                  <c:v>33.6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112</xdr:col>
      <xdr:colOff>43180</xdr:colOff>
      <xdr:row>37</xdr:row>
      <xdr:rowOff>52070</xdr:rowOff>
    </xdr:to>
    <xdr:grpSp>
      <xdr:nvGrpSpPr>
        <xdr:cNvPr id="4" name="グループ化 3"/>
        <xdr:cNvGrpSpPr/>
      </xdr:nvGrpSpPr>
      <xdr:grpSpPr>
        <a:xfrm>
          <a:off x="457835" y="7440295"/>
          <a:ext cx="518604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226</xdr:col>
      <xdr:colOff>43180</xdr:colOff>
      <xdr:row>37</xdr:row>
      <xdr:rowOff>52070</xdr:rowOff>
    </xdr:to>
    <xdr:grpSp>
      <xdr:nvGrpSpPr>
        <xdr:cNvPr id="6" name="グループ化 5"/>
        <xdr:cNvGrpSpPr/>
      </xdr:nvGrpSpPr>
      <xdr:grpSpPr>
        <a:xfrm>
          <a:off x="5897880" y="7440295"/>
          <a:ext cx="517525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（最大出力合計145kW）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635" cy="393065"/>
    <xdr:sp macro="" textlink="$D$126">
      <xdr:nvSpPr>
        <xdr:cNvPr id="27" name="正方形/長方形 26"/>
        <xdr:cNvSpPr/>
      </xdr:nvSpPr>
      <xdr:spPr>
        <a:xfrm>
          <a:off x="7493000" y="11969115"/>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（最大出力合計145kW）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890" cy="393065"/>
    <xdr:sp macro="" textlink="$F$126">
      <xdr:nvSpPr>
        <xdr:cNvPr id="51" name="正方形/長方形 50"/>
        <xdr:cNvSpPr/>
      </xdr:nvSpPr>
      <xdr:spPr>
        <a:xfrm>
          <a:off x="18321020" y="11969115"/>
          <a:ext cx="41998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9590" cy="393065"/>
    <xdr:sp macro="" textlink="">
      <xdr:nvSpPr>
        <xdr:cNvPr id="77" name="正方形/長方形 76"/>
        <xdr:cNvSpPr/>
      </xdr:nvSpPr>
      <xdr:spPr>
        <a:xfrm>
          <a:off x="22334220" y="11973560"/>
          <a:ext cx="17995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55" zoomScaleNormal="55" workbookViewId="0">
      <selection activeCell="KK3" sqref="KK3:VA19"/>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高知県　馬路村</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0</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2</v>
      </c>
      <c r="VE1" s="102"/>
      <c r="VF1" s="102"/>
      <c r="VG1" s="2"/>
      <c r="VH1" s="2"/>
      <c r="VI1" s="2"/>
      <c r="VJ1" s="2"/>
    </row>
    <row r="2" spans="1:582" ht="23.1" customHeight="1">
      <c r="A2" s="2"/>
      <c r="B2" s="4" t="s">
        <v>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7</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4</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9</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10</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1</v>
      </c>
      <c r="VE2" s="109"/>
      <c r="VF2" s="109"/>
      <c r="VG2" s="109"/>
      <c r="VH2" s="109"/>
      <c r="VI2" s="109"/>
      <c r="VJ2" s="115"/>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252</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210</v>
      </c>
      <c r="VE3" s="111"/>
      <c r="VF3" s="111"/>
      <c r="VG3" s="111"/>
      <c r="VH3" s="111"/>
      <c r="VI3" s="111"/>
      <c r="VJ3" s="116"/>
    </row>
    <row r="4" spans="1:582" ht="23.1" customHeight="1">
      <c r="A4" s="2"/>
      <c r="B4" s="6" t="s">
        <v>11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14</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20</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21</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6"/>
    </row>
    <row r="5" spans="1:582" ht="23.1" customHeight="1">
      <c r="A5" s="2"/>
      <c r="B5" s="7">
        <f>データ!M6</f>
        <v>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6"/>
    </row>
    <row r="6" spans="1:582" ht="23.1" customHeight="1">
      <c r="A6" s="2"/>
      <c r="B6" s="6" t="s">
        <v>27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28</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29</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31</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6"/>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160</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161</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6"/>
    </row>
    <row r="8" spans="1:582" ht="23.1" customHeight="1">
      <c r="A8" s="2"/>
      <c r="B8" s="6" t="s">
        <v>32</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33</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6"/>
    </row>
    <row r="9" spans="1:582" ht="23.1" customHeight="1">
      <c r="A9" s="2"/>
      <c r="B9" s="9" t="s">
        <v>163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t="str">
        <f>データ!V6</f>
        <v>-</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6"/>
    </row>
    <row r="10" spans="1:582" ht="27" customHeight="1">
      <c r="A10" s="2"/>
      <c r="B10" s="10" t="s">
        <v>34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6"/>
    </row>
    <row r="11" spans="1:582" ht="23.1" customHeight="1">
      <c r="A11" s="2"/>
      <c r="B11" s="4" t="s">
        <v>16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R01</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R02</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R03</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R04</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R05</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6"/>
    </row>
    <row r="12" spans="1:582" ht="23.1" customHeight="1">
      <c r="A12" s="2"/>
      <c r="B12" s="6" t="s">
        <v>40</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f>データ!W6</f>
        <v>372</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f>データ!X6</f>
        <v>327</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f>データ!Y6</f>
        <v>438</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f>データ!Z6</f>
        <v>213</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f>データ!AA6</f>
        <v>428</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6"/>
    </row>
    <row r="13" spans="1:582" ht="23.1" customHeight="1">
      <c r="A13" s="2"/>
      <c r="B13" s="6" t="s">
        <v>43</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6"/>
    </row>
    <row r="14" spans="1:582" ht="23.1" customHeight="1">
      <c r="A14" s="2"/>
      <c r="B14" s="6" t="s">
        <v>46</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6"/>
    </row>
    <row r="15" spans="1:582" ht="23.1" customHeight="1">
      <c r="A15" s="2"/>
      <c r="B15" s="6" t="s">
        <v>18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6"/>
    </row>
    <row r="16" spans="1:582" ht="23.1" customHeight="1">
      <c r="A16" s="2"/>
      <c r="B16" s="11" t="s">
        <v>35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372</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327</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438</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213</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428</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6"/>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6"/>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49</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50</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35</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6"/>
    </row>
    <row r="19" spans="1:582" ht="23.1" customHeight="1">
      <c r="A19" s="2"/>
      <c r="B19" s="11" t="s">
        <v>24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14536</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14536</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6"/>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6"/>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6"/>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6"/>
    </row>
    <row r="23" spans="1:582" ht="23.45" customHeight="1">
      <c r="A23" s="2"/>
      <c r="B23" s="16" t="s">
        <v>25</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6"/>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6"/>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6"/>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6"/>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6"/>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6"/>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6"/>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6"/>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6"/>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6"/>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6"/>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6"/>
    </row>
    <row r="35" spans="1:582" ht="14.25" customHeight="1">
      <c r="A35" s="2"/>
      <c r="B35" s="17"/>
      <c r="C35" s="36"/>
      <c r="D35" s="36"/>
      <c r="E35" s="36"/>
      <c r="F35" s="36"/>
      <c r="G35" s="36"/>
      <c r="H35" s="36"/>
      <c r="I35" s="36"/>
      <c r="J35" s="36"/>
      <c r="K35" s="36"/>
      <c r="L35" s="36"/>
      <c r="M35" s="36"/>
      <c r="N35" s="36"/>
      <c r="O35" s="36"/>
      <c r="P35" s="36"/>
      <c r="Q35" s="36"/>
      <c r="R35" s="49" t="str">
        <f>データ!AY10</f>
        <v>R01</v>
      </c>
      <c r="S35" s="51"/>
      <c r="T35" s="51"/>
      <c r="U35" s="51"/>
      <c r="V35" s="51"/>
      <c r="W35" s="51"/>
      <c r="X35" s="51"/>
      <c r="Y35" s="51"/>
      <c r="Z35" s="51"/>
      <c r="AA35" s="51"/>
      <c r="AB35" s="51"/>
      <c r="AC35" s="51"/>
      <c r="AD35" s="51"/>
      <c r="AE35" s="51"/>
      <c r="AF35" s="51"/>
      <c r="AG35" s="51"/>
      <c r="AH35" s="51"/>
      <c r="AI35" s="51"/>
      <c r="AJ35" s="53"/>
      <c r="AK35" s="49" t="str">
        <f>データ!AZ10</f>
        <v>R02</v>
      </c>
      <c r="AL35" s="51"/>
      <c r="AM35" s="51"/>
      <c r="AN35" s="51"/>
      <c r="AO35" s="51"/>
      <c r="AP35" s="51"/>
      <c r="AQ35" s="51"/>
      <c r="AR35" s="51"/>
      <c r="AS35" s="51"/>
      <c r="AT35" s="51"/>
      <c r="AU35" s="51"/>
      <c r="AV35" s="51"/>
      <c r="AW35" s="51"/>
      <c r="AX35" s="51"/>
      <c r="AY35" s="51"/>
      <c r="AZ35" s="51"/>
      <c r="BA35" s="51"/>
      <c r="BB35" s="51"/>
      <c r="BC35" s="53"/>
      <c r="BD35" s="49" t="str">
        <f>データ!BA10</f>
        <v>R03</v>
      </c>
      <c r="BE35" s="51"/>
      <c r="BF35" s="51"/>
      <c r="BG35" s="51"/>
      <c r="BH35" s="51"/>
      <c r="BI35" s="51"/>
      <c r="BJ35" s="51"/>
      <c r="BK35" s="51"/>
      <c r="BL35" s="51"/>
      <c r="BM35" s="51"/>
      <c r="BN35" s="51"/>
      <c r="BO35" s="51"/>
      <c r="BP35" s="51"/>
      <c r="BQ35" s="51"/>
      <c r="BR35" s="51"/>
      <c r="BS35" s="51"/>
      <c r="BT35" s="51"/>
      <c r="BU35" s="51"/>
      <c r="BV35" s="53"/>
      <c r="BW35" s="49" t="str">
        <f>データ!BB10</f>
        <v>R04</v>
      </c>
      <c r="BX35" s="51"/>
      <c r="BY35" s="51"/>
      <c r="BZ35" s="51"/>
      <c r="CA35" s="51"/>
      <c r="CB35" s="51"/>
      <c r="CC35" s="51"/>
      <c r="CD35" s="51"/>
      <c r="CE35" s="51"/>
      <c r="CF35" s="51"/>
      <c r="CG35" s="51"/>
      <c r="CH35" s="51"/>
      <c r="CI35" s="51"/>
      <c r="CJ35" s="51"/>
      <c r="CK35" s="51"/>
      <c r="CL35" s="51"/>
      <c r="CM35" s="51"/>
      <c r="CN35" s="51"/>
      <c r="CO35" s="53"/>
      <c r="CP35" s="49" t="str">
        <f>データ!BC10</f>
        <v>R05</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R01</v>
      </c>
      <c r="EC35" s="51"/>
      <c r="ED35" s="51"/>
      <c r="EE35" s="51"/>
      <c r="EF35" s="51"/>
      <c r="EG35" s="51"/>
      <c r="EH35" s="51"/>
      <c r="EI35" s="51"/>
      <c r="EJ35" s="51"/>
      <c r="EK35" s="51"/>
      <c r="EL35" s="51"/>
      <c r="EM35" s="51"/>
      <c r="EN35" s="51"/>
      <c r="EO35" s="51"/>
      <c r="EP35" s="51"/>
      <c r="EQ35" s="51"/>
      <c r="ER35" s="51"/>
      <c r="ES35" s="51"/>
      <c r="ET35" s="53"/>
      <c r="EU35" s="49" t="str">
        <f>データ!BK10</f>
        <v>R02</v>
      </c>
      <c r="EV35" s="51"/>
      <c r="EW35" s="51"/>
      <c r="EX35" s="51"/>
      <c r="EY35" s="51"/>
      <c r="EZ35" s="51"/>
      <c r="FA35" s="51"/>
      <c r="FB35" s="51"/>
      <c r="FC35" s="51"/>
      <c r="FD35" s="51"/>
      <c r="FE35" s="51"/>
      <c r="FF35" s="51"/>
      <c r="FG35" s="51"/>
      <c r="FH35" s="51"/>
      <c r="FI35" s="51"/>
      <c r="FJ35" s="51"/>
      <c r="FK35" s="51"/>
      <c r="FL35" s="51"/>
      <c r="FM35" s="53"/>
      <c r="FN35" s="49" t="str">
        <f>データ!BL10</f>
        <v>R03</v>
      </c>
      <c r="FO35" s="51"/>
      <c r="FP35" s="51"/>
      <c r="FQ35" s="51"/>
      <c r="FR35" s="51"/>
      <c r="FS35" s="51"/>
      <c r="FT35" s="51"/>
      <c r="FU35" s="51"/>
      <c r="FV35" s="51"/>
      <c r="FW35" s="51"/>
      <c r="FX35" s="51"/>
      <c r="FY35" s="51"/>
      <c r="FZ35" s="51"/>
      <c r="GA35" s="51"/>
      <c r="GB35" s="51"/>
      <c r="GC35" s="51"/>
      <c r="GD35" s="51"/>
      <c r="GE35" s="51"/>
      <c r="GF35" s="53"/>
      <c r="GG35" s="49" t="str">
        <f>データ!BM10</f>
        <v>R04</v>
      </c>
      <c r="GH35" s="51"/>
      <c r="GI35" s="51"/>
      <c r="GJ35" s="51"/>
      <c r="GK35" s="51"/>
      <c r="GL35" s="51"/>
      <c r="GM35" s="51"/>
      <c r="GN35" s="51"/>
      <c r="GO35" s="51"/>
      <c r="GP35" s="51"/>
      <c r="GQ35" s="51"/>
      <c r="GR35" s="51"/>
      <c r="GS35" s="51"/>
      <c r="GT35" s="51"/>
      <c r="GU35" s="51"/>
      <c r="GV35" s="51"/>
      <c r="GW35" s="51"/>
      <c r="GX35" s="51"/>
      <c r="GY35" s="53"/>
      <c r="GZ35" s="49" t="str">
        <f>データ!BN10</f>
        <v>R05</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R01</v>
      </c>
      <c r="IM35" s="51"/>
      <c r="IN35" s="51"/>
      <c r="IO35" s="51"/>
      <c r="IP35" s="51"/>
      <c r="IQ35" s="51"/>
      <c r="IR35" s="51"/>
      <c r="IS35" s="51"/>
      <c r="IT35" s="51"/>
      <c r="IU35" s="51"/>
      <c r="IV35" s="51"/>
      <c r="IW35" s="51"/>
      <c r="IX35" s="51"/>
      <c r="IY35" s="51"/>
      <c r="IZ35" s="51"/>
      <c r="JA35" s="51"/>
      <c r="JB35" s="51"/>
      <c r="JC35" s="51"/>
      <c r="JD35" s="53"/>
      <c r="JE35" s="49" t="str">
        <f>データ!BV10</f>
        <v>R02</v>
      </c>
      <c r="JF35" s="51"/>
      <c r="JG35" s="51"/>
      <c r="JH35" s="51"/>
      <c r="JI35" s="51"/>
      <c r="JJ35" s="51"/>
      <c r="JK35" s="51"/>
      <c r="JL35" s="51"/>
      <c r="JM35" s="51"/>
      <c r="JN35" s="51"/>
      <c r="JO35" s="51"/>
      <c r="JP35" s="51"/>
      <c r="JQ35" s="51"/>
      <c r="JR35" s="51"/>
      <c r="JS35" s="51"/>
      <c r="JT35" s="51"/>
      <c r="JU35" s="51"/>
      <c r="JV35" s="51"/>
      <c r="JW35" s="53"/>
      <c r="JX35" s="49" t="str">
        <f>データ!BW10</f>
        <v>R03</v>
      </c>
      <c r="JY35" s="51"/>
      <c r="JZ35" s="51"/>
      <c r="KA35" s="51"/>
      <c r="KB35" s="51"/>
      <c r="KC35" s="51"/>
      <c r="KD35" s="51"/>
      <c r="KE35" s="51"/>
      <c r="KF35" s="51"/>
      <c r="KG35" s="51"/>
      <c r="KH35" s="51"/>
      <c r="KI35" s="51"/>
      <c r="KJ35" s="51"/>
      <c r="KK35" s="51"/>
      <c r="KL35" s="51"/>
      <c r="KM35" s="51"/>
      <c r="KN35" s="51"/>
      <c r="KO35" s="51"/>
      <c r="KP35" s="53"/>
      <c r="KQ35" s="49" t="str">
        <f>データ!BX10</f>
        <v>R04</v>
      </c>
      <c r="KR35" s="51"/>
      <c r="KS35" s="51"/>
      <c r="KT35" s="51"/>
      <c r="KU35" s="51"/>
      <c r="KV35" s="51"/>
      <c r="KW35" s="51"/>
      <c r="KX35" s="51"/>
      <c r="KY35" s="51"/>
      <c r="KZ35" s="51"/>
      <c r="LA35" s="51"/>
      <c r="LB35" s="51"/>
      <c r="LC35" s="51"/>
      <c r="LD35" s="51"/>
      <c r="LE35" s="51"/>
      <c r="LF35" s="51"/>
      <c r="LG35" s="51"/>
      <c r="LH35" s="51"/>
      <c r="LI35" s="53"/>
      <c r="LJ35" s="49" t="str">
        <f>データ!BY10</f>
        <v>R05</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R01</v>
      </c>
      <c r="MW35" s="51"/>
      <c r="MX35" s="51"/>
      <c r="MY35" s="51"/>
      <c r="MZ35" s="51"/>
      <c r="NA35" s="51"/>
      <c r="NB35" s="51"/>
      <c r="NC35" s="51"/>
      <c r="ND35" s="51"/>
      <c r="NE35" s="51"/>
      <c r="NF35" s="51"/>
      <c r="NG35" s="51"/>
      <c r="NH35" s="51"/>
      <c r="NI35" s="51"/>
      <c r="NJ35" s="51"/>
      <c r="NK35" s="51"/>
      <c r="NL35" s="51"/>
      <c r="NM35" s="51"/>
      <c r="NN35" s="53"/>
      <c r="NO35" s="49" t="str">
        <f>データ!CG10</f>
        <v>R02</v>
      </c>
      <c r="NP35" s="51"/>
      <c r="NQ35" s="51"/>
      <c r="NR35" s="51"/>
      <c r="NS35" s="51"/>
      <c r="NT35" s="51"/>
      <c r="NU35" s="51"/>
      <c r="NV35" s="51"/>
      <c r="NW35" s="51"/>
      <c r="NX35" s="51"/>
      <c r="NY35" s="51"/>
      <c r="NZ35" s="51"/>
      <c r="OA35" s="51"/>
      <c r="OB35" s="51"/>
      <c r="OC35" s="51"/>
      <c r="OD35" s="51"/>
      <c r="OE35" s="51"/>
      <c r="OF35" s="51"/>
      <c r="OG35" s="53"/>
      <c r="OH35" s="49" t="str">
        <f>データ!CH10</f>
        <v>R03</v>
      </c>
      <c r="OI35" s="51"/>
      <c r="OJ35" s="51"/>
      <c r="OK35" s="51"/>
      <c r="OL35" s="51"/>
      <c r="OM35" s="51"/>
      <c r="ON35" s="51"/>
      <c r="OO35" s="51"/>
      <c r="OP35" s="51"/>
      <c r="OQ35" s="51"/>
      <c r="OR35" s="51"/>
      <c r="OS35" s="51"/>
      <c r="OT35" s="51"/>
      <c r="OU35" s="51"/>
      <c r="OV35" s="51"/>
      <c r="OW35" s="51"/>
      <c r="OX35" s="51"/>
      <c r="OY35" s="51"/>
      <c r="OZ35" s="53"/>
      <c r="PA35" s="49" t="str">
        <f>データ!CI10</f>
        <v>R04</v>
      </c>
      <c r="PB35" s="51"/>
      <c r="PC35" s="51"/>
      <c r="PD35" s="51"/>
      <c r="PE35" s="51"/>
      <c r="PF35" s="51"/>
      <c r="PG35" s="51"/>
      <c r="PH35" s="51"/>
      <c r="PI35" s="51"/>
      <c r="PJ35" s="51"/>
      <c r="PK35" s="51"/>
      <c r="PL35" s="51"/>
      <c r="PM35" s="51"/>
      <c r="PN35" s="51"/>
      <c r="PO35" s="51"/>
      <c r="PP35" s="51"/>
      <c r="PQ35" s="51"/>
      <c r="PR35" s="51"/>
      <c r="PS35" s="53"/>
      <c r="PT35" s="49" t="str">
        <f>データ!CJ10</f>
        <v>R05</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R01</v>
      </c>
      <c r="RH35" s="51"/>
      <c r="RI35" s="51"/>
      <c r="RJ35" s="51"/>
      <c r="RK35" s="51"/>
      <c r="RL35" s="51"/>
      <c r="RM35" s="51"/>
      <c r="RN35" s="51"/>
      <c r="RO35" s="51"/>
      <c r="RP35" s="51"/>
      <c r="RQ35" s="51"/>
      <c r="RR35" s="51"/>
      <c r="RS35" s="51"/>
      <c r="RT35" s="51"/>
      <c r="RU35" s="51"/>
      <c r="RV35" s="51"/>
      <c r="RW35" s="51"/>
      <c r="RX35" s="51"/>
      <c r="RY35" s="53"/>
      <c r="RZ35" s="49" t="str">
        <f>データ!CQ10</f>
        <v>R02</v>
      </c>
      <c r="SA35" s="51"/>
      <c r="SB35" s="51"/>
      <c r="SC35" s="51"/>
      <c r="SD35" s="51"/>
      <c r="SE35" s="51"/>
      <c r="SF35" s="51"/>
      <c r="SG35" s="51"/>
      <c r="SH35" s="51"/>
      <c r="SI35" s="51"/>
      <c r="SJ35" s="51"/>
      <c r="SK35" s="51"/>
      <c r="SL35" s="51"/>
      <c r="SM35" s="51"/>
      <c r="SN35" s="51"/>
      <c r="SO35" s="51"/>
      <c r="SP35" s="51"/>
      <c r="SQ35" s="51"/>
      <c r="SR35" s="53"/>
      <c r="SS35" s="49" t="str">
        <f>データ!CR10</f>
        <v>R03</v>
      </c>
      <c r="ST35" s="51"/>
      <c r="SU35" s="51"/>
      <c r="SV35" s="51"/>
      <c r="SW35" s="51"/>
      <c r="SX35" s="51"/>
      <c r="SY35" s="51"/>
      <c r="SZ35" s="51"/>
      <c r="TA35" s="51"/>
      <c r="TB35" s="51"/>
      <c r="TC35" s="51"/>
      <c r="TD35" s="51"/>
      <c r="TE35" s="51"/>
      <c r="TF35" s="51"/>
      <c r="TG35" s="51"/>
      <c r="TH35" s="51"/>
      <c r="TI35" s="51"/>
      <c r="TJ35" s="51"/>
      <c r="TK35" s="53"/>
      <c r="TL35" s="49" t="str">
        <f>データ!CS10</f>
        <v>R04</v>
      </c>
      <c r="TM35" s="51"/>
      <c r="TN35" s="51"/>
      <c r="TO35" s="51"/>
      <c r="TP35" s="51"/>
      <c r="TQ35" s="51"/>
      <c r="TR35" s="51"/>
      <c r="TS35" s="51"/>
      <c r="TT35" s="51"/>
      <c r="TU35" s="51"/>
      <c r="TV35" s="51"/>
      <c r="TW35" s="51"/>
      <c r="TX35" s="51"/>
      <c r="TY35" s="51"/>
      <c r="TZ35" s="51"/>
      <c r="UA35" s="51"/>
      <c r="UB35" s="51"/>
      <c r="UC35" s="51"/>
      <c r="UD35" s="53"/>
      <c r="UE35" s="49" t="str">
        <f>データ!CT10</f>
        <v>R05</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6"/>
    </row>
    <row r="36" spans="1:582" ht="14.25" customHeight="1">
      <c r="A36" s="2"/>
      <c r="B36" s="17"/>
      <c r="C36" s="36"/>
      <c r="D36" s="36"/>
      <c r="E36" s="36"/>
      <c r="F36" s="43" t="s">
        <v>13</v>
      </c>
      <c r="G36" s="44"/>
      <c r="H36" s="44"/>
      <c r="I36" s="44"/>
      <c r="J36" s="44"/>
      <c r="K36" s="44"/>
      <c r="L36" s="44"/>
      <c r="M36" s="44"/>
      <c r="N36" s="44"/>
      <c r="O36" s="44"/>
      <c r="P36" s="44"/>
      <c r="Q36" s="48"/>
      <c r="R36" s="50">
        <f>データ!AY11</f>
        <v>308.10000000000002</v>
      </c>
      <c r="S36" s="52"/>
      <c r="T36" s="52"/>
      <c r="U36" s="52"/>
      <c r="V36" s="52"/>
      <c r="W36" s="52"/>
      <c r="X36" s="52"/>
      <c r="Y36" s="52"/>
      <c r="Z36" s="52"/>
      <c r="AA36" s="52"/>
      <c r="AB36" s="52"/>
      <c r="AC36" s="52"/>
      <c r="AD36" s="52"/>
      <c r="AE36" s="52"/>
      <c r="AF36" s="52"/>
      <c r="AG36" s="52"/>
      <c r="AH36" s="52"/>
      <c r="AI36" s="52"/>
      <c r="AJ36" s="54"/>
      <c r="AK36" s="50">
        <f>データ!AZ11</f>
        <v>335.6</v>
      </c>
      <c r="AL36" s="52"/>
      <c r="AM36" s="52"/>
      <c r="AN36" s="52"/>
      <c r="AO36" s="52"/>
      <c r="AP36" s="52"/>
      <c r="AQ36" s="52"/>
      <c r="AR36" s="52"/>
      <c r="AS36" s="52"/>
      <c r="AT36" s="52"/>
      <c r="AU36" s="52"/>
      <c r="AV36" s="52"/>
      <c r="AW36" s="52"/>
      <c r="AX36" s="52"/>
      <c r="AY36" s="52"/>
      <c r="AZ36" s="52"/>
      <c r="BA36" s="52"/>
      <c r="BB36" s="52"/>
      <c r="BC36" s="54"/>
      <c r="BD36" s="50">
        <f>データ!BA11</f>
        <v>285</v>
      </c>
      <c r="BE36" s="52"/>
      <c r="BF36" s="52"/>
      <c r="BG36" s="52"/>
      <c r="BH36" s="52"/>
      <c r="BI36" s="52"/>
      <c r="BJ36" s="52"/>
      <c r="BK36" s="52"/>
      <c r="BL36" s="52"/>
      <c r="BM36" s="52"/>
      <c r="BN36" s="52"/>
      <c r="BO36" s="52"/>
      <c r="BP36" s="52"/>
      <c r="BQ36" s="52"/>
      <c r="BR36" s="52"/>
      <c r="BS36" s="52"/>
      <c r="BT36" s="52"/>
      <c r="BU36" s="52"/>
      <c r="BV36" s="54"/>
      <c r="BW36" s="50">
        <f>データ!BB11</f>
        <v>166.9</v>
      </c>
      <c r="BX36" s="52"/>
      <c r="BY36" s="52"/>
      <c r="BZ36" s="52"/>
      <c r="CA36" s="52"/>
      <c r="CB36" s="52"/>
      <c r="CC36" s="52"/>
      <c r="CD36" s="52"/>
      <c r="CE36" s="52"/>
      <c r="CF36" s="52"/>
      <c r="CG36" s="52"/>
      <c r="CH36" s="52"/>
      <c r="CI36" s="52"/>
      <c r="CJ36" s="52"/>
      <c r="CK36" s="52"/>
      <c r="CL36" s="52"/>
      <c r="CM36" s="52"/>
      <c r="CN36" s="52"/>
      <c r="CO36" s="54"/>
      <c r="CP36" s="50">
        <f>データ!BC11</f>
        <v>283.10000000000002</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13</v>
      </c>
      <c r="DQ36" s="44"/>
      <c r="DR36" s="44"/>
      <c r="DS36" s="44"/>
      <c r="DT36" s="44"/>
      <c r="DU36" s="44"/>
      <c r="DV36" s="44"/>
      <c r="DW36" s="44"/>
      <c r="DX36" s="44"/>
      <c r="DY36" s="44"/>
      <c r="DZ36" s="44"/>
      <c r="EA36" s="48"/>
      <c r="EB36" s="50">
        <f>データ!BJ11</f>
        <v>308</v>
      </c>
      <c r="EC36" s="52"/>
      <c r="ED36" s="52"/>
      <c r="EE36" s="52"/>
      <c r="EF36" s="52"/>
      <c r="EG36" s="52"/>
      <c r="EH36" s="52"/>
      <c r="EI36" s="52"/>
      <c r="EJ36" s="52"/>
      <c r="EK36" s="52"/>
      <c r="EL36" s="52"/>
      <c r="EM36" s="52"/>
      <c r="EN36" s="52"/>
      <c r="EO36" s="52"/>
      <c r="EP36" s="52"/>
      <c r="EQ36" s="52"/>
      <c r="ER36" s="52"/>
      <c r="ES36" s="52"/>
      <c r="ET36" s="54"/>
      <c r="EU36" s="50">
        <f>データ!BK11</f>
        <v>235</v>
      </c>
      <c r="EV36" s="52"/>
      <c r="EW36" s="52"/>
      <c r="EX36" s="52"/>
      <c r="EY36" s="52"/>
      <c r="EZ36" s="52"/>
      <c r="FA36" s="52"/>
      <c r="FB36" s="52"/>
      <c r="FC36" s="52"/>
      <c r="FD36" s="52"/>
      <c r="FE36" s="52"/>
      <c r="FF36" s="52"/>
      <c r="FG36" s="52"/>
      <c r="FH36" s="52"/>
      <c r="FI36" s="52"/>
      <c r="FJ36" s="52"/>
      <c r="FK36" s="52"/>
      <c r="FL36" s="52"/>
      <c r="FM36" s="54"/>
      <c r="FN36" s="50">
        <f>データ!BL11</f>
        <v>284.89999999999998</v>
      </c>
      <c r="FO36" s="52"/>
      <c r="FP36" s="52"/>
      <c r="FQ36" s="52"/>
      <c r="FR36" s="52"/>
      <c r="FS36" s="52"/>
      <c r="FT36" s="52"/>
      <c r="FU36" s="52"/>
      <c r="FV36" s="52"/>
      <c r="FW36" s="52"/>
      <c r="FX36" s="52"/>
      <c r="FY36" s="52"/>
      <c r="FZ36" s="52"/>
      <c r="GA36" s="52"/>
      <c r="GB36" s="52"/>
      <c r="GC36" s="52"/>
      <c r="GD36" s="52"/>
      <c r="GE36" s="52"/>
      <c r="GF36" s="54"/>
      <c r="GG36" s="50">
        <f>データ!BM11</f>
        <v>166.8</v>
      </c>
      <c r="GH36" s="52"/>
      <c r="GI36" s="52"/>
      <c r="GJ36" s="52"/>
      <c r="GK36" s="52"/>
      <c r="GL36" s="52"/>
      <c r="GM36" s="52"/>
      <c r="GN36" s="52"/>
      <c r="GO36" s="52"/>
      <c r="GP36" s="52"/>
      <c r="GQ36" s="52"/>
      <c r="GR36" s="52"/>
      <c r="GS36" s="52"/>
      <c r="GT36" s="52"/>
      <c r="GU36" s="52"/>
      <c r="GV36" s="52"/>
      <c r="GW36" s="52"/>
      <c r="GX36" s="52"/>
      <c r="GY36" s="54"/>
      <c r="GZ36" s="50">
        <f>データ!BN11</f>
        <v>283.10000000000002</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13</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13</v>
      </c>
      <c r="MK36" s="44"/>
      <c r="ML36" s="44"/>
      <c r="MM36" s="44"/>
      <c r="MN36" s="44"/>
      <c r="MO36" s="44"/>
      <c r="MP36" s="44"/>
      <c r="MQ36" s="44"/>
      <c r="MR36" s="44"/>
      <c r="MS36" s="44"/>
      <c r="MT36" s="44"/>
      <c r="MU36" s="48"/>
      <c r="MV36" s="50">
        <f>データ!CF11</f>
        <v>11965.1</v>
      </c>
      <c r="MW36" s="52"/>
      <c r="MX36" s="52"/>
      <c r="MY36" s="52"/>
      <c r="MZ36" s="52"/>
      <c r="NA36" s="52"/>
      <c r="NB36" s="52"/>
      <c r="NC36" s="52"/>
      <c r="ND36" s="52"/>
      <c r="NE36" s="52"/>
      <c r="NF36" s="52"/>
      <c r="NG36" s="52"/>
      <c r="NH36" s="52"/>
      <c r="NI36" s="52"/>
      <c r="NJ36" s="52"/>
      <c r="NK36" s="52"/>
      <c r="NL36" s="52"/>
      <c r="NM36" s="52"/>
      <c r="NN36" s="54"/>
      <c r="NO36" s="50">
        <f>データ!CG11</f>
        <v>15908.3</v>
      </c>
      <c r="NP36" s="52"/>
      <c r="NQ36" s="52"/>
      <c r="NR36" s="52"/>
      <c r="NS36" s="52"/>
      <c r="NT36" s="52"/>
      <c r="NU36" s="52"/>
      <c r="NV36" s="52"/>
      <c r="NW36" s="52"/>
      <c r="NX36" s="52"/>
      <c r="NY36" s="52"/>
      <c r="NZ36" s="52"/>
      <c r="OA36" s="52"/>
      <c r="OB36" s="52"/>
      <c r="OC36" s="52"/>
      <c r="OD36" s="52"/>
      <c r="OE36" s="52"/>
      <c r="OF36" s="52"/>
      <c r="OG36" s="54"/>
      <c r="OH36" s="50">
        <f>データ!CH11</f>
        <v>13139.3</v>
      </c>
      <c r="OI36" s="52"/>
      <c r="OJ36" s="52"/>
      <c r="OK36" s="52"/>
      <c r="OL36" s="52"/>
      <c r="OM36" s="52"/>
      <c r="ON36" s="52"/>
      <c r="OO36" s="52"/>
      <c r="OP36" s="52"/>
      <c r="OQ36" s="52"/>
      <c r="OR36" s="52"/>
      <c r="OS36" s="52"/>
      <c r="OT36" s="52"/>
      <c r="OU36" s="52"/>
      <c r="OV36" s="52"/>
      <c r="OW36" s="52"/>
      <c r="OX36" s="52"/>
      <c r="OY36" s="52"/>
      <c r="OZ36" s="54"/>
      <c r="PA36" s="50">
        <f>データ!CI11</f>
        <v>26704.2</v>
      </c>
      <c r="PB36" s="52"/>
      <c r="PC36" s="52"/>
      <c r="PD36" s="52"/>
      <c r="PE36" s="52"/>
      <c r="PF36" s="52"/>
      <c r="PG36" s="52"/>
      <c r="PH36" s="52"/>
      <c r="PI36" s="52"/>
      <c r="PJ36" s="52"/>
      <c r="PK36" s="52"/>
      <c r="PL36" s="52"/>
      <c r="PM36" s="52"/>
      <c r="PN36" s="52"/>
      <c r="PO36" s="52"/>
      <c r="PP36" s="52"/>
      <c r="PQ36" s="52"/>
      <c r="PR36" s="52"/>
      <c r="PS36" s="54"/>
      <c r="PT36" s="50">
        <f>データ!CJ11</f>
        <v>13193.9</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13</v>
      </c>
      <c r="QV36" s="44"/>
      <c r="QW36" s="44"/>
      <c r="QX36" s="44"/>
      <c r="QY36" s="44"/>
      <c r="QZ36" s="44"/>
      <c r="RA36" s="44"/>
      <c r="RB36" s="44"/>
      <c r="RC36" s="44"/>
      <c r="RD36" s="44"/>
      <c r="RE36" s="44"/>
      <c r="RF36" s="48"/>
      <c r="RG36" s="88">
        <f>データ!CP11</f>
        <v>9264</v>
      </c>
      <c r="RH36" s="89"/>
      <c r="RI36" s="89"/>
      <c r="RJ36" s="89"/>
      <c r="RK36" s="89"/>
      <c r="RL36" s="89"/>
      <c r="RM36" s="89"/>
      <c r="RN36" s="89"/>
      <c r="RO36" s="89"/>
      <c r="RP36" s="89"/>
      <c r="RQ36" s="89"/>
      <c r="RR36" s="89"/>
      <c r="RS36" s="89"/>
      <c r="RT36" s="89"/>
      <c r="RU36" s="89"/>
      <c r="RV36" s="89"/>
      <c r="RW36" s="89"/>
      <c r="RX36" s="89"/>
      <c r="RY36" s="90"/>
      <c r="RZ36" s="88">
        <f>データ!CQ11</f>
        <v>12256</v>
      </c>
      <c r="SA36" s="89"/>
      <c r="SB36" s="89"/>
      <c r="SC36" s="89"/>
      <c r="SD36" s="89"/>
      <c r="SE36" s="89"/>
      <c r="SF36" s="89"/>
      <c r="SG36" s="89"/>
      <c r="SH36" s="89"/>
      <c r="SI36" s="89"/>
      <c r="SJ36" s="89"/>
      <c r="SK36" s="89"/>
      <c r="SL36" s="89"/>
      <c r="SM36" s="89"/>
      <c r="SN36" s="89"/>
      <c r="SO36" s="89"/>
      <c r="SP36" s="89"/>
      <c r="SQ36" s="89"/>
      <c r="SR36" s="90"/>
      <c r="SS36" s="88">
        <f>データ!CR11</f>
        <v>10644</v>
      </c>
      <c r="ST36" s="89"/>
      <c r="SU36" s="89"/>
      <c r="SV36" s="89"/>
      <c r="SW36" s="89"/>
      <c r="SX36" s="89"/>
      <c r="SY36" s="89"/>
      <c r="SZ36" s="89"/>
      <c r="TA36" s="89"/>
      <c r="TB36" s="89"/>
      <c r="TC36" s="89"/>
      <c r="TD36" s="89"/>
      <c r="TE36" s="89"/>
      <c r="TF36" s="89"/>
      <c r="TG36" s="89"/>
      <c r="TH36" s="89"/>
      <c r="TI36" s="89"/>
      <c r="TJ36" s="89"/>
      <c r="TK36" s="90"/>
      <c r="TL36" s="88">
        <f>データ!CS11</f>
        <v>3803</v>
      </c>
      <c r="TM36" s="89"/>
      <c r="TN36" s="89"/>
      <c r="TO36" s="89"/>
      <c r="TP36" s="89"/>
      <c r="TQ36" s="89"/>
      <c r="TR36" s="89"/>
      <c r="TS36" s="89"/>
      <c r="TT36" s="89"/>
      <c r="TU36" s="89"/>
      <c r="TV36" s="89"/>
      <c r="TW36" s="89"/>
      <c r="TX36" s="89"/>
      <c r="TY36" s="89"/>
      <c r="TZ36" s="89"/>
      <c r="UA36" s="89"/>
      <c r="UB36" s="89"/>
      <c r="UC36" s="89"/>
      <c r="UD36" s="90"/>
      <c r="UE36" s="88">
        <f>データ!CT11</f>
        <v>10342</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6"/>
    </row>
    <row r="37" spans="1:582" ht="14.25" customHeight="1">
      <c r="A37" s="2"/>
      <c r="B37" s="17"/>
      <c r="C37" s="36"/>
      <c r="D37" s="36"/>
      <c r="E37" s="36"/>
      <c r="F37" s="43" t="s">
        <v>51</v>
      </c>
      <c r="G37" s="44"/>
      <c r="H37" s="44"/>
      <c r="I37" s="44"/>
      <c r="J37" s="44"/>
      <c r="K37" s="44"/>
      <c r="L37" s="44"/>
      <c r="M37" s="44"/>
      <c r="N37" s="44"/>
      <c r="O37" s="44"/>
      <c r="P37" s="44"/>
      <c r="Q37" s="48"/>
      <c r="R37" s="50">
        <f>データ!AY12</f>
        <v>134.69999999999999</v>
      </c>
      <c r="S37" s="52"/>
      <c r="T37" s="52"/>
      <c r="U37" s="52"/>
      <c r="V37" s="52"/>
      <c r="W37" s="52"/>
      <c r="X37" s="52"/>
      <c r="Y37" s="52"/>
      <c r="Z37" s="52"/>
      <c r="AA37" s="52"/>
      <c r="AB37" s="52"/>
      <c r="AC37" s="52"/>
      <c r="AD37" s="52"/>
      <c r="AE37" s="52"/>
      <c r="AF37" s="52"/>
      <c r="AG37" s="52"/>
      <c r="AH37" s="52"/>
      <c r="AI37" s="52"/>
      <c r="AJ37" s="54"/>
      <c r="AK37" s="50">
        <f>データ!AZ12</f>
        <v>141.80000000000001</v>
      </c>
      <c r="AL37" s="52"/>
      <c r="AM37" s="52"/>
      <c r="AN37" s="52"/>
      <c r="AO37" s="52"/>
      <c r="AP37" s="52"/>
      <c r="AQ37" s="52"/>
      <c r="AR37" s="52"/>
      <c r="AS37" s="52"/>
      <c r="AT37" s="52"/>
      <c r="AU37" s="52"/>
      <c r="AV37" s="52"/>
      <c r="AW37" s="52"/>
      <c r="AX37" s="52"/>
      <c r="AY37" s="52"/>
      <c r="AZ37" s="52"/>
      <c r="BA37" s="52"/>
      <c r="BB37" s="52"/>
      <c r="BC37" s="54"/>
      <c r="BD37" s="50">
        <f>データ!BA12</f>
        <v>138.19999999999999</v>
      </c>
      <c r="BE37" s="52"/>
      <c r="BF37" s="52"/>
      <c r="BG37" s="52"/>
      <c r="BH37" s="52"/>
      <c r="BI37" s="52"/>
      <c r="BJ37" s="52"/>
      <c r="BK37" s="52"/>
      <c r="BL37" s="52"/>
      <c r="BM37" s="52"/>
      <c r="BN37" s="52"/>
      <c r="BO37" s="52"/>
      <c r="BP37" s="52"/>
      <c r="BQ37" s="52"/>
      <c r="BR37" s="52"/>
      <c r="BS37" s="52"/>
      <c r="BT37" s="52"/>
      <c r="BU37" s="52"/>
      <c r="BV37" s="54"/>
      <c r="BW37" s="50">
        <f>データ!BB12</f>
        <v>135</v>
      </c>
      <c r="BX37" s="52"/>
      <c r="BY37" s="52"/>
      <c r="BZ37" s="52"/>
      <c r="CA37" s="52"/>
      <c r="CB37" s="52"/>
      <c r="CC37" s="52"/>
      <c r="CD37" s="52"/>
      <c r="CE37" s="52"/>
      <c r="CF37" s="52"/>
      <c r="CG37" s="52"/>
      <c r="CH37" s="52"/>
      <c r="CI37" s="52"/>
      <c r="CJ37" s="52"/>
      <c r="CK37" s="52"/>
      <c r="CL37" s="52"/>
      <c r="CM37" s="52"/>
      <c r="CN37" s="52"/>
      <c r="CO37" s="54"/>
      <c r="CP37" s="50">
        <f>データ!BC12</f>
        <v>136.6</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51</v>
      </c>
      <c r="DQ37" s="44"/>
      <c r="DR37" s="44"/>
      <c r="DS37" s="44"/>
      <c r="DT37" s="44"/>
      <c r="DU37" s="44"/>
      <c r="DV37" s="44"/>
      <c r="DW37" s="44"/>
      <c r="DX37" s="44"/>
      <c r="DY37" s="44"/>
      <c r="DZ37" s="44"/>
      <c r="EA37" s="48"/>
      <c r="EB37" s="50">
        <f>データ!BJ12</f>
        <v>253.6</v>
      </c>
      <c r="EC37" s="52"/>
      <c r="ED37" s="52"/>
      <c r="EE37" s="52"/>
      <c r="EF37" s="52"/>
      <c r="EG37" s="52"/>
      <c r="EH37" s="52"/>
      <c r="EI37" s="52"/>
      <c r="EJ37" s="52"/>
      <c r="EK37" s="52"/>
      <c r="EL37" s="52"/>
      <c r="EM37" s="52"/>
      <c r="EN37" s="52"/>
      <c r="EO37" s="52"/>
      <c r="EP37" s="52"/>
      <c r="EQ37" s="52"/>
      <c r="ER37" s="52"/>
      <c r="ES37" s="52"/>
      <c r="ET37" s="54"/>
      <c r="EU37" s="50">
        <f>データ!BK12</f>
        <v>238</v>
      </c>
      <c r="EV37" s="52"/>
      <c r="EW37" s="52"/>
      <c r="EX37" s="52"/>
      <c r="EY37" s="52"/>
      <c r="EZ37" s="52"/>
      <c r="FA37" s="52"/>
      <c r="FB37" s="52"/>
      <c r="FC37" s="52"/>
      <c r="FD37" s="52"/>
      <c r="FE37" s="52"/>
      <c r="FF37" s="52"/>
      <c r="FG37" s="52"/>
      <c r="FH37" s="52"/>
      <c r="FI37" s="52"/>
      <c r="FJ37" s="52"/>
      <c r="FK37" s="52"/>
      <c r="FL37" s="52"/>
      <c r="FM37" s="54"/>
      <c r="FN37" s="50">
        <f>データ!BL12</f>
        <v>227.5</v>
      </c>
      <c r="FO37" s="52"/>
      <c r="FP37" s="52"/>
      <c r="FQ37" s="52"/>
      <c r="FR37" s="52"/>
      <c r="FS37" s="52"/>
      <c r="FT37" s="52"/>
      <c r="FU37" s="52"/>
      <c r="FV37" s="52"/>
      <c r="FW37" s="52"/>
      <c r="FX37" s="52"/>
      <c r="FY37" s="52"/>
      <c r="FZ37" s="52"/>
      <c r="GA37" s="52"/>
      <c r="GB37" s="52"/>
      <c r="GC37" s="52"/>
      <c r="GD37" s="52"/>
      <c r="GE37" s="52"/>
      <c r="GF37" s="54"/>
      <c r="GG37" s="50">
        <f>データ!BM12</f>
        <v>238.5</v>
      </c>
      <c r="GH37" s="52"/>
      <c r="GI37" s="52"/>
      <c r="GJ37" s="52"/>
      <c r="GK37" s="52"/>
      <c r="GL37" s="52"/>
      <c r="GM37" s="52"/>
      <c r="GN37" s="52"/>
      <c r="GO37" s="52"/>
      <c r="GP37" s="52"/>
      <c r="GQ37" s="52"/>
      <c r="GR37" s="52"/>
      <c r="GS37" s="52"/>
      <c r="GT37" s="52"/>
      <c r="GU37" s="52"/>
      <c r="GV37" s="52"/>
      <c r="GW37" s="52"/>
      <c r="GX37" s="52"/>
      <c r="GY37" s="54"/>
      <c r="GZ37" s="50">
        <f>データ!BN12</f>
        <v>235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51</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51</v>
      </c>
      <c r="MK37" s="44"/>
      <c r="ML37" s="44"/>
      <c r="MM37" s="44"/>
      <c r="MN37" s="44"/>
      <c r="MO37" s="44"/>
      <c r="MP37" s="44"/>
      <c r="MQ37" s="44"/>
      <c r="MR37" s="44"/>
      <c r="MS37" s="44"/>
      <c r="MT37" s="44"/>
      <c r="MU37" s="48"/>
      <c r="MV37" s="50">
        <f>データ!CF12</f>
        <v>19066.3</v>
      </c>
      <c r="MW37" s="52"/>
      <c r="MX37" s="52"/>
      <c r="MY37" s="52"/>
      <c r="MZ37" s="52"/>
      <c r="NA37" s="52"/>
      <c r="NB37" s="52"/>
      <c r="NC37" s="52"/>
      <c r="ND37" s="52"/>
      <c r="NE37" s="52"/>
      <c r="NF37" s="52"/>
      <c r="NG37" s="52"/>
      <c r="NH37" s="52"/>
      <c r="NI37" s="52"/>
      <c r="NJ37" s="52"/>
      <c r="NK37" s="52"/>
      <c r="NL37" s="52"/>
      <c r="NM37" s="52"/>
      <c r="NN37" s="54"/>
      <c r="NO37" s="50">
        <f>データ!CG12</f>
        <v>18998.7</v>
      </c>
      <c r="NP37" s="52"/>
      <c r="NQ37" s="52"/>
      <c r="NR37" s="52"/>
      <c r="NS37" s="52"/>
      <c r="NT37" s="52"/>
      <c r="NU37" s="52"/>
      <c r="NV37" s="52"/>
      <c r="NW37" s="52"/>
      <c r="NX37" s="52"/>
      <c r="NY37" s="52"/>
      <c r="NZ37" s="52"/>
      <c r="OA37" s="52"/>
      <c r="OB37" s="52"/>
      <c r="OC37" s="52"/>
      <c r="OD37" s="52"/>
      <c r="OE37" s="52"/>
      <c r="OF37" s="52"/>
      <c r="OG37" s="54"/>
      <c r="OH37" s="50">
        <f>データ!CH12</f>
        <v>17544.5</v>
      </c>
      <c r="OI37" s="52"/>
      <c r="OJ37" s="52"/>
      <c r="OK37" s="52"/>
      <c r="OL37" s="52"/>
      <c r="OM37" s="52"/>
      <c r="ON37" s="52"/>
      <c r="OO37" s="52"/>
      <c r="OP37" s="52"/>
      <c r="OQ37" s="52"/>
      <c r="OR37" s="52"/>
      <c r="OS37" s="52"/>
      <c r="OT37" s="52"/>
      <c r="OU37" s="52"/>
      <c r="OV37" s="52"/>
      <c r="OW37" s="52"/>
      <c r="OX37" s="52"/>
      <c r="OY37" s="52"/>
      <c r="OZ37" s="54"/>
      <c r="PA37" s="50">
        <f>データ!CI12</f>
        <v>19886.599999999999</v>
      </c>
      <c r="PB37" s="52"/>
      <c r="PC37" s="52"/>
      <c r="PD37" s="52"/>
      <c r="PE37" s="52"/>
      <c r="PF37" s="52"/>
      <c r="PG37" s="52"/>
      <c r="PH37" s="52"/>
      <c r="PI37" s="52"/>
      <c r="PJ37" s="52"/>
      <c r="PK37" s="52"/>
      <c r="PL37" s="52"/>
      <c r="PM37" s="52"/>
      <c r="PN37" s="52"/>
      <c r="PO37" s="52"/>
      <c r="PP37" s="52"/>
      <c r="PQ37" s="52"/>
      <c r="PR37" s="52"/>
      <c r="PS37" s="54"/>
      <c r="PT37" s="50">
        <f>データ!CJ12</f>
        <v>23723.7</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51</v>
      </c>
      <c r="QV37" s="44"/>
      <c r="QW37" s="44"/>
      <c r="QX37" s="44"/>
      <c r="QY37" s="44"/>
      <c r="QZ37" s="44"/>
      <c r="RA37" s="44"/>
      <c r="RB37" s="44"/>
      <c r="RC37" s="44"/>
      <c r="RD37" s="44"/>
      <c r="RE37" s="44"/>
      <c r="RF37" s="48"/>
      <c r="RG37" s="88">
        <f>データ!CP12</f>
        <v>33434</v>
      </c>
      <c r="RH37" s="89"/>
      <c r="RI37" s="89"/>
      <c r="RJ37" s="89"/>
      <c r="RK37" s="89"/>
      <c r="RL37" s="89"/>
      <c r="RM37" s="89"/>
      <c r="RN37" s="89"/>
      <c r="RO37" s="89"/>
      <c r="RP37" s="89"/>
      <c r="RQ37" s="89"/>
      <c r="RR37" s="89"/>
      <c r="RS37" s="89"/>
      <c r="RT37" s="89"/>
      <c r="RU37" s="89"/>
      <c r="RV37" s="89"/>
      <c r="RW37" s="89"/>
      <c r="RX37" s="89"/>
      <c r="RY37" s="90"/>
      <c r="RZ37" s="88">
        <f>データ!CQ12</f>
        <v>36820</v>
      </c>
      <c r="SA37" s="89"/>
      <c r="SB37" s="89"/>
      <c r="SC37" s="89"/>
      <c r="SD37" s="89"/>
      <c r="SE37" s="89"/>
      <c r="SF37" s="89"/>
      <c r="SG37" s="89"/>
      <c r="SH37" s="89"/>
      <c r="SI37" s="89"/>
      <c r="SJ37" s="89"/>
      <c r="SK37" s="89"/>
      <c r="SL37" s="89"/>
      <c r="SM37" s="89"/>
      <c r="SN37" s="89"/>
      <c r="SO37" s="89"/>
      <c r="SP37" s="89"/>
      <c r="SQ37" s="89"/>
      <c r="SR37" s="90"/>
      <c r="SS37" s="88">
        <f>データ!CR12</f>
        <v>35532</v>
      </c>
      <c r="ST37" s="89"/>
      <c r="SU37" s="89"/>
      <c r="SV37" s="89"/>
      <c r="SW37" s="89"/>
      <c r="SX37" s="89"/>
      <c r="SY37" s="89"/>
      <c r="SZ37" s="89"/>
      <c r="TA37" s="89"/>
      <c r="TB37" s="89"/>
      <c r="TC37" s="89"/>
      <c r="TD37" s="89"/>
      <c r="TE37" s="89"/>
      <c r="TF37" s="89"/>
      <c r="TG37" s="89"/>
      <c r="TH37" s="89"/>
      <c r="TI37" s="89"/>
      <c r="TJ37" s="89"/>
      <c r="TK37" s="90"/>
      <c r="TL37" s="88">
        <f>データ!CS12</f>
        <v>36111</v>
      </c>
      <c r="TM37" s="89"/>
      <c r="TN37" s="89"/>
      <c r="TO37" s="89"/>
      <c r="TP37" s="89"/>
      <c r="TQ37" s="89"/>
      <c r="TR37" s="89"/>
      <c r="TS37" s="89"/>
      <c r="TT37" s="89"/>
      <c r="TU37" s="89"/>
      <c r="TV37" s="89"/>
      <c r="TW37" s="89"/>
      <c r="TX37" s="89"/>
      <c r="TY37" s="89"/>
      <c r="TZ37" s="89"/>
      <c r="UA37" s="89"/>
      <c r="UB37" s="89"/>
      <c r="UC37" s="89"/>
      <c r="UD37" s="90"/>
      <c r="UE37" s="88">
        <f>データ!CT12</f>
        <v>39983</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6"/>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6"/>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7"/>
    </row>
    <row r="40" spans="1:582" ht="29.45" customHeight="1">
      <c r="A40" s="2"/>
      <c r="B40" s="19" t="s">
        <v>55</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48</v>
      </c>
      <c r="VE40" s="112"/>
      <c r="VF40" s="112"/>
      <c r="VG40" s="112"/>
      <c r="VH40" s="112"/>
      <c r="VI40" s="112"/>
      <c r="VJ40" s="118"/>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200</v>
      </c>
      <c r="VE41" s="111"/>
      <c r="VF41" s="111"/>
      <c r="VG41" s="111"/>
      <c r="VH41" s="111"/>
      <c r="VI41" s="111"/>
      <c r="VJ41" s="116"/>
    </row>
    <row r="42" spans="1:582" ht="29.45" customHeight="1">
      <c r="A42" s="2"/>
      <c r="B42" s="21" t="s">
        <v>17</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53</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1"/>
      <c r="VF42" s="111"/>
      <c r="VG42" s="111"/>
      <c r="VH42" s="111"/>
      <c r="VI42" s="111"/>
      <c r="VJ42" s="116"/>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1"/>
      <c r="VF43" s="111"/>
      <c r="VG43" s="111"/>
      <c r="VH43" s="111"/>
      <c r="VI43" s="111"/>
      <c r="VJ43" s="116"/>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1"/>
      <c r="VF44" s="111"/>
      <c r="VG44" s="111"/>
      <c r="VH44" s="111"/>
      <c r="VI44" s="111"/>
      <c r="VJ44" s="116"/>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1"/>
      <c r="VF45" s="111"/>
      <c r="VG45" s="111"/>
      <c r="VH45" s="111"/>
      <c r="VI45" s="111"/>
      <c r="VJ45" s="116"/>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1"/>
      <c r="VF46" s="111"/>
      <c r="VG46" s="111"/>
      <c r="VH46" s="111"/>
      <c r="VI46" s="111"/>
      <c r="VJ46" s="116"/>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1"/>
      <c r="VF47" s="111"/>
      <c r="VG47" s="111"/>
      <c r="VH47" s="111"/>
      <c r="VI47" s="111"/>
      <c r="VJ47" s="116"/>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1"/>
      <c r="VF48" s="111"/>
      <c r="VG48" s="111"/>
      <c r="VH48" s="111"/>
      <c r="VI48" s="111"/>
      <c r="VJ48" s="116"/>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1"/>
      <c r="VF49" s="111"/>
      <c r="VG49" s="111"/>
      <c r="VH49" s="111"/>
      <c r="VI49" s="111"/>
      <c r="VJ49" s="116"/>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1"/>
      <c r="VF50" s="111"/>
      <c r="VG50" s="111"/>
      <c r="VH50" s="111"/>
      <c r="VI50" s="111"/>
      <c r="VJ50" s="116"/>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1"/>
      <c r="VF51" s="111"/>
      <c r="VG51" s="111"/>
      <c r="VH51" s="111"/>
      <c r="VI51" s="111"/>
      <c r="VJ51" s="116"/>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1"/>
      <c r="VF52" s="111"/>
      <c r="VG52" s="111"/>
      <c r="VH52" s="111"/>
      <c r="VI52" s="111"/>
      <c r="VJ52" s="116"/>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1"/>
      <c r="VF53" s="111"/>
      <c r="VG53" s="111"/>
      <c r="VH53" s="111"/>
      <c r="VI53" s="111"/>
      <c r="VJ53" s="116"/>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1"/>
      <c r="VF54" s="111"/>
      <c r="VG54" s="111"/>
      <c r="VH54" s="111"/>
      <c r="VI54" s="111"/>
      <c r="VJ54" s="116"/>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R01</v>
      </c>
      <c r="U55" s="51"/>
      <c r="V55" s="51"/>
      <c r="W55" s="51"/>
      <c r="X55" s="51"/>
      <c r="Y55" s="51"/>
      <c r="Z55" s="51"/>
      <c r="AA55" s="51"/>
      <c r="AB55" s="51"/>
      <c r="AC55" s="51"/>
      <c r="AD55" s="51"/>
      <c r="AE55" s="51"/>
      <c r="AF55" s="51"/>
      <c r="AG55" s="51"/>
      <c r="AH55" s="51"/>
      <c r="AI55" s="51"/>
      <c r="AJ55" s="51"/>
      <c r="AK55" s="51"/>
      <c r="AL55" s="53"/>
      <c r="AM55" s="49" t="str">
        <f>データ!DB10</f>
        <v>R02</v>
      </c>
      <c r="AN55" s="51"/>
      <c r="AO55" s="51"/>
      <c r="AP55" s="51"/>
      <c r="AQ55" s="51"/>
      <c r="AR55" s="51"/>
      <c r="AS55" s="51"/>
      <c r="AT55" s="51"/>
      <c r="AU55" s="51"/>
      <c r="AV55" s="51"/>
      <c r="AW55" s="51"/>
      <c r="AX55" s="51"/>
      <c r="AY55" s="51"/>
      <c r="AZ55" s="51"/>
      <c r="BA55" s="51"/>
      <c r="BB55" s="51"/>
      <c r="BC55" s="51"/>
      <c r="BD55" s="51"/>
      <c r="BE55" s="53"/>
      <c r="BF55" s="49" t="str">
        <f>データ!DC10</f>
        <v>R03</v>
      </c>
      <c r="BG55" s="51"/>
      <c r="BH55" s="51"/>
      <c r="BI55" s="51"/>
      <c r="BJ55" s="51"/>
      <c r="BK55" s="51"/>
      <c r="BL55" s="51"/>
      <c r="BM55" s="51"/>
      <c r="BN55" s="51"/>
      <c r="BO55" s="51"/>
      <c r="BP55" s="51"/>
      <c r="BQ55" s="51"/>
      <c r="BR55" s="51"/>
      <c r="BS55" s="51"/>
      <c r="BT55" s="51"/>
      <c r="BU55" s="51"/>
      <c r="BV55" s="51"/>
      <c r="BW55" s="51"/>
      <c r="BX55" s="53"/>
      <c r="BY55" s="49" t="str">
        <f>データ!DD10</f>
        <v>R04</v>
      </c>
      <c r="BZ55" s="51"/>
      <c r="CA55" s="51"/>
      <c r="CB55" s="51"/>
      <c r="CC55" s="51"/>
      <c r="CD55" s="51"/>
      <c r="CE55" s="51"/>
      <c r="CF55" s="51"/>
      <c r="CG55" s="51"/>
      <c r="CH55" s="51"/>
      <c r="CI55" s="51"/>
      <c r="CJ55" s="51"/>
      <c r="CK55" s="51"/>
      <c r="CL55" s="51"/>
      <c r="CM55" s="51"/>
      <c r="CN55" s="51"/>
      <c r="CO55" s="51"/>
      <c r="CP55" s="51"/>
      <c r="CQ55" s="53"/>
      <c r="CR55" s="49" t="str">
        <f>データ!DE10</f>
        <v>R05</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R01</v>
      </c>
      <c r="EN55" s="67"/>
      <c r="EO55" s="67"/>
      <c r="EP55" s="67"/>
      <c r="EQ55" s="67"/>
      <c r="ER55" s="67"/>
      <c r="ES55" s="67"/>
      <c r="ET55" s="67"/>
      <c r="EU55" s="67"/>
      <c r="EV55" s="67"/>
      <c r="EW55" s="67"/>
      <c r="EX55" s="67"/>
      <c r="EY55" s="67"/>
      <c r="EZ55" s="67"/>
      <c r="FA55" s="67"/>
      <c r="FB55" s="67"/>
      <c r="FC55" s="67"/>
      <c r="FD55" s="67" t="str">
        <f>データ!FA10</f>
        <v>R02</v>
      </c>
      <c r="FE55" s="67"/>
      <c r="FF55" s="67"/>
      <c r="FG55" s="67"/>
      <c r="FH55" s="67"/>
      <c r="FI55" s="67"/>
      <c r="FJ55" s="67"/>
      <c r="FK55" s="67"/>
      <c r="FL55" s="67"/>
      <c r="FM55" s="67"/>
      <c r="FN55" s="67"/>
      <c r="FO55" s="67"/>
      <c r="FP55" s="67"/>
      <c r="FQ55" s="67"/>
      <c r="FR55" s="67"/>
      <c r="FS55" s="67"/>
      <c r="FT55" s="67"/>
      <c r="FU55" s="67" t="str">
        <f>データ!FB10</f>
        <v>R03</v>
      </c>
      <c r="FV55" s="67"/>
      <c r="FW55" s="67"/>
      <c r="FX55" s="67"/>
      <c r="FY55" s="67"/>
      <c r="FZ55" s="67"/>
      <c r="GA55" s="67"/>
      <c r="GB55" s="67"/>
      <c r="GC55" s="67"/>
      <c r="GD55" s="67"/>
      <c r="GE55" s="67"/>
      <c r="GF55" s="67"/>
      <c r="GG55" s="67"/>
      <c r="GH55" s="67"/>
      <c r="GI55" s="67"/>
      <c r="GJ55" s="67"/>
      <c r="GK55" s="67"/>
      <c r="GL55" s="67" t="str">
        <f>データ!FC10</f>
        <v>R04</v>
      </c>
      <c r="GM55" s="67"/>
      <c r="GN55" s="67"/>
      <c r="GO55" s="67"/>
      <c r="GP55" s="67"/>
      <c r="GQ55" s="67"/>
      <c r="GR55" s="67"/>
      <c r="GS55" s="67"/>
      <c r="GT55" s="67"/>
      <c r="GU55" s="67"/>
      <c r="GV55" s="67"/>
      <c r="GW55" s="67"/>
      <c r="GX55" s="67"/>
      <c r="GY55" s="67"/>
      <c r="GZ55" s="67"/>
      <c r="HA55" s="67"/>
      <c r="HB55" s="67"/>
      <c r="HC55" s="67" t="str">
        <f>データ!FD10</f>
        <v>R05</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R01</v>
      </c>
      <c r="IV55" s="67"/>
      <c r="IW55" s="67"/>
      <c r="IX55" s="67"/>
      <c r="IY55" s="67"/>
      <c r="IZ55" s="67"/>
      <c r="JA55" s="67"/>
      <c r="JB55" s="67"/>
      <c r="JC55" s="67"/>
      <c r="JD55" s="67"/>
      <c r="JE55" s="67"/>
      <c r="JF55" s="67"/>
      <c r="JG55" s="67"/>
      <c r="JH55" s="67"/>
      <c r="JI55" s="67"/>
      <c r="JJ55" s="67"/>
      <c r="JK55" s="67"/>
      <c r="JL55" s="67" t="str">
        <f>データ!GZ10</f>
        <v>R02</v>
      </c>
      <c r="JM55" s="67"/>
      <c r="JN55" s="67"/>
      <c r="JO55" s="67"/>
      <c r="JP55" s="67"/>
      <c r="JQ55" s="67"/>
      <c r="JR55" s="67"/>
      <c r="JS55" s="67"/>
      <c r="JT55" s="67"/>
      <c r="JU55" s="67"/>
      <c r="JV55" s="67"/>
      <c r="JW55" s="67"/>
      <c r="JX55" s="67"/>
      <c r="JY55" s="67"/>
      <c r="JZ55" s="67"/>
      <c r="KA55" s="67"/>
      <c r="KB55" s="67"/>
      <c r="KC55" s="67" t="str">
        <f>データ!HA10</f>
        <v>R03</v>
      </c>
      <c r="KD55" s="67"/>
      <c r="KE55" s="67"/>
      <c r="KF55" s="67"/>
      <c r="KG55" s="67"/>
      <c r="KH55" s="67"/>
      <c r="KI55" s="67"/>
      <c r="KJ55" s="67"/>
      <c r="KK55" s="67"/>
      <c r="KL55" s="67"/>
      <c r="KM55" s="67"/>
      <c r="KN55" s="67"/>
      <c r="KO55" s="67"/>
      <c r="KP55" s="67"/>
      <c r="KQ55" s="67"/>
      <c r="KR55" s="67"/>
      <c r="KS55" s="67"/>
      <c r="KT55" s="67" t="str">
        <f>データ!HB10</f>
        <v>R04</v>
      </c>
      <c r="KU55" s="67"/>
      <c r="KV55" s="67"/>
      <c r="KW55" s="67"/>
      <c r="KX55" s="67"/>
      <c r="KY55" s="67"/>
      <c r="KZ55" s="67"/>
      <c r="LA55" s="67"/>
      <c r="LB55" s="67"/>
      <c r="LC55" s="67"/>
      <c r="LD55" s="67"/>
      <c r="LE55" s="67"/>
      <c r="LF55" s="67"/>
      <c r="LG55" s="67"/>
      <c r="LH55" s="67"/>
      <c r="LI55" s="67"/>
      <c r="LJ55" s="67"/>
      <c r="LK55" s="67" t="str">
        <f>データ!HC10</f>
        <v>R05</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R01</v>
      </c>
      <c r="NE55" s="67"/>
      <c r="NF55" s="67"/>
      <c r="NG55" s="67"/>
      <c r="NH55" s="67"/>
      <c r="NI55" s="67"/>
      <c r="NJ55" s="67"/>
      <c r="NK55" s="67"/>
      <c r="NL55" s="67"/>
      <c r="NM55" s="67"/>
      <c r="NN55" s="67"/>
      <c r="NO55" s="67"/>
      <c r="NP55" s="67"/>
      <c r="NQ55" s="67"/>
      <c r="NR55" s="67"/>
      <c r="NS55" s="67"/>
      <c r="NT55" s="67"/>
      <c r="NU55" s="67" t="str">
        <f>データ!IY10</f>
        <v>R02</v>
      </c>
      <c r="NV55" s="67"/>
      <c r="NW55" s="67"/>
      <c r="NX55" s="67"/>
      <c r="NY55" s="67"/>
      <c r="NZ55" s="67"/>
      <c r="OA55" s="67"/>
      <c r="OB55" s="67"/>
      <c r="OC55" s="67"/>
      <c r="OD55" s="67"/>
      <c r="OE55" s="67"/>
      <c r="OF55" s="67"/>
      <c r="OG55" s="67"/>
      <c r="OH55" s="67"/>
      <c r="OI55" s="67"/>
      <c r="OJ55" s="67"/>
      <c r="OK55" s="67"/>
      <c r="OL55" s="67" t="str">
        <f>データ!IZ10</f>
        <v>R03</v>
      </c>
      <c r="OM55" s="67"/>
      <c r="ON55" s="67"/>
      <c r="OO55" s="67"/>
      <c r="OP55" s="67"/>
      <c r="OQ55" s="67"/>
      <c r="OR55" s="67"/>
      <c r="OS55" s="67"/>
      <c r="OT55" s="67"/>
      <c r="OU55" s="67"/>
      <c r="OV55" s="67"/>
      <c r="OW55" s="67"/>
      <c r="OX55" s="67"/>
      <c r="OY55" s="67"/>
      <c r="OZ55" s="67"/>
      <c r="PA55" s="67"/>
      <c r="PB55" s="67"/>
      <c r="PC55" s="67" t="str">
        <f>データ!JA10</f>
        <v>R04</v>
      </c>
      <c r="PD55" s="67"/>
      <c r="PE55" s="67"/>
      <c r="PF55" s="67"/>
      <c r="PG55" s="67"/>
      <c r="PH55" s="67"/>
      <c r="PI55" s="67"/>
      <c r="PJ55" s="67"/>
      <c r="PK55" s="67"/>
      <c r="PL55" s="67"/>
      <c r="PM55" s="67"/>
      <c r="PN55" s="67"/>
      <c r="PO55" s="67"/>
      <c r="PP55" s="67"/>
      <c r="PQ55" s="67"/>
      <c r="PR55" s="67"/>
      <c r="PS55" s="67"/>
      <c r="PT55" s="67" t="str">
        <f>データ!JB10</f>
        <v>R05</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R01</v>
      </c>
      <c r="RM55" s="67"/>
      <c r="RN55" s="67"/>
      <c r="RO55" s="67"/>
      <c r="RP55" s="67"/>
      <c r="RQ55" s="67"/>
      <c r="RR55" s="67"/>
      <c r="RS55" s="67"/>
      <c r="RT55" s="67"/>
      <c r="RU55" s="67"/>
      <c r="RV55" s="67"/>
      <c r="RW55" s="67"/>
      <c r="RX55" s="67"/>
      <c r="RY55" s="67"/>
      <c r="RZ55" s="67"/>
      <c r="SA55" s="67"/>
      <c r="SB55" s="67"/>
      <c r="SC55" s="67" t="str">
        <f>データ!KX10</f>
        <v>R02</v>
      </c>
      <c r="SD55" s="67"/>
      <c r="SE55" s="67"/>
      <c r="SF55" s="67"/>
      <c r="SG55" s="67"/>
      <c r="SH55" s="67"/>
      <c r="SI55" s="67"/>
      <c r="SJ55" s="67"/>
      <c r="SK55" s="67"/>
      <c r="SL55" s="67"/>
      <c r="SM55" s="67"/>
      <c r="SN55" s="67"/>
      <c r="SO55" s="67"/>
      <c r="SP55" s="67"/>
      <c r="SQ55" s="67"/>
      <c r="SR55" s="67"/>
      <c r="SS55" s="67"/>
      <c r="ST55" s="67" t="str">
        <f>データ!KY10</f>
        <v>R03</v>
      </c>
      <c r="SU55" s="67"/>
      <c r="SV55" s="67"/>
      <c r="SW55" s="67"/>
      <c r="SX55" s="67"/>
      <c r="SY55" s="67"/>
      <c r="SZ55" s="67"/>
      <c r="TA55" s="67"/>
      <c r="TB55" s="67"/>
      <c r="TC55" s="67"/>
      <c r="TD55" s="67"/>
      <c r="TE55" s="67"/>
      <c r="TF55" s="67"/>
      <c r="TG55" s="67"/>
      <c r="TH55" s="67"/>
      <c r="TI55" s="67"/>
      <c r="TJ55" s="67"/>
      <c r="TK55" s="67" t="str">
        <f>データ!KZ10</f>
        <v>R04</v>
      </c>
      <c r="TL55" s="67"/>
      <c r="TM55" s="67"/>
      <c r="TN55" s="67"/>
      <c r="TO55" s="67"/>
      <c r="TP55" s="67"/>
      <c r="TQ55" s="67"/>
      <c r="TR55" s="67"/>
      <c r="TS55" s="67"/>
      <c r="TT55" s="67"/>
      <c r="TU55" s="67"/>
      <c r="TV55" s="67"/>
      <c r="TW55" s="67"/>
      <c r="TX55" s="67"/>
      <c r="TY55" s="67"/>
      <c r="TZ55" s="67"/>
      <c r="UA55" s="67"/>
      <c r="UB55" s="67" t="str">
        <f>データ!LA10</f>
        <v>R05</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1"/>
      <c r="VF55" s="111"/>
      <c r="VG55" s="111"/>
      <c r="VH55" s="111"/>
      <c r="VI55" s="111"/>
      <c r="VJ55" s="116"/>
    </row>
    <row r="56" spans="1:582" ht="14.25" customHeight="1">
      <c r="A56" s="2"/>
      <c r="B56" s="23"/>
      <c r="C56" s="2"/>
      <c r="D56" s="2"/>
      <c r="E56" s="2"/>
      <c r="F56" s="2"/>
      <c r="G56" s="2"/>
      <c r="H56" s="43" t="s">
        <v>13</v>
      </c>
      <c r="I56" s="44"/>
      <c r="J56" s="44"/>
      <c r="K56" s="44"/>
      <c r="L56" s="44"/>
      <c r="M56" s="44"/>
      <c r="N56" s="44"/>
      <c r="O56" s="44"/>
      <c r="P56" s="44"/>
      <c r="Q56" s="44"/>
      <c r="R56" s="44"/>
      <c r="S56" s="48"/>
      <c r="T56" s="50">
        <f>データ!DA11</f>
        <v>29.2</v>
      </c>
      <c r="U56" s="52"/>
      <c r="V56" s="52"/>
      <c r="W56" s="52"/>
      <c r="X56" s="52"/>
      <c r="Y56" s="52"/>
      <c r="Z56" s="52"/>
      <c r="AA56" s="52"/>
      <c r="AB56" s="52"/>
      <c r="AC56" s="52"/>
      <c r="AD56" s="52"/>
      <c r="AE56" s="52"/>
      <c r="AF56" s="52"/>
      <c r="AG56" s="52"/>
      <c r="AH56" s="52"/>
      <c r="AI56" s="52"/>
      <c r="AJ56" s="52"/>
      <c r="AK56" s="52"/>
      <c r="AL56" s="54"/>
      <c r="AM56" s="50">
        <f>データ!DB11</f>
        <v>25.7</v>
      </c>
      <c r="AN56" s="52"/>
      <c r="AO56" s="52"/>
      <c r="AP56" s="52"/>
      <c r="AQ56" s="52"/>
      <c r="AR56" s="52"/>
      <c r="AS56" s="52"/>
      <c r="AT56" s="52"/>
      <c r="AU56" s="52"/>
      <c r="AV56" s="52"/>
      <c r="AW56" s="52"/>
      <c r="AX56" s="52"/>
      <c r="AY56" s="52"/>
      <c r="AZ56" s="52"/>
      <c r="BA56" s="52"/>
      <c r="BB56" s="52"/>
      <c r="BC56" s="52"/>
      <c r="BD56" s="52"/>
      <c r="BE56" s="54"/>
      <c r="BF56" s="50">
        <f>データ!DC11</f>
        <v>34.5</v>
      </c>
      <c r="BG56" s="52"/>
      <c r="BH56" s="52"/>
      <c r="BI56" s="52"/>
      <c r="BJ56" s="52"/>
      <c r="BK56" s="52"/>
      <c r="BL56" s="52"/>
      <c r="BM56" s="52"/>
      <c r="BN56" s="52"/>
      <c r="BO56" s="52"/>
      <c r="BP56" s="52"/>
      <c r="BQ56" s="52"/>
      <c r="BR56" s="52"/>
      <c r="BS56" s="52"/>
      <c r="BT56" s="52"/>
      <c r="BU56" s="52"/>
      <c r="BV56" s="52"/>
      <c r="BW56" s="52"/>
      <c r="BX56" s="54"/>
      <c r="BY56" s="50">
        <f>データ!DD11</f>
        <v>20</v>
      </c>
      <c r="BZ56" s="52"/>
      <c r="CA56" s="52"/>
      <c r="CB56" s="52"/>
      <c r="CC56" s="52"/>
      <c r="CD56" s="52"/>
      <c r="CE56" s="52"/>
      <c r="CF56" s="52"/>
      <c r="CG56" s="52"/>
      <c r="CH56" s="52"/>
      <c r="CI56" s="52"/>
      <c r="CJ56" s="52"/>
      <c r="CK56" s="52"/>
      <c r="CL56" s="52"/>
      <c r="CM56" s="52"/>
      <c r="CN56" s="52"/>
      <c r="CO56" s="52"/>
      <c r="CP56" s="52"/>
      <c r="CQ56" s="54"/>
      <c r="CR56" s="50">
        <f>データ!DE11</f>
        <v>33.6</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13</v>
      </c>
      <c r="EB56" s="44"/>
      <c r="EC56" s="44"/>
      <c r="ED56" s="44"/>
      <c r="EE56" s="44"/>
      <c r="EF56" s="44"/>
      <c r="EG56" s="44"/>
      <c r="EH56" s="44"/>
      <c r="EI56" s="44"/>
      <c r="EJ56" s="44"/>
      <c r="EK56" s="44"/>
      <c r="EL56" s="48"/>
      <c r="EM56" s="68">
        <f>データ!EZ11</f>
        <v>29.2</v>
      </c>
      <c r="EN56" s="68"/>
      <c r="EO56" s="68"/>
      <c r="EP56" s="68"/>
      <c r="EQ56" s="68"/>
      <c r="ER56" s="68"/>
      <c r="ES56" s="68"/>
      <c r="ET56" s="68"/>
      <c r="EU56" s="68"/>
      <c r="EV56" s="68"/>
      <c r="EW56" s="68"/>
      <c r="EX56" s="68"/>
      <c r="EY56" s="68"/>
      <c r="EZ56" s="68"/>
      <c r="FA56" s="68"/>
      <c r="FB56" s="68"/>
      <c r="FC56" s="68"/>
      <c r="FD56" s="68">
        <f>データ!FA11</f>
        <v>25.7</v>
      </c>
      <c r="FE56" s="68"/>
      <c r="FF56" s="68"/>
      <c r="FG56" s="68"/>
      <c r="FH56" s="68"/>
      <c r="FI56" s="68"/>
      <c r="FJ56" s="68"/>
      <c r="FK56" s="68"/>
      <c r="FL56" s="68"/>
      <c r="FM56" s="68"/>
      <c r="FN56" s="68"/>
      <c r="FO56" s="68"/>
      <c r="FP56" s="68"/>
      <c r="FQ56" s="68"/>
      <c r="FR56" s="68"/>
      <c r="FS56" s="68"/>
      <c r="FT56" s="68"/>
      <c r="FU56" s="68">
        <f>データ!FB11</f>
        <v>34.5</v>
      </c>
      <c r="FV56" s="68"/>
      <c r="FW56" s="68"/>
      <c r="FX56" s="68"/>
      <c r="FY56" s="68"/>
      <c r="FZ56" s="68"/>
      <c r="GA56" s="68"/>
      <c r="GB56" s="68"/>
      <c r="GC56" s="68"/>
      <c r="GD56" s="68"/>
      <c r="GE56" s="68"/>
      <c r="GF56" s="68"/>
      <c r="GG56" s="68"/>
      <c r="GH56" s="68"/>
      <c r="GI56" s="68"/>
      <c r="GJ56" s="68"/>
      <c r="GK56" s="68"/>
      <c r="GL56" s="68">
        <f>データ!FC11</f>
        <v>20</v>
      </c>
      <c r="GM56" s="68"/>
      <c r="GN56" s="68"/>
      <c r="GO56" s="68"/>
      <c r="GP56" s="68"/>
      <c r="GQ56" s="68"/>
      <c r="GR56" s="68"/>
      <c r="GS56" s="68"/>
      <c r="GT56" s="68"/>
      <c r="GU56" s="68"/>
      <c r="GV56" s="68"/>
      <c r="GW56" s="68"/>
      <c r="GX56" s="68"/>
      <c r="GY56" s="68"/>
      <c r="GZ56" s="68"/>
      <c r="HA56" s="68"/>
      <c r="HB56" s="68"/>
      <c r="HC56" s="68">
        <f>データ!FD11</f>
        <v>33.6</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13</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13</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13</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1"/>
      <c r="VF56" s="111"/>
      <c r="VG56" s="111"/>
      <c r="VH56" s="111"/>
      <c r="VI56" s="111"/>
      <c r="VJ56" s="116"/>
    </row>
    <row r="57" spans="1:582" ht="14.25" customHeight="1">
      <c r="A57" s="2"/>
      <c r="B57" s="23"/>
      <c r="C57" s="2"/>
      <c r="D57" s="2"/>
      <c r="E57" s="2"/>
      <c r="F57" s="2"/>
      <c r="G57" s="2"/>
      <c r="H57" s="43" t="s">
        <v>51</v>
      </c>
      <c r="I57" s="44"/>
      <c r="J57" s="44"/>
      <c r="K57" s="44"/>
      <c r="L57" s="44"/>
      <c r="M57" s="44"/>
      <c r="N57" s="44"/>
      <c r="O57" s="44"/>
      <c r="P57" s="44"/>
      <c r="Q57" s="44"/>
      <c r="R57" s="44"/>
      <c r="S57" s="48"/>
      <c r="T57" s="50">
        <f>データ!DA12</f>
        <v>28.7</v>
      </c>
      <c r="U57" s="52"/>
      <c r="V57" s="52"/>
      <c r="W57" s="52"/>
      <c r="X57" s="52"/>
      <c r="Y57" s="52"/>
      <c r="Z57" s="52"/>
      <c r="AA57" s="52"/>
      <c r="AB57" s="52"/>
      <c r="AC57" s="52"/>
      <c r="AD57" s="52"/>
      <c r="AE57" s="52"/>
      <c r="AF57" s="52"/>
      <c r="AG57" s="52"/>
      <c r="AH57" s="52"/>
      <c r="AI57" s="52"/>
      <c r="AJ57" s="52"/>
      <c r="AK57" s="52"/>
      <c r="AL57" s="54"/>
      <c r="AM57" s="50">
        <f>データ!DB12</f>
        <v>29.1</v>
      </c>
      <c r="AN57" s="52"/>
      <c r="AO57" s="52"/>
      <c r="AP57" s="52"/>
      <c r="AQ57" s="52"/>
      <c r="AR57" s="52"/>
      <c r="AS57" s="52"/>
      <c r="AT57" s="52"/>
      <c r="AU57" s="52"/>
      <c r="AV57" s="52"/>
      <c r="AW57" s="52"/>
      <c r="AX57" s="52"/>
      <c r="AY57" s="52"/>
      <c r="AZ57" s="52"/>
      <c r="BA57" s="52"/>
      <c r="BB57" s="52"/>
      <c r="BC57" s="52"/>
      <c r="BD57" s="52"/>
      <c r="BE57" s="54"/>
      <c r="BF57" s="50">
        <f>データ!DC12</f>
        <v>29.4</v>
      </c>
      <c r="BG57" s="52"/>
      <c r="BH57" s="52"/>
      <c r="BI57" s="52"/>
      <c r="BJ57" s="52"/>
      <c r="BK57" s="52"/>
      <c r="BL57" s="52"/>
      <c r="BM57" s="52"/>
      <c r="BN57" s="52"/>
      <c r="BO57" s="52"/>
      <c r="BP57" s="52"/>
      <c r="BQ57" s="52"/>
      <c r="BR57" s="52"/>
      <c r="BS57" s="52"/>
      <c r="BT57" s="52"/>
      <c r="BU57" s="52"/>
      <c r="BV57" s="52"/>
      <c r="BW57" s="52"/>
      <c r="BX57" s="54"/>
      <c r="BY57" s="50">
        <f>データ!DD12</f>
        <v>28.9</v>
      </c>
      <c r="BZ57" s="52"/>
      <c r="CA57" s="52"/>
      <c r="CB57" s="52"/>
      <c r="CC57" s="52"/>
      <c r="CD57" s="52"/>
      <c r="CE57" s="52"/>
      <c r="CF57" s="52"/>
      <c r="CG57" s="52"/>
      <c r="CH57" s="52"/>
      <c r="CI57" s="52"/>
      <c r="CJ57" s="52"/>
      <c r="CK57" s="52"/>
      <c r="CL57" s="52"/>
      <c r="CM57" s="52"/>
      <c r="CN57" s="52"/>
      <c r="CO57" s="52"/>
      <c r="CP57" s="52"/>
      <c r="CQ57" s="54"/>
      <c r="CR57" s="50">
        <f>データ!DE12</f>
        <v>27.4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51</v>
      </c>
      <c r="EB57" s="44"/>
      <c r="EC57" s="44"/>
      <c r="ED57" s="44"/>
      <c r="EE57" s="44"/>
      <c r="EF57" s="44"/>
      <c r="EG57" s="44"/>
      <c r="EH57" s="44"/>
      <c r="EI57" s="44"/>
      <c r="EJ57" s="44"/>
      <c r="EK57" s="44"/>
      <c r="EL57" s="48"/>
      <c r="EM57" s="68">
        <f>データ!EZ12</f>
        <v>60.4</v>
      </c>
      <c r="EN57" s="68"/>
      <c r="EO57" s="68"/>
      <c r="EP57" s="68"/>
      <c r="EQ57" s="68"/>
      <c r="ER57" s="68"/>
      <c r="ES57" s="68"/>
      <c r="ET57" s="68"/>
      <c r="EU57" s="68"/>
      <c r="EV57" s="68"/>
      <c r="EW57" s="68"/>
      <c r="EX57" s="68"/>
      <c r="EY57" s="68"/>
      <c r="EZ57" s="68"/>
      <c r="FA57" s="68"/>
      <c r="FB57" s="68"/>
      <c r="FC57" s="68"/>
      <c r="FD57" s="68">
        <f>データ!FA12</f>
        <v>54.1</v>
      </c>
      <c r="FE57" s="68"/>
      <c r="FF57" s="68"/>
      <c r="FG57" s="68"/>
      <c r="FH57" s="68"/>
      <c r="FI57" s="68"/>
      <c r="FJ57" s="68"/>
      <c r="FK57" s="68"/>
      <c r="FL57" s="68"/>
      <c r="FM57" s="68"/>
      <c r="FN57" s="68"/>
      <c r="FO57" s="68"/>
      <c r="FP57" s="68"/>
      <c r="FQ57" s="68"/>
      <c r="FR57" s="68"/>
      <c r="FS57" s="68"/>
      <c r="FT57" s="68"/>
      <c r="FU57" s="68">
        <f>データ!FB12</f>
        <v>58.1</v>
      </c>
      <c r="FV57" s="68"/>
      <c r="FW57" s="68"/>
      <c r="FX57" s="68"/>
      <c r="FY57" s="68"/>
      <c r="FZ57" s="68"/>
      <c r="GA57" s="68"/>
      <c r="GB57" s="68"/>
      <c r="GC57" s="68"/>
      <c r="GD57" s="68"/>
      <c r="GE57" s="68"/>
      <c r="GF57" s="68"/>
      <c r="GG57" s="68"/>
      <c r="GH57" s="68"/>
      <c r="GI57" s="68"/>
      <c r="GJ57" s="68"/>
      <c r="GK57" s="68"/>
      <c r="GL57" s="68">
        <f>データ!FC12</f>
        <v>55.4</v>
      </c>
      <c r="GM57" s="68"/>
      <c r="GN57" s="68"/>
      <c r="GO57" s="68"/>
      <c r="GP57" s="68"/>
      <c r="GQ57" s="68"/>
      <c r="GR57" s="68"/>
      <c r="GS57" s="68"/>
      <c r="GT57" s="68"/>
      <c r="GU57" s="68"/>
      <c r="GV57" s="68"/>
      <c r="GW57" s="68"/>
      <c r="GX57" s="68"/>
      <c r="GY57" s="68"/>
      <c r="GZ57" s="68"/>
      <c r="HA57" s="68"/>
      <c r="HB57" s="68"/>
      <c r="HC57" s="68">
        <f>データ!FD12</f>
        <v>46.1</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51</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51</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51</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1"/>
      <c r="VF57" s="111"/>
      <c r="VG57" s="111"/>
      <c r="VH57" s="111"/>
      <c r="VI57" s="111"/>
      <c r="VJ57" s="116"/>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1"/>
      <c r="VF58" s="111"/>
      <c r="VG58" s="111"/>
      <c r="VH58" s="111"/>
      <c r="VI58" s="111"/>
      <c r="VJ58" s="116"/>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1"/>
      <c r="VF59" s="111"/>
      <c r="VG59" s="111"/>
      <c r="VH59" s="111"/>
      <c r="VI59" s="111"/>
      <c r="VJ59" s="116"/>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1"/>
      <c r="VF60" s="111"/>
      <c r="VG60" s="111"/>
      <c r="VH60" s="111"/>
      <c r="VI60" s="111"/>
      <c r="VJ60" s="116"/>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1"/>
      <c r="VF61" s="111"/>
      <c r="VG61" s="111"/>
      <c r="VH61" s="111"/>
      <c r="VI61" s="111"/>
      <c r="VJ61" s="116"/>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1"/>
      <c r="VF62" s="111"/>
      <c r="VG62" s="111"/>
      <c r="VH62" s="111"/>
      <c r="VI62" s="111"/>
      <c r="VJ62" s="116"/>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1"/>
      <c r="VF63" s="111"/>
      <c r="VG63" s="111"/>
      <c r="VH63" s="111"/>
      <c r="VI63" s="111"/>
      <c r="VJ63" s="116"/>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1"/>
      <c r="VF64" s="111"/>
      <c r="VG64" s="111"/>
      <c r="VH64" s="111"/>
      <c r="VI64" s="111"/>
      <c r="VJ64" s="116"/>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1"/>
      <c r="VF65" s="111"/>
      <c r="VG65" s="111"/>
      <c r="VH65" s="111"/>
      <c r="VI65" s="111"/>
      <c r="VJ65" s="116"/>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1"/>
      <c r="VF66" s="111"/>
      <c r="VG66" s="111"/>
      <c r="VH66" s="111"/>
      <c r="VI66" s="111"/>
      <c r="VJ66" s="116"/>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1"/>
      <c r="VF67" s="111"/>
      <c r="VG67" s="111"/>
      <c r="VH67" s="111"/>
      <c r="VI67" s="111"/>
      <c r="VJ67" s="116"/>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1"/>
      <c r="VF68" s="111"/>
      <c r="VG68" s="111"/>
      <c r="VH68" s="111"/>
      <c r="VI68" s="111"/>
      <c r="VJ68" s="116"/>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1"/>
      <c r="VF69" s="111"/>
      <c r="VG69" s="111"/>
      <c r="VH69" s="111"/>
      <c r="VI69" s="111"/>
      <c r="VJ69" s="116"/>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R01</v>
      </c>
      <c r="U70" s="51"/>
      <c r="V70" s="51"/>
      <c r="W70" s="51"/>
      <c r="X70" s="51"/>
      <c r="Y70" s="51"/>
      <c r="Z70" s="51"/>
      <c r="AA70" s="51"/>
      <c r="AB70" s="51"/>
      <c r="AC70" s="51"/>
      <c r="AD70" s="51"/>
      <c r="AE70" s="51"/>
      <c r="AF70" s="51"/>
      <c r="AG70" s="51"/>
      <c r="AH70" s="51"/>
      <c r="AI70" s="51"/>
      <c r="AJ70" s="51"/>
      <c r="AK70" s="51"/>
      <c r="AL70" s="53"/>
      <c r="AM70" s="49" t="str">
        <f>データ!DL10</f>
        <v>R02</v>
      </c>
      <c r="AN70" s="51"/>
      <c r="AO70" s="51"/>
      <c r="AP70" s="51"/>
      <c r="AQ70" s="51"/>
      <c r="AR70" s="51"/>
      <c r="AS70" s="51"/>
      <c r="AT70" s="51"/>
      <c r="AU70" s="51"/>
      <c r="AV70" s="51"/>
      <c r="AW70" s="51"/>
      <c r="AX70" s="51"/>
      <c r="AY70" s="51"/>
      <c r="AZ70" s="51"/>
      <c r="BA70" s="51"/>
      <c r="BB70" s="51"/>
      <c r="BC70" s="51"/>
      <c r="BD70" s="51"/>
      <c r="BE70" s="53"/>
      <c r="BF70" s="49" t="str">
        <f>データ!DM10</f>
        <v>R03</v>
      </c>
      <c r="BG70" s="51"/>
      <c r="BH70" s="51"/>
      <c r="BI70" s="51"/>
      <c r="BJ70" s="51"/>
      <c r="BK70" s="51"/>
      <c r="BL70" s="51"/>
      <c r="BM70" s="51"/>
      <c r="BN70" s="51"/>
      <c r="BO70" s="51"/>
      <c r="BP70" s="51"/>
      <c r="BQ70" s="51"/>
      <c r="BR70" s="51"/>
      <c r="BS70" s="51"/>
      <c r="BT70" s="51"/>
      <c r="BU70" s="51"/>
      <c r="BV70" s="51"/>
      <c r="BW70" s="51"/>
      <c r="BX70" s="53"/>
      <c r="BY70" s="49" t="str">
        <f>データ!DN10</f>
        <v>R04</v>
      </c>
      <c r="BZ70" s="51"/>
      <c r="CA70" s="51"/>
      <c r="CB70" s="51"/>
      <c r="CC70" s="51"/>
      <c r="CD70" s="51"/>
      <c r="CE70" s="51"/>
      <c r="CF70" s="51"/>
      <c r="CG70" s="51"/>
      <c r="CH70" s="51"/>
      <c r="CI70" s="51"/>
      <c r="CJ70" s="51"/>
      <c r="CK70" s="51"/>
      <c r="CL70" s="51"/>
      <c r="CM70" s="51"/>
      <c r="CN70" s="51"/>
      <c r="CO70" s="51"/>
      <c r="CP70" s="51"/>
      <c r="CQ70" s="53"/>
      <c r="CR70" s="49" t="str">
        <f>データ!DO10</f>
        <v>R05</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R01</v>
      </c>
      <c r="EN70" s="67"/>
      <c r="EO70" s="67"/>
      <c r="EP70" s="67"/>
      <c r="EQ70" s="67"/>
      <c r="ER70" s="67"/>
      <c r="ES70" s="67"/>
      <c r="ET70" s="67"/>
      <c r="EU70" s="67"/>
      <c r="EV70" s="67"/>
      <c r="EW70" s="67"/>
      <c r="EX70" s="67"/>
      <c r="EY70" s="67"/>
      <c r="EZ70" s="67"/>
      <c r="FA70" s="67"/>
      <c r="FB70" s="67"/>
      <c r="FC70" s="67"/>
      <c r="FD70" s="67" t="str">
        <f>データ!FK10</f>
        <v>R02</v>
      </c>
      <c r="FE70" s="67"/>
      <c r="FF70" s="67"/>
      <c r="FG70" s="67"/>
      <c r="FH70" s="67"/>
      <c r="FI70" s="67"/>
      <c r="FJ70" s="67"/>
      <c r="FK70" s="67"/>
      <c r="FL70" s="67"/>
      <c r="FM70" s="67"/>
      <c r="FN70" s="67"/>
      <c r="FO70" s="67"/>
      <c r="FP70" s="67"/>
      <c r="FQ70" s="67"/>
      <c r="FR70" s="67"/>
      <c r="FS70" s="67"/>
      <c r="FT70" s="67"/>
      <c r="FU70" s="67" t="str">
        <f>データ!FL10</f>
        <v>R03</v>
      </c>
      <c r="FV70" s="67"/>
      <c r="FW70" s="67"/>
      <c r="FX70" s="67"/>
      <c r="FY70" s="67"/>
      <c r="FZ70" s="67"/>
      <c r="GA70" s="67"/>
      <c r="GB70" s="67"/>
      <c r="GC70" s="67"/>
      <c r="GD70" s="67"/>
      <c r="GE70" s="67"/>
      <c r="GF70" s="67"/>
      <c r="GG70" s="67"/>
      <c r="GH70" s="67"/>
      <c r="GI70" s="67"/>
      <c r="GJ70" s="67"/>
      <c r="GK70" s="67"/>
      <c r="GL70" s="67" t="str">
        <f>データ!FM10</f>
        <v>R04</v>
      </c>
      <c r="GM70" s="67"/>
      <c r="GN70" s="67"/>
      <c r="GO70" s="67"/>
      <c r="GP70" s="67"/>
      <c r="GQ70" s="67"/>
      <c r="GR70" s="67"/>
      <c r="GS70" s="67"/>
      <c r="GT70" s="67"/>
      <c r="GU70" s="67"/>
      <c r="GV70" s="67"/>
      <c r="GW70" s="67"/>
      <c r="GX70" s="67"/>
      <c r="GY70" s="67"/>
      <c r="GZ70" s="67"/>
      <c r="HA70" s="67"/>
      <c r="HB70" s="67"/>
      <c r="HC70" s="67" t="str">
        <f>データ!FN10</f>
        <v>R05</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R01</v>
      </c>
      <c r="IV70" s="67"/>
      <c r="IW70" s="67"/>
      <c r="IX70" s="67"/>
      <c r="IY70" s="67"/>
      <c r="IZ70" s="67"/>
      <c r="JA70" s="67"/>
      <c r="JB70" s="67"/>
      <c r="JC70" s="67"/>
      <c r="JD70" s="67"/>
      <c r="JE70" s="67"/>
      <c r="JF70" s="67"/>
      <c r="JG70" s="67"/>
      <c r="JH70" s="67"/>
      <c r="JI70" s="67"/>
      <c r="JJ70" s="67"/>
      <c r="JK70" s="67"/>
      <c r="JL70" s="67" t="str">
        <f>データ!HJ10</f>
        <v>R02</v>
      </c>
      <c r="JM70" s="67"/>
      <c r="JN70" s="67"/>
      <c r="JO70" s="67"/>
      <c r="JP70" s="67"/>
      <c r="JQ70" s="67"/>
      <c r="JR70" s="67"/>
      <c r="JS70" s="67"/>
      <c r="JT70" s="67"/>
      <c r="JU70" s="67"/>
      <c r="JV70" s="67"/>
      <c r="JW70" s="67"/>
      <c r="JX70" s="67"/>
      <c r="JY70" s="67"/>
      <c r="JZ70" s="67"/>
      <c r="KA70" s="67"/>
      <c r="KB70" s="67"/>
      <c r="KC70" s="67" t="str">
        <f>データ!HK10</f>
        <v>R03</v>
      </c>
      <c r="KD70" s="67"/>
      <c r="KE70" s="67"/>
      <c r="KF70" s="67"/>
      <c r="KG70" s="67"/>
      <c r="KH70" s="67"/>
      <c r="KI70" s="67"/>
      <c r="KJ70" s="67"/>
      <c r="KK70" s="67"/>
      <c r="KL70" s="67"/>
      <c r="KM70" s="67"/>
      <c r="KN70" s="67"/>
      <c r="KO70" s="67"/>
      <c r="KP70" s="67"/>
      <c r="KQ70" s="67"/>
      <c r="KR70" s="67"/>
      <c r="KS70" s="67"/>
      <c r="KT70" s="67" t="str">
        <f>データ!HL10</f>
        <v>R04</v>
      </c>
      <c r="KU70" s="67"/>
      <c r="KV70" s="67"/>
      <c r="KW70" s="67"/>
      <c r="KX70" s="67"/>
      <c r="KY70" s="67"/>
      <c r="KZ70" s="67"/>
      <c r="LA70" s="67"/>
      <c r="LB70" s="67"/>
      <c r="LC70" s="67"/>
      <c r="LD70" s="67"/>
      <c r="LE70" s="67"/>
      <c r="LF70" s="67"/>
      <c r="LG70" s="67"/>
      <c r="LH70" s="67"/>
      <c r="LI70" s="67"/>
      <c r="LJ70" s="67"/>
      <c r="LK70" s="67" t="str">
        <f>データ!HM10</f>
        <v>R05</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R01</v>
      </c>
      <c r="NE70" s="67"/>
      <c r="NF70" s="67"/>
      <c r="NG70" s="67"/>
      <c r="NH70" s="67"/>
      <c r="NI70" s="67"/>
      <c r="NJ70" s="67"/>
      <c r="NK70" s="67"/>
      <c r="NL70" s="67"/>
      <c r="NM70" s="67"/>
      <c r="NN70" s="67"/>
      <c r="NO70" s="67"/>
      <c r="NP70" s="67"/>
      <c r="NQ70" s="67"/>
      <c r="NR70" s="67"/>
      <c r="NS70" s="67"/>
      <c r="NT70" s="67"/>
      <c r="NU70" s="67" t="str">
        <f>データ!JI10</f>
        <v>R02</v>
      </c>
      <c r="NV70" s="67"/>
      <c r="NW70" s="67"/>
      <c r="NX70" s="67"/>
      <c r="NY70" s="67"/>
      <c r="NZ70" s="67"/>
      <c r="OA70" s="67"/>
      <c r="OB70" s="67"/>
      <c r="OC70" s="67"/>
      <c r="OD70" s="67"/>
      <c r="OE70" s="67"/>
      <c r="OF70" s="67"/>
      <c r="OG70" s="67"/>
      <c r="OH70" s="67"/>
      <c r="OI70" s="67"/>
      <c r="OJ70" s="67"/>
      <c r="OK70" s="67"/>
      <c r="OL70" s="67" t="str">
        <f>データ!JJ10</f>
        <v>R03</v>
      </c>
      <c r="OM70" s="67"/>
      <c r="ON70" s="67"/>
      <c r="OO70" s="67"/>
      <c r="OP70" s="67"/>
      <c r="OQ70" s="67"/>
      <c r="OR70" s="67"/>
      <c r="OS70" s="67"/>
      <c r="OT70" s="67"/>
      <c r="OU70" s="67"/>
      <c r="OV70" s="67"/>
      <c r="OW70" s="67"/>
      <c r="OX70" s="67"/>
      <c r="OY70" s="67"/>
      <c r="OZ70" s="67"/>
      <c r="PA70" s="67"/>
      <c r="PB70" s="67"/>
      <c r="PC70" s="67" t="str">
        <f>データ!JK10</f>
        <v>R04</v>
      </c>
      <c r="PD70" s="67"/>
      <c r="PE70" s="67"/>
      <c r="PF70" s="67"/>
      <c r="PG70" s="67"/>
      <c r="PH70" s="67"/>
      <c r="PI70" s="67"/>
      <c r="PJ70" s="67"/>
      <c r="PK70" s="67"/>
      <c r="PL70" s="67"/>
      <c r="PM70" s="67"/>
      <c r="PN70" s="67"/>
      <c r="PO70" s="67"/>
      <c r="PP70" s="67"/>
      <c r="PQ70" s="67"/>
      <c r="PR70" s="67"/>
      <c r="PS70" s="67"/>
      <c r="PT70" s="67" t="str">
        <f>データ!JL10</f>
        <v>R05</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R01</v>
      </c>
      <c r="RM70" s="67"/>
      <c r="RN70" s="67"/>
      <c r="RO70" s="67"/>
      <c r="RP70" s="67"/>
      <c r="RQ70" s="67"/>
      <c r="RR70" s="67"/>
      <c r="RS70" s="67"/>
      <c r="RT70" s="67"/>
      <c r="RU70" s="67"/>
      <c r="RV70" s="67"/>
      <c r="RW70" s="67"/>
      <c r="RX70" s="67"/>
      <c r="RY70" s="67"/>
      <c r="RZ70" s="67"/>
      <c r="SA70" s="67"/>
      <c r="SB70" s="67"/>
      <c r="SC70" s="67" t="str">
        <f>データ!LH10</f>
        <v>R02</v>
      </c>
      <c r="SD70" s="67"/>
      <c r="SE70" s="67"/>
      <c r="SF70" s="67"/>
      <c r="SG70" s="67"/>
      <c r="SH70" s="67"/>
      <c r="SI70" s="67"/>
      <c r="SJ70" s="67"/>
      <c r="SK70" s="67"/>
      <c r="SL70" s="67"/>
      <c r="SM70" s="67"/>
      <c r="SN70" s="67"/>
      <c r="SO70" s="67"/>
      <c r="SP70" s="67"/>
      <c r="SQ70" s="67"/>
      <c r="SR70" s="67"/>
      <c r="SS70" s="67"/>
      <c r="ST70" s="67" t="str">
        <f>データ!LI10</f>
        <v>R03</v>
      </c>
      <c r="SU70" s="67"/>
      <c r="SV70" s="67"/>
      <c r="SW70" s="67"/>
      <c r="SX70" s="67"/>
      <c r="SY70" s="67"/>
      <c r="SZ70" s="67"/>
      <c r="TA70" s="67"/>
      <c r="TB70" s="67"/>
      <c r="TC70" s="67"/>
      <c r="TD70" s="67"/>
      <c r="TE70" s="67"/>
      <c r="TF70" s="67"/>
      <c r="TG70" s="67"/>
      <c r="TH70" s="67"/>
      <c r="TI70" s="67"/>
      <c r="TJ70" s="67"/>
      <c r="TK70" s="67" t="str">
        <f>データ!LJ10</f>
        <v>R04</v>
      </c>
      <c r="TL70" s="67"/>
      <c r="TM70" s="67"/>
      <c r="TN70" s="67"/>
      <c r="TO70" s="67"/>
      <c r="TP70" s="67"/>
      <c r="TQ70" s="67"/>
      <c r="TR70" s="67"/>
      <c r="TS70" s="67"/>
      <c r="TT70" s="67"/>
      <c r="TU70" s="67"/>
      <c r="TV70" s="67"/>
      <c r="TW70" s="67"/>
      <c r="TX70" s="67"/>
      <c r="TY70" s="67"/>
      <c r="TZ70" s="67"/>
      <c r="UA70" s="67"/>
      <c r="UB70" s="67" t="str">
        <f>データ!LK10</f>
        <v>R05</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1"/>
      <c r="VF70" s="111"/>
      <c r="VG70" s="111"/>
      <c r="VH70" s="111"/>
      <c r="VI70" s="111"/>
      <c r="VJ70" s="116"/>
    </row>
    <row r="71" spans="1:582" ht="14.25" customHeight="1">
      <c r="A71" s="2"/>
      <c r="B71" s="23"/>
      <c r="C71" s="2"/>
      <c r="D71" s="2"/>
      <c r="E71" s="2"/>
      <c r="F71" s="2"/>
      <c r="G71" s="2"/>
      <c r="H71" s="43" t="s">
        <v>13</v>
      </c>
      <c r="I71" s="44"/>
      <c r="J71" s="44"/>
      <c r="K71" s="44"/>
      <c r="L71" s="44"/>
      <c r="M71" s="44"/>
      <c r="N71" s="44"/>
      <c r="O71" s="44"/>
      <c r="P71" s="44"/>
      <c r="Q71" s="44"/>
      <c r="R71" s="44"/>
      <c r="S71" s="48"/>
      <c r="T71" s="50">
        <f>データ!DK11</f>
        <v>0</v>
      </c>
      <c r="U71" s="52"/>
      <c r="V71" s="52"/>
      <c r="W71" s="52"/>
      <c r="X71" s="52"/>
      <c r="Y71" s="52"/>
      <c r="Z71" s="52"/>
      <c r="AA71" s="52"/>
      <c r="AB71" s="52"/>
      <c r="AC71" s="52"/>
      <c r="AD71" s="52"/>
      <c r="AE71" s="52"/>
      <c r="AF71" s="52"/>
      <c r="AG71" s="52"/>
      <c r="AH71" s="52"/>
      <c r="AI71" s="52"/>
      <c r="AJ71" s="52"/>
      <c r="AK71" s="52"/>
      <c r="AL71" s="54"/>
      <c r="AM71" s="50">
        <f>データ!DL11</f>
        <v>0</v>
      </c>
      <c r="AN71" s="52"/>
      <c r="AO71" s="52"/>
      <c r="AP71" s="52"/>
      <c r="AQ71" s="52"/>
      <c r="AR71" s="52"/>
      <c r="AS71" s="52"/>
      <c r="AT71" s="52"/>
      <c r="AU71" s="52"/>
      <c r="AV71" s="52"/>
      <c r="AW71" s="52"/>
      <c r="AX71" s="52"/>
      <c r="AY71" s="52"/>
      <c r="AZ71" s="52"/>
      <c r="BA71" s="52"/>
      <c r="BB71" s="52"/>
      <c r="BC71" s="52"/>
      <c r="BD71" s="52"/>
      <c r="BE71" s="54"/>
      <c r="BF71" s="50">
        <f>データ!DM11</f>
        <v>0</v>
      </c>
      <c r="BG71" s="52"/>
      <c r="BH71" s="52"/>
      <c r="BI71" s="52"/>
      <c r="BJ71" s="52"/>
      <c r="BK71" s="52"/>
      <c r="BL71" s="52"/>
      <c r="BM71" s="52"/>
      <c r="BN71" s="52"/>
      <c r="BO71" s="52"/>
      <c r="BP71" s="52"/>
      <c r="BQ71" s="52"/>
      <c r="BR71" s="52"/>
      <c r="BS71" s="52"/>
      <c r="BT71" s="52"/>
      <c r="BU71" s="52"/>
      <c r="BV71" s="52"/>
      <c r="BW71" s="52"/>
      <c r="BX71" s="54"/>
      <c r="BY71" s="50">
        <f>データ!DN11</f>
        <v>0</v>
      </c>
      <c r="BZ71" s="52"/>
      <c r="CA71" s="52"/>
      <c r="CB71" s="52"/>
      <c r="CC71" s="52"/>
      <c r="CD71" s="52"/>
      <c r="CE71" s="52"/>
      <c r="CF71" s="52"/>
      <c r="CG71" s="52"/>
      <c r="CH71" s="52"/>
      <c r="CI71" s="52"/>
      <c r="CJ71" s="52"/>
      <c r="CK71" s="52"/>
      <c r="CL71" s="52"/>
      <c r="CM71" s="52"/>
      <c r="CN71" s="52"/>
      <c r="CO71" s="52"/>
      <c r="CP71" s="52"/>
      <c r="CQ71" s="54"/>
      <c r="CR71" s="50">
        <f>データ!DO11</f>
        <v>0</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13</v>
      </c>
      <c r="EB71" s="44"/>
      <c r="EC71" s="44"/>
      <c r="ED71" s="44"/>
      <c r="EE71" s="44"/>
      <c r="EF71" s="44"/>
      <c r="EG71" s="44"/>
      <c r="EH71" s="44"/>
      <c r="EI71" s="44"/>
      <c r="EJ71" s="44"/>
      <c r="EK71" s="44"/>
      <c r="EL71" s="48"/>
      <c r="EM71" s="68">
        <f>データ!FJ11</f>
        <v>0</v>
      </c>
      <c r="EN71" s="68"/>
      <c r="EO71" s="68"/>
      <c r="EP71" s="68"/>
      <c r="EQ71" s="68"/>
      <c r="ER71" s="68"/>
      <c r="ES71" s="68"/>
      <c r="ET71" s="68"/>
      <c r="EU71" s="68"/>
      <c r="EV71" s="68"/>
      <c r="EW71" s="68"/>
      <c r="EX71" s="68"/>
      <c r="EY71" s="68"/>
      <c r="EZ71" s="68"/>
      <c r="FA71" s="68"/>
      <c r="FB71" s="68"/>
      <c r="FC71" s="68"/>
      <c r="FD71" s="68">
        <f>データ!FK11</f>
        <v>0</v>
      </c>
      <c r="FE71" s="68"/>
      <c r="FF71" s="68"/>
      <c r="FG71" s="68"/>
      <c r="FH71" s="68"/>
      <c r="FI71" s="68"/>
      <c r="FJ71" s="68"/>
      <c r="FK71" s="68"/>
      <c r="FL71" s="68"/>
      <c r="FM71" s="68"/>
      <c r="FN71" s="68"/>
      <c r="FO71" s="68"/>
      <c r="FP71" s="68"/>
      <c r="FQ71" s="68"/>
      <c r="FR71" s="68"/>
      <c r="FS71" s="68"/>
      <c r="FT71" s="68"/>
      <c r="FU71" s="68">
        <f>データ!FL11</f>
        <v>0</v>
      </c>
      <c r="FV71" s="68"/>
      <c r="FW71" s="68"/>
      <c r="FX71" s="68"/>
      <c r="FY71" s="68"/>
      <c r="FZ71" s="68"/>
      <c r="GA71" s="68"/>
      <c r="GB71" s="68"/>
      <c r="GC71" s="68"/>
      <c r="GD71" s="68"/>
      <c r="GE71" s="68"/>
      <c r="GF71" s="68"/>
      <c r="GG71" s="68"/>
      <c r="GH71" s="68"/>
      <c r="GI71" s="68"/>
      <c r="GJ71" s="68"/>
      <c r="GK71" s="68"/>
      <c r="GL71" s="68">
        <f>データ!FM11</f>
        <v>0</v>
      </c>
      <c r="GM71" s="68"/>
      <c r="GN71" s="68"/>
      <c r="GO71" s="68"/>
      <c r="GP71" s="68"/>
      <c r="GQ71" s="68"/>
      <c r="GR71" s="68"/>
      <c r="GS71" s="68"/>
      <c r="GT71" s="68"/>
      <c r="GU71" s="68"/>
      <c r="GV71" s="68"/>
      <c r="GW71" s="68"/>
      <c r="GX71" s="68"/>
      <c r="GY71" s="68"/>
      <c r="GZ71" s="68"/>
      <c r="HA71" s="68"/>
      <c r="HB71" s="68"/>
      <c r="HC71" s="68">
        <f>データ!FN11</f>
        <v>0</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13</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13</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13</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1"/>
      <c r="VF71" s="111"/>
      <c r="VG71" s="111"/>
      <c r="VH71" s="111"/>
      <c r="VI71" s="111"/>
      <c r="VJ71" s="116"/>
    </row>
    <row r="72" spans="1:582" ht="14.25" customHeight="1">
      <c r="A72" s="2"/>
      <c r="B72" s="23"/>
      <c r="C72" s="2"/>
      <c r="D72" s="2"/>
      <c r="E72" s="2"/>
      <c r="F72" s="2"/>
      <c r="G72" s="2"/>
      <c r="H72" s="43" t="s">
        <v>51</v>
      </c>
      <c r="I72" s="44"/>
      <c r="J72" s="44"/>
      <c r="K72" s="44"/>
      <c r="L72" s="44"/>
      <c r="M72" s="44"/>
      <c r="N72" s="44"/>
      <c r="O72" s="44"/>
      <c r="P72" s="44"/>
      <c r="Q72" s="44"/>
      <c r="R72" s="44"/>
      <c r="S72" s="48"/>
      <c r="T72" s="50">
        <f>データ!DK12</f>
        <v>5.7</v>
      </c>
      <c r="U72" s="52"/>
      <c r="V72" s="52"/>
      <c r="W72" s="52"/>
      <c r="X72" s="52"/>
      <c r="Y72" s="52"/>
      <c r="Z72" s="52"/>
      <c r="AA72" s="52"/>
      <c r="AB72" s="52"/>
      <c r="AC72" s="52"/>
      <c r="AD72" s="52"/>
      <c r="AE72" s="52"/>
      <c r="AF72" s="52"/>
      <c r="AG72" s="52"/>
      <c r="AH72" s="52"/>
      <c r="AI72" s="52"/>
      <c r="AJ72" s="52"/>
      <c r="AK72" s="52"/>
      <c r="AL72" s="54"/>
      <c r="AM72" s="50">
        <f>データ!DL12</f>
        <v>6.8</v>
      </c>
      <c r="AN72" s="52"/>
      <c r="AO72" s="52"/>
      <c r="AP72" s="52"/>
      <c r="AQ72" s="52"/>
      <c r="AR72" s="52"/>
      <c r="AS72" s="52"/>
      <c r="AT72" s="52"/>
      <c r="AU72" s="52"/>
      <c r="AV72" s="52"/>
      <c r="AW72" s="52"/>
      <c r="AX72" s="52"/>
      <c r="AY72" s="52"/>
      <c r="AZ72" s="52"/>
      <c r="BA72" s="52"/>
      <c r="BB72" s="52"/>
      <c r="BC72" s="52"/>
      <c r="BD72" s="52"/>
      <c r="BE72" s="54"/>
      <c r="BF72" s="50">
        <f>データ!DM12</f>
        <v>5.2</v>
      </c>
      <c r="BG72" s="52"/>
      <c r="BH72" s="52"/>
      <c r="BI72" s="52"/>
      <c r="BJ72" s="52"/>
      <c r="BK72" s="52"/>
      <c r="BL72" s="52"/>
      <c r="BM72" s="52"/>
      <c r="BN72" s="52"/>
      <c r="BO72" s="52"/>
      <c r="BP72" s="52"/>
      <c r="BQ72" s="52"/>
      <c r="BR72" s="52"/>
      <c r="BS72" s="52"/>
      <c r="BT72" s="52"/>
      <c r="BU72" s="52"/>
      <c r="BV72" s="52"/>
      <c r="BW72" s="52"/>
      <c r="BX72" s="54"/>
      <c r="BY72" s="50">
        <f>データ!DN12</f>
        <v>4.2</v>
      </c>
      <c r="BZ72" s="52"/>
      <c r="CA72" s="52"/>
      <c r="CB72" s="52"/>
      <c r="CC72" s="52"/>
      <c r="CD72" s="52"/>
      <c r="CE72" s="52"/>
      <c r="CF72" s="52"/>
      <c r="CG72" s="52"/>
      <c r="CH72" s="52"/>
      <c r="CI72" s="52"/>
      <c r="CJ72" s="52"/>
      <c r="CK72" s="52"/>
      <c r="CL72" s="52"/>
      <c r="CM72" s="52"/>
      <c r="CN72" s="52"/>
      <c r="CO72" s="52"/>
      <c r="CP72" s="52"/>
      <c r="CQ72" s="54"/>
      <c r="CR72" s="50">
        <f>データ!DO12</f>
        <v>12.1</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51</v>
      </c>
      <c r="EB72" s="44"/>
      <c r="EC72" s="44"/>
      <c r="ED72" s="44"/>
      <c r="EE72" s="44"/>
      <c r="EF72" s="44"/>
      <c r="EG72" s="44"/>
      <c r="EH72" s="44"/>
      <c r="EI72" s="44"/>
      <c r="EJ72" s="44"/>
      <c r="EK72" s="44"/>
      <c r="EL72" s="48"/>
      <c r="EM72" s="68">
        <f>データ!FJ12</f>
        <v>14.9</v>
      </c>
      <c r="EN72" s="68"/>
      <c r="EO72" s="68"/>
      <c r="EP72" s="68"/>
      <c r="EQ72" s="68"/>
      <c r="ER72" s="68"/>
      <c r="ES72" s="68"/>
      <c r="ET72" s="68"/>
      <c r="EU72" s="68"/>
      <c r="EV72" s="68"/>
      <c r="EW72" s="68"/>
      <c r="EX72" s="68"/>
      <c r="EY72" s="68"/>
      <c r="EZ72" s="68"/>
      <c r="FA72" s="68"/>
      <c r="FB72" s="68"/>
      <c r="FC72" s="68"/>
      <c r="FD72" s="68">
        <f>データ!FK12</f>
        <v>16.2</v>
      </c>
      <c r="FE72" s="68"/>
      <c r="FF72" s="68"/>
      <c r="FG72" s="68"/>
      <c r="FH72" s="68"/>
      <c r="FI72" s="68"/>
      <c r="FJ72" s="68"/>
      <c r="FK72" s="68"/>
      <c r="FL72" s="68"/>
      <c r="FM72" s="68"/>
      <c r="FN72" s="68"/>
      <c r="FO72" s="68"/>
      <c r="FP72" s="68"/>
      <c r="FQ72" s="68"/>
      <c r="FR72" s="68"/>
      <c r="FS72" s="68"/>
      <c r="FT72" s="68"/>
      <c r="FU72" s="68">
        <f>データ!FL12</f>
        <v>5.6</v>
      </c>
      <c r="FV72" s="68"/>
      <c r="FW72" s="68"/>
      <c r="FX72" s="68"/>
      <c r="FY72" s="68"/>
      <c r="FZ72" s="68"/>
      <c r="GA72" s="68"/>
      <c r="GB72" s="68"/>
      <c r="GC72" s="68"/>
      <c r="GD72" s="68"/>
      <c r="GE72" s="68"/>
      <c r="GF72" s="68"/>
      <c r="GG72" s="68"/>
      <c r="GH72" s="68"/>
      <c r="GI72" s="68"/>
      <c r="GJ72" s="68"/>
      <c r="GK72" s="68"/>
      <c r="GL72" s="68">
        <f>データ!FM12</f>
        <v>7</v>
      </c>
      <c r="GM72" s="68"/>
      <c r="GN72" s="68"/>
      <c r="GO72" s="68"/>
      <c r="GP72" s="68"/>
      <c r="GQ72" s="68"/>
      <c r="GR72" s="68"/>
      <c r="GS72" s="68"/>
      <c r="GT72" s="68"/>
      <c r="GU72" s="68"/>
      <c r="GV72" s="68"/>
      <c r="GW72" s="68"/>
      <c r="GX72" s="68"/>
      <c r="GY72" s="68"/>
      <c r="GZ72" s="68"/>
      <c r="HA72" s="68"/>
      <c r="HB72" s="68"/>
      <c r="HC72" s="68">
        <f>データ!FN12</f>
        <v>35.700000000000003</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51</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51</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51</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1"/>
      <c r="VF72" s="111"/>
      <c r="VG72" s="111"/>
      <c r="VH72" s="111"/>
      <c r="VI72" s="111"/>
      <c r="VJ72" s="116"/>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1"/>
      <c r="VF73" s="111"/>
      <c r="VG73" s="111"/>
      <c r="VH73" s="111"/>
      <c r="VI73" s="111"/>
      <c r="VJ73" s="116"/>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1"/>
      <c r="VF74" s="111"/>
      <c r="VG74" s="111"/>
      <c r="VH74" s="111"/>
      <c r="VI74" s="111"/>
      <c r="VJ74" s="116"/>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1"/>
      <c r="VF75" s="111"/>
      <c r="VG75" s="111"/>
      <c r="VH75" s="111"/>
      <c r="VI75" s="111"/>
      <c r="VJ75" s="116"/>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1"/>
      <c r="VF76" s="111"/>
      <c r="VG76" s="111"/>
      <c r="VH76" s="111"/>
      <c r="VI76" s="111"/>
      <c r="VJ76" s="116"/>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1"/>
      <c r="VF77" s="111"/>
      <c r="VG77" s="111"/>
      <c r="VH77" s="111"/>
      <c r="VI77" s="111"/>
      <c r="VJ77" s="116"/>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1"/>
      <c r="VF78" s="111"/>
      <c r="VG78" s="111"/>
      <c r="VH78" s="111"/>
      <c r="VI78" s="111"/>
      <c r="VJ78" s="116"/>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1"/>
      <c r="VF79" s="111"/>
      <c r="VG79" s="111"/>
      <c r="VH79" s="111"/>
      <c r="VI79" s="111"/>
      <c r="VJ79" s="116"/>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1"/>
      <c r="VF80" s="111"/>
      <c r="VG80" s="111"/>
      <c r="VH80" s="111"/>
      <c r="VI80" s="111"/>
      <c r="VJ80" s="116"/>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1"/>
      <c r="VF81" s="111"/>
      <c r="VG81" s="111"/>
      <c r="VH81" s="111"/>
      <c r="VI81" s="111"/>
      <c r="VJ81" s="116"/>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1"/>
      <c r="VF82" s="111"/>
      <c r="VG82" s="111"/>
      <c r="VH82" s="111"/>
      <c r="VI82" s="111"/>
      <c r="VJ82" s="116"/>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1"/>
      <c r="VF83" s="111"/>
      <c r="VG83" s="111"/>
      <c r="VH83" s="111"/>
      <c r="VI83" s="111"/>
      <c r="VJ83" s="116"/>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1"/>
      <c r="VF84" s="111"/>
      <c r="VG84" s="111"/>
      <c r="VH84" s="111"/>
      <c r="VI84" s="111"/>
      <c r="VJ84" s="116"/>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R01</v>
      </c>
      <c r="U85" s="51"/>
      <c r="V85" s="51"/>
      <c r="W85" s="51"/>
      <c r="X85" s="51"/>
      <c r="Y85" s="51"/>
      <c r="Z85" s="51"/>
      <c r="AA85" s="51"/>
      <c r="AB85" s="51"/>
      <c r="AC85" s="51"/>
      <c r="AD85" s="51"/>
      <c r="AE85" s="51"/>
      <c r="AF85" s="51"/>
      <c r="AG85" s="51"/>
      <c r="AH85" s="51"/>
      <c r="AI85" s="51"/>
      <c r="AJ85" s="51"/>
      <c r="AK85" s="51"/>
      <c r="AL85" s="53"/>
      <c r="AM85" s="49" t="str">
        <f>データ!DV10</f>
        <v>R02</v>
      </c>
      <c r="AN85" s="51"/>
      <c r="AO85" s="51"/>
      <c r="AP85" s="51"/>
      <c r="AQ85" s="51"/>
      <c r="AR85" s="51"/>
      <c r="AS85" s="51"/>
      <c r="AT85" s="51"/>
      <c r="AU85" s="51"/>
      <c r="AV85" s="51"/>
      <c r="AW85" s="51"/>
      <c r="AX85" s="51"/>
      <c r="AY85" s="51"/>
      <c r="AZ85" s="51"/>
      <c r="BA85" s="51"/>
      <c r="BB85" s="51"/>
      <c r="BC85" s="51"/>
      <c r="BD85" s="51"/>
      <c r="BE85" s="53"/>
      <c r="BF85" s="49" t="str">
        <f>データ!DW10</f>
        <v>R03</v>
      </c>
      <c r="BG85" s="51"/>
      <c r="BH85" s="51"/>
      <c r="BI85" s="51"/>
      <c r="BJ85" s="51"/>
      <c r="BK85" s="51"/>
      <c r="BL85" s="51"/>
      <c r="BM85" s="51"/>
      <c r="BN85" s="51"/>
      <c r="BO85" s="51"/>
      <c r="BP85" s="51"/>
      <c r="BQ85" s="51"/>
      <c r="BR85" s="51"/>
      <c r="BS85" s="51"/>
      <c r="BT85" s="51"/>
      <c r="BU85" s="51"/>
      <c r="BV85" s="51"/>
      <c r="BW85" s="51"/>
      <c r="BX85" s="53"/>
      <c r="BY85" s="49" t="str">
        <f>データ!DX10</f>
        <v>R04</v>
      </c>
      <c r="BZ85" s="51"/>
      <c r="CA85" s="51"/>
      <c r="CB85" s="51"/>
      <c r="CC85" s="51"/>
      <c r="CD85" s="51"/>
      <c r="CE85" s="51"/>
      <c r="CF85" s="51"/>
      <c r="CG85" s="51"/>
      <c r="CH85" s="51"/>
      <c r="CI85" s="51"/>
      <c r="CJ85" s="51"/>
      <c r="CK85" s="51"/>
      <c r="CL85" s="51"/>
      <c r="CM85" s="51"/>
      <c r="CN85" s="51"/>
      <c r="CO85" s="51"/>
      <c r="CP85" s="51"/>
      <c r="CQ85" s="53"/>
      <c r="CR85" s="49" t="str">
        <f>データ!DY10</f>
        <v>R05</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R01</v>
      </c>
      <c r="EN85" s="67"/>
      <c r="EO85" s="67"/>
      <c r="EP85" s="67"/>
      <c r="EQ85" s="67"/>
      <c r="ER85" s="67"/>
      <c r="ES85" s="67"/>
      <c r="ET85" s="67"/>
      <c r="EU85" s="67"/>
      <c r="EV85" s="67"/>
      <c r="EW85" s="67"/>
      <c r="EX85" s="67"/>
      <c r="EY85" s="67"/>
      <c r="EZ85" s="67"/>
      <c r="FA85" s="67"/>
      <c r="FB85" s="67"/>
      <c r="FC85" s="67"/>
      <c r="FD85" s="67" t="str">
        <f>データ!FU10</f>
        <v>R02</v>
      </c>
      <c r="FE85" s="67"/>
      <c r="FF85" s="67"/>
      <c r="FG85" s="67"/>
      <c r="FH85" s="67"/>
      <c r="FI85" s="67"/>
      <c r="FJ85" s="67"/>
      <c r="FK85" s="67"/>
      <c r="FL85" s="67"/>
      <c r="FM85" s="67"/>
      <c r="FN85" s="67"/>
      <c r="FO85" s="67"/>
      <c r="FP85" s="67"/>
      <c r="FQ85" s="67"/>
      <c r="FR85" s="67"/>
      <c r="FS85" s="67"/>
      <c r="FT85" s="67"/>
      <c r="FU85" s="67" t="str">
        <f>データ!FV10</f>
        <v>R03</v>
      </c>
      <c r="FV85" s="67"/>
      <c r="FW85" s="67"/>
      <c r="FX85" s="67"/>
      <c r="FY85" s="67"/>
      <c r="FZ85" s="67"/>
      <c r="GA85" s="67"/>
      <c r="GB85" s="67"/>
      <c r="GC85" s="67"/>
      <c r="GD85" s="67"/>
      <c r="GE85" s="67"/>
      <c r="GF85" s="67"/>
      <c r="GG85" s="67"/>
      <c r="GH85" s="67"/>
      <c r="GI85" s="67"/>
      <c r="GJ85" s="67"/>
      <c r="GK85" s="67"/>
      <c r="GL85" s="67" t="str">
        <f>データ!FW10</f>
        <v>R04</v>
      </c>
      <c r="GM85" s="67"/>
      <c r="GN85" s="67"/>
      <c r="GO85" s="67"/>
      <c r="GP85" s="67"/>
      <c r="GQ85" s="67"/>
      <c r="GR85" s="67"/>
      <c r="GS85" s="67"/>
      <c r="GT85" s="67"/>
      <c r="GU85" s="67"/>
      <c r="GV85" s="67"/>
      <c r="GW85" s="67"/>
      <c r="GX85" s="67"/>
      <c r="GY85" s="67"/>
      <c r="GZ85" s="67"/>
      <c r="HA85" s="67"/>
      <c r="HB85" s="67"/>
      <c r="HC85" s="67" t="str">
        <f>データ!FX10</f>
        <v>R05</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R01</v>
      </c>
      <c r="IV85" s="67"/>
      <c r="IW85" s="67"/>
      <c r="IX85" s="67"/>
      <c r="IY85" s="67"/>
      <c r="IZ85" s="67"/>
      <c r="JA85" s="67"/>
      <c r="JB85" s="67"/>
      <c r="JC85" s="67"/>
      <c r="JD85" s="67"/>
      <c r="JE85" s="67"/>
      <c r="JF85" s="67"/>
      <c r="JG85" s="67"/>
      <c r="JH85" s="67"/>
      <c r="JI85" s="67"/>
      <c r="JJ85" s="67"/>
      <c r="JK85" s="67"/>
      <c r="JL85" s="67" t="str">
        <f>データ!HT10</f>
        <v>R02</v>
      </c>
      <c r="JM85" s="67"/>
      <c r="JN85" s="67"/>
      <c r="JO85" s="67"/>
      <c r="JP85" s="67"/>
      <c r="JQ85" s="67"/>
      <c r="JR85" s="67"/>
      <c r="JS85" s="67"/>
      <c r="JT85" s="67"/>
      <c r="JU85" s="67"/>
      <c r="JV85" s="67"/>
      <c r="JW85" s="67"/>
      <c r="JX85" s="67"/>
      <c r="JY85" s="67"/>
      <c r="JZ85" s="67"/>
      <c r="KA85" s="67"/>
      <c r="KB85" s="67"/>
      <c r="KC85" s="67" t="str">
        <f>データ!HU10</f>
        <v>R03</v>
      </c>
      <c r="KD85" s="67"/>
      <c r="KE85" s="67"/>
      <c r="KF85" s="67"/>
      <c r="KG85" s="67"/>
      <c r="KH85" s="67"/>
      <c r="KI85" s="67"/>
      <c r="KJ85" s="67"/>
      <c r="KK85" s="67"/>
      <c r="KL85" s="67"/>
      <c r="KM85" s="67"/>
      <c r="KN85" s="67"/>
      <c r="KO85" s="67"/>
      <c r="KP85" s="67"/>
      <c r="KQ85" s="67"/>
      <c r="KR85" s="67"/>
      <c r="KS85" s="67"/>
      <c r="KT85" s="67" t="str">
        <f>データ!HV10</f>
        <v>R04</v>
      </c>
      <c r="KU85" s="67"/>
      <c r="KV85" s="67"/>
      <c r="KW85" s="67"/>
      <c r="KX85" s="67"/>
      <c r="KY85" s="67"/>
      <c r="KZ85" s="67"/>
      <c r="LA85" s="67"/>
      <c r="LB85" s="67"/>
      <c r="LC85" s="67"/>
      <c r="LD85" s="67"/>
      <c r="LE85" s="67"/>
      <c r="LF85" s="67"/>
      <c r="LG85" s="67"/>
      <c r="LH85" s="67"/>
      <c r="LI85" s="67"/>
      <c r="LJ85" s="67"/>
      <c r="LK85" s="67" t="str">
        <f>データ!HW10</f>
        <v>R05</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R01</v>
      </c>
      <c r="NE85" s="67"/>
      <c r="NF85" s="67"/>
      <c r="NG85" s="67"/>
      <c r="NH85" s="67"/>
      <c r="NI85" s="67"/>
      <c r="NJ85" s="67"/>
      <c r="NK85" s="67"/>
      <c r="NL85" s="67"/>
      <c r="NM85" s="67"/>
      <c r="NN85" s="67"/>
      <c r="NO85" s="67"/>
      <c r="NP85" s="67"/>
      <c r="NQ85" s="67"/>
      <c r="NR85" s="67"/>
      <c r="NS85" s="67"/>
      <c r="NT85" s="67"/>
      <c r="NU85" s="67" t="str">
        <f>データ!JS10</f>
        <v>R02</v>
      </c>
      <c r="NV85" s="67"/>
      <c r="NW85" s="67"/>
      <c r="NX85" s="67"/>
      <c r="NY85" s="67"/>
      <c r="NZ85" s="67"/>
      <c r="OA85" s="67"/>
      <c r="OB85" s="67"/>
      <c r="OC85" s="67"/>
      <c r="OD85" s="67"/>
      <c r="OE85" s="67"/>
      <c r="OF85" s="67"/>
      <c r="OG85" s="67"/>
      <c r="OH85" s="67"/>
      <c r="OI85" s="67"/>
      <c r="OJ85" s="67"/>
      <c r="OK85" s="67"/>
      <c r="OL85" s="67" t="str">
        <f>データ!JT10</f>
        <v>R03</v>
      </c>
      <c r="OM85" s="67"/>
      <c r="ON85" s="67"/>
      <c r="OO85" s="67"/>
      <c r="OP85" s="67"/>
      <c r="OQ85" s="67"/>
      <c r="OR85" s="67"/>
      <c r="OS85" s="67"/>
      <c r="OT85" s="67"/>
      <c r="OU85" s="67"/>
      <c r="OV85" s="67"/>
      <c r="OW85" s="67"/>
      <c r="OX85" s="67"/>
      <c r="OY85" s="67"/>
      <c r="OZ85" s="67"/>
      <c r="PA85" s="67"/>
      <c r="PB85" s="67"/>
      <c r="PC85" s="67" t="str">
        <f>データ!JU10</f>
        <v>R04</v>
      </c>
      <c r="PD85" s="67"/>
      <c r="PE85" s="67"/>
      <c r="PF85" s="67"/>
      <c r="PG85" s="67"/>
      <c r="PH85" s="67"/>
      <c r="PI85" s="67"/>
      <c r="PJ85" s="67"/>
      <c r="PK85" s="67"/>
      <c r="PL85" s="67"/>
      <c r="PM85" s="67"/>
      <c r="PN85" s="67"/>
      <c r="PO85" s="67"/>
      <c r="PP85" s="67"/>
      <c r="PQ85" s="67"/>
      <c r="PR85" s="67"/>
      <c r="PS85" s="67"/>
      <c r="PT85" s="67" t="str">
        <f>データ!JV10</f>
        <v>R05</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R01</v>
      </c>
      <c r="RM85" s="67"/>
      <c r="RN85" s="67"/>
      <c r="RO85" s="67"/>
      <c r="RP85" s="67"/>
      <c r="RQ85" s="67"/>
      <c r="RR85" s="67"/>
      <c r="RS85" s="67"/>
      <c r="RT85" s="67"/>
      <c r="RU85" s="67"/>
      <c r="RV85" s="67"/>
      <c r="RW85" s="67"/>
      <c r="RX85" s="67"/>
      <c r="RY85" s="67"/>
      <c r="RZ85" s="67"/>
      <c r="SA85" s="67"/>
      <c r="SB85" s="67"/>
      <c r="SC85" s="67" t="str">
        <f>データ!LR10</f>
        <v>R02</v>
      </c>
      <c r="SD85" s="67"/>
      <c r="SE85" s="67"/>
      <c r="SF85" s="67"/>
      <c r="SG85" s="67"/>
      <c r="SH85" s="67"/>
      <c r="SI85" s="67"/>
      <c r="SJ85" s="67"/>
      <c r="SK85" s="67"/>
      <c r="SL85" s="67"/>
      <c r="SM85" s="67"/>
      <c r="SN85" s="67"/>
      <c r="SO85" s="67"/>
      <c r="SP85" s="67"/>
      <c r="SQ85" s="67"/>
      <c r="SR85" s="67"/>
      <c r="SS85" s="67"/>
      <c r="ST85" s="67" t="str">
        <f>データ!LS10</f>
        <v>R03</v>
      </c>
      <c r="SU85" s="67"/>
      <c r="SV85" s="67"/>
      <c r="SW85" s="67"/>
      <c r="SX85" s="67"/>
      <c r="SY85" s="67"/>
      <c r="SZ85" s="67"/>
      <c r="TA85" s="67"/>
      <c r="TB85" s="67"/>
      <c r="TC85" s="67"/>
      <c r="TD85" s="67"/>
      <c r="TE85" s="67"/>
      <c r="TF85" s="67"/>
      <c r="TG85" s="67"/>
      <c r="TH85" s="67"/>
      <c r="TI85" s="67"/>
      <c r="TJ85" s="67"/>
      <c r="TK85" s="67" t="str">
        <f>データ!LT10</f>
        <v>R04</v>
      </c>
      <c r="TL85" s="67"/>
      <c r="TM85" s="67"/>
      <c r="TN85" s="67"/>
      <c r="TO85" s="67"/>
      <c r="TP85" s="67"/>
      <c r="TQ85" s="67"/>
      <c r="TR85" s="67"/>
      <c r="TS85" s="67"/>
      <c r="TT85" s="67"/>
      <c r="TU85" s="67"/>
      <c r="TV85" s="67"/>
      <c r="TW85" s="67"/>
      <c r="TX85" s="67"/>
      <c r="TY85" s="67"/>
      <c r="TZ85" s="67"/>
      <c r="UA85" s="67"/>
      <c r="UB85" s="67" t="str">
        <f>データ!LU10</f>
        <v>R05</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1"/>
      <c r="VF85" s="111"/>
      <c r="VG85" s="111"/>
      <c r="VH85" s="111"/>
      <c r="VI85" s="111"/>
      <c r="VJ85" s="116"/>
    </row>
    <row r="86" spans="1:582" ht="14.25" customHeight="1">
      <c r="A86" s="2"/>
      <c r="B86" s="23"/>
      <c r="C86" s="2"/>
      <c r="D86" s="2"/>
      <c r="E86" s="2"/>
      <c r="F86" s="2"/>
      <c r="G86" s="2"/>
      <c r="H86" s="43" t="s">
        <v>13</v>
      </c>
      <c r="I86" s="44"/>
      <c r="J86" s="44"/>
      <c r="K86" s="44"/>
      <c r="L86" s="44"/>
      <c r="M86" s="44"/>
      <c r="N86" s="44"/>
      <c r="O86" s="44"/>
      <c r="P86" s="44"/>
      <c r="Q86" s="44"/>
      <c r="R86" s="44"/>
      <c r="S86" s="48"/>
      <c r="T86" s="50">
        <f>データ!DU11</f>
        <v>0</v>
      </c>
      <c r="U86" s="52"/>
      <c r="V86" s="52"/>
      <c r="W86" s="52"/>
      <c r="X86" s="52"/>
      <c r="Y86" s="52"/>
      <c r="Z86" s="52"/>
      <c r="AA86" s="52"/>
      <c r="AB86" s="52"/>
      <c r="AC86" s="52"/>
      <c r="AD86" s="52"/>
      <c r="AE86" s="52"/>
      <c r="AF86" s="52"/>
      <c r="AG86" s="52"/>
      <c r="AH86" s="52"/>
      <c r="AI86" s="52"/>
      <c r="AJ86" s="52"/>
      <c r="AK86" s="52"/>
      <c r="AL86" s="54"/>
      <c r="AM86" s="50">
        <f>データ!DV11</f>
        <v>0</v>
      </c>
      <c r="AN86" s="52"/>
      <c r="AO86" s="52"/>
      <c r="AP86" s="52"/>
      <c r="AQ86" s="52"/>
      <c r="AR86" s="52"/>
      <c r="AS86" s="52"/>
      <c r="AT86" s="52"/>
      <c r="AU86" s="52"/>
      <c r="AV86" s="52"/>
      <c r="AW86" s="52"/>
      <c r="AX86" s="52"/>
      <c r="AY86" s="52"/>
      <c r="AZ86" s="52"/>
      <c r="BA86" s="52"/>
      <c r="BB86" s="52"/>
      <c r="BC86" s="52"/>
      <c r="BD86" s="52"/>
      <c r="BE86" s="54"/>
      <c r="BF86" s="50">
        <f>データ!DW11</f>
        <v>0</v>
      </c>
      <c r="BG86" s="52"/>
      <c r="BH86" s="52"/>
      <c r="BI86" s="52"/>
      <c r="BJ86" s="52"/>
      <c r="BK86" s="52"/>
      <c r="BL86" s="52"/>
      <c r="BM86" s="52"/>
      <c r="BN86" s="52"/>
      <c r="BO86" s="52"/>
      <c r="BP86" s="52"/>
      <c r="BQ86" s="52"/>
      <c r="BR86" s="52"/>
      <c r="BS86" s="52"/>
      <c r="BT86" s="52"/>
      <c r="BU86" s="52"/>
      <c r="BV86" s="52"/>
      <c r="BW86" s="52"/>
      <c r="BX86" s="54"/>
      <c r="BY86" s="50">
        <f>データ!DX11</f>
        <v>0</v>
      </c>
      <c r="BZ86" s="52"/>
      <c r="CA86" s="52"/>
      <c r="CB86" s="52"/>
      <c r="CC86" s="52"/>
      <c r="CD86" s="52"/>
      <c r="CE86" s="52"/>
      <c r="CF86" s="52"/>
      <c r="CG86" s="52"/>
      <c r="CH86" s="52"/>
      <c r="CI86" s="52"/>
      <c r="CJ86" s="52"/>
      <c r="CK86" s="52"/>
      <c r="CL86" s="52"/>
      <c r="CM86" s="52"/>
      <c r="CN86" s="52"/>
      <c r="CO86" s="52"/>
      <c r="CP86" s="52"/>
      <c r="CQ86" s="54"/>
      <c r="CR86" s="50">
        <f>データ!DY11</f>
        <v>0</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13</v>
      </c>
      <c r="EB86" s="44"/>
      <c r="EC86" s="44"/>
      <c r="ED86" s="44"/>
      <c r="EE86" s="44"/>
      <c r="EF86" s="44"/>
      <c r="EG86" s="44"/>
      <c r="EH86" s="44"/>
      <c r="EI86" s="44"/>
      <c r="EJ86" s="44"/>
      <c r="EK86" s="44"/>
      <c r="EL86" s="48"/>
      <c r="EM86" s="68">
        <f>データ!FT11</f>
        <v>0</v>
      </c>
      <c r="EN86" s="68"/>
      <c r="EO86" s="68"/>
      <c r="EP86" s="68"/>
      <c r="EQ86" s="68"/>
      <c r="ER86" s="68"/>
      <c r="ES86" s="68"/>
      <c r="ET86" s="68"/>
      <c r="EU86" s="68"/>
      <c r="EV86" s="68"/>
      <c r="EW86" s="68"/>
      <c r="EX86" s="68"/>
      <c r="EY86" s="68"/>
      <c r="EZ86" s="68"/>
      <c r="FA86" s="68"/>
      <c r="FB86" s="68"/>
      <c r="FC86" s="68"/>
      <c r="FD86" s="68">
        <f>データ!FU11</f>
        <v>0</v>
      </c>
      <c r="FE86" s="68"/>
      <c r="FF86" s="68"/>
      <c r="FG86" s="68"/>
      <c r="FH86" s="68"/>
      <c r="FI86" s="68"/>
      <c r="FJ86" s="68"/>
      <c r="FK86" s="68"/>
      <c r="FL86" s="68"/>
      <c r="FM86" s="68"/>
      <c r="FN86" s="68"/>
      <c r="FO86" s="68"/>
      <c r="FP86" s="68"/>
      <c r="FQ86" s="68"/>
      <c r="FR86" s="68"/>
      <c r="FS86" s="68"/>
      <c r="FT86" s="68"/>
      <c r="FU86" s="68">
        <f>データ!FV11</f>
        <v>0</v>
      </c>
      <c r="FV86" s="68"/>
      <c r="FW86" s="68"/>
      <c r="FX86" s="68"/>
      <c r="FY86" s="68"/>
      <c r="FZ86" s="68"/>
      <c r="GA86" s="68"/>
      <c r="GB86" s="68"/>
      <c r="GC86" s="68"/>
      <c r="GD86" s="68"/>
      <c r="GE86" s="68"/>
      <c r="GF86" s="68"/>
      <c r="GG86" s="68"/>
      <c r="GH86" s="68"/>
      <c r="GI86" s="68"/>
      <c r="GJ86" s="68"/>
      <c r="GK86" s="68"/>
      <c r="GL86" s="68">
        <f>データ!FW11</f>
        <v>0</v>
      </c>
      <c r="GM86" s="68"/>
      <c r="GN86" s="68"/>
      <c r="GO86" s="68"/>
      <c r="GP86" s="68"/>
      <c r="GQ86" s="68"/>
      <c r="GR86" s="68"/>
      <c r="GS86" s="68"/>
      <c r="GT86" s="68"/>
      <c r="GU86" s="68"/>
      <c r="GV86" s="68"/>
      <c r="GW86" s="68"/>
      <c r="GX86" s="68"/>
      <c r="GY86" s="68"/>
      <c r="GZ86" s="68"/>
      <c r="HA86" s="68"/>
      <c r="HB86" s="68"/>
      <c r="HC86" s="68">
        <f>データ!FX11</f>
        <v>0</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13</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13</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13</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1"/>
      <c r="VF86" s="111"/>
      <c r="VG86" s="111"/>
      <c r="VH86" s="111"/>
      <c r="VI86" s="111"/>
      <c r="VJ86" s="116"/>
    </row>
    <row r="87" spans="1:582" ht="14.25" customHeight="1">
      <c r="A87" s="2"/>
      <c r="B87" s="23"/>
      <c r="C87" s="2"/>
      <c r="D87" s="2"/>
      <c r="E87" s="2"/>
      <c r="F87" s="2"/>
      <c r="G87" s="2"/>
      <c r="H87" s="43" t="s">
        <v>51</v>
      </c>
      <c r="I87" s="44"/>
      <c r="J87" s="44"/>
      <c r="K87" s="44"/>
      <c r="L87" s="44"/>
      <c r="M87" s="44"/>
      <c r="N87" s="44"/>
      <c r="O87" s="44"/>
      <c r="P87" s="44"/>
      <c r="Q87" s="44"/>
      <c r="R87" s="44"/>
      <c r="S87" s="48"/>
      <c r="T87" s="50">
        <f>データ!DU12</f>
        <v>184.7</v>
      </c>
      <c r="U87" s="52"/>
      <c r="V87" s="52"/>
      <c r="W87" s="52"/>
      <c r="X87" s="52"/>
      <c r="Y87" s="52"/>
      <c r="Z87" s="52"/>
      <c r="AA87" s="52"/>
      <c r="AB87" s="52"/>
      <c r="AC87" s="52"/>
      <c r="AD87" s="52"/>
      <c r="AE87" s="52"/>
      <c r="AF87" s="52"/>
      <c r="AG87" s="52"/>
      <c r="AH87" s="52"/>
      <c r="AI87" s="52"/>
      <c r="AJ87" s="52"/>
      <c r="AK87" s="52"/>
      <c r="AL87" s="54"/>
      <c r="AM87" s="50">
        <f>データ!DV12</f>
        <v>175.7</v>
      </c>
      <c r="AN87" s="52"/>
      <c r="AO87" s="52"/>
      <c r="AP87" s="52"/>
      <c r="AQ87" s="52"/>
      <c r="AR87" s="52"/>
      <c r="AS87" s="52"/>
      <c r="AT87" s="52"/>
      <c r="AU87" s="52"/>
      <c r="AV87" s="52"/>
      <c r="AW87" s="52"/>
      <c r="AX87" s="52"/>
      <c r="AY87" s="52"/>
      <c r="AZ87" s="52"/>
      <c r="BA87" s="52"/>
      <c r="BB87" s="52"/>
      <c r="BC87" s="52"/>
      <c r="BD87" s="52"/>
      <c r="BE87" s="54"/>
      <c r="BF87" s="50">
        <f>データ!DW12</f>
        <v>208.4</v>
      </c>
      <c r="BG87" s="52"/>
      <c r="BH87" s="52"/>
      <c r="BI87" s="52"/>
      <c r="BJ87" s="52"/>
      <c r="BK87" s="52"/>
      <c r="BL87" s="52"/>
      <c r="BM87" s="52"/>
      <c r="BN87" s="52"/>
      <c r="BO87" s="52"/>
      <c r="BP87" s="52"/>
      <c r="BQ87" s="52"/>
      <c r="BR87" s="52"/>
      <c r="BS87" s="52"/>
      <c r="BT87" s="52"/>
      <c r="BU87" s="52"/>
      <c r="BV87" s="52"/>
      <c r="BW87" s="52"/>
      <c r="BX87" s="54"/>
      <c r="BY87" s="50">
        <f>データ!DX12</f>
        <v>198.6</v>
      </c>
      <c r="BZ87" s="52"/>
      <c r="CA87" s="52"/>
      <c r="CB87" s="52"/>
      <c r="CC87" s="52"/>
      <c r="CD87" s="52"/>
      <c r="CE87" s="52"/>
      <c r="CF87" s="52"/>
      <c r="CG87" s="52"/>
      <c r="CH87" s="52"/>
      <c r="CI87" s="52"/>
      <c r="CJ87" s="52"/>
      <c r="CK87" s="52"/>
      <c r="CL87" s="52"/>
      <c r="CM87" s="52"/>
      <c r="CN87" s="52"/>
      <c r="CO87" s="52"/>
      <c r="CP87" s="52"/>
      <c r="CQ87" s="54"/>
      <c r="CR87" s="50">
        <f>データ!DY12</f>
        <v>198</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51</v>
      </c>
      <c r="EB87" s="44"/>
      <c r="EC87" s="44"/>
      <c r="ED87" s="44"/>
      <c r="EE87" s="44"/>
      <c r="EF87" s="44"/>
      <c r="EG87" s="44"/>
      <c r="EH87" s="44"/>
      <c r="EI87" s="44"/>
      <c r="EJ87" s="44"/>
      <c r="EK87" s="44"/>
      <c r="EL87" s="48"/>
      <c r="EM87" s="68">
        <f>データ!FT12</f>
        <v>314.5</v>
      </c>
      <c r="EN87" s="68"/>
      <c r="EO87" s="68"/>
      <c r="EP87" s="68"/>
      <c r="EQ87" s="68"/>
      <c r="ER87" s="68"/>
      <c r="ES87" s="68"/>
      <c r="ET87" s="68"/>
      <c r="EU87" s="68"/>
      <c r="EV87" s="68"/>
      <c r="EW87" s="68"/>
      <c r="EX87" s="68"/>
      <c r="EY87" s="68"/>
      <c r="EZ87" s="68"/>
      <c r="FA87" s="68"/>
      <c r="FB87" s="68"/>
      <c r="FC87" s="68"/>
      <c r="FD87" s="68">
        <f>データ!FU12</f>
        <v>339.9</v>
      </c>
      <c r="FE87" s="68"/>
      <c r="FF87" s="68"/>
      <c r="FG87" s="68"/>
      <c r="FH87" s="68"/>
      <c r="FI87" s="68"/>
      <c r="FJ87" s="68"/>
      <c r="FK87" s="68"/>
      <c r="FL87" s="68"/>
      <c r="FM87" s="68"/>
      <c r="FN87" s="68"/>
      <c r="FO87" s="68"/>
      <c r="FP87" s="68"/>
      <c r="FQ87" s="68"/>
      <c r="FR87" s="68"/>
      <c r="FS87" s="68"/>
      <c r="FT87" s="68"/>
      <c r="FU87" s="68">
        <f>データ!FV12</f>
        <v>303.60000000000002</v>
      </c>
      <c r="FV87" s="68"/>
      <c r="FW87" s="68"/>
      <c r="FX87" s="68"/>
      <c r="FY87" s="68"/>
      <c r="FZ87" s="68"/>
      <c r="GA87" s="68"/>
      <c r="GB87" s="68"/>
      <c r="GC87" s="68"/>
      <c r="GD87" s="68"/>
      <c r="GE87" s="68"/>
      <c r="GF87" s="68"/>
      <c r="GG87" s="68"/>
      <c r="GH87" s="68"/>
      <c r="GI87" s="68"/>
      <c r="GJ87" s="68"/>
      <c r="GK87" s="68"/>
      <c r="GL87" s="68">
        <f>データ!FW12</f>
        <v>276.89999999999998</v>
      </c>
      <c r="GM87" s="68"/>
      <c r="GN87" s="68"/>
      <c r="GO87" s="68"/>
      <c r="GP87" s="68"/>
      <c r="GQ87" s="68"/>
      <c r="GR87" s="68"/>
      <c r="GS87" s="68"/>
      <c r="GT87" s="68"/>
      <c r="GU87" s="68"/>
      <c r="GV87" s="68"/>
      <c r="GW87" s="68"/>
      <c r="GX87" s="68"/>
      <c r="GY87" s="68"/>
      <c r="GZ87" s="68"/>
      <c r="HA87" s="68"/>
      <c r="HB87" s="68"/>
      <c r="HC87" s="68">
        <f>データ!FX12</f>
        <v>385.1</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51</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51</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51</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1"/>
      <c r="VF87" s="111"/>
      <c r="VG87" s="111"/>
      <c r="VH87" s="111"/>
      <c r="VI87" s="111"/>
      <c r="VJ87" s="116"/>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1"/>
      <c r="VF88" s="111"/>
      <c r="VG88" s="111"/>
      <c r="VH88" s="111"/>
      <c r="VI88" s="111"/>
      <c r="VJ88" s="116"/>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1"/>
      <c r="VF89" s="111"/>
      <c r="VG89" s="111"/>
      <c r="VH89" s="111"/>
      <c r="VI89" s="111"/>
      <c r="VJ89" s="116"/>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1"/>
      <c r="VF90" s="111"/>
      <c r="VG90" s="111"/>
      <c r="VH90" s="111"/>
      <c r="VI90" s="111"/>
      <c r="VJ90" s="116"/>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1"/>
      <c r="VF91" s="111"/>
      <c r="VG91" s="111"/>
      <c r="VH91" s="111"/>
      <c r="VI91" s="111"/>
      <c r="VJ91" s="116"/>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1"/>
      <c r="VF92" s="111"/>
      <c r="VG92" s="111"/>
      <c r="VH92" s="111"/>
      <c r="VI92" s="111"/>
      <c r="VJ92" s="116"/>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1"/>
      <c r="VF93" s="111"/>
      <c r="VG93" s="111"/>
      <c r="VH93" s="111"/>
      <c r="VI93" s="111"/>
      <c r="VJ93" s="116"/>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1"/>
      <c r="VF94" s="111"/>
      <c r="VG94" s="111"/>
      <c r="VH94" s="111"/>
      <c r="VI94" s="111"/>
      <c r="VJ94" s="116"/>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1"/>
      <c r="VF95" s="111"/>
      <c r="VG95" s="111"/>
      <c r="VH95" s="111"/>
      <c r="VI95" s="111"/>
      <c r="VJ95" s="116"/>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1"/>
      <c r="VF96" s="111"/>
      <c r="VG96" s="111"/>
      <c r="VH96" s="111"/>
      <c r="VI96" s="111"/>
      <c r="VJ96" s="116"/>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7"/>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57</v>
      </c>
      <c r="VE98" s="112"/>
      <c r="VF98" s="112"/>
      <c r="VG98" s="112"/>
      <c r="VH98" s="112"/>
      <c r="VI98" s="112"/>
      <c r="VJ98" s="118"/>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3"/>
      <c r="VF99" s="113"/>
      <c r="VG99" s="113"/>
      <c r="VH99" s="113"/>
      <c r="VI99" s="113"/>
      <c r="VJ99" s="119"/>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R01</v>
      </c>
      <c r="U100" s="51"/>
      <c r="V100" s="51"/>
      <c r="W100" s="51"/>
      <c r="X100" s="51"/>
      <c r="Y100" s="51"/>
      <c r="Z100" s="51"/>
      <c r="AA100" s="51"/>
      <c r="AB100" s="51"/>
      <c r="AC100" s="51"/>
      <c r="AD100" s="51"/>
      <c r="AE100" s="51"/>
      <c r="AF100" s="51"/>
      <c r="AG100" s="51"/>
      <c r="AH100" s="51"/>
      <c r="AI100" s="51"/>
      <c r="AJ100" s="51"/>
      <c r="AK100" s="51"/>
      <c r="AL100" s="53"/>
      <c r="AM100" s="49" t="str">
        <f>データ!EF10</f>
        <v>R02</v>
      </c>
      <c r="AN100" s="51"/>
      <c r="AO100" s="51"/>
      <c r="AP100" s="51"/>
      <c r="AQ100" s="51"/>
      <c r="AR100" s="51"/>
      <c r="AS100" s="51"/>
      <c r="AT100" s="51"/>
      <c r="AU100" s="51"/>
      <c r="AV100" s="51"/>
      <c r="AW100" s="51"/>
      <c r="AX100" s="51"/>
      <c r="AY100" s="51"/>
      <c r="AZ100" s="51"/>
      <c r="BA100" s="51"/>
      <c r="BB100" s="51"/>
      <c r="BC100" s="51"/>
      <c r="BD100" s="51"/>
      <c r="BE100" s="53"/>
      <c r="BF100" s="49" t="str">
        <f>データ!EG10</f>
        <v>R03</v>
      </c>
      <c r="BG100" s="51"/>
      <c r="BH100" s="51"/>
      <c r="BI100" s="51"/>
      <c r="BJ100" s="51"/>
      <c r="BK100" s="51"/>
      <c r="BL100" s="51"/>
      <c r="BM100" s="51"/>
      <c r="BN100" s="51"/>
      <c r="BO100" s="51"/>
      <c r="BP100" s="51"/>
      <c r="BQ100" s="51"/>
      <c r="BR100" s="51"/>
      <c r="BS100" s="51"/>
      <c r="BT100" s="51"/>
      <c r="BU100" s="51"/>
      <c r="BV100" s="51"/>
      <c r="BW100" s="51"/>
      <c r="BX100" s="53"/>
      <c r="BY100" s="49" t="str">
        <f>データ!EH10</f>
        <v>R04</v>
      </c>
      <c r="BZ100" s="51"/>
      <c r="CA100" s="51"/>
      <c r="CB100" s="51"/>
      <c r="CC100" s="51"/>
      <c r="CD100" s="51"/>
      <c r="CE100" s="51"/>
      <c r="CF100" s="51"/>
      <c r="CG100" s="51"/>
      <c r="CH100" s="51"/>
      <c r="CI100" s="51"/>
      <c r="CJ100" s="51"/>
      <c r="CK100" s="51"/>
      <c r="CL100" s="51"/>
      <c r="CM100" s="51"/>
      <c r="CN100" s="51"/>
      <c r="CO100" s="51"/>
      <c r="CP100" s="51"/>
      <c r="CQ100" s="53"/>
      <c r="CR100" s="49" t="str">
        <f>データ!EI10</f>
        <v>R05</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R01</v>
      </c>
      <c r="EN100" s="67"/>
      <c r="EO100" s="67"/>
      <c r="EP100" s="67"/>
      <c r="EQ100" s="67"/>
      <c r="ER100" s="67"/>
      <c r="ES100" s="67"/>
      <c r="ET100" s="67"/>
      <c r="EU100" s="67"/>
      <c r="EV100" s="67"/>
      <c r="EW100" s="67"/>
      <c r="EX100" s="67"/>
      <c r="EY100" s="67"/>
      <c r="EZ100" s="67"/>
      <c r="FA100" s="67"/>
      <c r="FB100" s="67"/>
      <c r="FC100" s="67"/>
      <c r="FD100" s="67" t="str">
        <f>データ!GE10</f>
        <v>R02</v>
      </c>
      <c r="FE100" s="67"/>
      <c r="FF100" s="67"/>
      <c r="FG100" s="67"/>
      <c r="FH100" s="67"/>
      <c r="FI100" s="67"/>
      <c r="FJ100" s="67"/>
      <c r="FK100" s="67"/>
      <c r="FL100" s="67"/>
      <c r="FM100" s="67"/>
      <c r="FN100" s="67"/>
      <c r="FO100" s="67"/>
      <c r="FP100" s="67"/>
      <c r="FQ100" s="67"/>
      <c r="FR100" s="67"/>
      <c r="FS100" s="67"/>
      <c r="FT100" s="67"/>
      <c r="FU100" s="67" t="str">
        <f>データ!GF10</f>
        <v>R03</v>
      </c>
      <c r="FV100" s="67"/>
      <c r="FW100" s="67"/>
      <c r="FX100" s="67"/>
      <c r="FY100" s="67"/>
      <c r="FZ100" s="67"/>
      <c r="GA100" s="67"/>
      <c r="GB100" s="67"/>
      <c r="GC100" s="67"/>
      <c r="GD100" s="67"/>
      <c r="GE100" s="67"/>
      <c r="GF100" s="67"/>
      <c r="GG100" s="67"/>
      <c r="GH100" s="67"/>
      <c r="GI100" s="67"/>
      <c r="GJ100" s="67"/>
      <c r="GK100" s="67"/>
      <c r="GL100" s="67" t="str">
        <f>データ!GG10</f>
        <v>R04</v>
      </c>
      <c r="GM100" s="67"/>
      <c r="GN100" s="67"/>
      <c r="GO100" s="67"/>
      <c r="GP100" s="67"/>
      <c r="GQ100" s="67"/>
      <c r="GR100" s="67"/>
      <c r="GS100" s="67"/>
      <c r="GT100" s="67"/>
      <c r="GU100" s="67"/>
      <c r="GV100" s="67"/>
      <c r="GW100" s="67"/>
      <c r="GX100" s="67"/>
      <c r="GY100" s="67"/>
      <c r="GZ100" s="67"/>
      <c r="HA100" s="67"/>
      <c r="HB100" s="67"/>
      <c r="HC100" s="67" t="str">
        <f>データ!GH10</f>
        <v>R05</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R01</v>
      </c>
      <c r="IV100" s="67"/>
      <c r="IW100" s="67"/>
      <c r="IX100" s="67"/>
      <c r="IY100" s="67"/>
      <c r="IZ100" s="67"/>
      <c r="JA100" s="67"/>
      <c r="JB100" s="67"/>
      <c r="JC100" s="67"/>
      <c r="JD100" s="67"/>
      <c r="JE100" s="67"/>
      <c r="JF100" s="67"/>
      <c r="JG100" s="67"/>
      <c r="JH100" s="67"/>
      <c r="JI100" s="67"/>
      <c r="JJ100" s="67"/>
      <c r="JK100" s="67"/>
      <c r="JL100" s="67" t="str">
        <f>データ!ID10</f>
        <v>R02</v>
      </c>
      <c r="JM100" s="67"/>
      <c r="JN100" s="67"/>
      <c r="JO100" s="67"/>
      <c r="JP100" s="67"/>
      <c r="JQ100" s="67"/>
      <c r="JR100" s="67"/>
      <c r="JS100" s="67"/>
      <c r="JT100" s="67"/>
      <c r="JU100" s="67"/>
      <c r="JV100" s="67"/>
      <c r="JW100" s="67"/>
      <c r="JX100" s="67"/>
      <c r="JY100" s="67"/>
      <c r="JZ100" s="67"/>
      <c r="KA100" s="67"/>
      <c r="KB100" s="67"/>
      <c r="KC100" s="67" t="str">
        <f>データ!IE10</f>
        <v>R03</v>
      </c>
      <c r="KD100" s="67"/>
      <c r="KE100" s="67"/>
      <c r="KF100" s="67"/>
      <c r="KG100" s="67"/>
      <c r="KH100" s="67"/>
      <c r="KI100" s="67"/>
      <c r="KJ100" s="67"/>
      <c r="KK100" s="67"/>
      <c r="KL100" s="67"/>
      <c r="KM100" s="67"/>
      <c r="KN100" s="67"/>
      <c r="KO100" s="67"/>
      <c r="KP100" s="67"/>
      <c r="KQ100" s="67"/>
      <c r="KR100" s="67"/>
      <c r="KS100" s="67"/>
      <c r="KT100" s="67" t="str">
        <f>データ!IF10</f>
        <v>R04</v>
      </c>
      <c r="KU100" s="67"/>
      <c r="KV100" s="67"/>
      <c r="KW100" s="67"/>
      <c r="KX100" s="67"/>
      <c r="KY100" s="67"/>
      <c r="KZ100" s="67"/>
      <c r="LA100" s="67"/>
      <c r="LB100" s="67"/>
      <c r="LC100" s="67"/>
      <c r="LD100" s="67"/>
      <c r="LE100" s="67"/>
      <c r="LF100" s="67"/>
      <c r="LG100" s="67"/>
      <c r="LH100" s="67"/>
      <c r="LI100" s="67"/>
      <c r="LJ100" s="67"/>
      <c r="LK100" s="67" t="str">
        <f>データ!IG10</f>
        <v>R05</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R01</v>
      </c>
      <c r="NE100" s="67"/>
      <c r="NF100" s="67"/>
      <c r="NG100" s="67"/>
      <c r="NH100" s="67"/>
      <c r="NI100" s="67"/>
      <c r="NJ100" s="67"/>
      <c r="NK100" s="67"/>
      <c r="NL100" s="67"/>
      <c r="NM100" s="67"/>
      <c r="NN100" s="67"/>
      <c r="NO100" s="67"/>
      <c r="NP100" s="67"/>
      <c r="NQ100" s="67"/>
      <c r="NR100" s="67"/>
      <c r="NS100" s="67"/>
      <c r="NT100" s="67"/>
      <c r="NU100" s="67" t="str">
        <f>データ!KC10</f>
        <v>R02</v>
      </c>
      <c r="NV100" s="67"/>
      <c r="NW100" s="67"/>
      <c r="NX100" s="67"/>
      <c r="NY100" s="67"/>
      <c r="NZ100" s="67"/>
      <c r="OA100" s="67"/>
      <c r="OB100" s="67"/>
      <c r="OC100" s="67"/>
      <c r="OD100" s="67"/>
      <c r="OE100" s="67"/>
      <c r="OF100" s="67"/>
      <c r="OG100" s="67"/>
      <c r="OH100" s="67"/>
      <c r="OI100" s="67"/>
      <c r="OJ100" s="67"/>
      <c r="OK100" s="67"/>
      <c r="OL100" s="67" t="str">
        <f>データ!KD10</f>
        <v>R03</v>
      </c>
      <c r="OM100" s="67"/>
      <c r="ON100" s="67"/>
      <c r="OO100" s="67"/>
      <c r="OP100" s="67"/>
      <c r="OQ100" s="67"/>
      <c r="OR100" s="67"/>
      <c r="OS100" s="67"/>
      <c r="OT100" s="67"/>
      <c r="OU100" s="67"/>
      <c r="OV100" s="67"/>
      <c r="OW100" s="67"/>
      <c r="OX100" s="67"/>
      <c r="OY100" s="67"/>
      <c r="OZ100" s="67"/>
      <c r="PA100" s="67"/>
      <c r="PB100" s="67"/>
      <c r="PC100" s="67" t="str">
        <f>データ!KE10</f>
        <v>R04</v>
      </c>
      <c r="PD100" s="67"/>
      <c r="PE100" s="67"/>
      <c r="PF100" s="67"/>
      <c r="PG100" s="67"/>
      <c r="PH100" s="67"/>
      <c r="PI100" s="67"/>
      <c r="PJ100" s="67"/>
      <c r="PK100" s="67"/>
      <c r="PL100" s="67"/>
      <c r="PM100" s="67"/>
      <c r="PN100" s="67"/>
      <c r="PO100" s="67"/>
      <c r="PP100" s="67"/>
      <c r="PQ100" s="67"/>
      <c r="PR100" s="67"/>
      <c r="PS100" s="67"/>
      <c r="PT100" s="67" t="str">
        <f>データ!KF10</f>
        <v>R05</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R01</v>
      </c>
      <c r="RM100" s="67"/>
      <c r="RN100" s="67"/>
      <c r="RO100" s="67"/>
      <c r="RP100" s="67"/>
      <c r="RQ100" s="67"/>
      <c r="RR100" s="67"/>
      <c r="RS100" s="67"/>
      <c r="RT100" s="67"/>
      <c r="RU100" s="67"/>
      <c r="RV100" s="67"/>
      <c r="RW100" s="67"/>
      <c r="RX100" s="67"/>
      <c r="RY100" s="67"/>
      <c r="RZ100" s="67"/>
      <c r="SA100" s="67"/>
      <c r="SB100" s="67"/>
      <c r="SC100" s="67" t="str">
        <f>データ!MB10</f>
        <v>R02</v>
      </c>
      <c r="SD100" s="67"/>
      <c r="SE100" s="67"/>
      <c r="SF100" s="67"/>
      <c r="SG100" s="67"/>
      <c r="SH100" s="67"/>
      <c r="SI100" s="67"/>
      <c r="SJ100" s="67"/>
      <c r="SK100" s="67"/>
      <c r="SL100" s="67"/>
      <c r="SM100" s="67"/>
      <c r="SN100" s="67"/>
      <c r="SO100" s="67"/>
      <c r="SP100" s="67"/>
      <c r="SQ100" s="67"/>
      <c r="SR100" s="67"/>
      <c r="SS100" s="67"/>
      <c r="ST100" s="67" t="str">
        <f>データ!MC10</f>
        <v>R03</v>
      </c>
      <c r="SU100" s="67"/>
      <c r="SV100" s="67"/>
      <c r="SW100" s="67"/>
      <c r="SX100" s="67"/>
      <c r="SY100" s="67"/>
      <c r="SZ100" s="67"/>
      <c r="TA100" s="67"/>
      <c r="TB100" s="67"/>
      <c r="TC100" s="67"/>
      <c r="TD100" s="67"/>
      <c r="TE100" s="67"/>
      <c r="TF100" s="67"/>
      <c r="TG100" s="67"/>
      <c r="TH100" s="67"/>
      <c r="TI100" s="67"/>
      <c r="TJ100" s="67"/>
      <c r="TK100" s="67" t="str">
        <f>データ!MD10</f>
        <v>R04</v>
      </c>
      <c r="TL100" s="67"/>
      <c r="TM100" s="67"/>
      <c r="TN100" s="67"/>
      <c r="TO100" s="67"/>
      <c r="TP100" s="67"/>
      <c r="TQ100" s="67"/>
      <c r="TR100" s="67"/>
      <c r="TS100" s="67"/>
      <c r="TT100" s="67"/>
      <c r="TU100" s="67"/>
      <c r="TV100" s="67"/>
      <c r="TW100" s="67"/>
      <c r="TX100" s="67"/>
      <c r="TY100" s="67"/>
      <c r="TZ100" s="67"/>
      <c r="UA100" s="67"/>
      <c r="UB100" s="67" t="str">
        <f>データ!ME10</f>
        <v>R05</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251</v>
      </c>
      <c r="VE100" s="111"/>
      <c r="VF100" s="111"/>
      <c r="VG100" s="111"/>
      <c r="VH100" s="111"/>
      <c r="VI100" s="111"/>
      <c r="VJ100" s="116"/>
    </row>
    <row r="101" spans="1:582" ht="13.5" customHeight="1">
      <c r="A101" s="2"/>
      <c r="B101" s="23"/>
      <c r="C101" s="2"/>
      <c r="D101" s="2"/>
      <c r="E101" s="2"/>
      <c r="F101" s="2"/>
      <c r="G101" s="2"/>
      <c r="H101" s="43" t="s">
        <v>13</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13</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13</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13</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13</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6"/>
    </row>
    <row r="102" spans="1:582" ht="13.5" customHeight="1">
      <c r="A102" s="2"/>
      <c r="B102" s="23"/>
      <c r="C102" s="2"/>
      <c r="D102" s="2"/>
      <c r="E102" s="2"/>
      <c r="F102" s="2"/>
      <c r="G102" s="2"/>
      <c r="H102" s="43" t="s">
        <v>51</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51</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51</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51</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51</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6"/>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6"/>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6"/>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6"/>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6"/>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6"/>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6"/>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6"/>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6"/>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6"/>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6"/>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6"/>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6"/>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6"/>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R01</v>
      </c>
      <c r="U116" s="51"/>
      <c r="V116" s="51"/>
      <c r="W116" s="51"/>
      <c r="X116" s="51"/>
      <c r="Y116" s="51"/>
      <c r="Z116" s="51"/>
      <c r="AA116" s="51"/>
      <c r="AB116" s="51"/>
      <c r="AC116" s="51"/>
      <c r="AD116" s="51"/>
      <c r="AE116" s="51"/>
      <c r="AF116" s="51"/>
      <c r="AG116" s="51"/>
      <c r="AH116" s="51"/>
      <c r="AI116" s="51"/>
      <c r="AJ116" s="51"/>
      <c r="AK116" s="51"/>
      <c r="AL116" s="53"/>
      <c r="AM116" s="49" t="str">
        <f>データ!EP10</f>
        <v>R02</v>
      </c>
      <c r="AN116" s="51"/>
      <c r="AO116" s="51"/>
      <c r="AP116" s="51"/>
      <c r="AQ116" s="51"/>
      <c r="AR116" s="51"/>
      <c r="AS116" s="51"/>
      <c r="AT116" s="51"/>
      <c r="AU116" s="51"/>
      <c r="AV116" s="51"/>
      <c r="AW116" s="51"/>
      <c r="AX116" s="51"/>
      <c r="AY116" s="51"/>
      <c r="AZ116" s="51"/>
      <c r="BA116" s="51"/>
      <c r="BB116" s="51"/>
      <c r="BC116" s="51"/>
      <c r="BD116" s="51"/>
      <c r="BE116" s="53"/>
      <c r="BF116" s="49" t="str">
        <f>データ!EQ10</f>
        <v>R03</v>
      </c>
      <c r="BG116" s="51"/>
      <c r="BH116" s="51"/>
      <c r="BI116" s="51"/>
      <c r="BJ116" s="51"/>
      <c r="BK116" s="51"/>
      <c r="BL116" s="51"/>
      <c r="BM116" s="51"/>
      <c r="BN116" s="51"/>
      <c r="BO116" s="51"/>
      <c r="BP116" s="51"/>
      <c r="BQ116" s="51"/>
      <c r="BR116" s="51"/>
      <c r="BS116" s="51"/>
      <c r="BT116" s="51"/>
      <c r="BU116" s="51"/>
      <c r="BV116" s="51"/>
      <c r="BW116" s="51"/>
      <c r="BX116" s="53"/>
      <c r="BY116" s="49" t="str">
        <f>データ!ER10</f>
        <v>R04</v>
      </c>
      <c r="BZ116" s="51"/>
      <c r="CA116" s="51"/>
      <c r="CB116" s="51"/>
      <c r="CC116" s="51"/>
      <c r="CD116" s="51"/>
      <c r="CE116" s="51"/>
      <c r="CF116" s="51"/>
      <c r="CG116" s="51"/>
      <c r="CH116" s="51"/>
      <c r="CI116" s="51"/>
      <c r="CJ116" s="51"/>
      <c r="CK116" s="51"/>
      <c r="CL116" s="51"/>
      <c r="CM116" s="51"/>
      <c r="CN116" s="51"/>
      <c r="CO116" s="51"/>
      <c r="CP116" s="51"/>
      <c r="CQ116" s="53"/>
      <c r="CR116" s="49" t="str">
        <f>データ!ES10</f>
        <v>R05</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R01</v>
      </c>
      <c r="EN116" s="67"/>
      <c r="EO116" s="67"/>
      <c r="EP116" s="67"/>
      <c r="EQ116" s="67"/>
      <c r="ER116" s="67"/>
      <c r="ES116" s="67"/>
      <c r="ET116" s="67"/>
      <c r="EU116" s="67"/>
      <c r="EV116" s="67"/>
      <c r="EW116" s="67"/>
      <c r="EX116" s="67"/>
      <c r="EY116" s="67"/>
      <c r="EZ116" s="67"/>
      <c r="FA116" s="67"/>
      <c r="FB116" s="67"/>
      <c r="FC116" s="67"/>
      <c r="FD116" s="67" t="str">
        <f>データ!GO10</f>
        <v>R02</v>
      </c>
      <c r="FE116" s="67"/>
      <c r="FF116" s="67"/>
      <c r="FG116" s="67"/>
      <c r="FH116" s="67"/>
      <c r="FI116" s="67"/>
      <c r="FJ116" s="67"/>
      <c r="FK116" s="67"/>
      <c r="FL116" s="67"/>
      <c r="FM116" s="67"/>
      <c r="FN116" s="67"/>
      <c r="FO116" s="67"/>
      <c r="FP116" s="67"/>
      <c r="FQ116" s="67"/>
      <c r="FR116" s="67"/>
      <c r="FS116" s="67"/>
      <c r="FT116" s="67"/>
      <c r="FU116" s="67" t="str">
        <f>データ!GP10</f>
        <v>R03</v>
      </c>
      <c r="FV116" s="67"/>
      <c r="FW116" s="67"/>
      <c r="FX116" s="67"/>
      <c r="FY116" s="67"/>
      <c r="FZ116" s="67"/>
      <c r="GA116" s="67"/>
      <c r="GB116" s="67"/>
      <c r="GC116" s="67"/>
      <c r="GD116" s="67"/>
      <c r="GE116" s="67"/>
      <c r="GF116" s="67"/>
      <c r="GG116" s="67"/>
      <c r="GH116" s="67"/>
      <c r="GI116" s="67"/>
      <c r="GJ116" s="67"/>
      <c r="GK116" s="67"/>
      <c r="GL116" s="67" t="str">
        <f>データ!GQ10</f>
        <v>R04</v>
      </c>
      <c r="GM116" s="67"/>
      <c r="GN116" s="67"/>
      <c r="GO116" s="67"/>
      <c r="GP116" s="67"/>
      <c r="GQ116" s="67"/>
      <c r="GR116" s="67"/>
      <c r="GS116" s="67"/>
      <c r="GT116" s="67"/>
      <c r="GU116" s="67"/>
      <c r="GV116" s="67"/>
      <c r="GW116" s="67"/>
      <c r="GX116" s="67"/>
      <c r="GY116" s="67"/>
      <c r="GZ116" s="67"/>
      <c r="HA116" s="67"/>
      <c r="HB116" s="67"/>
      <c r="HC116" s="67" t="str">
        <f>データ!GR10</f>
        <v>R05</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R01</v>
      </c>
      <c r="IV116" s="67"/>
      <c r="IW116" s="67"/>
      <c r="IX116" s="67"/>
      <c r="IY116" s="67"/>
      <c r="IZ116" s="67"/>
      <c r="JA116" s="67"/>
      <c r="JB116" s="67"/>
      <c r="JC116" s="67"/>
      <c r="JD116" s="67"/>
      <c r="JE116" s="67"/>
      <c r="JF116" s="67"/>
      <c r="JG116" s="67"/>
      <c r="JH116" s="67"/>
      <c r="JI116" s="67"/>
      <c r="JJ116" s="67"/>
      <c r="JK116" s="67"/>
      <c r="JL116" s="67" t="str">
        <f>データ!IN10</f>
        <v>R02</v>
      </c>
      <c r="JM116" s="67"/>
      <c r="JN116" s="67"/>
      <c r="JO116" s="67"/>
      <c r="JP116" s="67"/>
      <c r="JQ116" s="67"/>
      <c r="JR116" s="67"/>
      <c r="JS116" s="67"/>
      <c r="JT116" s="67"/>
      <c r="JU116" s="67"/>
      <c r="JV116" s="67"/>
      <c r="JW116" s="67"/>
      <c r="JX116" s="67"/>
      <c r="JY116" s="67"/>
      <c r="JZ116" s="67"/>
      <c r="KA116" s="67"/>
      <c r="KB116" s="67"/>
      <c r="KC116" s="67" t="str">
        <f>データ!IO10</f>
        <v>R03</v>
      </c>
      <c r="KD116" s="67"/>
      <c r="KE116" s="67"/>
      <c r="KF116" s="67"/>
      <c r="KG116" s="67"/>
      <c r="KH116" s="67"/>
      <c r="KI116" s="67"/>
      <c r="KJ116" s="67"/>
      <c r="KK116" s="67"/>
      <c r="KL116" s="67"/>
      <c r="KM116" s="67"/>
      <c r="KN116" s="67"/>
      <c r="KO116" s="67"/>
      <c r="KP116" s="67"/>
      <c r="KQ116" s="67"/>
      <c r="KR116" s="67"/>
      <c r="KS116" s="67"/>
      <c r="KT116" s="67" t="str">
        <f>データ!IP10</f>
        <v>R04</v>
      </c>
      <c r="KU116" s="67"/>
      <c r="KV116" s="67"/>
      <c r="KW116" s="67"/>
      <c r="KX116" s="67"/>
      <c r="KY116" s="67"/>
      <c r="KZ116" s="67"/>
      <c r="LA116" s="67"/>
      <c r="LB116" s="67"/>
      <c r="LC116" s="67"/>
      <c r="LD116" s="67"/>
      <c r="LE116" s="67"/>
      <c r="LF116" s="67"/>
      <c r="LG116" s="67"/>
      <c r="LH116" s="67"/>
      <c r="LI116" s="67"/>
      <c r="LJ116" s="67"/>
      <c r="LK116" s="67" t="str">
        <f>データ!IQ10</f>
        <v>R05</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R01</v>
      </c>
      <c r="NE116" s="67"/>
      <c r="NF116" s="67"/>
      <c r="NG116" s="67"/>
      <c r="NH116" s="67"/>
      <c r="NI116" s="67"/>
      <c r="NJ116" s="67"/>
      <c r="NK116" s="67"/>
      <c r="NL116" s="67"/>
      <c r="NM116" s="67"/>
      <c r="NN116" s="67"/>
      <c r="NO116" s="67"/>
      <c r="NP116" s="67"/>
      <c r="NQ116" s="67"/>
      <c r="NR116" s="67"/>
      <c r="NS116" s="67"/>
      <c r="NT116" s="67"/>
      <c r="NU116" s="67" t="str">
        <f>データ!KM10</f>
        <v>R02</v>
      </c>
      <c r="NV116" s="67"/>
      <c r="NW116" s="67"/>
      <c r="NX116" s="67"/>
      <c r="NY116" s="67"/>
      <c r="NZ116" s="67"/>
      <c r="OA116" s="67"/>
      <c r="OB116" s="67"/>
      <c r="OC116" s="67"/>
      <c r="OD116" s="67"/>
      <c r="OE116" s="67"/>
      <c r="OF116" s="67"/>
      <c r="OG116" s="67"/>
      <c r="OH116" s="67"/>
      <c r="OI116" s="67"/>
      <c r="OJ116" s="67"/>
      <c r="OK116" s="67"/>
      <c r="OL116" s="67" t="str">
        <f>データ!KN10</f>
        <v>R03</v>
      </c>
      <c r="OM116" s="67"/>
      <c r="ON116" s="67"/>
      <c r="OO116" s="67"/>
      <c r="OP116" s="67"/>
      <c r="OQ116" s="67"/>
      <c r="OR116" s="67"/>
      <c r="OS116" s="67"/>
      <c r="OT116" s="67"/>
      <c r="OU116" s="67"/>
      <c r="OV116" s="67"/>
      <c r="OW116" s="67"/>
      <c r="OX116" s="67"/>
      <c r="OY116" s="67"/>
      <c r="OZ116" s="67"/>
      <c r="PA116" s="67"/>
      <c r="PB116" s="67"/>
      <c r="PC116" s="67" t="str">
        <f>データ!KO10</f>
        <v>R04</v>
      </c>
      <c r="PD116" s="67"/>
      <c r="PE116" s="67"/>
      <c r="PF116" s="67"/>
      <c r="PG116" s="67"/>
      <c r="PH116" s="67"/>
      <c r="PI116" s="67"/>
      <c r="PJ116" s="67"/>
      <c r="PK116" s="67"/>
      <c r="PL116" s="67"/>
      <c r="PM116" s="67"/>
      <c r="PN116" s="67"/>
      <c r="PO116" s="67"/>
      <c r="PP116" s="67"/>
      <c r="PQ116" s="67"/>
      <c r="PR116" s="67"/>
      <c r="PS116" s="67"/>
      <c r="PT116" s="67" t="str">
        <f>データ!KP10</f>
        <v>R05</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R01</v>
      </c>
      <c r="RM116" s="67"/>
      <c r="RN116" s="67"/>
      <c r="RO116" s="67"/>
      <c r="RP116" s="67"/>
      <c r="RQ116" s="67"/>
      <c r="RR116" s="67"/>
      <c r="RS116" s="67"/>
      <c r="RT116" s="67"/>
      <c r="RU116" s="67"/>
      <c r="RV116" s="67"/>
      <c r="RW116" s="67"/>
      <c r="RX116" s="67"/>
      <c r="RY116" s="67"/>
      <c r="RZ116" s="67"/>
      <c r="SA116" s="67"/>
      <c r="SB116" s="67"/>
      <c r="SC116" s="67" t="str">
        <f>データ!ML10</f>
        <v>R02</v>
      </c>
      <c r="SD116" s="67"/>
      <c r="SE116" s="67"/>
      <c r="SF116" s="67"/>
      <c r="SG116" s="67"/>
      <c r="SH116" s="67"/>
      <c r="SI116" s="67"/>
      <c r="SJ116" s="67"/>
      <c r="SK116" s="67"/>
      <c r="SL116" s="67"/>
      <c r="SM116" s="67"/>
      <c r="SN116" s="67"/>
      <c r="SO116" s="67"/>
      <c r="SP116" s="67"/>
      <c r="SQ116" s="67"/>
      <c r="SR116" s="67"/>
      <c r="SS116" s="67"/>
      <c r="ST116" s="67" t="str">
        <f>データ!MM10</f>
        <v>R03</v>
      </c>
      <c r="SU116" s="67"/>
      <c r="SV116" s="67"/>
      <c r="SW116" s="67"/>
      <c r="SX116" s="67"/>
      <c r="SY116" s="67"/>
      <c r="SZ116" s="67"/>
      <c r="TA116" s="67"/>
      <c r="TB116" s="67"/>
      <c r="TC116" s="67"/>
      <c r="TD116" s="67"/>
      <c r="TE116" s="67"/>
      <c r="TF116" s="67"/>
      <c r="TG116" s="67"/>
      <c r="TH116" s="67"/>
      <c r="TI116" s="67"/>
      <c r="TJ116" s="67"/>
      <c r="TK116" s="67" t="str">
        <f>データ!MN10</f>
        <v>R04</v>
      </c>
      <c r="TL116" s="67"/>
      <c r="TM116" s="67"/>
      <c r="TN116" s="67"/>
      <c r="TO116" s="67"/>
      <c r="TP116" s="67"/>
      <c r="TQ116" s="67"/>
      <c r="TR116" s="67"/>
      <c r="TS116" s="67"/>
      <c r="TT116" s="67"/>
      <c r="TU116" s="67"/>
      <c r="TV116" s="67"/>
      <c r="TW116" s="67"/>
      <c r="TX116" s="67"/>
      <c r="TY116" s="67"/>
      <c r="TZ116" s="67"/>
      <c r="UA116" s="67"/>
      <c r="UB116" s="67" t="str">
        <f>データ!MO10</f>
        <v>R05</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6"/>
    </row>
    <row r="117" spans="1:582" ht="13.5" customHeight="1">
      <c r="A117" s="2"/>
      <c r="B117" s="23"/>
      <c r="C117" s="2"/>
      <c r="D117" s="2"/>
      <c r="E117" s="2"/>
      <c r="F117" s="2"/>
      <c r="G117" s="2"/>
      <c r="H117" s="43" t="s">
        <v>13</v>
      </c>
      <c r="I117" s="44"/>
      <c r="J117" s="44"/>
      <c r="K117" s="44"/>
      <c r="L117" s="44"/>
      <c r="M117" s="44"/>
      <c r="N117" s="44"/>
      <c r="O117" s="44"/>
      <c r="P117" s="44"/>
      <c r="Q117" s="44"/>
      <c r="R117" s="44"/>
      <c r="S117" s="48"/>
      <c r="T117" s="50">
        <f>データ!EO11</f>
        <v>100</v>
      </c>
      <c r="U117" s="52"/>
      <c r="V117" s="52"/>
      <c r="W117" s="52"/>
      <c r="X117" s="52"/>
      <c r="Y117" s="52"/>
      <c r="Z117" s="52"/>
      <c r="AA117" s="52"/>
      <c r="AB117" s="52"/>
      <c r="AC117" s="52"/>
      <c r="AD117" s="52"/>
      <c r="AE117" s="52"/>
      <c r="AF117" s="52"/>
      <c r="AG117" s="52"/>
      <c r="AH117" s="52"/>
      <c r="AI117" s="52"/>
      <c r="AJ117" s="52"/>
      <c r="AK117" s="52"/>
      <c r="AL117" s="54"/>
      <c r="AM117" s="50">
        <f>データ!EP11</f>
        <v>100</v>
      </c>
      <c r="AN117" s="52"/>
      <c r="AO117" s="52"/>
      <c r="AP117" s="52"/>
      <c r="AQ117" s="52"/>
      <c r="AR117" s="52"/>
      <c r="AS117" s="52"/>
      <c r="AT117" s="52"/>
      <c r="AU117" s="52"/>
      <c r="AV117" s="52"/>
      <c r="AW117" s="52"/>
      <c r="AX117" s="52"/>
      <c r="AY117" s="52"/>
      <c r="AZ117" s="52"/>
      <c r="BA117" s="52"/>
      <c r="BB117" s="52"/>
      <c r="BC117" s="52"/>
      <c r="BD117" s="52"/>
      <c r="BE117" s="54"/>
      <c r="BF117" s="50">
        <f>データ!EQ11</f>
        <v>100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13</v>
      </c>
      <c r="EB117" s="44"/>
      <c r="EC117" s="44"/>
      <c r="ED117" s="44"/>
      <c r="EE117" s="44"/>
      <c r="EF117" s="44"/>
      <c r="EG117" s="44"/>
      <c r="EH117" s="44"/>
      <c r="EI117" s="44"/>
      <c r="EJ117" s="44"/>
      <c r="EK117" s="44"/>
      <c r="EL117" s="48"/>
      <c r="EM117" s="68">
        <f>データ!GN11</f>
        <v>100</v>
      </c>
      <c r="EN117" s="68"/>
      <c r="EO117" s="68"/>
      <c r="EP117" s="68"/>
      <c r="EQ117" s="68"/>
      <c r="ER117" s="68"/>
      <c r="ES117" s="68"/>
      <c r="ET117" s="68"/>
      <c r="EU117" s="68"/>
      <c r="EV117" s="68"/>
      <c r="EW117" s="68"/>
      <c r="EX117" s="68"/>
      <c r="EY117" s="68"/>
      <c r="EZ117" s="68"/>
      <c r="FA117" s="68"/>
      <c r="FB117" s="68"/>
      <c r="FC117" s="68"/>
      <c r="FD117" s="68">
        <f>データ!GO11</f>
        <v>100</v>
      </c>
      <c r="FE117" s="68"/>
      <c r="FF117" s="68"/>
      <c r="FG117" s="68"/>
      <c r="FH117" s="68"/>
      <c r="FI117" s="68"/>
      <c r="FJ117" s="68"/>
      <c r="FK117" s="68"/>
      <c r="FL117" s="68"/>
      <c r="FM117" s="68"/>
      <c r="FN117" s="68"/>
      <c r="FO117" s="68"/>
      <c r="FP117" s="68"/>
      <c r="FQ117" s="68"/>
      <c r="FR117" s="68"/>
      <c r="FS117" s="68"/>
      <c r="FT117" s="68"/>
      <c r="FU117" s="68">
        <f>データ!GP11</f>
        <v>100</v>
      </c>
      <c r="FV117" s="68"/>
      <c r="FW117" s="68"/>
      <c r="FX117" s="68"/>
      <c r="FY117" s="68"/>
      <c r="FZ117" s="68"/>
      <c r="GA117" s="68"/>
      <c r="GB117" s="68"/>
      <c r="GC117" s="68"/>
      <c r="GD117" s="68"/>
      <c r="GE117" s="68"/>
      <c r="GF117" s="68"/>
      <c r="GG117" s="68"/>
      <c r="GH117" s="68"/>
      <c r="GI117" s="68"/>
      <c r="GJ117" s="68"/>
      <c r="GK117" s="68"/>
      <c r="GL117" s="68">
        <f>データ!GQ11</f>
        <v>100</v>
      </c>
      <c r="GM117" s="68"/>
      <c r="GN117" s="68"/>
      <c r="GO117" s="68"/>
      <c r="GP117" s="68"/>
      <c r="GQ117" s="68"/>
      <c r="GR117" s="68"/>
      <c r="GS117" s="68"/>
      <c r="GT117" s="68"/>
      <c r="GU117" s="68"/>
      <c r="GV117" s="68"/>
      <c r="GW117" s="68"/>
      <c r="GX117" s="68"/>
      <c r="GY117" s="68"/>
      <c r="GZ117" s="68"/>
      <c r="HA117" s="68"/>
      <c r="HB117" s="68"/>
      <c r="HC117" s="68">
        <f>データ!GR11</f>
        <v>100</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13</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13</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13</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6"/>
    </row>
    <row r="118" spans="1:582" ht="13.5" customHeight="1">
      <c r="A118" s="2"/>
      <c r="B118" s="23"/>
      <c r="C118" s="2"/>
      <c r="D118" s="2"/>
      <c r="E118" s="2"/>
      <c r="F118" s="2"/>
      <c r="G118" s="2"/>
      <c r="H118" s="43" t="s">
        <v>51</v>
      </c>
      <c r="I118" s="44"/>
      <c r="J118" s="44"/>
      <c r="K118" s="44"/>
      <c r="L118" s="44"/>
      <c r="M118" s="44"/>
      <c r="N118" s="44"/>
      <c r="O118" s="44"/>
      <c r="P118" s="44"/>
      <c r="Q118" s="44"/>
      <c r="R118" s="44"/>
      <c r="S118" s="48"/>
      <c r="T118" s="50">
        <f>データ!EO12</f>
        <v>86.6</v>
      </c>
      <c r="U118" s="52"/>
      <c r="V118" s="52"/>
      <c r="W118" s="52"/>
      <c r="X118" s="52"/>
      <c r="Y118" s="52"/>
      <c r="Z118" s="52"/>
      <c r="AA118" s="52"/>
      <c r="AB118" s="52"/>
      <c r="AC118" s="52"/>
      <c r="AD118" s="52"/>
      <c r="AE118" s="52"/>
      <c r="AF118" s="52"/>
      <c r="AG118" s="52"/>
      <c r="AH118" s="52"/>
      <c r="AI118" s="52"/>
      <c r="AJ118" s="52"/>
      <c r="AK118" s="52"/>
      <c r="AL118" s="54"/>
      <c r="AM118" s="50">
        <f>データ!EP12</f>
        <v>87.5</v>
      </c>
      <c r="AN118" s="52"/>
      <c r="AO118" s="52"/>
      <c r="AP118" s="52"/>
      <c r="AQ118" s="52"/>
      <c r="AR118" s="52"/>
      <c r="AS118" s="52"/>
      <c r="AT118" s="52"/>
      <c r="AU118" s="52"/>
      <c r="AV118" s="52"/>
      <c r="AW118" s="52"/>
      <c r="AX118" s="52"/>
      <c r="AY118" s="52"/>
      <c r="AZ118" s="52"/>
      <c r="BA118" s="52"/>
      <c r="BB118" s="52"/>
      <c r="BC118" s="52"/>
      <c r="BD118" s="52"/>
      <c r="BE118" s="54"/>
      <c r="BF118" s="50">
        <f>データ!EQ12</f>
        <v>90.7</v>
      </c>
      <c r="BG118" s="52"/>
      <c r="BH118" s="52"/>
      <c r="BI118" s="52"/>
      <c r="BJ118" s="52"/>
      <c r="BK118" s="52"/>
      <c r="BL118" s="52"/>
      <c r="BM118" s="52"/>
      <c r="BN118" s="52"/>
      <c r="BO118" s="52"/>
      <c r="BP118" s="52"/>
      <c r="BQ118" s="52"/>
      <c r="BR118" s="52"/>
      <c r="BS118" s="52"/>
      <c r="BT118" s="52"/>
      <c r="BU118" s="52"/>
      <c r="BV118" s="52"/>
      <c r="BW118" s="52"/>
      <c r="BX118" s="54"/>
      <c r="BY118" s="50">
        <f>データ!ER12</f>
        <v>85</v>
      </c>
      <c r="BZ118" s="52"/>
      <c r="CA118" s="52"/>
      <c r="CB118" s="52"/>
      <c r="CC118" s="52"/>
      <c r="CD118" s="52"/>
      <c r="CE118" s="52"/>
      <c r="CF118" s="52"/>
      <c r="CG118" s="52"/>
      <c r="CH118" s="52"/>
      <c r="CI118" s="52"/>
      <c r="CJ118" s="52"/>
      <c r="CK118" s="52"/>
      <c r="CL118" s="52"/>
      <c r="CM118" s="52"/>
      <c r="CN118" s="52"/>
      <c r="CO118" s="52"/>
      <c r="CP118" s="52"/>
      <c r="CQ118" s="54"/>
      <c r="CR118" s="50">
        <f>データ!ES12</f>
        <v>77.2</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51</v>
      </c>
      <c r="EB118" s="44"/>
      <c r="EC118" s="44"/>
      <c r="ED118" s="44"/>
      <c r="EE118" s="44"/>
      <c r="EF118" s="44"/>
      <c r="EG118" s="44"/>
      <c r="EH118" s="44"/>
      <c r="EI118" s="44"/>
      <c r="EJ118" s="44"/>
      <c r="EK118" s="44"/>
      <c r="EL118" s="48"/>
      <c r="EM118" s="68">
        <f>データ!GN12</f>
        <v>96</v>
      </c>
      <c r="EN118" s="68"/>
      <c r="EO118" s="68"/>
      <c r="EP118" s="68"/>
      <c r="EQ118" s="68"/>
      <c r="ER118" s="68"/>
      <c r="ES118" s="68"/>
      <c r="ET118" s="68"/>
      <c r="EU118" s="68"/>
      <c r="EV118" s="68"/>
      <c r="EW118" s="68"/>
      <c r="EX118" s="68"/>
      <c r="EY118" s="68"/>
      <c r="EZ118" s="68"/>
      <c r="FA118" s="68"/>
      <c r="FB118" s="68"/>
      <c r="FC118" s="68"/>
      <c r="FD118" s="68">
        <f>データ!GO12</f>
        <v>97.1</v>
      </c>
      <c r="FE118" s="68"/>
      <c r="FF118" s="68"/>
      <c r="FG118" s="68"/>
      <c r="FH118" s="68"/>
      <c r="FI118" s="68"/>
      <c r="FJ118" s="68"/>
      <c r="FK118" s="68"/>
      <c r="FL118" s="68"/>
      <c r="FM118" s="68"/>
      <c r="FN118" s="68"/>
      <c r="FO118" s="68"/>
      <c r="FP118" s="68"/>
      <c r="FQ118" s="68"/>
      <c r="FR118" s="68"/>
      <c r="FS118" s="68"/>
      <c r="FT118" s="68"/>
      <c r="FU118" s="68">
        <f>データ!GP12</f>
        <v>98.9</v>
      </c>
      <c r="FV118" s="68"/>
      <c r="FW118" s="68"/>
      <c r="FX118" s="68"/>
      <c r="FY118" s="68"/>
      <c r="FZ118" s="68"/>
      <c r="GA118" s="68"/>
      <c r="GB118" s="68"/>
      <c r="GC118" s="68"/>
      <c r="GD118" s="68"/>
      <c r="GE118" s="68"/>
      <c r="GF118" s="68"/>
      <c r="GG118" s="68"/>
      <c r="GH118" s="68"/>
      <c r="GI118" s="68"/>
      <c r="GJ118" s="68"/>
      <c r="GK118" s="68"/>
      <c r="GL118" s="68">
        <f>データ!GQ12</f>
        <v>99.1</v>
      </c>
      <c r="GM118" s="68"/>
      <c r="GN118" s="68"/>
      <c r="GO118" s="68"/>
      <c r="GP118" s="68"/>
      <c r="GQ118" s="68"/>
      <c r="GR118" s="68"/>
      <c r="GS118" s="68"/>
      <c r="GT118" s="68"/>
      <c r="GU118" s="68"/>
      <c r="GV118" s="68"/>
      <c r="GW118" s="68"/>
      <c r="GX118" s="68"/>
      <c r="GY118" s="68"/>
      <c r="GZ118" s="68"/>
      <c r="HA118" s="68"/>
      <c r="HB118" s="68"/>
      <c r="HC118" s="68">
        <f>データ!GR12</f>
        <v>97.4</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51</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51</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51</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6"/>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6"/>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6"/>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4"/>
      <c r="VF121" s="114"/>
      <c r="VG121" s="114"/>
      <c r="VH121" s="114"/>
      <c r="VI121" s="114"/>
      <c r="VJ121" s="120"/>
    </row>
    <row r="122" spans="1:582" ht="21" customHeight="1">
      <c r="A122" s="2"/>
      <c r="B122" s="24" t="s">
        <v>59</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60</v>
      </c>
      <c r="C125" s="1" t="s">
        <v>62</v>
      </c>
      <c r="D125" s="1" t="s">
        <v>66</v>
      </c>
      <c r="E125" s="1" t="s">
        <v>67</v>
      </c>
      <c r="F125" s="1" t="s">
        <v>42</v>
      </c>
      <c r="G125" s="1" t="s">
        <v>65</v>
      </c>
    </row>
    <row r="126" spans="1:582" ht="13.5" hidden="1" customHeight="1">
      <c r="C126" s="1" t="str">
        <f>データ!CY9</f>
        <v>（最大出力合計145kW）</v>
      </c>
      <c r="D126" s="1" t="str">
        <f>データ!EX9</f>
        <v>（最大出力合計145kW）</v>
      </c>
      <c r="E126" s="1" t="str">
        <f>データ!GW9</f>
        <v>（最大出力合計-kW）</v>
      </c>
      <c r="F126" s="1" t="str">
        <f>データ!IV9</f>
        <v>（最大出力合計-kW）</v>
      </c>
      <c r="G126" s="1" t="str">
        <f>データ!KU9</f>
        <v>（最大出力合計-kW）</v>
      </c>
    </row>
  </sheetData>
  <sheetProtection algorithmName="SHA-512" hashValue="6SyYhaFBTWEY3Yoy3gpOLfEGVkTo+fx7ZRXoMNVgSeY+juUUOqk2krXhOck4XGuvs4Ny6g7AJ+8NgnayWpqXjw==" saltValue="x3ILniqah3Xk04bEyJgvE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9" scale="2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37</v>
      </c>
      <c r="B1" s="2"/>
      <c r="C1" s="2"/>
      <c r="D1" s="2"/>
      <c r="E1" s="137"/>
      <c r="F1" s="137"/>
      <c r="G1" s="137"/>
      <c r="H1" s="137"/>
      <c r="I1" s="137"/>
      <c r="J1" s="137"/>
      <c r="K1" s="137"/>
      <c r="L1" s="137"/>
      <c r="M1" s="137"/>
      <c r="N1" s="137"/>
      <c r="O1" s="137"/>
      <c r="P1" s="137"/>
      <c r="Q1" s="137"/>
      <c r="R1" s="137"/>
      <c r="S1" s="137"/>
      <c r="T1" s="137"/>
      <c r="U1" s="137"/>
      <c r="V1" s="137"/>
      <c r="W1" s="137"/>
      <c r="X1" s="137">
        <v>1</v>
      </c>
      <c r="Y1" s="137">
        <v>1</v>
      </c>
      <c r="Z1" s="137">
        <v>1</v>
      </c>
      <c r="AA1" s="137">
        <v>1</v>
      </c>
      <c r="AB1" s="137">
        <v>1</v>
      </c>
      <c r="AC1" s="137">
        <v>1</v>
      </c>
      <c r="AD1" s="137">
        <v>1</v>
      </c>
      <c r="AE1" s="137">
        <v>1</v>
      </c>
      <c r="AF1" s="137">
        <v>1</v>
      </c>
      <c r="AG1" s="137">
        <v>1</v>
      </c>
      <c r="AH1" s="137"/>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v>1</v>
      </c>
      <c r="EO1" s="137">
        <v>1</v>
      </c>
      <c r="EP1" s="137">
        <v>1</v>
      </c>
      <c r="EQ1" s="137">
        <v>1</v>
      </c>
      <c r="ER1" s="137">
        <v>1</v>
      </c>
      <c r="ES1" s="137">
        <v>1</v>
      </c>
      <c r="ET1" s="137">
        <v>1</v>
      </c>
      <c r="EU1" s="137">
        <v>1</v>
      </c>
      <c r="EV1" s="137">
        <v>1</v>
      </c>
      <c r="EW1" s="137">
        <v>1</v>
      </c>
      <c r="EX1" s="137">
        <v>1</v>
      </c>
      <c r="EY1" s="137">
        <v>1</v>
      </c>
      <c r="EZ1" s="137">
        <v>1</v>
      </c>
      <c r="FA1" s="137">
        <v>1</v>
      </c>
      <c r="FB1" s="137">
        <v>1</v>
      </c>
      <c r="FC1" s="137">
        <v>1</v>
      </c>
      <c r="FD1" s="137">
        <v>1</v>
      </c>
      <c r="FE1" s="137">
        <v>1</v>
      </c>
      <c r="FF1" s="137">
        <v>1</v>
      </c>
      <c r="FG1" s="137">
        <v>1</v>
      </c>
      <c r="FH1" s="137">
        <v>1</v>
      </c>
      <c r="FI1" s="137">
        <v>1</v>
      </c>
      <c r="FJ1" s="137">
        <v>1</v>
      </c>
      <c r="FK1" s="137">
        <v>1</v>
      </c>
      <c r="FL1" s="137">
        <v>1</v>
      </c>
      <c r="FM1" s="137">
        <v>1</v>
      </c>
      <c r="FN1" s="137">
        <v>1</v>
      </c>
      <c r="FO1" s="137">
        <v>1</v>
      </c>
      <c r="FP1" s="137">
        <v>1</v>
      </c>
      <c r="FQ1" s="137">
        <v>1</v>
      </c>
      <c r="FR1" s="137">
        <v>1</v>
      </c>
      <c r="FS1" s="137">
        <v>1</v>
      </c>
      <c r="FT1" s="137">
        <v>1</v>
      </c>
      <c r="FU1" s="137">
        <v>1</v>
      </c>
      <c r="FV1" s="137">
        <v>1</v>
      </c>
      <c r="FW1" s="137">
        <v>1</v>
      </c>
      <c r="FX1" s="137">
        <v>1</v>
      </c>
      <c r="FY1" s="137">
        <v>1</v>
      </c>
      <c r="FZ1" s="137">
        <v>1</v>
      </c>
      <c r="GA1" s="137">
        <v>1</v>
      </c>
      <c r="GB1" s="137">
        <v>1</v>
      </c>
      <c r="GC1" s="137">
        <v>1</v>
      </c>
      <c r="GD1" s="137">
        <v>1</v>
      </c>
      <c r="GE1" s="137">
        <v>1</v>
      </c>
      <c r="GF1" s="137">
        <v>1</v>
      </c>
      <c r="GG1" s="137">
        <v>1</v>
      </c>
      <c r="GH1" s="137">
        <v>1</v>
      </c>
      <c r="GI1" s="137">
        <v>1</v>
      </c>
      <c r="GJ1" s="137">
        <v>1</v>
      </c>
      <c r="GK1" s="137">
        <v>1</v>
      </c>
      <c r="GL1" s="137">
        <v>1</v>
      </c>
      <c r="GM1" s="137">
        <v>1</v>
      </c>
      <c r="GN1" s="137">
        <v>1</v>
      </c>
      <c r="GO1" s="137">
        <v>1</v>
      </c>
      <c r="GP1" s="137">
        <v>1</v>
      </c>
      <c r="GQ1" s="137">
        <v>1</v>
      </c>
      <c r="GR1" s="137">
        <v>1</v>
      </c>
      <c r="GS1" s="137">
        <v>1</v>
      </c>
      <c r="GT1" s="137">
        <v>1</v>
      </c>
      <c r="GU1" s="137">
        <v>1</v>
      </c>
      <c r="GV1" s="137">
        <v>1</v>
      </c>
      <c r="GW1" s="137">
        <v>1</v>
      </c>
      <c r="GX1" s="137">
        <v>1</v>
      </c>
      <c r="GY1" s="137">
        <v>1</v>
      </c>
      <c r="GZ1" s="137">
        <v>1</v>
      </c>
      <c r="HA1" s="137">
        <v>1</v>
      </c>
      <c r="HB1" s="137">
        <v>1</v>
      </c>
      <c r="HC1" s="137">
        <v>1</v>
      </c>
      <c r="HD1" s="137">
        <v>1</v>
      </c>
      <c r="HE1" s="137">
        <v>1</v>
      </c>
      <c r="HF1" s="137">
        <v>1</v>
      </c>
      <c r="HG1" s="137">
        <v>1</v>
      </c>
      <c r="HH1" s="137">
        <v>1</v>
      </c>
      <c r="HI1" s="137">
        <v>1</v>
      </c>
      <c r="HJ1" s="137">
        <v>1</v>
      </c>
      <c r="HK1" s="137">
        <v>1</v>
      </c>
      <c r="HL1" s="137">
        <v>1</v>
      </c>
      <c r="HM1" s="137">
        <v>1</v>
      </c>
      <c r="HN1" s="137">
        <v>1</v>
      </c>
      <c r="HO1" s="137">
        <v>1</v>
      </c>
      <c r="HP1" s="137">
        <v>1</v>
      </c>
      <c r="HQ1" s="137">
        <v>1</v>
      </c>
      <c r="HR1" s="137">
        <v>1</v>
      </c>
      <c r="HS1" s="137">
        <v>1</v>
      </c>
      <c r="HT1" s="137">
        <v>1</v>
      </c>
      <c r="HU1" s="137">
        <v>1</v>
      </c>
      <c r="HV1" s="137">
        <v>1</v>
      </c>
      <c r="HW1" s="137">
        <v>1</v>
      </c>
      <c r="HX1" s="137">
        <v>1</v>
      </c>
      <c r="HY1" s="137">
        <v>1</v>
      </c>
      <c r="HZ1" s="137">
        <v>1</v>
      </c>
      <c r="IA1" s="137">
        <v>1</v>
      </c>
      <c r="IB1" s="137">
        <v>1</v>
      </c>
      <c r="IC1" s="137">
        <v>1</v>
      </c>
      <c r="ID1" s="137">
        <v>1</v>
      </c>
      <c r="IE1" s="137">
        <v>1</v>
      </c>
      <c r="IF1" s="137">
        <v>1</v>
      </c>
      <c r="IG1" s="137">
        <v>1</v>
      </c>
      <c r="IH1" s="137">
        <v>1</v>
      </c>
      <c r="II1" s="137">
        <v>1</v>
      </c>
      <c r="IJ1" s="137">
        <v>1</v>
      </c>
      <c r="IK1" s="137">
        <v>1</v>
      </c>
      <c r="IL1" s="137">
        <v>1</v>
      </c>
      <c r="IM1" s="137">
        <v>1</v>
      </c>
      <c r="IN1" s="137">
        <v>1</v>
      </c>
      <c r="IO1" s="137">
        <v>1</v>
      </c>
      <c r="IP1" s="137">
        <v>1</v>
      </c>
      <c r="IQ1" s="137">
        <v>1</v>
      </c>
      <c r="IR1" s="137">
        <v>1</v>
      </c>
      <c r="IS1" s="137">
        <v>1</v>
      </c>
      <c r="IT1" s="137">
        <v>1</v>
      </c>
      <c r="IU1" s="137">
        <v>1</v>
      </c>
      <c r="IV1" s="137">
        <v>1</v>
      </c>
      <c r="IW1" s="137">
        <v>1</v>
      </c>
      <c r="IX1" s="137">
        <v>1</v>
      </c>
      <c r="IY1" s="137">
        <v>1</v>
      </c>
      <c r="IZ1" s="137">
        <v>1</v>
      </c>
      <c r="JA1" s="137">
        <v>1</v>
      </c>
      <c r="JB1" s="137">
        <v>1</v>
      </c>
      <c r="JC1" s="137">
        <v>1</v>
      </c>
      <c r="JD1" s="137">
        <v>1</v>
      </c>
      <c r="JE1" s="137">
        <v>1</v>
      </c>
      <c r="JF1" s="137">
        <v>1</v>
      </c>
      <c r="JG1" s="137">
        <v>1</v>
      </c>
      <c r="JH1" s="137">
        <v>1</v>
      </c>
      <c r="JI1" s="137">
        <v>1</v>
      </c>
      <c r="JJ1" s="137">
        <v>1</v>
      </c>
      <c r="JK1" s="137">
        <v>1</v>
      </c>
      <c r="JL1" s="137">
        <v>1</v>
      </c>
      <c r="JM1" s="137">
        <v>1</v>
      </c>
      <c r="JN1" s="137">
        <v>1</v>
      </c>
      <c r="JO1" s="137">
        <v>1</v>
      </c>
      <c r="JP1" s="137">
        <v>1</v>
      </c>
      <c r="JQ1" s="137">
        <v>1</v>
      </c>
      <c r="JR1" s="137">
        <v>1</v>
      </c>
      <c r="JS1" s="137">
        <v>1</v>
      </c>
      <c r="JT1" s="137">
        <v>1</v>
      </c>
      <c r="JU1" s="137">
        <v>1</v>
      </c>
      <c r="JV1" s="137">
        <v>1</v>
      </c>
      <c r="JW1" s="137">
        <v>1</v>
      </c>
      <c r="JX1" s="137">
        <v>1</v>
      </c>
      <c r="JY1" s="137">
        <v>1</v>
      </c>
      <c r="JZ1" s="137">
        <v>1</v>
      </c>
      <c r="KA1" s="137">
        <v>1</v>
      </c>
      <c r="KB1" s="137">
        <v>1</v>
      </c>
      <c r="KC1" s="137">
        <v>1</v>
      </c>
      <c r="KD1" s="137">
        <v>1</v>
      </c>
      <c r="KE1" s="137">
        <v>1</v>
      </c>
      <c r="KF1" s="137">
        <v>1</v>
      </c>
      <c r="KG1" s="137">
        <v>1</v>
      </c>
      <c r="KH1" s="137">
        <v>1</v>
      </c>
      <c r="KI1" s="137">
        <v>1</v>
      </c>
      <c r="KJ1" s="137">
        <v>1</v>
      </c>
      <c r="KK1" s="137">
        <v>1</v>
      </c>
      <c r="KL1" s="137">
        <v>1</v>
      </c>
      <c r="KM1" s="137">
        <v>1</v>
      </c>
      <c r="KN1" s="137">
        <v>1</v>
      </c>
      <c r="KO1" s="137">
        <v>1</v>
      </c>
      <c r="KP1" s="137">
        <v>1</v>
      </c>
      <c r="KQ1" s="137">
        <v>1</v>
      </c>
      <c r="KR1" s="137">
        <v>1</v>
      </c>
      <c r="KS1" s="137">
        <v>1</v>
      </c>
      <c r="KT1" s="137">
        <v>1</v>
      </c>
      <c r="KU1" s="137">
        <v>1</v>
      </c>
      <c r="KV1" s="137">
        <v>1</v>
      </c>
      <c r="KW1" s="137">
        <v>1</v>
      </c>
      <c r="KX1" s="137">
        <v>1</v>
      </c>
      <c r="KY1" s="137">
        <v>1</v>
      </c>
      <c r="KZ1" s="137">
        <v>1</v>
      </c>
      <c r="LA1" s="137">
        <v>1</v>
      </c>
      <c r="LB1" s="137">
        <v>1</v>
      </c>
      <c r="LC1" s="137">
        <v>1</v>
      </c>
      <c r="LD1" s="137">
        <v>1</v>
      </c>
      <c r="LE1" s="137">
        <v>1</v>
      </c>
      <c r="LF1" s="137">
        <v>1</v>
      </c>
      <c r="LG1" s="137">
        <v>1</v>
      </c>
      <c r="LH1" s="137">
        <v>1</v>
      </c>
      <c r="LI1" s="137">
        <v>1</v>
      </c>
      <c r="LJ1" s="137">
        <v>1</v>
      </c>
      <c r="LK1" s="137">
        <v>1</v>
      </c>
      <c r="LL1" s="137">
        <v>1</v>
      </c>
      <c r="LM1" s="137">
        <v>1</v>
      </c>
      <c r="LN1" s="137">
        <v>1</v>
      </c>
      <c r="LO1" s="137">
        <v>1</v>
      </c>
      <c r="LP1" s="137">
        <v>1</v>
      </c>
      <c r="LQ1" s="137">
        <v>1</v>
      </c>
      <c r="LR1" s="137">
        <v>1</v>
      </c>
      <c r="LS1" s="137">
        <v>1</v>
      </c>
      <c r="LT1" s="137">
        <v>1</v>
      </c>
      <c r="LU1" s="137">
        <v>1</v>
      </c>
      <c r="LV1" s="137">
        <v>1</v>
      </c>
      <c r="LW1" s="137">
        <v>1</v>
      </c>
      <c r="LX1" s="137">
        <v>1</v>
      </c>
      <c r="LY1" s="137">
        <v>1</v>
      </c>
      <c r="LZ1" s="137">
        <v>1</v>
      </c>
      <c r="MA1" s="137">
        <v>1</v>
      </c>
      <c r="MB1" s="137">
        <v>1</v>
      </c>
      <c r="MC1" s="137">
        <v>1</v>
      </c>
      <c r="MD1" s="137">
        <v>1</v>
      </c>
      <c r="ME1" s="137">
        <v>1</v>
      </c>
      <c r="MF1" s="137">
        <v>1</v>
      </c>
      <c r="MG1" s="137">
        <v>1</v>
      </c>
      <c r="MH1" s="137">
        <v>1</v>
      </c>
      <c r="MI1" s="137">
        <v>1</v>
      </c>
      <c r="MJ1" s="137">
        <v>1</v>
      </c>
      <c r="MK1" s="137">
        <v>1</v>
      </c>
      <c r="ML1" s="137">
        <v>1</v>
      </c>
      <c r="MM1" s="137">
        <v>1</v>
      </c>
      <c r="MN1" s="137">
        <v>1</v>
      </c>
      <c r="MO1" s="137">
        <v>1</v>
      </c>
      <c r="MP1" s="137">
        <v>1</v>
      </c>
      <c r="MQ1" s="137">
        <v>1</v>
      </c>
      <c r="MR1" s="137">
        <v>1</v>
      </c>
      <c r="MS1" s="137">
        <v>1</v>
      </c>
      <c r="MT1" s="2"/>
      <c r="MU1" s="2"/>
      <c r="MV1" s="2"/>
      <c r="MW1" s="2"/>
      <c r="MX1" s="2"/>
      <c r="MY1" s="2"/>
      <c r="MZ1" s="2"/>
      <c r="NA1" s="2"/>
      <c r="NB1" s="2"/>
      <c r="NC1" s="2"/>
      <c r="ND1" s="2"/>
      <c r="NE1" s="2"/>
      <c r="NF1" s="2"/>
      <c r="NG1" s="2"/>
      <c r="NH1" s="2"/>
      <c r="NI1" s="2"/>
      <c r="NJ1" s="2"/>
    </row>
    <row r="2" spans="1:374">
      <c r="A2" s="122" t="s">
        <v>47</v>
      </c>
      <c r="B2" s="122">
        <f t="shared" ref="B2:NJ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c r="EZ2" s="122">
        <f t="shared" si="0"/>
        <v>155</v>
      </c>
      <c r="FA2" s="122">
        <f t="shared" si="0"/>
        <v>156</v>
      </c>
      <c r="FB2" s="122">
        <f t="shared" si="0"/>
        <v>157</v>
      </c>
      <c r="FC2" s="122">
        <f t="shared" si="0"/>
        <v>158</v>
      </c>
      <c r="FD2" s="122">
        <f t="shared" si="0"/>
        <v>159</v>
      </c>
      <c r="FE2" s="122">
        <f t="shared" si="0"/>
        <v>160</v>
      </c>
      <c r="FF2" s="122">
        <f t="shared" si="0"/>
        <v>161</v>
      </c>
      <c r="FG2" s="122">
        <f t="shared" si="0"/>
        <v>162</v>
      </c>
      <c r="FH2" s="122">
        <f t="shared" si="0"/>
        <v>163</v>
      </c>
      <c r="FI2" s="122">
        <f t="shared" si="0"/>
        <v>164</v>
      </c>
      <c r="FJ2" s="122">
        <f t="shared" si="0"/>
        <v>165</v>
      </c>
      <c r="FK2" s="122">
        <f t="shared" si="0"/>
        <v>166</v>
      </c>
      <c r="FL2" s="122">
        <f t="shared" si="0"/>
        <v>167</v>
      </c>
      <c r="FM2" s="122">
        <f t="shared" si="0"/>
        <v>168</v>
      </c>
      <c r="FN2" s="122">
        <f t="shared" si="0"/>
        <v>169</v>
      </c>
      <c r="FO2" s="122">
        <f t="shared" si="0"/>
        <v>170</v>
      </c>
      <c r="FP2" s="122">
        <f t="shared" si="0"/>
        <v>171</v>
      </c>
      <c r="FQ2" s="122">
        <f t="shared" si="0"/>
        <v>172</v>
      </c>
      <c r="FR2" s="122">
        <f t="shared" si="0"/>
        <v>173</v>
      </c>
      <c r="FS2" s="122">
        <f t="shared" si="0"/>
        <v>174</v>
      </c>
      <c r="FT2" s="122">
        <f t="shared" si="0"/>
        <v>175</v>
      </c>
      <c r="FU2" s="122">
        <f t="shared" si="0"/>
        <v>176</v>
      </c>
      <c r="FV2" s="122">
        <f t="shared" si="0"/>
        <v>177</v>
      </c>
      <c r="FW2" s="122">
        <f t="shared" si="0"/>
        <v>178</v>
      </c>
      <c r="FX2" s="122">
        <f t="shared" si="0"/>
        <v>179</v>
      </c>
      <c r="FY2" s="122">
        <f t="shared" si="0"/>
        <v>180</v>
      </c>
      <c r="FZ2" s="122">
        <f t="shared" si="0"/>
        <v>181</v>
      </c>
      <c r="GA2" s="122">
        <f t="shared" si="0"/>
        <v>182</v>
      </c>
      <c r="GB2" s="122">
        <f t="shared" si="0"/>
        <v>183</v>
      </c>
      <c r="GC2" s="122">
        <f t="shared" si="0"/>
        <v>184</v>
      </c>
      <c r="GD2" s="122">
        <f t="shared" si="0"/>
        <v>185</v>
      </c>
      <c r="GE2" s="122">
        <f t="shared" si="0"/>
        <v>186</v>
      </c>
      <c r="GF2" s="122">
        <f t="shared" si="0"/>
        <v>187</v>
      </c>
      <c r="GG2" s="122">
        <f t="shared" si="0"/>
        <v>188</v>
      </c>
      <c r="GH2" s="122">
        <f t="shared" si="0"/>
        <v>189</v>
      </c>
      <c r="GI2" s="122">
        <f t="shared" si="0"/>
        <v>190</v>
      </c>
      <c r="GJ2" s="122">
        <f t="shared" si="0"/>
        <v>191</v>
      </c>
      <c r="GK2" s="122">
        <f t="shared" si="0"/>
        <v>192</v>
      </c>
      <c r="GL2" s="122">
        <f t="shared" si="0"/>
        <v>193</v>
      </c>
      <c r="GM2" s="122">
        <f t="shared" si="0"/>
        <v>194</v>
      </c>
      <c r="GN2" s="122">
        <f t="shared" si="0"/>
        <v>195</v>
      </c>
      <c r="GO2" s="122">
        <f t="shared" si="0"/>
        <v>196</v>
      </c>
      <c r="GP2" s="122">
        <f t="shared" si="0"/>
        <v>197</v>
      </c>
      <c r="GQ2" s="122">
        <f t="shared" si="0"/>
        <v>198</v>
      </c>
      <c r="GR2" s="122">
        <f t="shared" si="0"/>
        <v>199</v>
      </c>
      <c r="GS2" s="122">
        <f t="shared" si="0"/>
        <v>200</v>
      </c>
      <c r="GT2" s="122">
        <f t="shared" si="0"/>
        <v>201</v>
      </c>
      <c r="GU2" s="122">
        <f t="shared" si="0"/>
        <v>202</v>
      </c>
      <c r="GV2" s="122">
        <f t="shared" si="0"/>
        <v>203</v>
      </c>
      <c r="GW2" s="122">
        <f t="shared" si="0"/>
        <v>204</v>
      </c>
      <c r="GX2" s="122">
        <f t="shared" si="0"/>
        <v>205</v>
      </c>
      <c r="GY2" s="122">
        <f t="shared" si="0"/>
        <v>206</v>
      </c>
      <c r="GZ2" s="122">
        <f t="shared" si="0"/>
        <v>207</v>
      </c>
      <c r="HA2" s="122">
        <f t="shared" si="0"/>
        <v>208</v>
      </c>
      <c r="HB2" s="122">
        <f t="shared" si="0"/>
        <v>209</v>
      </c>
      <c r="HC2" s="122">
        <f t="shared" si="0"/>
        <v>210</v>
      </c>
      <c r="HD2" s="122">
        <f t="shared" si="0"/>
        <v>211</v>
      </c>
      <c r="HE2" s="122">
        <f t="shared" si="0"/>
        <v>212</v>
      </c>
      <c r="HF2" s="122">
        <f t="shared" si="0"/>
        <v>213</v>
      </c>
      <c r="HG2" s="122">
        <f t="shared" si="0"/>
        <v>214</v>
      </c>
      <c r="HH2" s="122">
        <f t="shared" si="0"/>
        <v>215</v>
      </c>
      <c r="HI2" s="122">
        <f t="shared" si="0"/>
        <v>216</v>
      </c>
      <c r="HJ2" s="122">
        <f t="shared" si="0"/>
        <v>217</v>
      </c>
      <c r="HK2" s="122">
        <f t="shared" si="0"/>
        <v>218</v>
      </c>
      <c r="HL2" s="122">
        <f t="shared" si="0"/>
        <v>219</v>
      </c>
      <c r="HM2" s="122">
        <f t="shared" si="0"/>
        <v>220</v>
      </c>
      <c r="HN2" s="122">
        <f t="shared" si="0"/>
        <v>221</v>
      </c>
      <c r="HO2" s="122">
        <f t="shared" si="0"/>
        <v>222</v>
      </c>
      <c r="HP2" s="122">
        <f t="shared" si="0"/>
        <v>223</v>
      </c>
      <c r="HQ2" s="122">
        <f t="shared" si="0"/>
        <v>224</v>
      </c>
      <c r="HR2" s="122">
        <f t="shared" si="0"/>
        <v>225</v>
      </c>
      <c r="HS2" s="122">
        <f t="shared" si="0"/>
        <v>226</v>
      </c>
      <c r="HT2" s="122">
        <f t="shared" si="0"/>
        <v>227</v>
      </c>
      <c r="HU2" s="122">
        <f t="shared" si="0"/>
        <v>228</v>
      </c>
      <c r="HV2" s="122">
        <f t="shared" si="0"/>
        <v>229</v>
      </c>
      <c r="HW2" s="122">
        <f t="shared" si="0"/>
        <v>230</v>
      </c>
      <c r="HX2" s="122">
        <f t="shared" si="0"/>
        <v>231</v>
      </c>
      <c r="HY2" s="122">
        <f t="shared" si="0"/>
        <v>232</v>
      </c>
      <c r="HZ2" s="122">
        <f t="shared" si="0"/>
        <v>233</v>
      </c>
      <c r="IA2" s="122">
        <f t="shared" si="0"/>
        <v>234</v>
      </c>
      <c r="IB2" s="122">
        <f t="shared" si="0"/>
        <v>235</v>
      </c>
      <c r="IC2" s="122">
        <f t="shared" si="0"/>
        <v>236</v>
      </c>
      <c r="ID2" s="122">
        <f t="shared" si="0"/>
        <v>237</v>
      </c>
      <c r="IE2" s="122">
        <f t="shared" si="0"/>
        <v>238</v>
      </c>
      <c r="IF2" s="122">
        <f t="shared" si="0"/>
        <v>239</v>
      </c>
      <c r="IG2" s="122">
        <f t="shared" si="0"/>
        <v>240</v>
      </c>
      <c r="IH2" s="122">
        <f t="shared" si="0"/>
        <v>241</v>
      </c>
      <c r="II2" s="122">
        <f t="shared" si="0"/>
        <v>242</v>
      </c>
      <c r="IJ2" s="122">
        <f t="shared" si="0"/>
        <v>243</v>
      </c>
      <c r="IK2" s="122">
        <f t="shared" si="0"/>
        <v>244</v>
      </c>
      <c r="IL2" s="122">
        <f t="shared" si="0"/>
        <v>245</v>
      </c>
      <c r="IM2" s="122">
        <f t="shared" si="0"/>
        <v>246</v>
      </c>
      <c r="IN2" s="122">
        <f t="shared" si="0"/>
        <v>247</v>
      </c>
      <c r="IO2" s="122">
        <f t="shared" si="0"/>
        <v>248</v>
      </c>
      <c r="IP2" s="122">
        <f t="shared" si="0"/>
        <v>249</v>
      </c>
      <c r="IQ2" s="122">
        <f t="shared" si="0"/>
        <v>250</v>
      </c>
      <c r="IR2" s="122">
        <f t="shared" si="0"/>
        <v>251</v>
      </c>
      <c r="IS2" s="122">
        <f t="shared" si="0"/>
        <v>252</v>
      </c>
      <c r="IT2" s="122">
        <f t="shared" si="0"/>
        <v>253</v>
      </c>
      <c r="IU2" s="122">
        <f t="shared" si="0"/>
        <v>254</v>
      </c>
      <c r="IV2" s="122">
        <f t="shared" si="0"/>
        <v>255</v>
      </c>
      <c r="IW2" s="122">
        <f t="shared" si="0"/>
        <v>256</v>
      </c>
      <c r="IX2" s="122">
        <f t="shared" si="0"/>
        <v>257</v>
      </c>
      <c r="IY2" s="122">
        <f t="shared" si="0"/>
        <v>258</v>
      </c>
      <c r="IZ2" s="122">
        <f t="shared" si="0"/>
        <v>259</v>
      </c>
      <c r="JA2" s="122">
        <f t="shared" si="0"/>
        <v>260</v>
      </c>
      <c r="JB2" s="122">
        <f t="shared" si="0"/>
        <v>261</v>
      </c>
      <c r="JC2" s="122">
        <f t="shared" si="0"/>
        <v>262</v>
      </c>
      <c r="JD2" s="122">
        <f t="shared" si="0"/>
        <v>263</v>
      </c>
      <c r="JE2" s="122">
        <f t="shared" si="0"/>
        <v>264</v>
      </c>
      <c r="JF2" s="122">
        <f t="shared" si="0"/>
        <v>265</v>
      </c>
      <c r="JG2" s="122">
        <f t="shared" si="0"/>
        <v>266</v>
      </c>
      <c r="JH2" s="122">
        <f t="shared" si="0"/>
        <v>267</v>
      </c>
      <c r="JI2" s="122">
        <f t="shared" si="0"/>
        <v>268</v>
      </c>
      <c r="JJ2" s="122">
        <f t="shared" si="0"/>
        <v>269</v>
      </c>
      <c r="JK2" s="122">
        <f t="shared" si="0"/>
        <v>270</v>
      </c>
      <c r="JL2" s="122">
        <f t="shared" si="0"/>
        <v>271</v>
      </c>
      <c r="JM2" s="122">
        <f t="shared" si="0"/>
        <v>272</v>
      </c>
      <c r="JN2" s="122">
        <f t="shared" si="0"/>
        <v>273</v>
      </c>
      <c r="JO2" s="122">
        <f t="shared" si="0"/>
        <v>274</v>
      </c>
      <c r="JP2" s="122">
        <f t="shared" si="0"/>
        <v>275</v>
      </c>
      <c r="JQ2" s="122">
        <f t="shared" si="0"/>
        <v>276</v>
      </c>
      <c r="JR2" s="122">
        <f t="shared" si="0"/>
        <v>277</v>
      </c>
      <c r="JS2" s="122">
        <f t="shared" si="0"/>
        <v>278</v>
      </c>
      <c r="JT2" s="122">
        <f t="shared" si="0"/>
        <v>279</v>
      </c>
      <c r="JU2" s="122">
        <f t="shared" si="0"/>
        <v>280</v>
      </c>
      <c r="JV2" s="122">
        <f t="shared" si="0"/>
        <v>281</v>
      </c>
      <c r="JW2" s="122">
        <f t="shared" si="0"/>
        <v>282</v>
      </c>
      <c r="JX2" s="122">
        <f t="shared" si="0"/>
        <v>283</v>
      </c>
      <c r="JY2" s="122">
        <f t="shared" si="0"/>
        <v>284</v>
      </c>
      <c r="JZ2" s="122">
        <f t="shared" si="0"/>
        <v>285</v>
      </c>
      <c r="KA2" s="122">
        <f t="shared" si="0"/>
        <v>286</v>
      </c>
      <c r="KB2" s="122">
        <f t="shared" si="0"/>
        <v>287</v>
      </c>
      <c r="KC2" s="122">
        <f t="shared" si="0"/>
        <v>288</v>
      </c>
      <c r="KD2" s="122">
        <f t="shared" si="0"/>
        <v>289</v>
      </c>
      <c r="KE2" s="122">
        <f t="shared" si="0"/>
        <v>290</v>
      </c>
      <c r="KF2" s="122">
        <f t="shared" si="0"/>
        <v>291</v>
      </c>
      <c r="KG2" s="122">
        <f t="shared" si="0"/>
        <v>292</v>
      </c>
      <c r="KH2" s="122">
        <f t="shared" si="0"/>
        <v>293</v>
      </c>
      <c r="KI2" s="122">
        <f t="shared" si="0"/>
        <v>294</v>
      </c>
      <c r="KJ2" s="122">
        <f t="shared" si="0"/>
        <v>295</v>
      </c>
      <c r="KK2" s="122">
        <f t="shared" si="0"/>
        <v>296</v>
      </c>
      <c r="KL2" s="122">
        <f t="shared" si="0"/>
        <v>297</v>
      </c>
      <c r="KM2" s="122">
        <f t="shared" si="0"/>
        <v>298</v>
      </c>
      <c r="KN2" s="122">
        <f t="shared" si="0"/>
        <v>299</v>
      </c>
      <c r="KO2" s="122">
        <f t="shared" si="0"/>
        <v>300</v>
      </c>
      <c r="KP2" s="122">
        <f t="shared" si="0"/>
        <v>301</v>
      </c>
      <c r="KQ2" s="122">
        <f t="shared" si="0"/>
        <v>302</v>
      </c>
      <c r="KR2" s="122">
        <f t="shared" si="0"/>
        <v>303</v>
      </c>
      <c r="KS2" s="122">
        <f t="shared" si="0"/>
        <v>304</v>
      </c>
      <c r="KT2" s="122">
        <f t="shared" si="0"/>
        <v>305</v>
      </c>
      <c r="KU2" s="122">
        <f t="shared" si="0"/>
        <v>306</v>
      </c>
      <c r="KV2" s="122">
        <f t="shared" si="0"/>
        <v>307</v>
      </c>
      <c r="KW2" s="122">
        <f t="shared" si="0"/>
        <v>308</v>
      </c>
      <c r="KX2" s="122">
        <f t="shared" si="0"/>
        <v>309</v>
      </c>
      <c r="KY2" s="122">
        <f t="shared" si="0"/>
        <v>310</v>
      </c>
      <c r="KZ2" s="122">
        <f t="shared" si="0"/>
        <v>311</v>
      </c>
      <c r="LA2" s="122">
        <f t="shared" si="0"/>
        <v>312</v>
      </c>
      <c r="LB2" s="122">
        <f t="shared" si="0"/>
        <v>313</v>
      </c>
      <c r="LC2" s="122">
        <f t="shared" si="0"/>
        <v>314</v>
      </c>
      <c r="LD2" s="122">
        <f t="shared" si="0"/>
        <v>315</v>
      </c>
      <c r="LE2" s="122">
        <f t="shared" si="0"/>
        <v>316</v>
      </c>
      <c r="LF2" s="122">
        <f t="shared" si="0"/>
        <v>317</v>
      </c>
      <c r="LG2" s="122">
        <f t="shared" si="0"/>
        <v>318</v>
      </c>
      <c r="LH2" s="122">
        <f t="shared" si="0"/>
        <v>319</v>
      </c>
      <c r="LI2" s="122">
        <f t="shared" si="0"/>
        <v>320</v>
      </c>
      <c r="LJ2" s="122">
        <f t="shared" si="0"/>
        <v>321</v>
      </c>
      <c r="LK2" s="122">
        <f t="shared" si="0"/>
        <v>322</v>
      </c>
      <c r="LL2" s="122">
        <f t="shared" si="0"/>
        <v>323</v>
      </c>
      <c r="LM2" s="122">
        <f t="shared" si="0"/>
        <v>324</v>
      </c>
      <c r="LN2" s="122">
        <f t="shared" si="0"/>
        <v>325</v>
      </c>
      <c r="LO2" s="122">
        <f t="shared" si="0"/>
        <v>326</v>
      </c>
      <c r="LP2" s="122">
        <f t="shared" si="0"/>
        <v>327</v>
      </c>
      <c r="LQ2" s="122">
        <f t="shared" si="0"/>
        <v>328</v>
      </c>
      <c r="LR2" s="122">
        <f t="shared" si="0"/>
        <v>329</v>
      </c>
      <c r="LS2" s="122">
        <f t="shared" si="0"/>
        <v>330</v>
      </c>
      <c r="LT2" s="122">
        <f t="shared" si="0"/>
        <v>331</v>
      </c>
      <c r="LU2" s="122">
        <f t="shared" si="0"/>
        <v>332</v>
      </c>
      <c r="LV2" s="122">
        <f t="shared" si="0"/>
        <v>333</v>
      </c>
      <c r="LW2" s="122">
        <f t="shared" si="0"/>
        <v>334</v>
      </c>
      <c r="LX2" s="122">
        <f t="shared" si="0"/>
        <v>335</v>
      </c>
      <c r="LY2" s="122">
        <f t="shared" si="0"/>
        <v>336</v>
      </c>
      <c r="LZ2" s="122">
        <f t="shared" si="0"/>
        <v>337</v>
      </c>
      <c r="MA2" s="122">
        <f t="shared" si="0"/>
        <v>338</v>
      </c>
      <c r="MB2" s="122">
        <f t="shared" si="0"/>
        <v>339</v>
      </c>
      <c r="MC2" s="122">
        <f t="shared" si="0"/>
        <v>340</v>
      </c>
      <c r="MD2" s="122">
        <f t="shared" si="0"/>
        <v>341</v>
      </c>
      <c r="ME2" s="122">
        <f t="shared" si="0"/>
        <v>342</v>
      </c>
      <c r="MF2" s="122">
        <f t="shared" si="0"/>
        <v>343</v>
      </c>
      <c r="MG2" s="122">
        <f t="shared" si="0"/>
        <v>344</v>
      </c>
      <c r="MH2" s="122">
        <f t="shared" si="0"/>
        <v>345</v>
      </c>
      <c r="MI2" s="122">
        <f t="shared" si="0"/>
        <v>346</v>
      </c>
      <c r="MJ2" s="122">
        <f t="shared" si="0"/>
        <v>347</v>
      </c>
      <c r="MK2" s="122">
        <f t="shared" si="0"/>
        <v>348</v>
      </c>
      <c r="ML2" s="122">
        <f t="shared" si="0"/>
        <v>349</v>
      </c>
      <c r="MM2" s="122">
        <f t="shared" si="0"/>
        <v>350</v>
      </c>
      <c r="MN2" s="122">
        <f t="shared" si="0"/>
        <v>351</v>
      </c>
      <c r="MO2" s="122">
        <f t="shared" si="0"/>
        <v>352</v>
      </c>
      <c r="MP2" s="122">
        <f t="shared" si="0"/>
        <v>353</v>
      </c>
      <c r="MQ2" s="122">
        <f t="shared" si="0"/>
        <v>354</v>
      </c>
      <c r="MR2" s="122">
        <f t="shared" si="0"/>
        <v>355</v>
      </c>
      <c r="MS2" s="122">
        <f t="shared" si="0"/>
        <v>356</v>
      </c>
      <c r="MT2" s="122">
        <f t="shared" si="0"/>
        <v>357</v>
      </c>
      <c r="MU2" s="122">
        <f t="shared" si="0"/>
        <v>358</v>
      </c>
      <c r="MV2" s="122">
        <f t="shared" si="0"/>
        <v>359</v>
      </c>
      <c r="MW2" s="122">
        <f t="shared" si="0"/>
        <v>360</v>
      </c>
      <c r="MX2" s="122">
        <f t="shared" si="0"/>
        <v>361</v>
      </c>
      <c r="MY2" s="122">
        <f t="shared" si="0"/>
        <v>362</v>
      </c>
      <c r="MZ2" s="122">
        <f t="shared" si="0"/>
        <v>363</v>
      </c>
      <c r="NA2" s="122">
        <f t="shared" si="0"/>
        <v>364</v>
      </c>
      <c r="NB2" s="122">
        <f t="shared" si="0"/>
        <v>365</v>
      </c>
      <c r="NC2" s="122">
        <f t="shared" si="0"/>
        <v>366</v>
      </c>
      <c r="ND2" s="122">
        <f t="shared" si="0"/>
        <v>367</v>
      </c>
      <c r="NE2" s="122">
        <f t="shared" si="0"/>
        <v>368</v>
      </c>
      <c r="NF2" s="122">
        <f t="shared" si="0"/>
        <v>369</v>
      </c>
      <c r="NG2" s="122">
        <f t="shared" si="0"/>
        <v>370</v>
      </c>
      <c r="NH2" s="122">
        <f t="shared" si="0"/>
        <v>371</v>
      </c>
      <c r="NI2" s="122">
        <f t="shared" si="0"/>
        <v>372</v>
      </c>
      <c r="NJ2" s="122">
        <f t="shared" si="0"/>
        <v>373</v>
      </c>
    </row>
    <row r="3" spans="1:374" ht="13.5" customHeight="1">
      <c r="A3" s="122" t="s">
        <v>22</v>
      </c>
      <c r="B3" s="125" t="s">
        <v>12</v>
      </c>
      <c r="C3" s="125" t="s">
        <v>68</v>
      </c>
      <c r="D3" s="125" t="s">
        <v>69</v>
      </c>
      <c r="E3" s="125" t="s">
        <v>70</v>
      </c>
      <c r="F3" s="125" t="s">
        <v>45</v>
      </c>
      <c r="G3" s="125" t="s">
        <v>73</v>
      </c>
      <c r="H3" s="145" t="s">
        <v>36</v>
      </c>
      <c r="I3" s="147"/>
      <c r="J3" s="147"/>
      <c r="K3" s="147"/>
      <c r="L3" s="147"/>
      <c r="M3" s="147"/>
      <c r="N3" s="147"/>
      <c r="O3" s="147"/>
      <c r="P3" s="147"/>
      <c r="Q3" s="147"/>
      <c r="R3" s="147"/>
      <c r="S3" s="147"/>
      <c r="T3" s="147"/>
      <c r="U3" s="147"/>
      <c r="V3" s="147"/>
      <c r="W3" s="160" t="s">
        <v>61</v>
      </c>
      <c r="X3" s="161"/>
      <c r="Y3" s="163"/>
      <c r="Z3" s="161"/>
      <c r="AA3" s="161"/>
      <c r="AB3" s="161"/>
      <c r="AC3" s="161"/>
      <c r="AD3" s="161"/>
      <c r="AE3" s="161"/>
      <c r="AF3" s="161"/>
      <c r="AG3" s="161"/>
      <c r="AH3" s="161"/>
      <c r="AI3" s="161"/>
      <c r="AJ3" s="161"/>
      <c r="AK3" s="161"/>
      <c r="AL3" s="161"/>
      <c r="AM3" s="161"/>
      <c r="AN3" s="161"/>
      <c r="AO3" s="161"/>
      <c r="AP3" s="161"/>
      <c r="AQ3" s="161"/>
      <c r="AR3" s="161"/>
      <c r="AS3" s="161"/>
      <c r="AT3" s="161"/>
      <c r="AU3" s="161"/>
      <c r="AV3" s="145" t="s">
        <v>58</v>
      </c>
      <c r="AW3" s="147"/>
      <c r="AX3" s="167"/>
      <c r="AY3" s="161" t="s">
        <v>72</v>
      </c>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45" t="s">
        <v>62</v>
      </c>
      <c r="DA3" s="161"/>
      <c r="DB3" s="161"/>
      <c r="DC3" s="161"/>
      <c r="DD3" s="161"/>
      <c r="DE3" s="161"/>
      <c r="DF3" s="161"/>
      <c r="DG3" s="161"/>
      <c r="DH3" s="161"/>
      <c r="DI3" s="161"/>
      <c r="DJ3" s="161"/>
      <c r="DK3" s="161" t="str">
        <f>CZ3</f>
        <v>施設全体</v>
      </c>
      <c r="DL3" s="161"/>
      <c r="DM3" s="161"/>
      <c r="DN3" s="161"/>
      <c r="DO3" s="161"/>
      <c r="DP3" s="161"/>
      <c r="DQ3" s="161"/>
      <c r="DR3" s="161"/>
      <c r="DS3" s="161"/>
      <c r="DT3" s="161"/>
      <c r="DU3" s="161" t="str">
        <f>CZ3</f>
        <v>施設全体</v>
      </c>
      <c r="DV3" s="161"/>
      <c r="DW3" s="161"/>
      <c r="DX3" s="161"/>
      <c r="DY3" s="161"/>
      <c r="DZ3" s="161"/>
      <c r="EA3" s="161"/>
      <c r="EB3" s="161"/>
      <c r="EC3" s="161"/>
      <c r="ED3" s="161"/>
      <c r="EE3" s="161" t="str">
        <f>CZ3</f>
        <v>施設全体</v>
      </c>
      <c r="EF3" s="161"/>
      <c r="EG3" s="161"/>
      <c r="EH3" s="161"/>
      <c r="EI3" s="161"/>
      <c r="EJ3" s="161"/>
      <c r="EK3" s="161"/>
      <c r="EL3" s="161"/>
      <c r="EM3" s="161"/>
      <c r="EN3" s="161"/>
      <c r="EO3" s="161" t="str">
        <f>DK3</f>
        <v>施設全体</v>
      </c>
      <c r="EP3" s="161"/>
      <c r="EQ3" s="161"/>
      <c r="ER3" s="161"/>
      <c r="ES3" s="161"/>
      <c r="ET3" s="161"/>
      <c r="EU3" s="161"/>
      <c r="EV3" s="161"/>
      <c r="EW3" s="161"/>
      <c r="EX3" s="164"/>
      <c r="EY3" s="145" t="s">
        <v>74</v>
      </c>
      <c r="EZ3" s="161"/>
      <c r="FA3" s="161"/>
      <c r="FB3" s="161"/>
      <c r="FC3" s="161"/>
      <c r="FD3" s="161"/>
      <c r="FE3" s="161"/>
      <c r="FF3" s="161"/>
      <c r="FG3" s="161"/>
      <c r="FH3" s="161"/>
      <c r="FI3" s="161"/>
      <c r="FJ3" s="161" t="str">
        <f>EY3</f>
        <v>水力発電</v>
      </c>
      <c r="FK3" s="161"/>
      <c r="FL3" s="161"/>
      <c r="FM3" s="161"/>
      <c r="FN3" s="161"/>
      <c r="FO3" s="161"/>
      <c r="FP3" s="161"/>
      <c r="FQ3" s="161"/>
      <c r="FR3" s="161"/>
      <c r="FS3" s="161"/>
      <c r="FT3" s="161" t="str">
        <f>EY3</f>
        <v>水力発電</v>
      </c>
      <c r="FU3" s="161"/>
      <c r="FV3" s="161"/>
      <c r="FW3" s="161"/>
      <c r="FX3" s="161"/>
      <c r="FY3" s="161"/>
      <c r="FZ3" s="161"/>
      <c r="GA3" s="161"/>
      <c r="GB3" s="161"/>
      <c r="GC3" s="161"/>
      <c r="GD3" s="161" t="str">
        <f>EY3</f>
        <v>水力発電</v>
      </c>
      <c r="GE3" s="161"/>
      <c r="GF3" s="161"/>
      <c r="GG3" s="161"/>
      <c r="GH3" s="161"/>
      <c r="GI3" s="161"/>
      <c r="GJ3" s="161"/>
      <c r="GK3" s="161"/>
      <c r="GL3" s="161"/>
      <c r="GM3" s="161"/>
      <c r="GN3" s="161" t="str">
        <f>FJ3</f>
        <v>水力発電</v>
      </c>
      <c r="GO3" s="161"/>
      <c r="GP3" s="161"/>
      <c r="GQ3" s="161"/>
      <c r="GR3" s="161"/>
      <c r="GS3" s="161"/>
      <c r="GT3" s="161"/>
      <c r="GU3" s="161"/>
      <c r="GV3" s="161"/>
      <c r="GW3" s="164"/>
      <c r="GX3" s="145" t="s">
        <v>75</v>
      </c>
      <c r="GY3" s="161"/>
      <c r="GZ3" s="161"/>
      <c r="HA3" s="161"/>
      <c r="HB3" s="161"/>
      <c r="HC3" s="161"/>
      <c r="HD3" s="161"/>
      <c r="HE3" s="161"/>
      <c r="HF3" s="161"/>
      <c r="HG3" s="161"/>
      <c r="HH3" s="161"/>
      <c r="HI3" s="161" t="str">
        <f>GX3</f>
        <v>ごみ発電</v>
      </c>
      <c r="HJ3" s="161"/>
      <c r="HK3" s="161"/>
      <c r="HL3" s="161"/>
      <c r="HM3" s="161"/>
      <c r="HN3" s="161"/>
      <c r="HO3" s="161"/>
      <c r="HP3" s="161"/>
      <c r="HQ3" s="161"/>
      <c r="HR3" s="161"/>
      <c r="HS3" s="161" t="str">
        <f>GX3</f>
        <v>ごみ発電</v>
      </c>
      <c r="HT3" s="161"/>
      <c r="HU3" s="161"/>
      <c r="HV3" s="161"/>
      <c r="HW3" s="161"/>
      <c r="HX3" s="161"/>
      <c r="HY3" s="161"/>
      <c r="HZ3" s="161"/>
      <c r="IA3" s="161"/>
      <c r="IB3" s="161"/>
      <c r="IC3" s="161" t="str">
        <f>GX3</f>
        <v>ごみ発電</v>
      </c>
      <c r="ID3" s="161"/>
      <c r="IE3" s="161"/>
      <c r="IF3" s="161"/>
      <c r="IG3" s="161"/>
      <c r="IH3" s="161"/>
      <c r="II3" s="161"/>
      <c r="IJ3" s="161"/>
      <c r="IK3" s="161"/>
      <c r="IL3" s="161"/>
      <c r="IM3" s="161" t="str">
        <f>HI3</f>
        <v>ごみ発電</v>
      </c>
      <c r="IN3" s="161"/>
      <c r="IO3" s="161"/>
      <c r="IP3" s="161"/>
      <c r="IQ3" s="161"/>
      <c r="IR3" s="161"/>
      <c r="IS3" s="161"/>
      <c r="IT3" s="161"/>
      <c r="IU3" s="161"/>
      <c r="IV3" s="164"/>
      <c r="IW3" s="145" t="s">
        <v>15</v>
      </c>
      <c r="IX3" s="161"/>
      <c r="IY3" s="161"/>
      <c r="IZ3" s="161"/>
      <c r="JA3" s="161"/>
      <c r="JB3" s="161"/>
      <c r="JC3" s="161"/>
      <c r="JD3" s="161"/>
      <c r="JE3" s="161"/>
      <c r="JF3" s="161"/>
      <c r="JG3" s="161"/>
      <c r="JH3" s="161" t="str">
        <f>IW3</f>
        <v>風力発電</v>
      </c>
      <c r="JI3" s="161"/>
      <c r="JJ3" s="161"/>
      <c r="JK3" s="161"/>
      <c r="JL3" s="161"/>
      <c r="JM3" s="161"/>
      <c r="JN3" s="161"/>
      <c r="JO3" s="161"/>
      <c r="JP3" s="161"/>
      <c r="JQ3" s="161"/>
      <c r="JR3" s="161" t="str">
        <f>IW3</f>
        <v>風力発電</v>
      </c>
      <c r="JS3" s="161"/>
      <c r="JT3" s="161"/>
      <c r="JU3" s="161"/>
      <c r="JV3" s="161"/>
      <c r="JW3" s="161"/>
      <c r="JX3" s="161"/>
      <c r="JY3" s="161"/>
      <c r="JZ3" s="161"/>
      <c r="KA3" s="161"/>
      <c r="KB3" s="161" t="str">
        <f>IW3</f>
        <v>風力発電</v>
      </c>
      <c r="KC3" s="161"/>
      <c r="KD3" s="161"/>
      <c r="KE3" s="161"/>
      <c r="KF3" s="161"/>
      <c r="KG3" s="161"/>
      <c r="KH3" s="161"/>
      <c r="KI3" s="161"/>
      <c r="KJ3" s="161"/>
      <c r="KK3" s="161"/>
      <c r="KL3" s="161" t="str">
        <f>JH3</f>
        <v>風力発電</v>
      </c>
      <c r="KM3" s="161"/>
      <c r="KN3" s="161"/>
      <c r="KO3" s="161"/>
      <c r="KP3" s="161"/>
      <c r="KQ3" s="161"/>
      <c r="KR3" s="161"/>
      <c r="KS3" s="161"/>
      <c r="KT3" s="161"/>
      <c r="KU3" s="164"/>
      <c r="KV3" s="145" t="s">
        <v>77</v>
      </c>
      <c r="KW3" s="161"/>
      <c r="KX3" s="161"/>
      <c r="KY3" s="161"/>
      <c r="KZ3" s="161"/>
      <c r="LA3" s="161"/>
      <c r="LB3" s="161"/>
      <c r="LC3" s="161"/>
      <c r="LD3" s="161"/>
      <c r="LE3" s="161"/>
      <c r="LF3" s="161"/>
      <c r="LG3" s="161" t="str">
        <f>KV3</f>
        <v>太陽光発電</v>
      </c>
      <c r="LH3" s="161"/>
      <c r="LI3" s="161"/>
      <c r="LJ3" s="161"/>
      <c r="LK3" s="161"/>
      <c r="LL3" s="161"/>
      <c r="LM3" s="161"/>
      <c r="LN3" s="161"/>
      <c r="LO3" s="161"/>
      <c r="LP3" s="161"/>
      <c r="LQ3" s="161" t="str">
        <f>KV3</f>
        <v>太陽光発電</v>
      </c>
      <c r="LR3" s="161"/>
      <c r="LS3" s="161"/>
      <c r="LT3" s="161"/>
      <c r="LU3" s="161"/>
      <c r="LV3" s="161"/>
      <c r="LW3" s="161"/>
      <c r="LX3" s="161"/>
      <c r="LY3" s="161"/>
      <c r="LZ3" s="161"/>
      <c r="MA3" s="161" t="str">
        <f>KV3</f>
        <v>太陽光発電</v>
      </c>
      <c r="MB3" s="161"/>
      <c r="MC3" s="161"/>
      <c r="MD3" s="161"/>
      <c r="ME3" s="161"/>
      <c r="MF3" s="161"/>
      <c r="MG3" s="161"/>
      <c r="MH3" s="161"/>
      <c r="MI3" s="161"/>
      <c r="MJ3" s="161"/>
      <c r="MK3" s="161" t="str">
        <f>LG3</f>
        <v>太陽光発電</v>
      </c>
      <c r="ML3" s="161"/>
      <c r="MM3" s="161"/>
      <c r="MN3" s="161"/>
      <c r="MO3" s="161"/>
      <c r="MP3" s="161"/>
      <c r="MQ3" s="161"/>
      <c r="MR3" s="161"/>
      <c r="MS3" s="161"/>
      <c r="MT3" s="164"/>
      <c r="MU3" s="160" t="s">
        <v>64</v>
      </c>
      <c r="MV3" s="161"/>
      <c r="MW3" s="161"/>
      <c r="MX3" s="161"/>
      <c r="MY3" s="161"/>
      <c r="MZ3" s="161"/>
      <c r="NA3" s="161"/>
      <c r="NB3" s="161"/>
      <c r="NC3" s="161"/>
      <c r="ND3" s="161"/>
      <c r="NE3" s="161"/>
      <c r="NF3" s="161"/>
      <c r="NG3" s="161"/>
      <c r="NH3" s="161"/>
      <c r="NI3" s="161"/>
      <c r="NJ3" s="164"/>
    </row>
    <row r="4" spans="1:374">
      <c r="A4" s="122" t="s">
        <v>41</v>
      </c>
      <c r="B4" s="126"/>
      <c r="C4" s="126"/>
      <c r="D4" s="126"/>
      <c r="E4" s="126"/>
      <c r="F4" s="126"/>
      <c r="G4" s="126"/>
      <c r="H4" s="146"/>
      <c r="I4" s="148"/>
      <c r="J4" s="148"/>
      <c r="K4" s="148"/>
      <c r="L4" s="148"/>
      <c r="M4" s="148"/>
      <c r="N4" s="148"/>
      <c r="O4" s="148"/>
      <c r="P4" s="148"/>
      <c r="Q4" s="148"/>
      <c r="R4" s="148"/>
      <c r="S4" s="148"/>
      <c r="T4" s="148"/>
      <c r="U4" s="148"/>
      <c r="V4" s="148"/>
      <c r="W4" s="160" t="s">
        <v>78</v>
      </c>
      <c r="X4" s="161"/>
      <c r="Y4" s="161"/>
      <c r="Z4" s="161"/>
      <c r="AA4" s="161"/>
      <c r="AB4" s="160" t="s">
        <v>80</v>
      </c>
      <c r="AC4" s="161"/>
      <c r="AD4" s="161"/>
      <c r="AE4" s="161"/>
      <c r="AF4" s="164"/>
      <c r="AG4" s="160" t="s">
        <v>81</v>
      </c>
      <c r="AH4" s="161"/>
      <c r="AI4" s="161"/>
      <c r="AJ4" s="161"/>
      <c r="AK4" s="164"/>
      <c r="AL4" s="160" t="s">
        <v>26</v>
      </c>
      <c r="AM4" s="161"/>
      <c r="AN4" s="161"/>
      <c r="AO4" s="161"/>
      <c r="AP4" s="164"/>
      <c r="AQ4" s="160" t="s">
        <v>82</v>
      </c>
      <c r="AR4" s="161"/>
      <c r="AS4" s="161"/>
      <c r="AT4" s="161"/>
      <c r="AU4" s="161"/>
      <c r="AV4" s="146"/>
      <c r="AW4" s="148"/>
      <c r="AX4" s="168"/>
      <c r="AY4" s="160" t="s">
        <v>83</v>
      </c>
      <c r="AZ4" s="161"/>
      <c r="BA4" s="161"/>
      <c r="BB4" s="161"/>
      <c r="BC4" s="161"/>
      <c r="BD4" s="161"/>
      <c r="BE4" s="161"/>
      <c r="BF4" s="161"/>
      <c r="BG4" s="161"/>
      <c r="BH4" s="161"/>
      <c r="BI4" s="164"/>
      <c r="BJ4" s="160" t="s">
        <v>85</v>
      </c>
      <c r="BK4" s="161"/>
      <c r="BL4" s="161"/>
      <c r="BM4" s="161"/>
      <c r="BN4" s="161"/>
      <c r="BO4" s="161"/>
      <c r="BP4" s="161"/>
      <c r="BQ4" s="161"/>
      <c r="BR4" s="161"/>
      <c r="BS4" s="161"/>
      <c r="BT4" s="164"/>
      <c r="BU4" s="160" t="s">
        <v>87</v>
      </c>
      <c r="BV4" s="161"/>
      <c r="BW4" s="161"/>
      <c r="BX4" s="161"/>
      <c r="BY4" s="161"/>
      <c r="BZ4" s="161"/>
      <c r="CA4" s="161"/>
      <c r="CB4" s="161"/>
      <c r="CC4" s="161"/>
      <c r="CD4" s="161"/>
      <c r="CE4" s="164"/>
      <c r="CF4" s="160" t="s">
        <v>88</v>
      </c>
      <c r="CG4" s="161"/>
      <c r="CH4" s="161"/>
      <c r="CI4" s="161"/>
      <c r="CJ4" s="161"/>
      <c r="CK4" s="161"/>
      <c r="CL4" s="161"/>
      <c r="CM4" s="161"/>
      <c r="CN4" s="161"/>
      <c r="CO4" s="164"/>
      <c r="CP4" s="160" t="s">
        <v>90</v>
      </c>
      <c r="CQ4" s="161"/>
      <c r="CR4" s="161"/>
      <c r="CS4" s="161"/>
      <c r="CT4" s="161"/>
      <c r="CU4" s="161"/>
      <c r="CV4" s="161"/>
      <c r="CW4" s="161"/>
      <c r="CX4" s="161"/>
      <c r="CY4" s="164"/>
      <c r="CZ4" s="127"/>
      <c r="DA4" s="160" t="s">
        <v>71</v>
      </c>
      <c r="DB4" s="161"/>
      <c r="DC4" s="161"/>
      <c r="DD4" s="161"/>
      <c r="DE4" s="161"/>
      <c r="DF4" s="161"/>
      <c r="DG4" s="161"/>
      <c r="DH4" s="161"/>
      <c r="DI4" s="161"/>
      <c r="DJ4" s="164"/>
      <c r="DK4" s="160" t="s">
        <v>91</v>
      </c>
      <c r="DL4" s="161"/>
      <c r="DM4" s="161"/>
      <c r="DN4" s="161"/>
      <c r="DO4" s="161"/>
      <c r="DP4" s="161"/>
      <c r="DQ4" s="161"/>
      <c r="DR4" s="161"/>
      <c r="DS4" s="161"/>
      <c r="DT4" s="164"/>
      <c r="DU4" s="160" t="s">
        <v>92</v>
      </c>
      <c r="DV4" s="161"/>
      <c r="DW4" s="161"/>
      <c r="DX4" s="161"/>
      <c r="DY4" s="161"/>
      <c r="DZ4" s="161"/>
      <c r="EA4" s="161"/>
      <c r="EB4" s="161"/>
      <c r="EC4" s="161"/>
      <c r="ED4" s="164"/>
      <c r="EE4" s="160" t="s">
        <v>93</v>
      </c>
      <c r="EF4" s="161"/>
      <c r="EG4" s="161"/>
      <c r="EH4" s="161"/>
      <c r="EI4" s="161"/>
      <c r="EJ4" s="161"/>
      <c r="EK4" s="161"/>
      <c r="EL4" s="161"/>
      <c r="EM4" s="161"/>
      <c r="EN4" s="164"/>
      <c r="EO4" s="160" t="s">
        <v>94</v>
      </c>
      <c r="EP4" s="161"/>
      <c r="EQ4" s="161"/>
      <c r="ER4" s="161"/>
      <c r="ES4" s="161"/>
      <c r="ET4" s="161"/>
      <c r="EU4" s="161"/>
      <c r="EV4" s="161"/>
      <c r="EW4" s="161"/>
      <c r="EX4" s="164"/>
      <c r="EY4" s="127"/>
      <c r="EZ4" s="160" t="s">
        <v>71</v>
      </c>
      <c r="FA4" s="161"/>
      <c r="FB4" s="161"/>
      <c r="FC4" s="161"/>
      <c r="FD4" s="161"/>
      <c r="FE4" s="161"/>
      <c r="FF4" s="161"/>
      <c r="FG4" s="161"/>
      <c r="FH4" s="161"/>
      <c r="FI4" s="164"/>
      <c r="FJ4" s="160" t="s">
        <v>91</v>
      </c>
      <c r="FK4" s="161"/>
      <c r="FL4" s="161"/>
      <c r="FM4" s="161"/>
      <c r="FN4" s="161"/>
      <c r="FO4" s="161"/>
      <c r="FP4" s="161"/>
      <c r="FQ4" s="161"/>
      <c r="FR4" s="161"/>
      <c r="FS4" s="164"/>
      <c r="FT4" s="160" t="s">
        <v>92</v>
      </c>
      <c r="FU4" s="161"/>
      <c r="FV4" s="161"/>
      <c r="FW4" s="161"/>
      <c r="FX4" s="161"/>
      <c r="FY4" s="161"/>
      <c r="FZ4" s="161"/>
      <c r="GA4" s="161"/>
      <c r="GB4" s="161"/>
      <c r="GC4" s="164"/>
      <c r="GD4" s="160" t="s">
        <v>93</v>
      </c>
      <c r="GE4" s="161"/>
      <c r="GF4" s="161"/>
      <c r="GG4" s="161"/>
      <c r="GH4" s="161"/>
      <c r="GI4" s="161"/>
      <c r="GJ4" s="161"/>
      <c r="GK4" s="161"/>
      <c r="GL4" s="161"/>
      <c r="GM4" s="164"/>
      <c r="GN4" s="160" t="s">
        <v>94</v>
      </c>
      <c r="GO4" s="161"/>
      <c r="GP4" s="161"/>
      <c r="GQ4" s="161"/>
      <c r="GR4" s="161"/>
      <c r="GS4" s="161"/>
      <c r="GT4" s="161"/>
      <c r="GU4" s="161"/>
      <c r="GV4" s="161"/>
      <c r="GW4" s="164"/>
      <c r="GX4" s="127"/>
      <c r="GY4" s="160" t="s">
        <v>71</v>
      </c>
      <c r="GZ4" s="161"/>
      <c r="HA4" s="161"/>
      <c r="HB4" s="161"/>
      <c r="HC4" s="161"/>
      <c r="HD4" s="161"/>
      <c r="HE4" s="161"/>
      <c r="HF4" s="161"/>
      <c r="HG4" s="161"/>
      <c r="HH4" s="164"/>
      <c r="HI4" s="160" t="s">
        <v>91</v>
      </c>
      <c r="HJ4" s="161"/>
      <c r="HK4" s="161"/>
      <c r="HL4" s="161"/>
      <c r="HM4" s="161"/>
      <c r="HN4" s="161"/>
      <c r="HO4" s="161"/>
      <c r="HP4" s="161"/>
      <c r="HQ4" s="161"/>
      <c r="HR4" s="164"/>
      <c r="HS4" s="160" t="s">
        <v>92</v>
      </c>
      <c r="HT4" s="161"/>
      <c r="HU4" s="161"/>
      <c r="HV4" s="161"/>
      <c r="HW4" s="161"/>
      <c r="HX4" s="161"/>
      <c r="HY4" s="161"/>
      <c r="HZ4" s="161"/>
      <c r="IA4" s="161"/>
      <c r="IB4" s="164"/>
      <c r="IC4" s="160" t="s">
        <v>93</v>
      </c>
      <c r="ID4" s="161"/>
      <c r="IE4" s="161"/>
      <c r="IF4" s="161"/>
      <c r="IG4" s="161"/>
      <c r="IH4" s="161"/>
      <c r="II4" s="161"/>
      <c r="IJ4" s="161"/>
      <c r="IK4" s="161"/>
      <c r="IL4" s="164"/>
      <c r="IM4" s="160" t="s">
        <v>94</v>
      </c>
      <c r="IN4" s="161"/>
      <c r="IO4" s="161"/>
      <c r="IP4" s="161"/>
      <c r="IQ4" s="161"/>
      <c r="IR4" s="161"/>
      <c r="IS4" s="161"/>
      <c r="IT4" s="161"/>
      <c r="IU4" s="161"/>
      <c r="IV4" s="164"/>
      <c r="IW4" s="127"/>
      <c r="IX4" s="160" t="s">
        <v>71</v>
      </c>
      <c r="IY4" s="161"/>
      <c r="IZ4" s="161"/>
      <c r="JA4" s="161"/>
      <c r="JB4" s="161"/>
      <c r="JC4" s="161"/>
      <c r="JD4" s="161"/>
      <c r="JE4" s="161"/>
      <c r="JF4" s="161"/>
      <c r="JG4" s="164"/>
      <c r="JH4" s="160" t="s">
        <v>91</v>
      </c>
      <c r="JI4" s="161"/>
      <c r="JJ4" s="161"/>
      <c r="JK4" s="161"/>
      <c r="JL4" s="161"/>
      <c r="JM4" s="161"/>
      <c r="JN4" s="161"/>
      <c r="JO4" s="161"/>
      <c r="JP4" s="161"/>
      <c r="JQ4" s="164"/>
      <c r="JR4" s="160" t="s">
        <v>92</v>
      </c>
      <c r="JS4" s="161"/>
      <c r="JT4" s="161"/>
      <c r="JU4" s="161"/>
      <c r="JV4" s="161"/>
      <c r="JW4" s="161"/>
      <c r="JX4" s="161"/>
      <c r="JY4" s="161"/>
      <c r="JZ4" s="161"/>
      <c r="KA4" s="164"/>
      <c r="KB4" s="160" t="s">
        <v>93</v>
      </c>
      <c r="KC4" s="161"/>
      <c r="KD4" s="161"/>
      <c r="KE4" s="161"/>
      <c r="KF4" s="161"/>
      <c r="KG4" s="161"/>
      <c r="KH4" s="161"/>
      <c r="KI4" s="161"/>
      <c r="KJ4" s="161"/>
      <c r="KK4" s="164"/>
      <c r="KL4" s="160" t="s">
        <v>94</v>
      </c>
      <c r="KM4" s="161"/>
      <c r="KN4" s="161"/>
      <c r="KO4" s="161"/>
      <c r="KP4" s="161"/>
      <c r="KQ4" s="161"/>
      <c r="KR4" s="161"/>
      <c r="KS4" s="161"/>
      <c r="KT4" s="161"/>
      <c r="KU4" s="164"/>
      <c r="KV4" s="127"/>
      <c r="KW4" s="160" t="s">
        <v>71</v>
      </c>
      <c r="KX4" s="161"/>
      <c r="KY4" s="161"/>
      <c r="KZ4" s="161"/>
      <c r="LA4" s="161"/>
      <c r="LB4" s="161"/>
      <c r="LC4" s="161"/>
      <c r="LD4" s="161"/>
      <c r="LE4" s="161"/>
      <c r="LF4" s="164"/>
      <c r="LG4" s="160" t="s">
        <v>91</v>
      </c>
      <c r="LH4" s="161"/>
      <c r="LI4" s="161"/>
      <c r="LJ4" s="161"/>
      <c r="LK4" s="161"/>
      <c r="LL4" s="161"/>
      <c r="LM4" s="161"/>
      <c r="LN4" s="161"/>
      <c r="LO4" s="161"/>
      <c r="LP4" s="164"/>
      <c r="LQ4" s="160" t="s">
        <v>92</v>
      </c>
      <c r="LR4" s="161"/>
      <c r="LS4" s="161"/>
      <c r="LT4" s="161"/>
      <c r="LU4" s="161"/>
      <c r="LV4" s="161"/>
      <c r="LW4" s="161"/>
      <c r="LX4" s="161"/>
      <c r="LY4" s="161"/>
      <c r="LZ4" s="164"/>
      <c r="MA4" s="160" t="s">
        <v>93</v>
      </c>
      <c r="MB4" s="161"/>
      <c r="MC4" s="161"/>
      <c r="MD4" s="161"/>
      <c r="ME4" s="161"/>
      <c r="MF4" s="161"/>
      <c r="MG4" s="161"/>
      <c r="MH4" s="161"/>
      <c r="MI4" s="161"/>
      <c r="MJ4" s="164"/>
      <c r="MK4" s="160" t="s">
        <v>94</v>
      </c>
      <c r="ML4" s="161"/>
      <c r="MM4" s="161"/>
      <c r="MN4" s="161"/>
      <c r="MO4" s="161"/>
      <c r="MP4" s="161"/>
      <c r="MQ4" s="161"/>
      <c r="MR4" s="161"/>
      <c r="MS4" s="161"/>
      <c r="MT4" s="164"/>
      <c r="MU4" s="160" t="s">
        <v>95</v>
      </c>
      <c r="MV4" s="161"/>
      <c r="MW4" s="161"/>
      <c r="MX4" s="164"/>
      <c r="MY4" s="160" t="s">
        <v>67</v>
      </c>
      <c r="MZ4" s="161"/>
      <c r="NA4" s="161"/>
      <c r="NB4" s="164"/>
      <c r="NC4" s="160" t="s">
        <v>42</v>
      </c>
      <c r="ND4" s="161"/>
      <c r="NE4" s="161"/>
      <c r="NF4" s="164"/>
      <c r="NG4" s="160" t="s">
        <v>96</v>
      </c>
      <c r="NH4" s="161"/>
      <c r="NI4" s="161"/>
      <c r="NJ4" s="164"/>
    </row>
    <row r="5" spans="1:374">
      <c r="A5" s="122" t="s">
        <v>98</v>
      </c>
      <c r="B5" s="127"/>
      <c r="C5" s="127"/>
      <c r="D5" s="127"/>
      <c r="E5" s="127"/>
      <c r="F5" s="127"/>
      <c r="G5" s="127"/>
      <c r="H5" s="127" t="s">
        <v>52</v>
      </c>
      <c r="I5" s="149" t="s">
        <v>99</v>
      </c>
      <c r="J5" s="149" t="s">
        <v>100</v>
      </c>
      <c r="K5" s="149" t="s">
        <v>102</v>
      </c>
      <c r="L5" s="149" t="s">
        <v>103</v>
      </c>
      <c r="M5" s="149" t="s">
        <v>104</v>
      </c>
      <c r="N5" s="149" t="s">
        <v>105</v>
      </c>
      <c r="O5" s="149" t="s">
        <v>106</v>
      </c>
      <c r="P5" s="149" t="s">
        <v>109</v>
      </c>
      <c r="Q5" s="149" t="s">
        <v>110</v>
      </c>
      <c r="R5" s="149" t="s">
        <v>28</v>
      </c>
      <c r="S5" s="149" t="s">
        <v>29</v>
      </c>
      <c r="T5" s="149" t="s">
        <v>31</v>
      </c>
      <c r="U5" s="149" t="s">
        <v>108</v>
      </c>
      <c r="V5" s="149" t="s">
        <v>112</v>
      </c>
      <c r="W5" s="149" t="s">
        <v>113</v>
      </c>
      <c r="X5" s="149" t="s">
        <v>114</v>
      </c>
      <c r="Y5" s="149" t="s">
        <v>116</v>
      </c>
      <c r="Z5" s="149" t="s">
        <v>118</v>
      </c>
      <c r="AA5" s="149" t="s">
        <v>119</v>
      </c>
      <c r="AB5" s="149" t="s">
        <v>113</v>
      </c>
      <c r="AC5" s="149" t="s">
        <v>114</v>
      </c>
      <c r="AD5" s="149" t="s">
        <v>116</v>
      </c>
      <c r="AE5" s="149" t="s">
        <v>118</v>
      </c>
      <c r="AF5" s="149" t="s">
        <v>119</v>
      </c>
      <c r="AG5" s="149" t="s">
        <v>113</v>
      </c>
      <c r="AH5" s="149" t="s">
        <v>114</v>
      </c>
      <c r="AI5" s="149" t="s">
        <v>116</v>
      </c>
      <c r="AJ5" s="149" t="s">
        <v>118</v>
      </c>
      <c r="AK5" s="149" t="s">
        <v>119</v>
      </c>
      <c r="AL5" s="149" t="s">
        <v>113</v>
      </c>
      <c r="AM5" s="149" t="s">
        <v>114</v>
      </c>
      <c r="AN5" s="149" t="s">
        <v>116</v>
      </c>
      <c r="AO5" s="149" t="s">
        <v>118</v>
      </c>
      <c r="AP5" s="149" t="s">
        <v>119</v>
      </c>
      <c r="AQ5" s="149" t="s">
        <v>113</v>
      </c>
      <c r="AR5" s="149" t="s">
        <v>114</v>
      </c>
      <c r="AS5" s="149" t="s">
        <v>116</v>
      </c>
      <c r="AT5" s="149" t="s">
        <v>118</v>
      </c>
      <c r="AU5" s="149" t="s">
        <v>119</v>
      </c>
      <c r="AV5" s="149" t="s">
        <v>120</v>
      </c>
      <c r="AW5" s="149" t="s">
        <v>50</v>
      </c>
      <c r="AX5" s="149" t="s">
        <v>121</v>
      </c>
      <c r="AY5" s="149" t="s">
        <v>117</v>
      </c>
      <c r="AZ5" s="149" t="s">
        <v>63</v>
      </c>
      <c r="BA5" s="149" t="s">
        <v>124</v>
      </c>
      <c r="BB5" s="149" t="s">
        <v>125</v>
      </c>
      <c r="BC5" s="149" t="s">
        <v>126</v>
      </c>
      <c r="BD5" s="149" t="s">
        <v>127</v>
      </c>
      <c r="BE5" s="149" t="s">
        <v>129</v>
      </c>
      <c r="BF5" s="149" t="s">
        <v>130</v>
      </c>
      <c r="BG5" s="149" t="s">
        <v>132</v>
      </c>
      <c r="BH5" s="149" t="s">
        <v>134</v>
      </c>
      <c r="BI5" s="149" t="s">
        <v>135</v>
      </c>
      <c r="BJ5" s="149" t="s">
        <v>117</v>
      </c>
      <c r="BK5" s="149" t="s">
        <v>63</v>
      </c>
      <c r="BL5" s="149" t="s">
        <v>124</v>
      </c>
      <c r="BM5" s="149" t="s">
        <v>125</v>
      </c>
      <c r="BN5" s="149" t="s">
        <v>126</v>
      </c>
      <c r="BO5" s="149" t="s">
        <v>127</v>
      </c>
      <c r="BP5" s="149" t="s">
        <v>129</v>
      </c>
      <c r="BQ5" s="149" t="s">
        <v>130</v>
      </c>
      <c r="BR5" s="149" t="s">
        <v>132</v>
      </c>
      <c r="BS5" s="149" t="s">
        <v>134</v>
      </c>
      <c r="BT5" s="149" t="s">
        <v>135</v>
      </c>
      <c r="BU5" s="149" t="s">
        <v>117</v>
      </c>
      <c r="BV5" s="149" t="s">
        <v>63</v>
      </c>
      <c r="BW5" s="149" t="s">
        <v>124</v>
      </c>
      <c r="BX5" s="149" t="s">
        <v>125</v>
      </c>
      <c r="BY5" s="149" t="s">
        <v>126</v>
      </c>
      <c r="BZ5" s="149" t="s">
        <v>127</v>
      </c>
      <c r="CA5" s="149" t="s">
        <v>129</v>
      </c>
      <c r="CB5" s="149" t="s">
        <v>130</v>
      </c>
      <c r="CC5" s="149" t="s">
        <v>132</v>
      </c>
      <c r="CD5" s="149" t="s">
        <v>134</v>
      </c>
      <c r="CE5" s="149" t="s">
        <v>135</v>
      </c>
      <c r="CF5" s="149" t="s">
        <v>117</v>
      </c>
      <c r="CG5" s="149" t="s">
        <v>63</v>
      </c>
      <c r="CH5" s="149" t="s">
        <v>124</v>
      </c>
      <c r="CI5" s="149" t="s">
        <v>125</v>
      </c>
      <c r="CJ5" s="149" t="s">
        <v>126</v>
      </c>
      <c r="CK5" s="149" t="s">
        <v>127</v>
      </c>
      <c r="CL5" s="149" t="s">
        <v>129</v>
      </c>
      <c r="CM5" s="149" t="s">
        <v>130</v>
      </c>
      <c r="CN5" s="149" t="s">
        <v>132</v>
      </c>
      <c r="CO5" s="149" t="s">
        <v>134</v>
      </c>
      <c r="CP5" s="149" t="s">
        <v>117</v>
      </c>
      <c r="CQ5" s="149" t="s">
        <v>63</v>
      </c>
      <c r="CR5" s="149" t="s">
        <v>124</v>
      </c>
      <c r="CS5" s="149" t="s">
        <v>125</v>
      </c>
      <c r="CT5" s="149" t="s">
        <v>126</v>
      </c>
      <c r="CU5" s="149" t="s">
        <v>127</v>
      </c>
      <c r="CV5" s="149" t="s">
        <v>129</v>
      </c>
      <c r="CW5" s="149" t="s">
        <v>130</v>
      </c>
      <c r="CX5" s="149" t="s">
        <v>132</v>
      </c>
      <c r="CY5" s="149" t="s">
        <v>134</v>
      </c>
      <c r="CZ5" s="149" t="s">
        <v>136</v>
      </c>
      <c r="DA5" s="149" t="s">
        <v>117</v>
      </c>
      <c r="DB5" s="149" t="s">
        <v>63</v>
      </c>
      <c r="DC5" s="149" t="s">
        <v>124</v>
      </c>
      <c r="DD5" s="149" t="s">
        <v>125</v>
      </c>
      <c r="DE5" s="149" t="s">
        <v>126</v>
      </c>
      <c r="DF5" s="149" t="s">
        <v>127</v>
      </c>
      <c r="DG5" s="149" t="s">
        <v>129</v>
      </c>
      <c r="DH5" s="149" t="s">
        <v>130</v>
      </c>
      <c r="DI5" s="149" t="s">
        <v>132</v>
      </c>
      <c r="DJ5" s="149" t="s">
        <v>134</v>
      </c>
      <c r="DK5" s="149" t="s">
        <v>117</v>
      </c>
      <c r="DL5" s="149" t="s">
        <v>63</v>
      </c>
      <c r="DM5" s="149" t="s">
        <v>124</v>
      </c>
      <c r="DN5" s="149" t="s">
        <v>125</v>
      </c>
      <c r="DO5" s="149" t="s">
        <v>126</v>
      </c>
      <c r="DP5" s="149" t="s">
        <v>127</v>
      </c>
      <c r="DQ5" s="149" t="s">
        <v>129</v>
      </c>
      <c r="DR5" s="149" t="s">
        <v>130</v>
      </c>
      <c r="DS5" s="149" t="s">
        <v>132</v>
      </c>
      <c r="DT5" s="149" t="s">
        <v>134</v>
      </c>
      <c r="DU5" s="149" t="s">
        <v>117</v>
      </c>
      <c r="DV5" s="149" t="s">
        <v>63</v>
      </c>
      <c r="DW5" s="149" t="s">
        <v>124</v>
      </c>
      <c r="DX5" s="149" t="s">
        <v>125</v>
      </c>
      <c r="DY5" s="149" t="s">
        <v>126</v>
      </c>
      <c r="DZ5" s="149" t="s">
        <v>127</v>
      </c>
      <c r="EA5" s="149" t="s">
        <v>129</v>
      </c>
      <c r="EB5" s="149" t="s">
        <v>130</v>
      </c>
      <c r="EC5" s="149" t="s">
        <v>132</v>
      </c>
      <c r="ED5" s="149" t="s">
        <v>134</v>
      </c>
      <c r="EE5" s="149" t="s">
        <v>117</v>
      </c>
      <c r="EF5" s="149" t="s">
        <v>63</v>
      </c>
      <c r="EG5" s="149" t="s">
        <v>124</v>
      </c>
      <c r="EH5" s="149" t="s">
        <v>125</v>
      </c>
      <c r="EI5" s="149" t="s">
        <v>126</v>
      </c>
      <c r="EJ5" s="149" t="s">
        <v>127</v>
      </c>
      <c r="EK5" s="149" t="s">
        <v>129</v>
      </c>
      <c r="EL5" s="149" t="s">
        <v>130</v>
      </c>
      <c r="EM5" s="149" t="s">
        <v>132</v>
      </c>
      <c r="EN5" s="149" t="s">
        <v>134</v>
      </c>
      <c r="EO5" s="149" t="s">
        <v>117</v>
      </c>
      <c r="EP5" s="149" t="s">
        <v>63</v>
      </c>
      <c r="EQ5" s="149" t="s">
        <v>124</v>
      </c>
      <c r="ER5" s="149" t="s">
        <v>125</v>
      </c>
      <c r="ES5" s="149" t="s">
        <v>126</v>
      </c>
      <c r="ET5" s="149" t="s">
        <v>127</v>
      </c>
      <c r="EU5" s="149" t="s">
        <v>129</v>
      </c>
      <c r="EV5" s="149" t="s">
        <v>130</v>
      </c>
      <c r="EW5" s="149" t="s">
        <v>132</v>
      </c>
      <c r="EX5" s="149" t="s">
        <v>134</v>
      </c>
      <c r="EY5" s="149" t="s">
        <v>136</v>
      </c>
      <c r="EZ5" s="149" t="s">
        <v>117</v>
      </c>
      <c r="FA5" s="149" t="s">
        <v>63</v>
      </c>
      <c r="FB5" s="149" t="s">
        <v>124</v>
      </c>
      <c r="FC5" s="149" t="s">
        <v>125</v>
      </c>
      <c r="FD5" s="149" t="s">
        <v>126</v>
      </c>
      <c r="FE5" s="149" t="s">
        <v>127</v>
      </c>
      <c r="FF5" s="149" t="s">
        <v>129</v>
      </c>
      <c r="FG5" s="149" t="s">
        <v>130</v>
      </c>
      <c r="FH5" s="149" t="s">
        <v>132</v>
      </c>
      <c r="FI5" s="149" t="s">
        <v>134</v>
      </c>
      <c r="FJ5" s="149" t="s">
        <v>117</v>
      </c>
      <c r="FK5" s="149" t="s">
        <v>63</v>
      </c>
      <c r="FL5" s="149" t="s">
        <v>124</v>
      </c>
      <c r="FM5" s="149" t="s">
        <v>125</v>
      </c>
      <c r="FN5" s="149" t="s">
        <v>126</v>
      </c>
      <c r="FO5" s="149" t="s">
        <v>127</v>
      </c>
      <c r="FP5" s="149" t="s">
        <v>129</v>
      </c>
      <c r="FQ5" s="149" t="s">
        <v>130</v>
      </c>
      <c r="FR5" s="149" t="s">
        <v>132</v>
      </c>
      <c r="FS5" s="149" t="s">
        <v>134</v>
      </c>
      <c r="FT5" s="149" t="s">
        <v>117</v>
      </c>
      <c r="FU5" s="149" t="s">
        <v>63</v>
      </c>
      <c r="FV5" s="149" t="s">
        <v>124</v>
      </c>
      <c r="FW5" s="149" t="s">
        <v>125</v>
      </c>
      <c r="FX5" s="149" t="s">
        <v>126</v>
      </c>
      <c r="FY5" s="149" t="s">
        <v>127</v>
      </c>
      <c r="FZ5" s="149" t="s">
        <v>129</v>
      </c>
      <c r="GA5" s="149" t="s">
        <v>130</v>
      </c>
      <c r="GB5" s="149" t="s">
        <v>132</v>
      </c>
      <c r="GC5" s="149" t="s">
        <v>134</v>
      </c>
      <c r="GD5" s="149" t="s">
        <v>117</v>
      </c>
      <c r="GE5" s="149" t="s">
        <v>63</v>
      </c>
      <c r="GF5" s="149" t="s">
        <v>124</v>
      </c>
      <c r="GG5" s="149" t="s">
        <v>125</v>
      </c>
      <c r="GH5" s="149" t="s">
        <v>126</v>
      </c>
      <c r="GI5" s="149" t="s">
        <v>127</v>
      </c>
      <c r="GJ5" s="149" t="s">
        <v>129</v>
      </c>
      <c r="GK5" s="149" t="s">
        <v>130</v>
      </c>
      <c r="GL5" s="149" t="s">
        <v>132</v>
      </c>
      <c r="GM5" s="149" t="s">
        <v>134</v>
      </c>
      <c r="GN5" s="149" t="s">
        <v>117</v>
      </c>
      <c r="GO5" s="149" t="s">
        <v>63</v>
      </c>
      <c r="GP5" s="149" t="s">
        <v>124</v>
      </c>
      <c r="GQ5" s="149" t="s">
        <v>125</v>
      </c>
      <c r="GR5" s="149" t="s">
        <v>126</v>
      </c>
      <c r="GS5" s="149" t="s">
        <v>127</v>
      </c>
      <c r="GT5" s="149" t="s">
        <v>129</v>
      </c>
      <c r="GU5" s="149" t="s">
        <v>130</v>
      </c>
      <c r="GV5" s="149" t="s">
        <v>132</v>
      </c>
      <c r="GW5" s="149" t="s">
        <v>134</v>
      </c>
      <c r="GX5" s="149" t="s">
        <v>136</v>
      </c>
      <c r="GY5" s="149" t="s">
        <v>117</v>
      </c>
      <c r="GZ5" s="149" t="s">
        <v>63</v>
      </c>
      <c r="HA5" s="149" t="s">
        <v>124</v>
      </c>
      <c r="HB5" s="149" t="s">
        <v>125</v>
      </c>
      <c r="HC5" s="149" t="s">
        <v>126</v>
      </c>
      <c r="HD5" s="149" t="s">
        <v>127</v>
      </c>
      <c r="HE5" s="149" t="s">
        <v>129</v>
      </c>
      <c r="HF5" s="149" t="s">
        <v>130</v>
      </c>
      <c r="HG5" s="149" t="s">
        <v>132</v>
      </c>
      <c r="HH5" s="149" t="s">
        <v>134</v>
      </c>
      <c r="HI5" s="149" t="s">
        <v>117</v>
      </c>
      <c r="HJ5" s="149" t="s">
        <v>63</v>
      </c>
      <c r="HK5" s="149" t="s">
        <v>124</v>
      </c>
      <c r="HL5" s="149" t="s">
        <v>125</v>
      </c>
      <c r="HM5" s="149" t="s">
        <v>126</v>
      </c>
      <c r="HN5" s="149" t="s">
        <v>127</v>
      </c>
      <c r="HO5" s="149" t="s">
        <v>129</v>
      </c>
      <c r="HP5" s="149" t="s">
        <v>130</v>
      </c>
      <c r="HQ5" s="149" t="s">
        <v>132</v>
      </c>
      <c r="HR5" s="149" t="s">
        <v>134</v>
      </c>
      <c r="HS5" s="149" t="s">
        <v>117</v>
      </c>
      <c r="HT5" s="149" t="s">
        <v>63</v>
      </c>
      <c r="HU5" s="149" t="s">
        <v>124</v>
      </c>
      <c r="HV5" s="149" t="s">
        <v>125</v>
      </c>
      <c r="HW5" s="149" t="s">
        <v>126</v>
      </c>
      <c r="HX5" s="149" t="s">
        <v>127</v>
      </c>
      <c r="HY5" s="149" t="s">
        <v>129</v>
      </c>
      <c r="HZ5" s="149" t="s">
        <v>130</v>
      </c>
      <c r="IA5" s="149" t="s">
        <v>132</v>
      </c>
      <c r="IB5" s="149" t="s">
        <v>134</v>
      </c>
      <c r="IC5" s="149" t="s">
        <v>117</v>
      </c>
      <c r="ID5" s="149" t="s">
        <v>63</v>
      </c>
      <c r="IE5" s="149" t="s">
        <v>124</v>
      </c>
      <c r="IF5" s="149" t="s">
        <v>125</v>
      </c>
      <c r="IG5" s="149" t="s">
        <v>126</v>
      </c>
      <c r="IH5" s="149" t="s">
        <v>127</v>
      </c>
      <c r="II5" s="149" t="s">
        <v>129</v>
      </c>
      <c r="IJ5" s="149" t="s">
        <v>130</v>
      </c>
      <c r="IK5" s="149" t="s">
        <v>132</v>
      </c>
      <c r="IL5" s="149" t="s">
        <v>134</v>
      </c>
      <c r="IM5" s="149" t="s">
        <v>117</v>
      </c>
      <c r="IN5" s="149" t="s">
        <v>63</v>
      </c>
      <c r="IO5" s="149" t="s">
        <v>124</v>
      </c>
      <c r="IP5" s="149" t="s">
        <v>125</v>
      </c>
      <c r="IQ5" s="149" t="s">
        <v>126</v>
      </c>
      <c r="IR5" s="149" t="s">
        <v>127</v>
      </c>
      <c r="IS5" s="149" t="s">
        <v>129</v>
      </c>
      <c r="IT5" s="149" t="s">
        <v>130</v>
      </c>
      <c r="IU5" s="149" t="s">
        <v>132</v>
      </c>
      <c r="IV5" s="149" t="s">
        <v>134</v>
      </c>
      <c r="IW5" s="149" t="s">
        <v>136</v>
      </c>
      <c r="IX5" s="149" t="s">
        <v>117</v>
      </c>
      <c r="IY5" s="149" t="s">
        <v>63</v>
      </c>
      <c r="IZ5" s="149" t="s">
        <v>124</v>
      </c>
      <c r="JA5" s="149" t="s">
        <v>125</v>
      </c>
      <c r="JB5" s="149" t="s">
        <v>126</v>
      </c>
      <c r="JC5" s="149" t="s">
        <v>127</v>
      </c>
      <c r="JD5" s="149" t="s">
        <v>129</v>
      </c>
      <c r="JE5" s="149" t="s">
        <v>130</v>
      </c>
      <c r="JF5" s="149" t="s">
        <v>132</v>
      </c>
      <c r="JG5" s="149" t="s">
        <v>134</v>
      </c>
      <c r="JH5" s="149" t="s">
        <v>117</v>
      </c>
      <c r="JI5" s="149" t="s">
        <v>63</v>
      </c>
      <c r="JJ5" s="149" t="s">
        <v>124</v>
      </c>
      <c r="JK5" s="149" t="s">
        <v>125</v>
      </c>
      <c r="JL5" s="149" t="s">
        <v>126</v>
      </c>
      <c r="JM5" s="149" t="s">
        <v>127</v>
      </c>
      <c r="JN5" s="149" t="s">
        <v>129</v>
      </c>
      <c r="JO5" s="149" t="s">
        <v>130</v>
      </c>
      <c r="JP5" s="149" t="s">
        <v>132</v>
      </c>
      <c r="JQ5" s="149" t="s">
        <v>134</v>
      </c>
      <c r="JR5" s="149" t="s">
        <v>117</v>
      </c>
      <c r="JS5" s="149" t="s">
        <v>63</v>
      </c>
      <c r="JT5" s="149" t="s">
        <v>124</v>
      </c>
      <c r="JU5" s="149" t="s">
        <v>125</v>
      </c>
      <c r="JV5" s="149" t="s">
        <v>126</v>
      </c>
      <c r="JW5" s="149" t="s">
        <v>127</v>
      </c>
      <c r="JX5" s="149" t="s">
        <v>129</v>
      </c>
      <c r="JY5" s="149" t="s">
        <v>130</v>
      </c>
      <c r="JZ5" s="149" t="s">
        <v>132</v>
      </c>
      <c r="KA5" s="149" t="s">
        <v>134</v>
      </c>
      <c r="KB5" s="149" t="s">
        <v>117</v>
      </c>
      <c r="KC5" s="149" t="s">
        <v>63</v>
      </c>
      <c r="KD5" s="149" t="s">
        <v>124</v>
      </c>
      <c r="KE5" s="149" t="s">
        <v>125</v>
      </c>
      <c r="KF5" s="149" t="s">
        <v>126</v>
      </c>
      <c r="KG5" s="149" t="s">
        <v>127</v>
      </c>
      <c r="KH5" s="149" t="s">
        <v>129</v>
      </c>
      <c r="KI5" s="149" t="s">
        <v>130</v>
      </c>
      <c r="KJ5" s="149" t="s">
        <v>132</v>
      </c>
      <c r="KK5" s="149" t="s">
        <v>134</v>
      </c>
      <c r="KL5" s="149" t="s">
        <v>117</v>
      </c>
      <c r="KM5" s="149" t="s">
        <v>63</v>
      </c>
      <c r="KN5" s="149" t="s">
        <v>124</v>
      </c>
      <c r="KO5" s="149" t="s">
        <v>125</v>
      </c>
      <c r="KP5" s="149" t="s">
        <v>126</v>
      </c>
      <c r="KQ5" s="149" t="s">
        <v>127</v>
      </c>
      <c r="KR5" s="149" t="s">
        <v>129</v>
      </c>
      <c r="KS5" s="149" t="s">
        <v>130</v>
      </c>
      <c r="KT5" s="149" t="s">
        <v>132</v>
      </c>
      <c r="KU5" s="149" t="s">
        <v>134</v>
      </c>
      <c r="KV5" s="149" t="s">
        <v>136</v>
      </c>
      <c r="KW5" s="149" t="s">
        <v>117</v>
      </c>
      <c r="KX5" s="149" t="s">
        <v>63</v>
      </c>
      <c r="KY5" s="149" t="s">
        <v>124</v>
      </c>
      <c r="KZ5" s="149" t="s">
        <v>125</v>
      </c>
      <c r="LA5" s="149" t="s">
        <v>126</v>
      </c>
      <c r="LB5" s="149" t="s">
        <v>127</v>
      </c>
      <c r="LC5" s="149" t="s">
        <v>129</v>
      </c>
      <c r="LD5" s="149" t="s">
        <v>130</v>
      </c>
      <c r="LE5" s="149" t="s">
        <v>132</v>
      </c>
      <c r="LF5" s="149" t="s">
        <v>134</v>
      </c>
      <c r="LG5" s="149" t="s">
        <v>117</v>
      </c>
      <c r="LH5" s="149" t="s">
        <v>63</v>
      </c>
      <c r="LI5" s="149" t="s">
        <v>124</v>
      </c>
      <c r="LJ5" s="149" t="s">
        <v>125</v>
      </c>
      <c r="LK5" s="149" t="s">
        <v>126</v>
      </c>
      <c r="LL5" s="149" t="s">
        <v>127</v>
      </c>
      <c r="LM5" s="149" t="s">
        <v>129</v>
      </c>
      <c r="LN5" s="149" t="s">
        <v>130</v>
      </c>
      <c r="LO5" s="149" t="s">
        <v>132</v>
      </c>
      <c r="LP5" s="149" t="s">
        <v>134</v>
      </c>
      <c r="LQ5" s="149" t="s">
        <v>117</v>
      </c>
      <c r="LR5" s="149" t="s">
        <v>63</v>
      </c>
      <c r="LS5" s="149" t="s">
        <v>124</v>
      </c>
      <c r="LT5" s="149" t="s">
        <v>125</v>
      </c>
      <c r="LU5" s="149" t="s">
        <v>126</v>
      </c>
      <c r="LV5" s="149" t="s">
        <v>127</v>
      </c>
      <c r="LW5" s="149" t="s">
        <v>129</v>
      </c>
      <c r="LX5" s="149" t="s">
        <v>130</v>
      </c>
      <c r="LY5" s="149" t="s">
        <v>132</v>
      </c>
      <c r="LZ5" s="149" t="s">
        <v>134</v>
      </c>
      <c r="MA5" s="149" t="s">
        <v>117</v>
      </c>
      <c r="MB5" s="149" t="s">
        <v>63</v>
      </c>
      <c r="MC5" s="149" t="s">
        <v>124</v>
      </c>
      <c r="MD5" s="149" t="s">
        <v>125</v>
      </c>
      <c r="ME5" s="149" t="s">
        <v>126</v>
      </c>
      <c r="MF5" s="149" t="s">
        <v>127</v>
      </c>
      <c r="MG5" s="149" t="s">
        <v>129</v>
      </c>
      <c r="MH5" s="149" t="s">
        <v>130</v>
      </c>
      <c r="MI5" s="149" t="s">
        <v>132</v>
      </c>
      <c r="MJ5" s="149" t="s">
        <v>134</v>
      </c>
      <c r="MK5" s="149" t="s">
        <v>117</v>
      </c>
      <c r="ML5" s="149" t="s">
        <v>63</v>
      </c>
      <c r="MM5" s="149" t="s">
        <v>124</v>
      </c>
      <c r="MN5" s="149" t="s">
        <v>125</v>
      </c>
      <c r="MO5" s="149" t="s">
        <v>126</v>
      </c>
      <c r="MP5" s="149" t="s">
        <v>127</v>
      </c>
      <c r="MQ5" s="149" t="s">
        <v>129</v>
      </c>
      <c r="MR5" s="149" t="s">
        <v>130</v>
      </c>
      <c r="MS5" s="149" t="s">
        <v>132</v>
      </c>
      <c r="MT5" s="149" t="s">
        <v>134</v>
      </c>
      <c r="MU5" s="149" t="s">
        <v>137</v>
      </c>
      <c r="MV5" s="149" t="s">
        <v>140</v>
      </c>
      <c r="MW5" s="149" t="s">
        <v>141</v>
      </c>
      <c r="MX5" s="149" t="s">
        <v>143</v>
      </c>
      <c r="MY5" s="149" t="s">
        <v>137</v>
      </c>
      <c r="MZ5" s="149" t="s">
        <v>140</v>
      </c>
      <c r="NA5" s="149" t="s">
        <v>141</v>
      </c>
      <c r="NB5" s="149" t="s">
        <v>143</v>
      </c>
      <c r="NC5" s="149" t="s">
        <v>137</v>
      </c>
      <c r="ND5" s="149" t="s">
        <v>140</v>
      </c>
      <c r="NE5" s="149" t="s">
        <v>141</v>
      </c>
      <c r="NF5" s="149" t="s">
        <v>143</v>
      </c>
      <c r="NG5" s="149" t="s">
        <v>137</v>
      </c>
      <c r="NH5" s="149" t="s">
        <v>140</v>
      </c>
      <c r="NI5" s="149" t="s">
        <v>141</v>
      </c>
      <c r="NJ5" s="149" t="s">
        <v>143</v>
      </c>
    </row>
    <row r="6" spans="1:374" s="121" customFormat="1" ht="54">
      <c r="A6" s="122" t="s">
        <v>144</v>
      </c>
      <c r="B6" s="128" t="str">
        <f t="shared" ref="B6:AX6" si="1">B7</f>
        <v>2023</v>
      </c>
      <c r="C6" s="128" t="str">
        <f t="shared" si="1"/>
        <v>393061</v>
      </c>
      <c r="D6" s="128" t="str">
        <f t="shared" si="1"/>
        <v>47</v>
      </c>
      <c r="E6" s="128" t="str">
        <f t="shared" si="1"/>
        <v>04</v>
      </c>
      <c r="F6" s="128" t="str">
        <f t="shared" si="1"/>
        <v>0</v>
      </c>
      <c r="G6" s="128" t="str">
        <f t="shared" si="1"/>
        <v>000</v>
      </c>
      <c r="H6" s="128" t="str">
        <f t="shared" si="1"/>
        <v>高知県　馬路村</v>
      </c>
      <c r="I6" s="128" t="str">
        <f t="shared" si="1"/>
        <v>法非適用</v>
      </c>
      <c r="J6" s="128" t="str">
        <f t="shared" si="1"/>
        <v>電気事業</v>
      </c>
      <c r="K6" s="128" t="str">
        <f t="shared" si="1"/>
        <v>非設置</v>
      </c>
      <c r="L6" s="153" t="str">
        <f t="shared" si="1"/>
        <v>該当数値なし</v>
      </c>
      <c r="M6" s="155">
        <f t="shared" si="1"/>
        <v>1</v>
      </c>
      <c r="N6" s="155" t="str">
        <f t="shared" si="1"/>
        <v>-</v>
      </c>
      <c r="O6" s="155" t="str">
        <f t="shared" si="1"/>
        <v>-</v>
      </c>
      <c r="P6" s="155" t="str">
        <f t="shared" si="1"/>
        <v>-</v>
      </c>
      <c r="Q6" s="155" t="str">
        <f t="shared" si="1"/>
        <v>-</v>
      </c>
      <c r="R6" s="157" t="str">
        <f t="shared" si="1"/>
        <v>令和6年3月31日　馬路村小水力発電所</v>
      </c>
      <c r="S6" s="159" t="str">
        <f t="shared" si="1"/>
        <v>令和18年4月30日　馬路村小水力発電所</v>
      </c>
      <c r="T6" s="128" t="str">
        <f t="shared" si="1"/>
        <v>無</v>
      </c>
      <c r="U6" s="159" t="str">
        <f t="shared" si="1"/>
        <v>四国電力株式会社</v>
      </c>
      <c r="V6" s="153" t="str">
        <f t="shared" si="1"/>
        <v>-</v>
      </c>
      <c r="W6" s="155">
        <f t="shared" si="1"/>
        <v>372</v>
      </c>
      <c r="X6" s="155">
        <f t="shared" si="1"/>
        <v>327</v>
      </c>
      <c r="Y6" s="155">
        <f t="shared" si="1"/>
        <v>438</v>
      </c>
      <c r="Z6" s="155">
        <f t="shared" si="1"/>
        <v>213</v>
      </c>
      <c r="AA6" s="155">
        <f t="shared" si="1"/>
        <v>428</v>
      </c>
      <c r="AB6" s="155" t="str">
        <f t="shared" si="1"/>
        <v>-</v>
      </c>
      <c r="AC6" s="155" t="str">
        <f t="shared" si="1"/>
        <v>-</v>
      </c>
      <c r="AD6" s="155" t="str">
        <f t="shared" si="1"/>
        <v>-</v>
      </c>
      <c r="AE6" s="155" t="str">
        <f t="shared" si="1"/>
        <v>-</v>
      </c>
      <c r="AF6" s="155" t="str">
        <f t="shared" si="1"/>
        <v>-</v>
      </c>
      <c r="AG6" s="155" t="str">
        <f t="shared" si="1"/>
        <v>-</v>
      </c>
      <c r="AH6" s="155" t="str">
        <f t="shared" si="1"/>
        <v>-</v>
      </c>
      <c r="AI6" s="155" t="str">
        <f t="shared" si="1"/>
        <v>-</v>
      </c>
      <c r="AJ6" s="155" t="str">
        <f t="shared" si="1"/>
        <v>-</v>
      </c>
      <c r="AK6" s="155" t="str">
        <f t="shared" si="1"/>
        <v>-</v>
      </c>
      <c r="AL6" s="155" t="str">
        <f t="shared" si="1"/>
        <v>-</v>
      </c>
      <c r="AM6" s="155" t="str">
        <f t="shared" si="1"/>
        <v>-</v>
      </c>
      <c r="AN6" s="155" t="str">
        <f t="shared" si="1"/>
        <v>-</v>
      </c>
      <c r="AO6" s="155" t="str">
        <f t="shared" si="1"/>
        <v>-</v>
      </c>
      <c r="AP6" s="155" t="str">
        <f t="shared" si="1"/>
        <v>-</v>
      </c>
      <c r="AQ6" s="155">
        <f t="shared" si="1"/>
        <v>372</v>
      </c>
      <c r="AR6" s="155">
        <f t="shared" si="1"/>
        <v>327</v>
      </c>
      <c r="AS6" s="155">
        <f t="shared" si="1"/>
        <v>438</v>
      </c>
      <c r="AT6" s="155">
        <f t="shared" si="1"/>
        <v>213</v>
      </c>
      <c r="AU6" s="155">
        <f t="shared" si="1"/>
        <v>428</v>
      </c>
      <c r="AV6" s="155" t="str">
        <f t="shared" si="1"/>
        <v>-</v>
      </c>
      <c r="AW6" s="155">
        <f t="shared" si="1"/>
        <v>14536</v>
      </c>
      <c r="AX6" s="155">
        <f t="shared" si="1"/>
        <v>14536</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2"/>
      <c r="MU6" s="182"/>
      <c r="MV6" s="182"/>
      <c r="MW6" s="182"/>
      <c r="MX6" s="182"/>
      <c r="MY6" s="182"/>
      <c r="MZ6" s="182"/>
      <c r="NA6" s="182"/>
      <c r="NB6" s="182"/>
      <c r="NC6" s="182"/>
      <c r="ND6" s="182"/>
      <c r="NE6" s="182"/>
      <c r="NF6" s="182"/>
      <c r="NG6" s="182"/>
      <c r="NH6" s="182"/>
      <c r="NI6" s="182"/>
      <c r="NJ6" s="182"/>
    </row>
    <row r="7" spans="1:374" s="121" customFormat="1" ht="54">
      <c r="A7" s="122"/>
      <c r="B7" s="129" t="s">
        <v>146</v>
      </c>
      <c r="C7" s="129" t="s">
        <v>147</v>
      </c>
      <c r="D7" s="129" t="s">
        <v>142</v>
      </c>
      <c r="E7" s="129" t="s">
        <v>148</v>
      </c>
      <c r="F7" s="129" t="s">
        <v>150</v>
      </c>
      <c r="G7" s="129" t="s">
        <v>151</v>
      </c>
      <c r="H7" s="129" t="s">
        <v>153</v>
      </c>
      <c r="I7" s="129" t="s">
        <v>155</v>
      </c>
      <c r="J7" s="129" t="s">
        <v>156</v>
      </c>
      <c r="K7" s="129" t="s">
        <v>157</v>
      </c>
      <c r="L7" s="154" t="s">
        <v>128</v>
      </c>
      <c r="M7" s="156">
        <v>1</v>
      </c>
      <c r="N7" s="156" t="s">
        <v>158</v>
      </c>
      <c r="O7" s="156" t="s">
        <v>158</v>
      </c>
      <c r="P7" s="156" t="s">
        <v>158</v>
      </c>
      <c r="Q7" s="156" t="s">
        <v>158</v>
      </c>
      <c r="R7" s="158" t="s">
        <v>160</v>
      </c>
      <c r="S7" s="158" t="s">
        <v>161</v>
      </c>
      <c r="T7" s="129" t="s">
        <v>162</v>
      </c>
      <c r="U7" s="158" t="s">
        <v>163</v>
      </c>
      <c r="V7" s="154" t="s">
        <v>158</v>
      </c>
      <c r="W7" s="156">
        <v>372</v>
      </c>
      <c r="X7" s="156">
        <v>327</v>
      </c>
      <c r="Y7" s="156">
        <v>438</v>
      </c>
      <c r="Z7" s="156">
        <v>213</v>
      </c>
      <c r="AA7" s="156">
        <v>428</v>
      </c>
      <c r="AB7" s="156" t="s">
        <v>158</v>
      </c>
      <c r="AC7" s="156" t="s">
        <v>158</v>
      </c>
      <c r="AD7" s="156" t="s">
        <v>158</v>
      </c>
      <c r="AE7" s="156" t="s">
        <v>158</v>
      </c>
      <c r="AF7" s="156" t="s">
        <v>158</v>
      </c>
      <c r="AG7" s="156" t="s">
        <v>158</v>
      </c>
      <c r="AH7" s="156" t="s">
        <v>158</v>
      </c>
      <c r="AI7" s="156" t="s">
        <v>158</v>
      </c>
      <c r="AJ7" s="156" t="s">
        <v>158</v>
      </c>
      <c r="AK7" s="156" t="s">
        <v>158</v>
      </c>
      <c r="AL7" s="156" t="s">
        <v>158</v>
      </c>
      <c r="AM7" s="156" t="s">
        <v>158</v>
      </c>
      <c r="AN7" s="156" t="s">
        <v>158</v>
      </c>
      <c r="AO7" s="156" t="s">
        <v>158</v>
      </c>
      <c r="AP7" s="156" t="s">
        <v>158</v>
      </c>
      <c r="AQ7" s="156">
        <v>372</v>
      </c>
      <c r="AR7" s="156">
        <v>327</v>
      </c>
      <c r="AS7" s="156">
        <v>438</v>
      </c>
      <c r="AT7" s="156">
        <v>213</v>
      </c>
      <c r="AU7" s="156">
        <v>428</v>
      </c>
      <c r="AV7" s="156" t="s">
        <v>158</v>
      </c>
      <c r="AW7" s="156">
        <v>14536</v>
      </c>
      <c r="AX7" s="156">
        <v>14536</v>
      </c>
      <c r="AY7" s="154">
        <v>308.10000000000002</v>
      </c>
      <c r="AZ7" s="154">
        <v>335.6</v>
      </c>
      <c r="BA7" s="154">
        <v>285</v>
      </c>
      <c r="BB7" s="154">
        <v>166.9</v>
      </c>
      <c r="BC7" s="154">
        <v>283.10000000000002</v>
      </c>
      <c r="BD7" s="154">
        <v>134.69999999999999</v>
      </c>
      <c r="BE7" s="154">
        <v>141.80000000000001</v>
      </c>
      <c r="BF7" s="154">
        <v>138.19999999999999</v>
      </c>
      <c r="BG7" s="154">
        <v>135</v>
      </c>
      <c r="BH7" s="154">
        <v>136.6</v>
      </c>
      <c r="BI7" s="154">
        <v>100</v>
      </c>
      <c r="BJ7" s="154">
        <v>308</v>
      </c>
      <c r="BK7" s="154">
        <v>235</v>
      </c>
      <c r="BL7" s="154">
        <v>284.89999999999998</v>
      </c>
      <c r="BM7" s="154">
        <v>166.8</v>
      </c>
      <c r="BN7" s="154">
        <v>283.10000000000002</v>
      </c>
      <c r="BO7" s="154">
        <v>253.6</v>
      </c>
      <c r="BP7" s="154">
        <v>238</v>
      </c>
      <c r="BQ7" s="154">
        <v>227.5</v>
      </c>
      <c r="BR7" s="154">
        <v>238.5</v>
      </c>
      <c r="BS7" s="154">
        <v>235</v>
      </c>
      <c r="BT7" s="154">
        <v>100</v>
      </c>
      <c r="BU7" s="154" t="s">
        <v>158</v>
      </c>
      <c r="BV7" s="154" t="s">
        <v>158</v>
      </c>
      <c r="BW7" s="154" t="s">
        <v>158</v>
      </c>
      <c r="BX7" s="154" t="s">
        <v>158</v>
      </c>
      <c r="BY7" s="154" t="s">
        <v>158</v>
      </c>
      <c r="BZ7" s="154" t="s">
        <v>158</v>
      </c>
      <c r="CA7" s="154" t="s">
        <v>158</v>
      </c>
      <c r="CB7" s="154" t="s">
        <v>158</v>
      </c>
      <c r="CC7" s="154" t="s">
        <v>158</v>
      </c>
      <c r="CD7" s="154" t="s">
        <v>158</v>
      </c>
      <c r="CE7" s="154" t="s">
        <v>158</v>
      </c>
      <c r="CF7" s="154">
        <v>11965.1</v>
      </c>
      <c r="CG7" s="154">
        <v>15908.3</v>
      </c>
      <c r="CH7" s="154">
        <v>13139.3</v>
      </c>
      <c r="CI7" s="154">
        <v>26704.2</v>
      </c>
      <c r="CJ7" s="154">
        <v>13193.9</v>
      </c>
      <c r="CK7" s="154">
        <v>19066.3</v>
      </c>
      <c r="CL7" s="154">
        <v>18998.7</v>
      </c>
      <c r="CM7" s="154">
        <v>17544.5</v>
      </c>
      <c r="CN7" s="154">
        <v>19886.599999999999</v>
      </c>
      <c r="CO7" s="154">
        <v>23723.7</v>
      </c>
      <c r="CP7" s="156">
        <v>9264</v>
      </c>
      <c r="CQ7" s="156">
        <v>12256</v>
      </c>
      <c r="CR7" s="156">
        <v>10644</v>
      </c>
      <c r="CS7" s="156">
        <v>3803</v>
      </c>
      <c r="CT7" s="156">
        <v>10342</v>
      </c>
      <c r="CU7" s="156">
        <v>33434</v>
      </c>
      <c r="CV7" s="156">
        <v>36820</v>
      </c>
      <c r="CW7" s="156">
        <v>35532</v>
      </c>
      <c r="CX7" s="156">
        <v>36111</v>
      </c>
      <c r="CY7" s="156">
        <v>39983</v>
      </c>
      <c r="CZ7" s="156">
        <v>145</v>
      </c>
      <c r="DA7" s="154">
        <v>29.2</v>
      </c>
      <c r="DB7" s="154">
        <v>25.7</v>
      </c>
      <c r="DC7" s="154">
        <v>34.5</v>
      </c>
      <c r="DD7" s="154">
        <v>20</v>
      </c>
      <c r="DE7" s="154">
        <v>33.6</v>
      </c>
      <c r="DF7" s="154">
        <v>28.7</v>
      </c>
      <c r="DG7" s="154">
        <v>29.1</v>
      </c>
      <c r="DH7" s="154">
        <v>29.4</v>
      </c>
      <c r="DI7" s="154">
        <v>28.9</v>
      </c>
      <c r="DJ7" s="154">
        <v>27.4</v>
      </c>
      <c r="DK7" s="154">
        <v>0</v>
      </c>
      <c r="DL7" s="154">
        <v>0</v>
      </c>
      <c r="DM7" s="154">
        <v>0</v>
      </c>
      <c r="DN7" s="154">
        <v>0</v>
      </c>
      <c r="DO7" s="154">
        <v>0</v>
      </c>
      <c r="DP7" s="154">
        <v>5.7</v>
      </c>
      <c r="DQ7" s="154">
        <v>6.8</v>
      </c>
      <c r="DR7" s="154">
        <v>5.2</v>
      </c>
      <c r="DS7" s="154">
        <v>4.2</v>
      </c>
      <c r="DT7" s="154">
        <v>12.1</v>
      </c>
      <c r="DU7" s="154">
        <v>0</v>
      </c>
      <c r="DV7" s="154">
        <v>0</v>
      </c>
      <c r="DW7" s="154">
        <v>0</v>
      </c>
      <c r="DX7" s="154">
        <v>0</v>
      </c>
      <c r="DY7" s="154">
        <v>0</v>
      </c>
      <c r="DZ7" s="154">
        <v>184.7</v>
      </c>
      <c r="EA7" s="154">
        <v>175.7</v>
      </c>
      <c r="EB7" s="154">
        <v>208.4</v>
      </c>
      <c r="EC7" s="154">
        <v>198.6</v>
      </c>
      <c r="ED7" s="154">
        <v>198</v>
      </c>
      <c r="EE7" s="154" t="s">
        <v>158</v>
      </c>
      <c r="EF7" s="154" t="s">
        <v>158</v>
      </c>
      <c r="EG7" s="154" t="s">
        <v>158</v>
      </c>
      <c r="EH7" s="154" t="s">
        <v>158</v>
      </c>
      <c r="EI7" s="154" t="s">
        <v>158</v>
      </c>
      <c r="EJ7" s="154" t="s">
        <v>158</v>
      </c>
      <c r="EK7" s="154" t="s">
        <v>158</v>
      </c>
      <c r="EL7" s="154" t="s">
        <v>158</v>
      </c>
      <c r="EM7" s="154" t="s">
        <v>158</v>
      </c>
      <c r="EN7" s="154" t="s">
        <v>158</v>
      </c>
      <c r="EO7" s="154">
        <v>100</v>
      </c>
      <c r="EP7" s="154">
        <v>100</v>
      </c>
      <c r="EQ7" s="154">
        <v>100</v>
      </c>
      <c r="ER7" s="154">
        <v>100</v>
      </c>
      <c r="ES7" s="154">
        <v>100</v>
      </c>
      <c r="ET7" s="154">
        <v>86.6</v>
      </c>
      <c r="EU7" s="154">
        <v>87.5</v>
      </c>
      <c r="EV7" s="154">
        <v>90.7</v>
      </c>
      <c r="EW7" s="154">
        <v>85</v>
      </c>
      <c r="EX7" s="154">
        <v>77.2</v>
      </c>
      <c r="EY7" s="156">
        <v>145</v>
      </c>
      <c r="EZ7" s="154">
        <v>29.2</v>
      </c>
      <c r="FA7" s="154">
        <v>25.7</v>
      </c>
      <c r="FB7" s="154">
        <v>34.5</v>
      </c>
      <c r="FC7" s="154">
        <v>20</v>
      </c>
      <c r="FD7" s="154">
        <v>33.6</v>
      </c>
      <c r="FE7" s="154">
        <v>60.4</v>
      </c>
      <c r="FF7" s="154">
        <v>54.1</v>
      </c>
      <c r="FG7" s="154">
        <v>58.1</v>
      </c>
      <c r="FH7" s="154">
        <v>55.4</v>
      </c>
      <c r="FI7" s="154">
        <v>46.1</v>
      </c>
      <c r="FJ7" s="154">
        <v>0</v>
      </c>
      <c r="FK7" s="154">
        <v>0</v>
      </c>
      <c r="FL7" s="154">
        <v>0</v>
      </c>
      <c r="FM7" s="154">
        <v>0</v>
      </c>
      <c r="FN7" s="154">
        <v>0</v>
      </c>
      <c r="FO7" s="154">
        <v>14.9</v>
      </c>
      <c r="FP7" s="154">
        <v>16.2</v>
      </c>
      <c r="FQ7" s="154">
        <v>5.6</v>
      </c>
      <c r="FR7" s="154">
        <v>7</v>
      </c>
      <c r="FS7" s="154">
        <v>35.700000000000003</v>
      </c>
      <c r="FT7" s="154">
        <v>0</v>
      </c>
      <c r="FU7" s="154">
        <v>0</v>
      </c>
      <c r="FV7" s="154">
        <v>0</v>
      </c>
      <c r="FW7" s="154">
        <v>0</v>
      </c>
      <c r="FX7" s="154">
        <v>0</v>
      </c>
      <c r="FY7" s="154">
        <v>314.5</v>
      </c>
      <c r="FZ7" s="154">
        <v>339.9</v>
      </c>
      <c r="GA7" s="154">
        <v>303.60000000000002</v>
      </c>
      <c r="GB7" s="154">
        <v>276.89999999999998</v>
      </c>
      <c r="GC7" s="154">
        <v>385.1</v>
      </c>
      <c r="GD7" s="154" t="s">
        <v>158</v>
      </c>
      <c r="GE7" s="154" t="s">
        <v>158</v>
      </c>
      <c r="GF7" s="154" t="s">
        <v>158</v>
      </c>
      <c r="GG7" s="154" t="s">
        <v>158</v>
      </c>
      <c r="GH7" s="154" t="s">
        <v>158</v>
      </c>
      <c r="GI7" s="154" t="s">
        <v>158</v>
      </c>
      <c r="GJ7" s="154" t="s">
        <v>158</v>
      </c>
      <c r="GK7" s="154" t="s">
        <v>158</v>
      </c>
      <c r="GL7" s="154" t="s">
        <v>158</v>
      </c>
      <c r="GM7" s="154" t="s">
        <v>158</v>
      </c>
      <c r="GN7" s="154">
        <v>100</v>
      </c>
      <c r="GO7" s="154">
        <v>100</v>
      </c>
      <c r="GP7" s="154">
        <v>100</v>
      </c>
      <c r="GQ7" s="154">
        <v>100</v>
      </c>
      <c r="GR7" s="154">
        <v>100</v>
      </c>
      <c r="GS7" s="154">
        <v>96</v>
      </c>
      <c r="GT7" s="154">
        <v>97.1</v>
      </c>
      <c r="GU7" s="154">
        <v>98.9</v>
      </c>
      <c r="GV7" s="154">
        <v>99.1</v>
      </c>
      <c r="GW7" s="154">
        <v>97.4</v>
      </c>
      <c r="GX7" s="156" t="s">
        <v>158</v>
      </c>
      <c r="GY7" s="154" t="s">
        <v>158</v>
      </c>
      <c r="GZ7" s="154" t="s">
        <v>158</v>
      </c>
      <c r="HA7" s="154" t="s">
        <v>158</v>
      </c>
      <c r="HB7" s="154" t="s">
        <v>158</v>
      </c>
      <c r="HC7" s="154" t="s">
        <v>158</v>
      </c>
      <c r="HD7" s="154">
        <v>71.8</v>
      </c>
      <c r="HE7" s="154">
        <v>70.400000000000006</v>
      </c>
      <c r="HF7" s="154">
        <v>70.8</v>
      </c>
      <c r="HG7" s="154">
        <v>71.7</v>
      </c>
      <c r="HH7" s="154">
        <v>68.2</v>
      </c>
      <c r="HI7" s="154" t="s">
        <v>158</v>
      </c>
      <c r="HJ7" s="154" t="s">
        <v>158</v>
      </c>
      <c r="HK7" s="154" t="s">
        <v>158</v>
      </c>
      <c r="HL7" s="154" t="s">
        <v>158</v>
      </c>
      <c r="HM7" s="154" t="s">
        <v>158</v>
      </c>
      <c r="HN7" s="154">
        <v>0</v>
      </c>
      <c r="HO7" s="154">
        <v>0</v>
      </c>
      <c r="HP7" s="154">
        <v>0.7</v>
      </c>
      <c r="HQ7" s="154">
        <v>0.8</v>
      </c>
      <c r="HR7" s="154">
        <v>0</v>
      </c>
      <c r="HS7" s="154" t="s">
        <v>158</v>
      </c>
      <c r="HT7" s="154" t="s">
        <v>158</v>
      </c>
      <c r="HU7" s="154" t="s">
        <v>158</v>
      </c>
      <c r="HV7" s="154" t="s">
        <v>158</v>
      </c>
      <c r="HW7" s="154" t="s">
        <v>158</v>
      </c>
      <c r="HX7" s="154">
        <v>55.3</v>
      </c>
      <c r="HY7" s="154">
        <v>54.4</v>
      </c>
      <c r="HZ7" s="154">
        <v>57.6</v>
      </c>
      <c r="IA7" s="154">
        <v>38</v>
      </c>
      <c r="IB7" s="154">
        <v>25.6</v>
      </c>
      <c r="IC7" s="154" t="s">
        <v>158</v>
      </c>
      <c r="ID7" s="154" t="s">
        <v>158</v>
      </c>
      <c r="IE7" s="154" t="s">
        <v>158</v>
      </c>
      <c r="IF7" s="154" t="s">
        <v>158</v>
      </c>
      <c r="IG7" s="154" t="s">
        <v>158</v>
      </c>
      <c r="IH7" s="154" t="s">
        <v>158</v>
      </c>
      <c r="II7" s="154" t="s">
        <v>158</v>
      </c>
      <c r="IJ7" s="154" t="s">
        <v>158</v>
      </c>
      <c r="IK7" s="154" t="s">
        <v>158</v>
      </c>
      <c r="IL7" s="154" t="s">
        <v>158</v>
      </c>
      <c r="IM7" s="154" t="s">
        <v>158</v>
      </c>
      <c r="IN7" s="154" t="s">
        <v>158</v>
      </c>
      <c r="IO7" s="154" t="s">
        <v>158</v>
      </c>
      <c r="IP7" s="154" t="s">
        <v>158</v>
      </c>
      <c r="IQ7" s="154" t="s">
        <v>158</v>
      </c>
      <c r="IR7" s="154">
        <v>31.2</v>
      </c>
      <c r="IS7" s="154">
        <v>31.7</v>
      </c>
      <c r="IT7" s="154">
        <v>37.9</v>
      </c>
      <c r="IU7" s="154">
        <v>17.3</v>
      </c>
      <c r="IV7" s="154">
        <v>5.6</v>
      </c>
      <c r="IW7" s="156" t="s">
        <v>158</v>
      </c>
      <c r="IX7" s="154" t="s">
        <v>158</v>
      </c>
      <c r="IY7" s="154" t="s">
        <v>158</v>
      </c>
      <c r="IZ7" s="154" t="s">
        <v>158</v>
      </c>
      <c r="JA7" s="154" t="s">
        <v>158</v>
      </c>
      <c r="JB7" s="154" t="s">
        <v>158</v>
      </c>
      <c r="JC7" s="154">
        <v>12.3</v>
      </c>
      <c r="JD7" s="154">
        <v>16.899999999999999</v>
      </c>
      <c r="JE7" s="154">
        <v>21.3</v>
      </c>
      <c r="JF7" s="154">
        <v>19.399999999999999</v>
      </c>
      <c r="JG7" s="154">
        <v>17.899999999999999</v>
      </c>
      <c r="JH7" s="154" t="s">
        <v>158</v>
      </c>
      <c r="JI7" s="154" t="s">
        <v>158</v>
      </c>
      <c r="JJ7" s="154" t="s">
        <v>158</v>
      </c>
      <c r="JK7" s="154" t="s">
        <v>158</v>
      </c>
      <c r="JL7" s="154" t="s">
        <v>158</v>
      </c>
      <c r="JM7" s="154">
        <v>29.8</v>
      </c>
      <c r="JN7" s="154">
        <v>24.4</v>
      </c>
      <c r="JO7" s="154">
        <v>16.600000000000001</v>
      </c>
      <c r="JP7" s="154">
        <v>8.6</v>
      </c>
      <c r="JQ7" s="154">
        <v>8.4</v>
      </c>
      <c r="JR7" s="154" t="s">
        <v>158</v>
      </c>
      <c r="JS7" s="154" t="s">
        <v>158</v>
      </c>
      <c r="JT7" s="154" t="s">
        <v>158</v>
      </c>
      <c r="JU7" s="154" t="s">
        <v>158</v>
      </c>
      <c r="JV7" s="154" t="s">
        <v>158</v>
      </c>
      <c r="JW7" s="154">
        <v>470.4</v>
      </c>
      <c r="JX7" s="154">
        <v>340.1</v>
      </c>
      <c r="JY7" s="154">
        <v>453.6</v>
      </c>
      <c r="JZ7" s="154">
        <v>506.5</v>
      </c>
      <c r="KA7" s="154">
        <v>558.29999999999995</v>
      </c>
      <c r="KB7" s="154" t="s">
        <v>158</v>
      </c>
      <c r="KC7" s="154" t="s">
        <v>158</v>
      </c>
      <c r="KD7" s="154" t="s">
        <v>158</v>
      </c>
      <c r="KE7" s="154" t="s">
        <v>158</v>
      </c>
      <c r="KF7" s="154" t="s">
        <v>158</v>
      </c>
      <c r="KG7" s="154" t="s">
        <v>158</v>
      </c>
      <c r="KH7" s="154" t="s">
        <v>158</v>
      </c>
      <c r="KI7" s="154" t="s">
        <v>158</v>
      </c>
      <c r="KJ7" s="154" t="s">
        <v>158</v>
      </c>
      <c r="KK7" s="154" t="s">
        <v>158</v>
      </c>
      <c r="KL7" s="154" t="s">
        <v>158</v>
      </c>
      <c r="KM7" s="154" t="s">
        <v>158</v>
      </c>
      <c r="KN7" s="154" t="s">
        <v>158</v>
      </c>
      <c r="KO7" s="154" t="s">
        <v>158</v>
      </c>
      <c r="KP7" s="154" t="s">
        <v>158</v>
      </c>
      <c r="KQ7" s="154">
        <v>95.3</v>
      </c>
      <c r="KR7" s="154">
        <v>95</v>
      </c>
      <c r="KS7" s="154">
        <v>96.5</v>
      </c>
      <c r="KT7" s="154">
        <v>98.5</v>
      </c>
      <c r="KU7" s="154">
        <v>97.7</v>
      </c>
      <c r="KV7" s="156" t="s">
        <v>158</v>
      </c>
      <c r="KW7" s="154" t="s">
        <v>158</v>
      </c>
      <c r="KX7" s="154" t="s">
        <v>158</v>
      </c>
      <c r="KY7" s="154" t="s">
        <v>158</v>
      </c>
      <c r="KZ7" s="154" t="s">
        <v>158</v>
      </c>
      <c r="LA7" s="154" t="s">
        <v>158</v>
      </c>
      <c r="LB7" s="154">
        <v>14.9</v>
      </c>
      <c r="LC7" s="154">
        <v>14.9</v>
      </c>
      <c r="LD7" s="154">
        <v>14.3</v>
      </c>
      <c r="LE7" s="154">
        <v>13.8</v>
      </c>
      <c r="LF7" s="154">
        <v>14.2</v>
      </c>
      <c r="LG7" s="154" t="s">
        <v>158</v>
      </c>
      <c r="LH7" s="154" t="s">
        <v>158</v>
      </c>
      <c r="LI7" s="154" t="s">
        <v>158</v>
      </c>
      <c r="LJ7" s="154" t="s">
        <v>158</v>
      </c>
      <c r="LK7" s="154" t="s">
        <v>158</v>
      </c>
      <c r="LL7" s="154">
        <v>0.4</v>
      </c>
      <c r="LM7" s="154">
        <v>1.8</v>
      </c>
      <c r="LN7" s="154">
        <v>1.8</v>
      </c>
      <c r="LO7" s="154">
        <v>2.7</v>
      </c>
      <c r="LP7" s="154">
        <v>9.6999999999999993</v>
      </c>
      <c r="LQ7" s="154" t="s">
        <v>158</v>
      </c>
      <c r="LR7" s="154" t="s">
        <v>158</v>
      </c>
      <c r="LS7" s="154" t="s">
        <v>158</v>
      </c>
      <c r="LT7" s="154" t="s">
        <v>158</v>
      </c>
      <c r="LU7" s="154" t="s">
        <v>158</v>
      </c>
      <c r="LV7" s="154">
        <v>138.1</v>
      </c>
      <c r="LW7" s="154">
        <v>125.8</v>
      </c>
      <c r="LX7" s="154">
        <v>119.4</v>
      </c>
      <c r="LY7" s="154">
        <v>113</v>
      </c>
      <c r="LZ7" s="154">
        <v>99.1</v>
      </c>
      <c r="MA7" s="154" t="s">
        <v>158</v>
      </c>
      <c r="MB7" s="154" t="s">
        <v>158</v>
      </c>
      <c r="MC7" s="154" t="s">
        <v>158</v>
      </c>
      <c r="MD7" s="154" t="s">
        <v>158</v>
      </c>
      <c r="ME7" s="154" t="s">
        <v>158</v>
      </c>
      <c r="MF7" s="154" t="s">
        <v>158</v>
      </c>
      <c r="MG7" s="154" t="s">
        <v>158</v>
      </c>
      <c r="MH7" s="154" t="s">
        <v>158</v>
      </c>
      <c r="MI7" s="154" t="s">
        <v>158</v>
      </c>
      <c r="MJ7" s="154" t="s">
        <v>158</v>
      </c>
      <c r="MK7" s="154" t="s">
        <v>158</v>
      </c>
      <c r="ML7" s="154" t="s">
        <v>158</v>
      </c>
      <c r="MM7" s="154" t="s">
        <v>158</v>
      </c>
      <c r="MN7" s="154" t="s">
        <v>158</v>
      </c>
      <c r="MO7" s="154" t="s">
        <v>158</v>
      </c>
      <c r="MP7" s="154">
        <v>98.8</v>
      </c>
      <c r="MQ7" s="154">
        <v>98.9</v>
      </c>
      <c r="MR7" s="154">
        <v>99.7</v>
      </c>
      <c r="MS7" s="154">
        <v>99.8</v>
      </c>
      <c r="MT7" s="154">
        <v>99.7</v>
      </c>
      <c r="MU7" s="154">
        <v>1</v>
      </c>
      <c r="MV7" s="154">
        <v>1</v>
      </c>
      <c r="MW7" s="154">
        <v>1</v>
      </c>
      <c r="MX7" s="154">
        <v>1</v>
      </c>
      <c r="MY7" s="154" t="s">
        <v>158</v>
      </c>
      <c r="MZ7" s="154" t="s">
        <v>158</v>
      </c>
      <c r="NA7" s="154" t="s">
        <v>158</v>
      </c>
      <c r="NB7" s="154" t="s">
        <v>158</v>
      </c>
      <c r="NC7" s="154" t="s">
        <v>158</v>
      </c>
      <c r="ND7" s="154" t="s">
        <v>158</v>
      </c>
      <c r="NE7" s="154" t="s">
        <v>158</v>
      </c>
      <c r="NF7" s="154" t="s">
        <v>158</v>
      </c>
      <c r="NG7" s="154" t="s">
        <v>158</v>
      </c>
      <c r="NH7" s="154" t="s">
        <v>158</v>
      </c>
      <c r="NI7" s="154" t="s">
        <v>158</v>
      </c>
      <c r="NJ7" s="154" t="s">
        <v>158</v>
      </c>
    </row>
    <row r="8" spans="1:374">
      <c r="A8" s="2"/>
      <c r="B8" s="130"/>
      <c r="C8" s="130"/>
      <c r="D8" s="130"/>
      <c r="E8" s="130"/>
      <c r="F8" s="130"/>
      <c r="G8" s="130"/>
      <c r="H8" s="130"/>
      <c r="I8" s="130"/>
      <c r="J8" s="130"/>
      <c r="K8" s="130"/>
      <c r="L8" s="130"/>
      <c r="M8" s="130"/>
      <c r="N8" s="130"/>
      <c r="O8" s="130"/>
      <c r="P8" s="130"/>
      <c r="Q8" s="130"/>
      <c r="R8" s="130"/>
      <c r="S8" s="130"/>
      <c r="T8" s="130"/>
      <c r="U8" s="130"/>
      <c r="V8" s="130"/>
      <c r="W8" s="130"/>
      <c r="X8" s="162"/>
      <c r="Y8" s="162"/>
      <c r="Z8" s="162"/>
      <c r="AA8" s="162"/>
      <c r="AB8" s="162"/>
      <c r="AC8" s="162"/>
      <c r="AD8" s="162"/>
      <c r="AE8" s="162"/>
      <c r="AF8" s="162"/>
      <c r="AG8" s="162"/>
      <c r="AH8" s="165"/>
      <c r="AI8" s="162"/>
      <c r="AJ8" s="162"/>
      <c r="AK8" s="162"/>
      <c r="AL8" s="162"/>
      <c r="AM8" s="162"/>
      <c r="AN8" s="162"/>
      <c r="AO8" s="162"/>
      <c r="AP8" s="162"/>
      <c r="AQ8" s="162"/>
      <c r="AR8" s="162"/>
      <c r="AS8" s="165"/>
      <c r="AT8" s="162"/>
      <c r="AU8" s="162"/>
      <c r="AV8" s="162"/>
      <c r="AW8" s="162"/>
      <c r="AX8" s="162" t="str">
        <f>AY4</f>
        <v>収益的収支比率（％）</v>
      </c>
      <c r="AY8" s="162"/>
      <c r="AZ8" s="177"/>
      <c r="BA8" s="162"/>
      <c r="BB8" s="162"/>
      <c r="BC8" s="162"/>
      <c r="BD8" s="165"/>
      <c r="BE8" s="162"/>
      <c r="BF8" s="162"/>
      <c r="BG8" s="162"/>
      <c r="BH8" s="162"/>
      <c r="BI8" s="162" t="str">
        <f>BJ4</f>
        <v>営業収支比率（％）</v>
      </c>
      <c r="BJ8" s="162"/>
      <c r="BK8" s="162"/>
      <c r="BL8" s="162"/>
      <c r="BM8" s="162"/>
      <c r="BN8" s="162"/>
      <c r="BO8" s="165"/>
      <c r="BP8" s="162"/>
      <c r="BQ8" s="162"/>
      <c r="BR8" s="162"/>
      <c r="BS8" s="162"/>
      <c r="BT8" s="162" t="str">
        <f>BU4</f>
        <v>流動比率（％）</v>
      </c>
      <c r="BU8" s="162"/>
      <c r="BV8" s="162"/>
      <c r="BW8" s="162"/>
      <c r="BX8" s="162"/>
      <c r="BY8" s="162"/>
      <c r="BZ8" s="165"/>
      <c r="CA8" s="162"/>
      <c r="CB8" s="162"/>
      <c r="CC8" s="162"/>
      <c r="CD8" s="162"/>
      <c r="CE8" s="162" t="str">
        <f>CF4</f>
        <v>供給原価（円）</v>
      </c>
      <c r="CF8" s="162"/>
      <c r="CG8" s="162"/>
      <c r="CH8" s="162"/>
      <c r="CI8" s="162"/>
      <c r="CJ8" s="162"/>
      <c r="CK8" s="165"/>
      <c r="CL8" s="162"/>
      <c r="CM8" s="162"/>
      <c r="CN8" s="162"/>
      <c r="CO8" s="162" t="str">
        <f>CP4</f>
        <v>EBITDA（千円）</v>
      </c>
      <c r="CP8" s="162"/>
      <c r="CQ8" s="162"/>
      <c r="CR8" s="162"/>
      <c r="CS8" s="162"/>
      <c r="CT8" s="162"/>
      <c r="CU8" s="162"/>
      <c r="CV8" s="165"/>
      <c r="CW8" s="162"/>
      <c r="CX8" s="162"/>
      <c r="CY8" s="162" t="str">
        <f>CZ5</f>
        <v>最大出力合計</v>
      </c>
      <c r="CZ8" s="162" t="str">
        <f>DA4</f>
        <v>設備利用率（％）</v>
      </c>
      <c r="DA8" s="162"/>
      <c r="DB8" s="162"/>
      <c r="DC8" s="162"/>
      <c r="DD8" s="162"/>
      <c r="DE8" s="162"/>
      <c r="DF8" s="162"/>
      <c r="DG8" s="165"/>
      <c r="DH8" s="162"/>
      <c r="DI8" s="162"/>
      <c r="DJ8" s="162" t="str">
        <f>DK4</f>
        <v>修繕費比率（％）</v>
      </c>
      <c r="DK8" s="162"/>
      <c r="DL8" s="162"/>
      <c r="DM8" s="162"/>
      <c r="DN8" s="162"/>
      <c r="DO8" s="162"/>
      <c r="DP8" s="162"/>
      <c r="DQ8" s="162"/>
      <c r="DR8" s="165"/>
      <c r="DS8" s="162"/>
      <c r="DT8" s="162" t="str">
        <f>DU4</f>
        <v>企業債残高対料金収入比率（％）</v>
      </c>
      <c r="DU8" s="162"/>
      <c r="DV8" s="162"/>
      <c r="DW8" s="162"/>
      <c r="DX8" s="162"/>
      <c r="DY8" s="162"/>
      <c r="DZ8" s="162"/>
      <c r="EA8" s="162"/>
      <c r="EB8" s="162"/>
      <c r="EC8" s="165"/>
      <c r="ED8" s="162" t="str">
        <f>EE4</f>
        <v>有形固定資産減価償却率（％）</v>
      </c>
      <c r="EE8" s="162"/>
      <c r="EF8" s="162"/>
      <c r="EG8" s="162"/>
      <c r="EH8" s="162"/>
      <c r="EI8" s="162"/>
      <c r="EJ8" s="162"/>
      <c r="EK8" s="162"/>
      <c r="EL8" s="162"/>
      <c r="EM8" s="162"/>
      <c r="EN8" s="162" t="str">
        <f>EO4</f>
        <v>FIT・FIP収入割合（％）</v>
      </c>
      <c r="EO8" s="162"/>
      <c r="EP8" s="162"/>
      <c r="EQ8" s="162"/>
      <c r="ER8" s="162"/>
      <c r="ES8" s="162"/>
      <c r="ET8" s="130"/>
      <c r="EU8" s="130"/>
      <c r="EV8" s="130"/>
      <c r="EW8" s="130"/>
      <c r="EX8" s="162" t="str">
        <f>EY5</f>
        <v>最大出力合計</v>
      </c>
      <c r="EY8" s="162" t="str">
        <f>EZ4</f>
        <v>設備利用率（％）</v>
      </c>
      <c r="EZ8" s="162" t="b">
        <f>IF(SUM($M$6,$MU$7:$MX$7)=0,FALSE,TRUE)</f>
        <v>1</v>
      </c>
      <c r="FA8" s="177" t="s">
        <v>164</v>
      </c>
      <c r="FB8" s="162"/>
      <c r="FC8" s="162"/>
      <c r="FD8" s="162"/>
      <c r="FE8" s="162"/>
      <c r="FF8" s="165"/>
      <c r="FG8" s="162"/>
      <c r="FH8" s="162"/>
      <c r="FI8" s="162" t="str">
        <f>FJ4</f>
        <v>修繕費比率（％）</v>
      </c>
      <c r="FJ8" s="162" t="b">
        <f>IF(SUM($M$6,$MU$7:$MX$7)=0,FALSE,TRUE)</f>
        <v>1</v>
      </c>
      <c r="FK8" s="177" t="s">
        <v>164</v>
      </c>
      <c r="FL8" s="162"/>
      <c r="FM8" s="162"/>
      <c r="FN8" s="162"/>
      <c r="FO8" s="162"/>
      <c r="FP8" s="162"/>
      <c r="FQ8" s="165"/>
      <c r="FR8" s="162"/>
      <c r="FS8" s="162" t="str">
        <f>FT4</f>
        <v>企業債残高対料金収入比率（％）</v>
      </c>
      <c r="FT8" s="162" t="b">
        <f>IF(SUM($M$6,$MU$7:$MX$7)=0,FALSE,TRUE)</f>
        <v>1</v>
      </c>
      <c r="FU8" s="177" t="s">
        <v>164</v>
      </c>
      <c r="FV8" s="162"/>
      <c r="FW8" s="162"/>
      <c r="FX8" s="162"/>
      <c r="FY8" s="162"/>
      <c r="FZ8" s="162"/>
      <c r="GA8" s="162"/>
      <c r="GB8" s="165"/>
      <c r="GC8" s="162" t="str">
        <f>GD4</f>
        <v>有形固定資産減価償却率（％）</v>
      </c>
      <c r="GD8" s="162" t="b">
        <f>IF(SUM($M$6,$MU$7:$MX$7)=0,FALSE,TRUE)</f>
        <v>1</v>
      </c>
      <c r="GE8" s="177" t="s">
        <v>164</v>
      </c>
      <c r="GF8" s="162"/>
      <c r="GG8" s="162"/>
      <c r="GH8" s="162"/>
      <c r="GI8" s="162"/>
      <c r="GJ8" s="162"/>
      <c r="GK8" s="162"/>
      <c r="GL8" s="162"/>
      <c r="GM8" s="162" t="str">
        <f>GN4</f>
        <v>FIT・FIP収入割合（％）</v>
      </c>
      <c r="GN8" s="162" t="b">
        <f>IF(SUM($M$6,$MU$7:$MX$7)=0,FALSE,TRUE)</f>
        <v>1</v>
      </c>
      <c r="GO8" s="177" t="s">
        <v>164</v>
      </c>
      <c r="GP8" s="162"/>
      <c r="GQ8" s="162"/>
      <c r="GR8" s="162"/>
      <c r="GS8" s="130"/>
      <c r="GT8" s="130"/>
      <c r="GU8" s="130"/>
      <c r="GV8" s="130"/>
      <c r="GW8" s="162" t="str">
        <f>GX5</f>
        <v>最大出力合計</v>
      </c>
      <c r="GX8" s="162" t="str">
        <f>GY4</f>
        <v>設備利用率（％）</v>
      </c>
      <c r="GY8" s="162" t="b">
        <f>IF(SUM($N$7,$MY$7:$NB$7)=0,FALSE,TRUE)</f>
        <v>0</v>
      </c>
      <c r="GZ8" s="177" t="s">
        <v>164</v>
      </c>
      <c r="HA8" s="162"/>
      <c r="HB8" s="162"/>
      <c r="HC8" s="162"/>
      <c r="HD8" s="162"/>
      <c r="HE8" s="165"/>
      <c r="HF8" s="162"/>
      <c r="HG8" s="162"/>
      <c r="HH8" s="162" t="str">
        <f>HI4</f>
        <v>修繕費比率（％）</v>
      </c>
      <c r="HI8" s="162" t="b">
        <f>IF(SUM($N$7,$MY$7:$NB$7)=0,FALSE,TRUE)</f>
        <v>0</v>
      </c>
      <c r="HJ8" s="177" t="s">
        <v>164</v>
      </c>
      <c r="HK8" s="162"/>
      <c r="HL8" s="162"/>
      <c r="HM8" s="162"/>
      <c r="HN8" s="162"/>
      <c r="HO8" s="162"/>
      <c r="HP8" s="165"/>
      <c r="HQ8" s="162"/>
      <c r="HR8" s="162" t="str">
        <f>HS4</f>
        <v>企業債残高対料金収入比率（％）</v>
      </c>
      <c r="HS8" s="162" t="b">
        <f>IF(SUM($N$7,$MY$7:$NB$7)=0,FALSE,TRUE)</f>
        <v>0</v>
      </c>
      <c r="HT8" s="177" t="s">
        <v>164</v>
      </c>
      <c r="HU8" s="162"/>
      <c r="HV8" s="162"/>
      <c r="HW8" s="162"/>
      <c r="HX8" s="162"/>
      <c r="HY8" s="162"/>
      <c r="HZ8" s="162"/>
      <c r="IA8" s="165"/>
      <c r="IB8" s="162" t="str">
        <f>IC4</f>
        <v>有形固定資産減価償却率（％）</v>
      </c>
      <c r="IC8" s="162" t="b">
        <f>IF(SUM($N$7,$MY$7:$NB$7)=0,FALSE,TRUE)</f>
        <v>0</v>
      </c>
      <c r="ID8" s="177" t="s">
        <v>164</v>
      </c>
      <c r="IE8" s="162"/>
      <c r="IF8" s="162"/>
      <c r="IG8" s="162"/>
      <c r="IH8" s="162"/>
      <c r="II8" s="162"/>
      <c r="IJ8" s="162"/>
      <c r="IK8" s="162"/>
      <c r="IL8" s="162" t="str">
        <f>IM4</f>
        <v>FIT・FIP収入割合（％）</v>
      </c>
      <c r="IM8" s="162" t="b">
        <f>IF(SUM($N$7,$MY$7:$NB$7)=0,FALSE,TRUE)</f>
        <v>0</v>
      </c>
      <c r="IN8" s="177" t="s">
        <v>164</v>
      </c>
      <c r="IO8" s="162"/>
      <c r="IP8" s="162"/>
      <c r="IQ8" s="162"/>
      <c r="IR8" s="130"/>
      <c r="IS8" s="130"/>
      <c r="IT8" s="130"/>
      <c r="IU8" s="130"/>
      <c r="IV8" s="162" t="str">
        <f>IW5</f>
        <v>最大出力合計</v>
      </c>
      <c r="IW8" s="162" t="str">
        <f>IX4</f>
        <v>設備利用率（％）</v>
      </c>
      <c r="IX8" s="162" t="b">
        <f>IF(SUM($O$7,$NC$7:$NF$7)=0,FALSE,TRUE)</f>
        <v>0</v>
      </c>
      <c r="IY8" s="177" t="s">
        <v>164</v>
      </c>
      <c r="IZ8" s="162"/>
      <c r="JA8" s="162"/>
      <c r="JB8" s="162"/>
      <c r="JC8" s="162"/>
      <c r="JD8" s="165"/>
      <c r="JE8" s="162"/>
      <c r="JF8" s="162"/>
      <c r="JG8" s="162" t="str">
        <f>JH4</f>
        <v>修繕費比率（％）</v>
      </c>
      <c r="JH8" s="162" t="b">
        <f>IF(SUM($O$7,$NC$7:$NF$7)=0,FALSE,TRUE)</f>
        <v>0</v>
      </c>
      <c r="JI8" s="177" t="s">
        <v>164</v>
      </c>
      <c r="JJ8" s="162"/>
      <c r="JK8" s="162"/>
      <c r="JL8" s="162"/>
      <c r="JM8" s="162"/>
      <c r="JN8" s="162"/>
      <c r="JO8" s="165"/>
      <c r="JP8" s="162"/>
      <c r="JQ8" s="162" t="str">
        <f>JR4</f>
        <v>企業債残高対料金収入比率（％）</v>
      </c>
      <c r="JR8" s="162" t="b">
        <f>IF(SUM($O$7,$NC$7:$NF$7)=0,FALSE,TRUE)</f>
        <v>0</v>
      </c>
      <c r="JS8" s="177" t="s">
        <v>164</v>
      </c>
      <c r="JT8" s="162"/>
      <c r="JU8" s="162"/>
      <c r="JV8" s="162"/>
      <c r="JW8" s="162"/>
      <c r="JX8" s="162"/>
      <c r="JY8" s="162"/>
      <c r="JZ8" s="165"/>
      <c r="KA8" s="162" t="str">
        <f>KB4</f>
        <v>有形固定資産減価償却率（％）</v>
      </c>
      <c r="KB8" s="162" t="b">
        <f>IF(SUM($O$7,$NC$7:$NF$7)=0,FALSE,TRUE)</f>
        <v>0</v>
      </c>
      <c r="KC8" s="177" t="s">
        <v>164</v>
      </c>
      <c r="KD8" s="162"/>
      <c r="KE8" s="162"/>
      <c r="KF8" s="162"/>
      <c r="KG8" s="162"/>
      <c r="KH8" s="162"/>
      <c r="KI8" s="162"/>
      <c r="KJ8" s="162"/>
      <c r="KK8" s="162" t="str">
        <f>KL4</f>
        <v>FIT・FIP収入割合（％）</v>
      </c>
      <c r="KL8" s="162" t="b">
        <f>IF(SUM($O$7,$NC$7:$NF$7)=0,FALSE,TRUE)</f>
        <v>0</v>
      </c>
      <c r="KM8" s="177" t="s">
        <v>164</v>
      </c>
      <c r="KN8" s="162"/>
      <c r="KO8" s="162"/>
      <c r="KP8" s="162"/>
      <c r="KQ8" s="130"/>
      <c r="KR8" s="130"/>
      <c r="KS8" s="130"/>
      <c r="KT8" s="130"/>
      <c r="KU8" s="162" t="str">
        <f>KV5</f>
        <v>最大出力合計</v>
      </c>
      <c r="KV8" s="162" t="str">
        <f>KW4</f>
        <v>設備利用率（％）</v>
      </c>
      <c r="KW8" s="162" t="b">
        <f>IF(SUM($P$7,$NG$7:$NJ$7)=0,FALSE,TRUE)</f>
        <v>0</v>
      </c>
      <c r="KX8" s="177" t="s">
        <v>164</v>
      </c>
      <c r="KY8" s="162"/>
      <c r="KZ8" s="162"/>
      <c r="LA8" s="162"/>
      <c r="LB8" s="162"/>
      <c r="LC8" s="165"/>
      <c r="LD8" s="162"/>
      <c r="LE8" s="162"/>
      <c r="LF8" s="162" t="str">
        <f>LG4</f>
        <v>修繕費比率（％）</v>
      </c>
      <c r="LG8" s="162" t="b">
        <f>IF(SUM($P$7,$NG$7:$NJ$7)=0,FALSE,TRUE)</f>
        <v>0</v>
      </c>
      <c r="LH8" s="177" t="s">
        <v>164</v>
      </c>
      <c r="LI8" s="162"/>
      <c r="LJ8" s="162"/>
      <c r="LK8" s="162"/>
      <c r="LL8" s="162"/>
      <c r="LM8" s="162"/>
      <c r="LN8" s="165"/>
      <c r="LO8" s="162"/>
      <c r="LP8" s="162" t="str">
        <f>LQ4</f>
        <v>企業債残高対料金収入比率（％）</v>
      </c>
      <c r="LQ8" s="162" t="b">
        <f>IF(SUM($P$7,$NG$7:$NJ$7)=0,FALSE,TRUE)</f>
        <v>0</v>
      </c>
      <c r="LR8" s="177" t="s">
        <v>164</v>
      </c>
      <c r="LS8" s="162"/>
      <c r="LT8" s="162"/>
      <c r="LU8" s="162"/>
      <c r="LV8" s="162"/>
      <c r="LW8" s="162"/>
      <c r="LX8" s="162"/>
      <c r="LY8" s="165"/>
      <c r="LZ8" s="162" t="str">
        <f>MA4</f>
        <v>有形固定資産減価償却率（％）</v>
      </c>
      <c r="MA8" s="162" t="b">
        <f>IF(SUM($P$7,$NG$7:$NJ$7)=0,FALSE,TRUE)</f>
        <v>0</v>
      </c>
      <c r="MB8" s="177" t="s">
        <v>164</v>
      </c>
      <c r="MC8" s="162"/>
      <c r="MD8" s="162"/>
      <c r="ME8" s="162"/>
      <c r="MF8" s="162"/>
      <c r="MG8" s="162"/>
      <c r="MH8" s="162"/>
      <c r="MI8" s="162"/>
      <c r="MJ8" s="162" t="str">
        <f>MK4</f>
        <v>FIT・FIP収入割合（％）</v>
      </c>
      <c r="MK8" s="162" t="b">
        <f>IF(SUM($P$7,$NG$7:$NJ$7)=0,FALSE,TRUE)</f>
        <v>0</v>
      </c>
      <c r="ML8" s="177" t="s">
        <v>164</v>
      </c>
      <c r="MM8" s="162"/>
      <c r="MN8" s="162"/>
      <c r="MO8" s="162"/>
      <c r="MP8" s="130"/>
      <c r="MQ8" s="130"/>
      <c r="MR8" s="130"/>
      <c r="MS8" s="130"/>
      <c r="MT8" s="130"/>
      <c r="MU8" s="130"/>
      <c r="MV8" s="130"/>
      <c r="MW8" s="130"/>
      <c r="MX8" s="130"/>
      <c r="MY8" s="130"/>
      <c r="MZ8" s="130"/>
      <c r="NA8" s="130"/>
      <c r="NB8" s="130"/>
      <c r="NC8" s="130"/>
      <c r="ND8" s="130"/>
      <c r="NE8" s="130"/>
      <c r="NF8" s="130"/>
      <c r="NG8" s="130"/>
      <c r="NH8" s="130"/>
      <c r="NI8" s="130"/>
      <c r="NJ8" s="130"/>
    </row>
    <row r="9" spans="1:374">
      <c r="A9" s="123"/>
      <c r="B9" s="131" t="s">
        <v>131</v>
      </c>
      <c r="C9" s="131" t="s">
        <v>165</v>
      </c>
      <c r="D9" s="131" t="s">
        <v>166</v>
      </c>
      <c r="E9" s="131" t="s">
        <v>139</v>
      </c>
      <c r="F9" s="131" t="s">
        <v>168</v>
      </c>
      <c r="G9" s="130"/>
      <c r="H9" s="130"/>
      <c r="I9" s="130"/>
      <c r="J9" s="130"/>
      <c r="K9" s="130"/>
      <c r="L9" s="130"/>
      <c r="M9" s="130"/>
      <c r="N9" s="130"/>
      <c r="O9" s="130"/>
      <c r="P9" s="130"/>
      <c r="Q9" s="130"/>
      <c r="R9" s="130"/>
      <c r="S9" s="130"/>
      <c r="T9" s="130"/>
      <c r="U9" s="130"/>
      <c r="V9" s="130"/>
      <c r="W9" s="130"/>
      <c r="X9" s="162"/>
      <c r="Y9" s="162"/>
      <c r="Z9" s="162"/>
      <c r="AA9" s="162"/>
      <c r="AB9" s="162"/>
      <c r="AC9" s="162"/>
      <c r="AD9" s="162"/>
      <c r="AE9" s="162"/>
      <c r="AF9" s="162"/>
      <c r="AG9" s="162"/>
      <c r="AH9" s="130"/>
      <c r="AI9" s="162"/>
      <c r="AJ9" s="162"/>
      <c r="AK9" s="162"/>
      <c r="AL9" s="162"/>
      <c r="AM9" s="162"/>
      <c r="AN9" s="162"/>
      <c r="AO9" s="162"/>
      <c r="AP9" s="162"/>
      <c r="AQ9" s="162"/>
      <c r="AR9" s="162"/>
      <c r="AS9" s="130"/>
      <c r="AT9" s="162"/>
      <c r="AU9" s="162"/>
      <c r="AV9" s="162"/>
      <c r="AW9" s="162"/>
      <c r="AX9" s="162" t="s">
        <v>145</v>
      </c>
      <c r="AY9" s="130"/>
      <c r="AZ9" s="130"/>
      <c r="BA9" s="130"/>
      <c r="BB9" s="130"/>
      <c r="BC9" s="130"/>
      <c r="BD9" s="130"/>
      <c r="BE9" s="162"/>
      <c r="BF9" s="162"/>
      <c r="BG9" s="162"/>
      <c r="BH9" s="162"/>
      <c r="BI9" s="162" t="s">
        <v>145</v>
      </c>
      <c r="BJ9" s="130"/>
      <c r="BK9" s="130"/>
      <c r="BL9" s="130"/>
      <c r="BM9" s="130"/>
      <c r="BN9" s="130"/>
      <c r="BO9" s="130"/>
      <c r="BP9" s="162"/>
      <c r="BQ9" s="162"/>
      <c r="BR9" s="162"/>
      <c r="BS9" s="162"/>
      <c r="BT9" s="162" t="s">
        <v>145</v>
      </c>
      <c r="BU9" s="130"/>
      <c r="BV9" s="130"/>
      <c r="BW9" s="130"/>
      <c r="BX9" s="130"/>
      <c r="BY9" s="130"/>
      <c r="BZ9" s="130"/>
      <c r="CA9" s="162"/>
      <c r="CB9" s="162"/>
      <c r="CC9" s="162"/>
      <c r="CD9" s="162"/>
      <c r="CE9" s="162" t="s">
        <v>145</v>
      </c>
      <c r="CF9" s="130"/>
      <c r="CG9" s="130"/>
      <c r="CH9" s="130"/>
      <c r="CI9" s="130"/>
      <c r="CJ9" s="130"/>
      <c r="CK9" s="130"/>
      <c r="CL9" s="162"/>
      <c r="CM9" s="162"/>
      <c r="CN9" s="162"/>
      <c r="CO9" s="162" t="s">
        <v>145</v>
      </c>
      <c r="CP9" s="130"/>
      <c r="CQ9" s="130"/>
      <c r="CR9" s="130"/>
      <c r="CS9" s="130"/>
      <c r="CT9" s="130"/>
      <c r="CU9" s="162"/>
      <c r="CV9" s="130"/>
      <c r="CW9" s="162"/>
      <c r="CX9" s="162"/>
      <c r="CY9" s="181" t="str">
        <f>"（最大出力合計"&amp;TEXT(CZ7,"#,##0")&amp;"kW）"</f>
        <v>（最大出力合計145kW）</v>
      </c>
      <c r="CZ9" s="162" t="s">
        <v>145</v>
      </c>
      <c r="DA9" s="130"/>
      <c r="DB9" s="130"/>
      <c r="DC9" s="130"/>
      <c r="DD9" s="130"/>
      <c r="DE9" s="130"/>
      <c r="DF9" s="162"/>
      <c r="DG9" s="130"/>
      <c r="DH9" s="162"/>
      <c r="DI9" s="162"/>
      <c r="DJ9" s="162" t="s">
        <v>145</v>
      </c>
      <c r="DK9" s="130"/>
      <c r="DL9" s="130"/>
      <c r="DM9" s="130"/>
      <c r="DN9" s="130"/>
      <c r="DO9" s="130"/>
      <c r="DP9" s="162"/>
      <c r="DQ9" s="162"/>
      <c r="DR9" s="130"/>
      <c r="DS9" s="162"/>
      <c r="DT9" s="162" t="s">
        <v>145</v>
      </c>
      <c r="DU9" s="130"/>
      <c r="DV9" s="130"/>
      <c r="DW9" s="130"/>
      <c r="DX9" s="130"/>
      <c r="DY9" s="130"/>
      <c r="DZ9" s="162"/>
      <c r="EA9" s="162"/>
      <c r="EB9" s="162"/>
      <c r="EC9" s="130"/>
      <c r="ED9" s="162" t="s">
        <v>145</v>
      </c>
      <c r="EE9" s="130"/>
      <c r="EF9" s="130"/>
      <c r="EG9" s="130"/>
      <c r="EH9" s="130"/>
      <c r="EI9" s="130"/>
      <c r="EJ9" s="162"/>
      <c r="EK9" s="162"/>
      <c r="EL9" s="162"/>
      <c r="EM9" s="162"/>
      <c r="EN9" s="162" t="s">
        <v>145</v>
      </c>
      <c r="EO9" s="130"/>
      <c r="EP9" s="130"/>
      <c r="EQ9" s="130"/>
      <c r="ER9" s="130"/>
      <c r="ES9" s="130"/>
      <c r="ET9" s="130"/>
      <c r="EU9" s="130"/>
      <c r="EV9" s="130"/>
      <c r="EW9" s="130"/>
      <c r="EX9" s="181" t="str">
        <f>"（最大出力合計"&amp;TEXT(EY7,"#,##0")&amp;"kW）"</f>
        <v>（最大出力合計145kW）</v>
      </c>
      <c r="EY9" s="162" t="s">
        <v>145</v>
      </c>
      <c r="EZ9" s="130"/>
      <c r="FA9" s="130"/>
      <c r="FB9" s="130"/>
      <c r="FC9" s="130"/>
      <c r="FD9" s="130"/>
      <c r="FE9" s="162"/>
      <c r="FF9" s="130"/>
      <c r="FG9" s="162"/>
      <c r="FH9" s="162"/>
      <c r="FI9" s="162" t="s">
        <v>145</v>
      </c>
      <c r="FJ9" s="130"/>
      <c r="FK9" s="130"/>
      <c r="FL9" s="130"/>
      <c r="FM9" s="130"/>
      <c r="FN9" s="130"/>
      <c r="FO9" s="162"/>
      <c r="FP9" s="162"/>
      <c r="FQ9" s="130"/>
      <c r="FR9" s="162"/>
      <c r="FS9" s="162" t="s">
        <v>145</v>
      </c>
      <c r="FT9" s="130"/>
      <c r="FU9" s="130"/>
      <c r="FV9" s="130"/>
      <c r="FW9" s="130"/>
      <c r="FX9" s="130"/>
      <c r="FY9" s="162"/>
      <c r="FZ9" s="162"/>
      <c r="GA9" s="162"/>
      <c r="GB9" s="130"/>
      <c r="GC9" s="162" t="s">
        <v>145</v>
      </c>
      <c r="GD9" s="130"/>
      <c r="GE9" s="130"/>
      <c r="GF9" s="130"/>
      <c r="GG9" s="130"/>
      <c r="GH9" s="130"/>
      <c r="GI9" s="162"/>
      <c r="GJ9" s="162"/>
      <c r="GK9" s="162"/>
      <c r="GL9" s="162"/>
      <c r="GM9" s="162" t="s">
        <v>145</v>
      </c>
      <c r="GN9" s="130"/>
      <c r="GO9" s="130"/>
      <c r="GP9" s="130"/>
      <c r="GQ9" s="130"/>
      <c r="GR9" s="130"/>
      <c r="GS9" s="130"/>
      <c r="GT9" s="130"/>
      <c r="GU9" s="130"/>
      <c r="GV9" s="130"/>
      <c r="GW9" s="181" t="str">
        <f>"（最大出力合計"&amp;TEXT(GX7,"#,##0")&amp;"kW）"</f>
        <v>（最大出力合計-kW）</v>
      </c>
      <c r="GX9" s="162" t="s">
        <v>145</v>
      </c>
      <c r="GY9" s="130"/>
      <c r="GZ9" s="130"/>
      <c r="HA9" s="130"/>
      <c r="HB9" s="130"/>
      <c r="HC9" s="130"/>
      <c r="HD9" s="162"/>
      <c r="HE9" s="130"/>
      <c r="HF9" s="162"/>
      <c r="HG9" s="162"/>
      <c r="HH9" s="162" t="s">
        <v>145</v>
      </c>
      <c r="HI9" s="130"/>
      <c r="HJ9" s="130"/>
      <c r="HK9" s="130"/>
      <c r="HL9" s="130"/>
      <c r="HM9" s="130"/>
      <c r="HN9" s="162"/>
      <c r="HO9" s="162"/>
      <c r="HP9" s="130"/>
      <c r="HQ9" s="162"/>
      <c r="HR9" s="162" t="s">
        <v>145</v>
      </c>
      <c r="HS9" s="130"/>
      <c r="HT9" s="130"/>
      <c r="HU9" s="130"/>
      <c r="HV9" s="130"/>
      <c r="HW9" s="130"/>
      <c r="HX9" s="162"/>
      <c r="HY9" s="162"/>
      <c r="HZ9" s="162"/>
      <c r="IA9" s="130"/>
      <c r="IB9" s="162" t="s">
        <v>145</v>
      </c>
      <c r="IC9" s="130"/>
      <c r="ID9" s="130"/>
      <c r="IE9" s="130"/>
      <c r="IF9" s="130"/>
      <c r="IG9" s="130"/>
      <c r="IH9" s="162"/>
      <c r="II9" s="162"/>
      <c r="IJ9" s="162"/>
      <c r="IK9" s="162"/>
      <c r="IL9" s="162" t="s">
        <v>145</v>
      </c>
      <c r="IM9" s="130"/>
      <c r="IN9" s="130"/>
      <c r="IO9" s="130"/>
      <c r="IP9" s="130"/>
      <c r="IQ9" s="130"/>
      <c r="IR9" s="130"/>
      <c r="IS9" s="130"/>
      <c r="IT9" s="130"/>
      <c r="IU9" s="130"/>
      <c r="IV9" s="181" t="str">
        <f>"（最大出力合計"&amp;TEXT(IW7,"#,##0")&amp;"kW）"</f>
        <v>（最大出力合計-kW）</v>
      </c>
      <c r="IW9" s="162" t="s">
        <v>145</v>
      </c>
      <c r="IX9" s="130"/>
      <c r="IY9" s="130"/>
      <c r="IZ9" s="130"/>
      <c r="JA9" s="130"/>
      <c r="JB9" s="130"/>
      <c r="JC9" s="162"/>
      <c r="JD9" s="130"/>
      <c r="JE9" s="162"/>
      <c r="JF9" s="162"/>
      <c r="JG9" s="162" t="s">
        <v>145</v>
      </c>
      <c r="JH9" s="130"/>
      <c r="JI9" s="130"/>
      <c r="JJ9" s="130"/>
      <c r="JK9" s="130"/>
      <c r="JL9" s="130"/>
      <c r="JM9" s="162"/>
      <c r="JN9" s="162"/>
      <c r="JO9" s="130"/>
      <c r="JP9" s="162"/>
      <c r="JQ9" s="162" t="s">
        <v>145</v>
      </c>
      <c r="JR9" s="130"/>
      <c r="JS9" s="130"/>
      <c r="JT9" s="130"/>
      <c r="JU9" s="130"/>
      <c r="JV9" s="130"/>
      <c r="JW9" s="162"/>
      <c r="JX9" s="162"/>
      <c r="JY9" s="162"/>
      <c r="JZ9" s="130"/>
      <c r="KA9" s="162" t="s">
        <v>145</v>
      </c>
      <c r="KB9" s="130"/>
      <c r="KC9" s="130"/>
      <c r="KD9" s="130"/>
      <c r="KE9" s="130"/>
      <c r="KF9" s="130"/>
      <c r="KG9" s="162"/>
      <c r="KH9" s="162"/>
      <c r="KI9" s="162"/>
      <c r="KJ9" s="162"/>
      <c r="KK9" s="162" t="s">
        <v>145</v>
      </c>
      <c r="KL9" s="130"/>
      <c r="KM9" s="130"/>
      <c r="KN9" s="130"/>
      <c r="KO9" s="130"/>
      <c r="KP9" s="130"/>
      <c r="KQ9" s="130"/>
      <c r="KR9" s="130"/>
      <c r="KS9" s="130"/>
      <c r="KT9" s="130"/>
      <c r="KU9" s="181" t="str">
        <f>"（最大出力合計"&amp;TEXT(KV7,"#,##0")&amp;"kW）"</f>
        <v>（最大出力合計-kW）</v>
      </c>
      <c r="KV9" s="162" t="s">
        <v>145</v>
      </c>
      <c r="KW9" s="130"/>
      <c r="KX9" s="130"/>
      <c r="KY9" s="130"/>
      <c r="KZ9" s="130"/>
      <c r="LA9" s="130"/>
      <c r="LB9" s="162"/>
      <c r="LC9" s="130"/>
      <c r="LD9" s="162"/>
      <c r="LE9" s="162"/>
      <c r="LF9" s="162" t="s">
        <v>145</v>
      </c>
      <c r="LG9" s="130"/>
      <c r="LH9" s="130"/>
      <c r="LI9" s="130"/>
      <c r="LJ9" s="130"/>
      <c r="LK9" s="130"/>
      <c r="LL9" s="162"/>
      <c r="LM9" s="162"/>
      <c r="LN9" s="130"/>
      <c r="LO9" s="162"/>
      <c r="LP9" s="162" t="s">
        <v>145</v>
      </c>
      <c r="LQ9" s="130"/>
      <c r="LR9" s="130"/>
      <c r="LS9" s="130"/>
      <c r="LT9" s="130"/>
      <c r="LU9" s="130"/>
      <c r="LV9" s="162"/>
      <c r="LW9" s="162"/>
      <c r="LX9" s="162"/>
      <c r="LY9" s="130"/>
      <c r="LZ9" s="162" t="s">
        <v>145</v>
      </c>
      <c r="MA9" s="130"/>
      <c r="MB9" s="130"/>
      <c r="MC9" s="130"/>
      <c r="MD9" s="130"/>
      <c r="ME9" s="130"/>
      <c r="MF9" s="162"/>
      <c r="MG9" s="162"/>
      <c r="MH9" s="162"/>
      <c r="MI9" s="162"/>
      <c r="MJ9" s="162" t="s">
        <v>145</v>
      </c>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row>
    <row r="10" spans="1:374">
      <c r="A10" s="123" t="s">
        <v>169</v>
      </c>
      <c r="B10" s="132" t="str">
        <f>IF(VALUE($B$6)=0,"0",IF(VALUE($B$6)&gt;2022,"R"&amp;TEXT(VALUE($B$6)-2022,"00"),"H"&amp;VALUE($B$6)-1992))</f>
        <v>R01</v>
      </c>
      <c r="C10" s="132" t="str">
        <f>IF(VALUE($B$6)=0,"0",IF(VALUE($B$6)&gt;2021,"R"&amp;TEXT(VALUE($B$6)-2021,"00"),"H"&amp;VALUE($B$6)-1991))</f>
        <v>R02</v>
      </c>
      <c r="D10" s="132" t="str">
        <f>IF(VALUE($B$6)=0,"0",IF(VALUE($B$6)&gt;2020,"R"&amp;TEXT(VALUE($B$6)-2020,"00"),"H"&amp;VALUE($B$6)-1990))</f>
        <v>R03</v>
      </c>
      <c r="E10" s="132" t="str">
        <f>IF(VALUE($B$6)=0,"0",IF(VALUE($B$6)&gt;2019,"R"&amp;TEXT(VALUE($B$6)-2019,"00"),"H"&amp;VALUE($B$6)-1989))</f>
        <v>R04</v>
      </c>
      <c r="F10" s="132" t="str">
        <f>IF(VALUE($B$6)=0,"0",IF(VALUE($B$6)&gt;2018,"R"&amp;TEXT(VALUE($B$6)-2018,"00"),"H"&amp;VALUE($B$6)-1988))</f>
        <v>R05</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62"/>
      <c r="AX10" s="162"/>
      <c r="AY10" s="172" t="str">
        <f>$B$10</f>
        <v>R01</v>
      </c>
      <c r="AZ10" s="172" t="str">
        <f>$C$10</f>
        <v>R02</v>
      </c>
      <c r="BA10" s="172" t="str">
        <f>$D$10</f>
        <v>R03</v>
      </c>
      <c r="BB10" s="172" t="str">
        <f>$E$10</f>
        <v>R04</v>
      </c>
      <c r="BC10" s="172" t="str">
        <f>$F$10</f>
        <v>R05</v>
      </c>
      <c r="BD10" s="130"/>
      <c r="BE10" s="130"/>
      <c r="BF10" s="130"/>
      <c r="BG10" s="130"/>
      <c r="BH10" s="130"/>
      <c r="BI10" s="162"/>
      <c r="BJ10" s="172" t="str">
        <f>$B$10</f>
        <v>R01</v>
      </c>
      <c r="BK10" s="172" t="str">
        <f>$C$10</f>
        <v>R02</v>
      </c>
      <c r="BL10" s="172" t="str">
        <f>$D$10</f>
        <v>R03</v>
      </c>
      <c r="BM10" s="172" t="str">
        <f>$E$10</f>
        <v>R04</v>
      </c>
      <c r="BN10" s="172" t="str">
        <f>$F$10</f>
        <v>R05</v>
      </c>
      <c r="BO10" s="130"/>
      <c r="BP10" s="130"/>
      <c r="BQ10" s="130"/>
      <c r="BR10" s="130"/>
      <c r="BS10" s="130"/>
      <c r="BT10" s="162"/>
      <c r="BU10" s="172" t="str">
        <f>$B$10</f>
        <v>R01</v>
      </c>
      <c r="BV10" s="172" t="str">
        <f>$C$10</f>
        <v>R02</v>
      </c>
      <c r="BW10" s="172" t="str">
        <f>$D$10</f>
        <v>R03</v>
      </c>
      <c r="BX10" s="172" t="str">
        <f>$E$10</f>
        <v>R04</v>
      </c>
      <c r="BY10" s="172" t="str">
        <f>$F$10</f>
        <v>R05</v>
      </c>
      <c r="BZ10" s="130"/>
      <c r="CA10" s="130"/>
      <c r="CB10" s="130"/>
      <c r="CC10" s="130"/>
      <c r="CD10" s="130"/>
      <c r="CE10" s="162"/>
      <c r="CF10" s="172" t="str">
        <f>$B$10</f>
        <v>R01</v>
      </c>
      <c r="CG10" s="172" t="str">
        <f>$C$10</f>
        <v>R02</v>
      </c>
      <c r="CH10" s="172" t="str">
        <f>$D$10</f>
        <v>R03</v>
      </c>
      <c r="CI10" s="172" t="str">
        <f>$E$10</f>
        <v>R04</v>
      </c>
      <c r="CJ10" s="172" t="str">
        <f>$F$10</f>
        <v>R05</v>
      </c>
      <c r="CK10" s="130"/>
      <c r="CL10" s="130"/>
      <c r="CM10" s="130"/>
      <c r="CN10" s="130"/>
      <c r="CO10" s="162"/>
      <c r="CP10" s="172" t="str">
        <f>$B$10</f>
        <v>R01</v>
      </c>
      <c r="CQ10" s="172" t="str">
        <f>$C$10</f>
        <v>R02</v>
      </c>
      <c r="CR10" s="172" t="str">
        <f>$D$10</f>
        <v>R03</v>
      </c>
      <c r="CS10" s="172" t="str">
        <f>$E$10</f>
        <v>R04</v>
      </c>
      <c r="CT10" s="172" t="str">
        <f>$F$10</f>
        <v>R05</v>
      </c>
      <c r="CU10" s="130"/>
      <c r="CV10" s="130"/>
      <c r="CW10" s="130"/>
      <c r="CX10" s="130"/>
      <c r="CY10" s="130"/>
      <c r="CZ10" s="162"/>
      <c r="DA10" s="172" t="str">
        <f>$B$10</f>
        <v>R01</v>
      </c>
      <c r="DB10" s="172" t="str">
        <f>$C$10</f>
        <v>R02</v>
      </c>
      <c r="DC10" s="172" t="str">
        <f>$D$10</f>
        <v>R03</v>
      </c>
      <c r="DD10" s="172" t="str">
        <f>$E$10</f>
        <v>R04</v>
      </c>
      <c r="DE10" s="172" t="str">
        <f>$F$10</f>
        <v>R05</v>
      </c>
      <c r="DF10" s="130"/>
      <c r="DG10" s="130"/>
      <c r="DH10" s="130"/>
      <c r="DI10" s="130"/>
      <c r="DJ10" s="162"/>
      <c r="DK10" s="172" t="str">
        <f>$B$10</f>
        <v>R01</v>
      </c>
      <c r="DL10" s="172" t="str">
        <f>$C$10</f>
        <v>R02</v>
      </c>
      <c r="DM10" s="172" t="str">
        <f>$D$10</f>
        <v>R03</v>
      </c>
      <c r="DN10" s="172" t="str">
        <f>$E$10</f>
        <v>R04</v>
      </c>
      <c r="DO10" s="172" t="str">
        <f>$F$10</f>
        <v>R05</v>
      </c>
      <c r="DP10" s="130"/>
      <c r="DQ10" s="130"/>
      <c r="DR10" s="130"/>
      <c r="DS10" s="130"/>
      <c r="DT10" s="162"/>
      <c r="DU10" s="172" t="str">
        <f>$B$10</f>
        <v>R01</v>
      </c>
      <c r="DV10" s="172" t="str">
        <f>$C$10</f>
        <v>R02</v>
      </c>
      <c r="DW10" s="172" t="str">
        <f>$D$10</f>
        <v>R03</v>
      </c>
      <c r="DX10" s="172" t="str">
        <f>$E$10</f>
        <v>R04</v>
      </c>
      <c r="DY10" s="172" t="str">
        <f>$F$10</f>
        <v>R05</v>
      </c>
      <c r="DZ10" s="130"/>
      <c r="EA10" s="130"/>
      <c r="EB10" s="130"/>
      <c r="EC10" s="130"/>
      <c r="ED10" s="162"/>
      <c r="EE10" s="172" t="str">
        <f>$B$10</f>
        <v>R01</v>
      </c>
      <c r="EF10" s="172" t="str">
        <f>$C$10</f>
        <v>R02</v>
      </c>
      <c r="EG10" s="172" t="str">
        <f>$D$10</f>
        <v>R03</v>
      </c>
      <c r="EH10" s="172" t="str">
        <f>$E$10</f>
        <v>R04</v>
      </c>
      <c r="EI10" s="172" t="str">
        <f>$F$10</f>
        <v>R05</v>
      </c>
      <c r="EJ10" s="130"/>
      <c r="EK10" s="130"/>
      <c r="EL10" s="130"/>
      <c r="EM10" s="130"/>
      <c r="EN10" s="162"/>
      <c r="EO10" s="172" t="str">
        <f>$B$10</f>
        <v>R01</v>
      </c>
      <c r="EP10" s="172" t="str">
        <f>$C$10</f>
        <v>R02</v>
      </c>
      <c r="EQ10" s="172" t="str">
        <f>$D$10</f>
        <v>R03</v>
      </c>
      <c r="ER10" s="172" t="str">
        <f>$E$10</f>
        <v>R04</v>
      </c>
      <c r="ES10" s="172" t="str">
        <f>$F$10</f>
        <v>R05</v>
      </c>
      <c r="ET10" s="130"/>
      <c r="EU10" s="130"/>
      <c r="EV10" s="130"/>
      <c r="EW10" s="130"/>
      <c r="EX10" s="130"/>
      <c r="EY10" s="162"/>
      <c r="EZ10" s="172" t="str">
        <f>$B$10</f>
        <v>R01</v>
      </c>
      <c r="FA10" s="172" t="str">
        <f>$C$10</f>
        <v>R02</v>
      </c>
      <c r="FB10" s="172" t="str">
        <f>$D$10</f>
        <v>R03</v>
      </c>
      <c r="FC10" s="172" t="str">
        <f>$E$10</f>
        <v>R04</v>
      </c>
      <c r="FD10" s="172" t="str">
        <f>$F$10</f>
        <v>R05</v>
      </c>
      <c r="FE10" s="130"/>
      <c r="FF10" s="130"/>
      <c r="FG10" s="130"/>
      <c r="FH10" s="130"/>
      <c r="FI10" s="162"/>
      <c r="FJ10" s="172" t="str">
        <f>$B$10</f>
        <v>R01</v>
      </c>
      <c r="FK10" s="172" t="str">
        <f>$C$10</f>
        <v>R02</v>
      </c>
      <c r="FL10" s="172" t="str">
        <f>$D$10</f>
        <v>R03</v>
      </c>
      <c r="FM10" s="172" t="str">
        <f>$E$10</f>
        <v>R04</v>
      </c>
      <c r="FN10" s="172" t="str">
        <f>$F$10</f>
        <v>R05</v>
      </c>
      <c r="FO10" s="130"/>
      <c r="FP10" s="130"/>
      <c r="FQ10" s="130"/>
      <c r="FR10" s="130"/>
      <c r="FS10" s="162"/>
      <c r="FT10" s="172" t="str">
        <f>$B$10</f>
        <v>R01</v>
      </c>
      <c r="FU10" s="172" t="str">
        <f>$C$10</f>
        <v>R02</v>
      </c>
      <c r="FV10" s="172" t="str">
        <f>$D$10</f>
        <v>R03</v>
      </c>
      <c r="FW10" s="172" t="str">
        <f>$E$10</f>
        <v>R04</v>
      </c>
      <c r="FX10" s="172" t="str">
        <f>$F$10</f>
        <v>R05</v>
      </c>
      <c r="FY10" s="130"/>
      <c r="FZ10" s="130"/>
      <c r="GA10" s="130"/>
      <c r="GB10" s="130"/>
      <c r="GC10" s="162"/>
      <c r="GD10" s="172" t="str">
        <f>$B$10</f>
        <v>R01</v>
      </c>
      <c r="GE10" s="172" t="str">
        <f>$C$10</f>
        <v>R02</v>
      </c>
      <c r="GF10" s="172" t="str">
        <f>$D$10</f>
        <v>R03</v>
      </c>
      <c r="GG10" s="172" t="str">
        <f>$E$10</f>
        <v>R04</v>
      </c>
      <c r="GH10" s="172" t="str">
        <f>$F$10</f>
        <v>R05</v>
      </c>
      <c r="GI10" s="130"/>
      <c r="GJ10" s="130"/>
      <c r="GK10" s="130"/>
      <c r="GL10" s="130"/>
      <c r="GM10" s="162"/>
      <c r="GN10" s="172" t="str">
        <f>$B$10</f>
        <v>R01</v>
      </c>
      <c r="GO10" s="172" t="str">
        <f>$C$10</f>
        <v>R02</v>
      </c>
      <c r="GP10" s="172" t="str">
        <f>$D$10</f>
        <v>R03</v>
      </c>
      <c r="GQ10" s="172" t="str">
        <f>$E$10</f>
        <v>R04</v>
      </c>
      <c r="GR10" s="172" t="str">
        <f>$F$10</f>
        <v>R05</v>
      </c>
      <c r="GS10" s="130"/>
      <c r="GT10" s="130"/>
      <c r="GU10" s="130"/>
      <c r="GV10" s="130"/>
      <c r="GW10" s="130"/>
      <c r="GX10" s="162"/>
      <c r="GY10" s="172" t="str">
        <f>$B$10</f>
        <v>R01</v>
      </c>
      <c r="GZ10" s="172" t="str">
        <f>$C$10</f>
        <v>R02</v>
      </c>
      <c r="HA10" s="172" t="str">
        <f>$D$10</f>
        <v>R03</v>
      </c>
      <c r="HB10" s="172" t="str">
        <f>$E$10</f>
        <v>R04</v>
      </c>
      <c r="HC10" s="172" t="str">
        <f>$F$10</f>
        <v>R05</v>
      </c>
      <c r="HD10" s="130"/>
      <c r="HE10" s="130"/>
      <c r="HF10" s="130"/>
      <c r="HG10" s="130"/>
      <c r="HH10" s="162"/>
      <c r="HI10" s="172" t="str">
        <f>$B$10</f>
        <v>R01</v>
      </c>
      <c r="HJ10" s="172" t="str">
        <f>$C$10</f>
        <v>R02</v>
      </c>
      <c r="HK10" s="172" t="str">
        <f>$D$10</f>
        <v>R03</v>
      </c>
      <c r="HL10" s="172" t="str">
        <f>$E$10</f>
        <v>R04</v>
      </c>
      <c r="HM10" s="172" t="str">
        <f>$F$10</f>
        <v>R05</v>
      </c>
      <c r="HN10" s="130"/>
      <c r="HO10" s="130"/>
      <c r="HP10" s="130"/>
      <c r="HQ10" s="130"/>
      <c r="HR10" s="162"/>
      <c r="HS10" s="172" t="str">
        <f>$B$10</f>
        <v>R01</v>
      </c>
      <c r="HT10" s="172" t="str">
        <f>$C$10</f>
        <v>R02</v>
      </c>
      <c r="HU10" s="172" t="str">
        <f>$D$10</f>
        <v>R03</v>
      </c>
      <c r="HV10" s="172" t="str">
        <f>$E$10</f>
        <v>R04</v>
      </c>
      <c r="HW10" s="172" t="str">
        <f>$F$10</f>
        <v>R05</v>
      </c>
      <c r="HX10" s="130"/>
      <c r="HY10" s="130"/>
      <c r="HZ10" s="130"/>
      <c r="IA10" s="130"/>
      <c r="IB10" s="162"/>
      <c r="IC10" s="172" t="str">
        <f>$B$10</f>
        <v>R01</v>
      </c>
      <c r="ID10" s="172" t="str">
        <f>$C$10</f>
        <v>R02</v>
      </c>
      <c r="IE10" s="172" t="str">
        <f>$D$10</f>
        <v>R03</v>
      </c>
      <c r="IF10" s="172" t="str">
        <f>$E$10</f>
        <v>R04</v>
      </c>
      <c r="IG10" s="172" t="str">
        <f>$F$10</f>
        <v>R05</v>
      </c>
      <c r="IH10" s="130"/>
      <c r="II10" s="130"/>
      <c r="IJ10" s="130"/>
      <c r="IK10" s="130"/>
      <c r="IL10" s="162"/>
      <c r="IM10" s="172" t="str">
        <f>$B$10</f>
        <v>R01</v>
      </c>
      <c r="IN10" s="172" t="str">
        <f>$C$10</f>
        <v>R02</v>
      </c>
      <c r="IO10" s="172" t="str">
        <f>$D$10</f>
        <v>R03</v>
      </c>
      <c r="IP10" s="172" t="str">
        <f>$E$10</f>
        <v>R04</v>
      </c>
      <c r="IQ10" s="172" t="str">
        <f>$F$10</f>
        <v>R05</v>
      </c>
      <c r="IR10" s="130"/>
      <c r="IS10" s="130"/>
      <c r="IT10" s="130"/>
      <c r="IU10" s="130"/>
      <c r="IV10" s="130"/>
      <c r="IW10" s="162"/>
      <c r="IX10" s="172" t="str">
        <f>$B$10</f>
        <v>R01</v>
      </c>
      <c r="IY10" s="172" t="str">
        <f>$C$10</f>
        <v>R02</v>
      </c>
      <c r="IZ10" s="172" t="str">
        <f>$D$10</f>
        <v>R03</v>
      </c>
      <c r="JA10" s="172" t="str">
        <f>$E$10</f>
        <v>R04</v>
      </c>
      <c r="JB10" s="172" t="str">
        <f>$F$10</f>
        <v>R05</v>
      </c>
      <c r="JC10" s="130"/>
      <c r="JD10" s="130"/>
      <c r="JE10" s="130"/>
      <c r="JF10" s="130"/>
      <c r="JG10" s="162"/>
      <c r="JH10" s="172" t="str">
        <f>$B$10</f>
        <v>R01</v>
      </c>
      <c r="JI10" s="172" t="str">
        <f>$C$10</f>
        <v>R02</v>
      </c>
      <c r="JJ10" s="172" t="str">
        <f>$D$10</f>
        <v>R03</v>
      </c>
      <c r="JK10" s="172" t="str">
        <f>$E$10</f>
        <v>R04</v>
      </c>
      <c r="JL10" s="172" t="str">
        <f>$F$10</f>
        <v>R05</v>
      </c>
      <c r="JM10" s="130"/>
      <c r="JN10" s="130"/>
      <c r="JO10" s="130"/>
      <c r="JP10" s="130"/>
      <c r="JQ10" s="162"/>
      <c r="JR10" s="172" t="str">
        <f>$B$10</f>
        <v>R01</v>
      </c>
      <c r="JS10" s="172" t="str">
        <f>$C$10</f>
        <v>R02</v>
      </c>
      <c r="JT10" s="172" t="str">
        <f>$D$10</f>
        <v>R03</v>
      </c>
      <c r="JU10" s="172" t="str">
        <f>$E$10</f>
        <v>R04</v>
      </c>
      <c r="JV10" s="172" t="str">
        <f>$F$10</f>
        <v>R05</v>
      </c>
      <c r="JW10" s="130"/>
      <c r="JX10" s="130"/>
      <c r="JY10" s="130"/>
      <c r="JZ10" s="130"/>
      <c r="KA10" s="162"/>
      <c r="KB10" s="172" t="str">
        <f>$B$10</f>
        <v>R01</v>
      </c>
      <c r="KC10" s="172" t="str">
        <f>$C$10</f>
        <v>R02</v>
      </c>
      <c r="KD10" s="172" t="str">
        <f>$D$10</f>
        <v>R03</v>
      </c>
      <c r="KE10" s="172" t="str">
        <f>$E$10</f>
        <v>R04</v>
      </c>
      <c r="KF10" s="172" t="str">
        <f>$F$10</f>
        <v>R05</v>
      </c>
      <c r="KG10" s="130"/>
      <c r="KH10" s="130"/>
      <c r="KI10" s="130"/>
      <c r="KJ10" s="130"/>
      <c r="KK10" s="162"/>
      <c r="KL10" s="172" t="str">
        <f>$B$10</f>
        <v>R01</v>
      </c>
      <c r="KM10" s="172" t="str">
        <f>$C$10</f>
        <v>R02</v>
      </c>
      <c r="KN10" s="172" t="str">
        <f>$D$10</f>
        <v>R03</v>
      </c>
      <c r="KO10" s="172" t="str">
        <f>$E$10</f>
        <v>R04</v>
      </c>
      <c r="KP10" s="172" t="str">
        <f>$F$10</f>
        <v>R05</v>
      </c>
      <c r="KQ10" s="130"/>
      <c r="KR10" s="130"/>
      <c r="KS10" s="130"/>
      <c r="KT10" s="130"/>
      <c r="KU10" s="130"/>
      <c r="KV10" s="162"/>
      <c r="KW10" s="172" t="str">
        <f>$B$10</f>
        <v>R01</v>
      </c>
      <c r="KX10" s="172" t="str">
        <f>$C$10</f>
        <v>R02</v>
      </c>
      <c r="KY10" s="172" t="str">
        <f>$D$10</f>
        <v>R03</v>
      </c>
      <c r="KZ10" s="172" t="str">
        <f>$E$10</f>
        <v>R04</v>
      </c>
      <c r="LA10" s="172" t="str">
        <f>$F$10</f>
        <v>R05</v>
      </c>
      <c r="LB10" s="130"/>
      <c r="LC10" s="130"/>
      <c r="LD10" s="130"/>
      <c r="LE10" s="130"/>
      <c r="LF10" s="162"/>
      <c r="LG10" s="172" t="str">
        <f>$B$10</f>
        <v>R01</v>
      </c>
      <c r="LH10" s="172" t="str">
        <f>$C$10</f>
        <v>R02</v>
      </c>
      <c r="LI10" s="172" t="str">
        <f>$D$10</f>
        <v>R03</v>
      </c>
      <c r="LJ10" s="172" t="str">
        <f>$E$10</f>
        <v>R04</v>
      </c>
      <c r="LK10" s="172" t="str">
        <f>$F$10</f>
        <v>R05</v>
      </c>
      <c r="LL10" s="130"/>
      <c r="LM10" s="130"/>
      <c r="LN10" s="130"/>
      <c r="LO10" s="130"/>
      <c r="LP10" s="162"/>
      <c r="LQ10" s="172" t="str">
        <f>$B$10</f>
        <v>R01</v>
      </c>
      <c r="LR10" s="172" t="str">
        <f>$C$10</f>
        <v>R02</v>
      </c>
      <c r="LS10" s="172" t="str">
        <f>$D$10</f>
        <v>R03</v>
      </c>
      <c r="LT10" s="172" t="str">
        <f>$E$10</f>
        <v>R04</v>
      </c>
      <c r="LU10" s="172" t="str">
        <f>$F$10</f>
        <v>R05</v>
      </c>
      <c r="LV10" s="130"/>
      <c r="LW10" s="130"/>
      <c r="LX10" s="130"/>
      <c r="LY10" s="130"/>
      <c r="LZ10" s="162"/>
      <c r="MA10" s="172" t="str">
        <f>$B$10</f>
        <v>R01</v>
      </c>
      <c r="MB10" s="172" t="str">
        <f>$C$10</f>
        <v>R02</v>
      </c>
      <c r="MC10" s="172" t="str">
        <f>$D$10</f>
        <v>R03</v>
      </c>
      <c r="MD10" s="172" t="str">
        <f>$E$10</f>
        <v>R04</v>
      </c>
      <c r="ME10" s="172" t="str">
        <f>$F$10</f>
        <v>R05</v>
      </c>
      <c r="MF10" s="130"/>
      <c r="MG10" s="130"/>
      <c r="MH10" s="130"/>
      <c r="MI10" s="130"/>
      <c r="MJ10" s="162"/>
      <c r="MK10" s="172" t="str">
        <f>$B$10</f>
        <v>R01</v>
      </c>
      <c r="ML10" s="172" t="str">
        <f>$C$10</f>
        <v>R02</v>
      </c>
      <c r="MM10" s="172" t="str">
        <f>$D$10</f>
        <v>R03</v>
      </c>
      <c r="MN10" s="172" t="str">
        <f>$E$10</f>
        <v>R04</v>
      </c>
      <c r="MO10" s="172" t="str">
        <f>$F$10</f>
        <v>R05</v>
      </c>
      <c r="MP10" s="130"/>
      <c r="MQ10" s="130"/>
      <c r="MR10" s="130"/>
      <c r="MS10" s="130"/>
      <c r="MT10" s="130"/>
      <c r="MU10" s="130"/>
      <c r="MV10" s="130"/>
      <c r="MW10" s="130"/>
      <c r="MX10" s="130"/>
      <c r="MY10" s="130"/>
      <c r="MZ10" s="130"/>
      <c r="NA10" s="130"/>
      <c r="NB10" s="130"/>
      <c r="NC10" s="130"/>
      <c r="ND10" s="130"/>
      <c r="NE10" s="130"/>
      <c r="NF10" s="130"/>
      <c r="NG10" s="130"/>
      <c r="NH10" s="130"/>
      <c r="NI10" s="130"/>
      <c r="NJ10" s="130"/>
    </row>
    <row r="11" spans="1:374">
      <c r="A11" s="2"/>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62"/>
      <c r="AX11" s="169" t="s">
        <v>170</v>
      </c>
      <c r="AY11" s="173">
        <f>AY7</f>
        <v>308.10000000000002</v>
      </c>
      <c r="AZ11" s="173">
        <f>AZ7</f>
        <v>335.6</v>
      </c>
      <c r="BA11" s="173">
        <f>BA7</f>
        <v>285</v>
      </c>
      <c r="BB11" s="173">
        <f>BB7</f>
        <v>166.9</v>
      </c>
      <c r="BC11" s="173">
        <f>BC7</f>
        <v>283.10000000000002</v>
      </c>
      <c r="BD11" s="130"/>
      <c r="BE11" s="130"/>
      <c r="BF11" s="130"/>
      <c r="BG11" s="130"/>
      <c r="BH11" s="130"/>
      <c r="BI11" s="169" t="s">
        <v>170</v>
      </c>
      <c r="BJ11" s="173">
        <f>BJ7</f>
        <v>308</v>
      </c>
      <c r="BK11" s="173">
        <f>BK7</f>
        <v>235</v>
      </c>
      <c r="BL11" s="173">
        <f>BL7</f>
        <v>284.89999999999998</v>
      </c>
      <c r="BM11" s="173">
        <f>BM7</f>
        <v>166.8</v>
      </c>
      <c r="BN11" s="173">
        <f>BN7</f>
        <v>283.10000000000002</v>
      </c>
      <c r="BO11" s="130"/>
      <c r="BP11" s="130"/>
      <c r="BQ11" s="130"/>
      <c r="BR11" s="130"/>
      <c r="BS11" s="130"/>
      <c r="BT11" s="169" t="s">
        <v>170</v>
      </c>
      <c r="BU11" s="173" t="str">
        <f>BU7</f>
        <v>-</v>
      </c>
      <c r="BV11" s="173" t="str">
        <f>BV7</f>
        <v>-</v>
      </c>
      <c r="BW11" s="173" t="str">
        <f>BW7</f>
        <v>-</v>
      </c>
      <c r="BX11" s="173" t="str">
        <f>BX7</f>
        <v>-</v>
      </c>
      <c r="BY11" s="173" t="str">
        <f>BY7</f>
        <v>-</v>
      </c>
      <c r="BZ11" s="130"/>
      <c r="CA11" s="130"/>
      <c r="CB11" s="130"/>
      <c r="CC11" s="130"/>
      <c r="CD11" s="130"/>
      <c r="CE11" s="169" t="s">
        <v>170</v>
      </c>
      <c r="CF11" s="173">
        <f>CF7</f>
        <v>11965.1</v>
      </c>
      <c r="CG11" s="173">
        <f>CG7</f>
        <v>15908.3</v>
      </c>
      <c r="CH11" s="173">
        <f>CH7</f>
        <v>13139.3</v>
      </c>
      <c r="CI11" s="173">
        <f>CI7</f>
        <v>26704.2</v>
      </c>
      <c r="CJ11" s="173">
        <f>CJ7</f>
        <v>13193.9</v>
      </c>
      <c r="CK11" s="130"/>
      <c r="CL11" s="130"/>
      <c r="CM11" s="130"/>
      <c r="CN11" s="130"/>
      <c r="CO11" s="169" t="s">
        <v>170</v>
      </c>
      <c r="CP11" s="179">
        <f>CP7</f>
        <v>9264</v>
      </c>
      <c r="CQ11" s="179">
        <f>CQ7</f>
        <v>12256</v>
      </c>
      <c r="CR11" s="179">
        <f>CR7</f>
        <v>10644</v>
      </c>
      <c r="CS11" s="179">
        <f>CS7</f>
        <v>3803</v>
      </c>
      <c r="CT11" s="179">
        <f>CT7</f>
        <v>10342</v>
      </c>
      <c r="CU11" s="130"/>
      <c r="CV11" s="130"/>
      <c r="CW11" s="130"/>
      <c r="CX11" s="130"/>
      <c r="CY11" s="130"/>
      <c r="CZ11" s="169" t="s">
        <v>170</v>
      </c>
      <c r="DA11" s="173">
        <f>DA7</f>
        <v>29.2</v>
      </c>
      <c r="DB11" s="173">
        <f>DB7</f>
        <v>25.7</v>
      </c>
      <c r="DC11" s="173">
        <f>DC7</f>
        <v>34.5</v>
      </c>
      <c r="DD11" s="173">
        <f>DD7</f>
        <v>20</v>
      </c>
      <c r="DE11" s="173">
        <f>DE7</f>
        <v>33.6</v>
      </c>
      <c r="DF11" s="130"/>
      <c r="DG11" s="130"/>
      <c r="DH11" s="130"/>
      <c r="DI11" s="130"/>
      <c r="DJ11" s="169" t="s">
        <v>170</v>
      </c>
      <c r="DK11" s="173">
        <f>DK7</f>
        <v>0</v>
      </c>
      <c r="DL11" s="173">
        <f>DL7</f>
        <v>0</v>
      </c>
      <c r="DM11" s="173">
        <f>DM7</f>
        <v>0</v>
      </c>
      <c r="DN11" s="173">
        <f>DN7</f>
        <v>0</v>
      </c>
      <c r="DO11" s="173">
        <f>DO7</f>
        <v>0</v>
      </c>
      <c r="DP11" s="130"/>
      <c r="DQ11" s="130"/>
      <c r="DR11" s="130"/>
      <c r="DS11" s="130"/>
      <c r="DT11" s="169" t="s">
        <v>170</v>
      </c>
      <c r="DU11" s="173">
        <f>DU7</f>
        <v>0</v>
      </c>
      <c r="DV11" s="173">
        <f>DV7</f>
        <v>0</v>
      </c>
      <c r="DW11" s="173">
        <f>DW7</f>
        <v>0</v>
      </c>
      <c r="DX11" s="173">
        <f>DX7</f>
        <v>0</v>
      </c>
      <c r="DY11" s="173">
        <f>DY7</f>
        <v>0</v>
      </c>
      <c r="DZ11" s="130"/>
      <c r="EA11" s="130"/>
      <c r="EB11" s="130"/>
      <c r="EC11" s="130"/>
      <c r="ED11" s="169" t="s">
        <v>170</v>
      </c>
      <c r="EE11" s="173" t="str">
        <f>EE7</f>
        <v>-</v>
      </c>
      <c r="EF11" s="173" t="str">
        <f>EF7</f>
        <v>-</v>
      </c>
      <c r="EG11" s="173" t="str">
        <f>EG7</f>
        <v>-</v>
      </c>
      <c r="EH11" s="173" t="str">
        <f>EH7</f>
        <v>-</v>
      </c>
      <c r="EI11" s="173" t="str">
        <f>EI7</f>
        <v>-</v>
      </c>
      <c r="EJ11" s="130"/>
      <c r="EK11" s="130"/>
      <c r="EL11" s="130"/>
      <c r="EM11" s="130"/>
      <c r="EN11" s="169" t="s">
        <v>170</v>
      </c>
      <c r="EO11" s="173">
        <f>EO7</f>
        <v>100</v>
      </c>
      <c r="EP11" s="173">
        <f>EP7</f>
        <v>100</v>
      </c>
      <c r="EQ11" s="173">
        <f>EQ7</f>
        <v>100</v>
      </c>
      <c r="ER11" s="173">
        <f>ER7</f>
        <v>100</v>
      </c>
      <c r="ES11" s="173">
        <f>ES7</f>
        <v>100</v>
      </c>
      <c r="ET11" s="130"/>
      <c r="EU11" s="130"/>
      <c r="EV11" s="130"/>
      <c r="EW11" s="130"/>
      <c r="EX11" s="130"/>
      <c r="EY11" s="169" t="s">
        <v>170</v>
      </c>
      <c r="EZ11" s="173">
        <f>EZ7</f>
        <v>29.2</v>
      </c>
      <c r="FA11" s="173">
        <f>FA7</f>
        <v>25.7</v>
      </c>
      <c r="FB11" s="173">
        <f>FB7</f>
        <v>34.5</v>
      </c>
      <c r="FC11" s="173">
        <f>FC7</f>
        <v>20</v>
      </c>
      <c r="FD11" s="173">
        <f>FD7</f>
        <v>33.6</v>
      </c>
      <c r="FE11" s="130"/>
      <c r="FF11" s="130"/>
      <c r="FG11" s="130"/>
      <c r="FH11" s="130"/>
      <c r="FI11" s="169" t="s">
        <v>170</v>
      </c>
      <c r="FJ11" s="173">
        <f>FJ7</f>
        <v>0</v>
      </c>
      <c r="FK11" s="173">
        <f>FK7</f>
        <v>0</v>
      </c>
      <c r="FL11" s="173">
        <f>FL7</f>
        <v>0</v>
      </c>
      <c r="FM11" s="173">
        <f>FM7</f>
        <v>0</v>
      </c>
      <c r="FN11" s="173">
        <f>FN7</f>
        <v>0</v>
      </c>
      <c r="FO11" s="130"/>
      <c r="FP11" s="130"/>
      <c r="FQ11" s="130"/>
      <c r="FR11" s="130"/>
      <c r="FS11" s="169" t="s">
        <v>170</v>
      </c>
      <c r="FT11" s="173">
        <f>FT7</f>
        <v>0</v>
      </c>
      <c r="FU11" s="173">
        <f>FU7</f>
        <v>0</v>
      </c>
      <c r="FV11" s="173">
        <f>FV7</f>
        <v>0</v>
      </c>
      <c r="FW11" s="173">
        <f>FW7</f>
        <v>0</v>
      </c>
      <c r="FX11" s="173">
        <f>FX7</f>
        <v>0</v>
      </c>
      <c r="FY11" s="130"/>
      <c r="FZ11" s="130"/>
      <c r="GA11" s="130"/>
      <c r="GB11" s="130"/>
      <c r="GC11" s="169" t="s">
        <v>170</v>
      </c>
      <c r="GD11" s="173" t="str">
        <f>GD7</f>
        <v>-</v>
      </c>
      <c r="GE11" s="173" t="str">
        <f>GE7</f>
        <v>-</v>
      </c>
      <c r="GF11" s="173" t="str">
        <f>GF7</f>
        <v>-</v>
      </c>
      <c r="GG11" s="173" t="str">
        <f>GG7</f>
        <v>-</v>
      </c>
      <c r="GH11" s="173" t="str">
        <f>GH7</f>
        <v>-</v>
      </c>
      <c r="GI11" s="130"/>
      <c r="GJ11" s="130"/>
      <c r="GK11" s="130"/>
      <c r="GL11" s="130"/>
      <c r="GM11" s="169" t="s">
        <v>170</v>
      </c>
      <c r="GN11" s="173">
        <f>GN7</f>
        <v>100</v>
      </c>
      <c r="GO11" s="173">
        <f>GO7</f>
        <v>100</v>
      </c>
      <c r="GP11" s="173">
        <f>GP7</f>
        <v>100</v>
      </c>
      <c r="GQ11" s="173">
        <f>GQ7</f>
        <v>100</v>
      </c>
      <c r="GR11" s="173">
        <f>GR7</f>
        <v>100</v>
      </c>
      <c r="GS11" s="130"/>
      <c r="GT11" s="130"/>
      <c r="GU11" s="130"/>
      <c r="GV11" s="130"/>
      <c r="GW11" s="130"/>
      <c r="GX11" s="169" t="s">
        <v>170</v>
      </c>
      <c r="GY11" s="173" t="str">
        <f>GY7</f>
        <v>-</v>
      </c>
      <c r="GZ11" s="173" t="str">
        <f>GZ7</f>
        <v>-</v>
      </c>
      <c r="HA11" s="173" t="str">
        <f>HA7</f>
        <v>-</v>
      </c>
      <c r="HB11" s="173" t="str">
        <f>HB7</f>
        <v>-</v>
      </c>
      <c r="HC11" s="173" t="str">
        <f>HC7</f>
        <v>-</v>
      </c>
      <c r="HD11" s="130"/>
      <c r="HE11" s="130"/>
      <c r="HF11" s="130"/>
      <c r="HG11" s="130"/>
      <c r="HH11" s="169" t="s">
        <v>170</v>
      </c>
      <c r="HI11" s="173" t="str">
        <f>HI7</f>
        <v>-</v>
      </c>
      <c r="HJ11" s="173" t="str">
        <f>HJ7</f>
        <v>-</v>
      </c>
      <c r="HK11" s="173" t="str">
        <f>HK7</f>
        <v>-</v>
      </c>
      <c r="HL11" s="173" t="str">
        <f>HL7</f>
        <v>-</v>
      </c>
      <c r="HM11" s="173" t="str">
        <f>HM7</f>
        <v>-</v>
      </c>
      <c r="HN11" s="130"/>
      <c r="HO11" s="130"/>
      <c r="HP11" s="130"/>
      <c r="HQ11" s="130"/>
      <c r="HR11" s="169" t="s">
        <v>170</v>
      </c>
      <c r="HS11" s="173" t="str">
        <f>HS7</f>
        <v>-</v>
      </c>
      <c r="HT11" s="173" t="str">
        <f>HT7</f>
        <v>-</v>
      </c>
      <c r="HU11" s="173" t="str">
        <f>HU7</f>
        <v>-</v>
      </c>
      <c r="HV11" s="173" t="str">
        <f>HV7</f>
        <v>-</v>
      </c>
      <c r="HW11" s="173" t="str">
        <f>HW7</f>
        <v>-</v>
      </c>
      <c r="HX11" s="130"/>
      <c r="HY11" s="130"/>
      <c r="HZ11" s="130"/>
      <c r="IA11" s="130"/>
      <c r="IB11" s="169" t="s">
        <v>170</v>
      </c>
      <c r="IC11" s="173" t="str">
        <f>IC7</f>
        <v>-</v>
      </c>
      <c r="ID11" s="173" t="str">
        <f>ID7</f>
        <v>-</v>
      </c>
      <c r="IE11" s="173" t="str">
        <f>IE7</f>
        <v>-</v>
      </c>
      <c r="IF11" s="173" t="str">
        <f>IF7</f>
        <v>-</v>
      </c>
      <c r="IG11" s="173" t="str">
        <f>IG7</f>
        <v>-</v>
      </c>
      <c r="IH11" s="130"/>
      <c r="II11" s="130"/>
      <c r="IJ11" s="130"/>
      <c r="IK11" s="130"/>
      <c r="IL11" s="169" t="s">
        <v>170</v>
      </c>
      <c r="IM11" s="173" t="str">
        <f>IM7</f>
        <v>-</v>
      </c>
      <c r="IN11" s="173" t="str">
        <f>IN7</f>
        <v>-</v>
      </c>
      <c r="IO11" s="173" t="str">
        <f>IO7</f>
        <v>-</v>
      </c>
      <c r="IP11" s="173" t="str">
        <f>IP7</f>
        <v>-</v>
      </c>
      <c r="IQ11" s="173" t="str">
        <f>IQ7</f>
        <v>-</v>
      </c>
      <c r="IR11" s="130"/>
      <c r="IS11" s="130"/>
      <c r="IT11" s="130"/>
      <c r="IU11" s="130"/>
      <c r="IV11" s="130"/>
      <c r="IW11" s="169" t="s">
        <v>170</v>
      </c>
      <c r="IX11" s="173" t="str">
        <f>IX7</f>
        <v>-</v>
      </c>
      <c r="IY11" s="173" t="str">
        <f>IY7</f>
        <v>-</v>
      </c>
      <c r="IZ11" s="173" t="str">
        <f>IZ7</f>
        <v>-</v>
      </c>
      <c r="JA11" s="173" t="str">
        <f>JA7</f>
        <v>-</v>
      </c>
      <c r="JB11" s="173" t="str">
        <f>JB7</f>
        <v>-</v>
      </c>
      <c r="JC11" s="130"/>
      <c r="JD11" s="130"/>
      <c r="JE11" s="130"/>
      <c r="JF11" s="130"/>
      <c r="JG11" s="169" t="s">
        <v>170</v>
      </c>
      <c r="JH11" s="173" t="str">
        <f>JH7</f>
        <v>-</v>
      </c>
      <c r="JI11" s="173" t="str">
        <f>JI7</f>
        <v>-</v>
      </c>
      <c r="JJ11" s="173" t="str">
        <f>JJ7</f>
        <v>-</v>
      </c>
      <c r="JK11" s="173" t="str">
        <f>JK7</f>
        <v>-</v>
      </c>
      <c r="JL11" s="173" t="str">
        <f>JL7</f>
        <v>-</v>
      </c>
      <c r="JM11" s="130"/>
      <c r="JN11" s="130"/>
      <c r="JO11" s="130"/>
      <c r="JP11" s="130"/>
      <c r="JQ11" s="169" t="s">
        <v>170</v>
      </c>
      <c r="JR11" s="173" t="str">
        <f>JR7</f>
        <v>-</v>
      </c>
      <c r="JS11" s="173" t="str">
        <f>JS7</f>
        <v>-</v>
      </c>
      <c r="JT11" s="173" t="str">
        <f>JT7</f>
        <v>-</v>
      </c>
      <c r="JU11" s="173" t="str">
        <f>JU7</f>
        <v>-</v>
      </c>
      <c r="JV11" s="173" t="str">
        <f>JV7</f>
        <v>-</v>
      </c>
      <c r="JW11" s="130"/>
      <c r="JX11" s="130"/>
      <c r="JY11" s="130"/>
      <c r="JZ11" s="130"/>
      <c r="KA11" s="169" t="s">
        <v>170</v>
      </c>
      <c r="KB11" s="173" t="str">
        <f>KB7</f>
        <v>-</v>
      </c>
      <c r="KC11" s="173" t="str">
        <f>KC7</f>
        <v>-</v>
      </c>
      <c r="KD11" s="173" t="str">
        <f>KD7</f>
        <v>-</v>
      </c>
      <c r="KE11" s="173" t="str">
        <f>KE7</f>
        <v>-</v>
      </c>
      <c r="KF11" s="173" t="str">
        <f>KF7</f>
        <v>-</v>
      </c>
      <c r="KG11" s="130"/>
      <c r="KH11" s="130"/>
      <c r="KI11" s="130"/>
      <c r="KJ11" s="130"/>
      <c r="KK11" s="169" t="s">
        <v>170</v>
      </c>
      <c r="KL11" s="173" t="str">
        <f>KL7</f>
        <v>-</v>
      </c>
      <c r="KM11" s="173" t="str">
        <f>KM7</f>
        <v>-</v>
      </c>
      <c r="KN11" s="173" t="str">
        <f>KN7</f>
        <v>-</v>
      </c>
      <c r="KO11" s="173" t="str">
        <f>KO7</f>
        <v>-</v>
      </c>
      <c r="KP11" s="173" t="str">
        <f>KP7</f>
        <v>-</v>
      </c>
      <c r="KQ11" s="130"/>
      <c r="KR11" s="130"/>
      <c r="KS11" s="130"/>
      <c r="KT11" s="130"/>
      <c r="KU11" s="130"/>
      <c r="KV11" s="169" t="s">
        <v>170</v>
      </c>
      <c r="KW11" s="173" t="str">
        <f>KW7</f>
        <v>-</v>
      </c>
      <c r="KX11" s="173" t="str">
        <f>KX7</f>
        <v>-</v>
      </c>
      <c r="KY11" s="173" t="str">
        <f>KY7</f>
        <v>-</v>
      </c>
      <c r="KZ11" s="173" t="str">
        <f>KZ7</f>
        <v>-</v>
      </c>
      <c r="LA11" s="173" t="str">
        <f>LA7</f>
        <v>-</v>
      </c>
      <c r="LB11" s="130"/>
      <c r="LC11" s="130"/>
      <c r="LD11" s="130"/>
      <c r="LE11" s="130"/>
      <c r="LF11" s="169" t="s">
        <v>170</v>
      </c>
      <c r="LG11" s="173" t="str">
        <f>LG7</f>
        <v>-</v>
      </c>
      <c r="LH11" s="173" t="str">
        <f>LH7</f>
        <v>-</v>
      </c>
      <c r="LI11" s="173" t="str">
        <f>LI7</f>
        <v>-</v>
      </c>
      <c r="LJ11" s="173" t="str">
        <f>LJ7</f>
        <v>-</v>
      </c>
      <c r="LK11" s="173" t="str">
        <f>LK7</f>
        <v>-</v>
      </c>
      <c r="LL11" s="130"/>
      <c r="LM11" s="130"/>
      <c r="LN11" s="130"/>
      <c r="LO11" s="130"/>
      <c r="LP11" s="169" t="s">
        <v>170</v>
      </c>
      <c r="LQ11" s="173" t="str">
        <f>LQ7</f>
        <v>-</v>
      </c>
      <c r="LR11" s="173" t="str">
        <f>LR7</f>
        <v>-</v>
      </c>
      <c r="LS11" s="173" t="str">
        <f>LS7</f>
        <v>-</v>
      </c>
      <c r="LT11" s="173" t="str">
        <f>LT7</f>
        <v>-</v>
      </c>
      <c r="LU11" s="173" t="str">
        <f>LU7</f>
        <v>-</v>
      </c>
      <c r="LV11" s="130"/>
      <c r="LW11" s="130"/>
      <c r="LX11" s="130"/>
      <c r="LY11" s="130"/>
      <c r="LZ11" s="169" t="s">
        <v>170</v>
      </c>
      <c r="MA11" s="173" t="str">
        <f>MA7</f>
        <v>-</v>
      </c>
      <c r="MB11" s="173" t="str">
        <f>MB7</f>
        <v>-</v>
      </c>
      <c r="MC11" s="173" t="str">
        <f>MC7</f>
        <v>-</v>
      </c>
      <c r="MD11" s="173" t="str">
        <f>MD7</f>
        <v>-</v>
      </c>
      <c r="ME11" s="173" t="str">
        <f>ME7</f>
        <v>-</v>
      </c>
      <c r="MF11" s="130"/>
      <c r="MG11" s="130"/>
      <c r="MH11" s="130"/>
      <c r="MI11" s="130"/>
      <c r="MJ11" s="169" t="s">
        <v>170</v>
      </c>
      <c r="MK11" s="173" t="str">
        <f>MK7</f>
        <v>-</v>
      </c>
      <c r="ML11" s="173" t="str">
        <f>ML7</f>
        <v>-</v>
      </c>
      <c r="MM11" s="173" t="str">
        <f>MM7</f>
        <v>-</v>
      </c>
      <c r="MN11" s="173" t="str">
        <f>MN7</f>
        <v>-</v>
      </c>
      <c r="MO11" s="173" t="str">
        <f>MO7</f>
        <v>-</v>
      </c>
      <c r="MP11" s="130"/>
      <c r="MQ11" s="130"/>
      <c r="MR11" s="130"/>
      <c r="MS11" s="130"/>
      <c r="MT11" s="130"/>
      <c r="MU11" s="130"/>
      <c r="MV11" s="130"/>
      <c r="MW11" s="130"/>
      <c r="MX11" s="130"/>
      <c r="MY11" s="130"/>
      <c r="MZ11" s="130"/>
      <c r="NA11" s="130"/>
      <c r="NB11" s="130"/>
      <c r="NC11" s="130"/>
      <c r="ND11" s="130"/>
      <c r="NE11" s="130"/>
      <c r="NF11" s="130"/>
      <c r="NG11" s="130"/>
      <c r="NH11" s="130"/>
      <c r="NI11" s="130"/>
      <c r="NJ11" s="130"/>
    </row>
    <row r="12" spans="1:374">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62"/>
      <c r="AX12" s="169" t="s">
        <v>171</v>
      </c>
      <c r="AY12" s="173">
        <f>BD7</f>
        <v>134.69999999999999</v>
      </c>
      <c r="AZ12" s="173">
        <f>BE7</f>
        <v>141.80000000000001</v>
      </c>
      <c r="BA12" s="173">
        <f>BF7</f>
        <v>138.19999999999999</v>
      </c>
      <c r="BB12" s="173">
        <f>BG7</f>
        <v>135</v>
      </c>
      <c r="BC12" s="173">
        <f>BH7</f>
        <v>136.6</v>
      </c>
      <c r="BD12" s="130"/>
      <c r="BE12" s="130"/>
      <c r="BF12" s="130"/>
      <c r="BG12" s="130"/>
      <c r="BH12" s="130"/>
      <c r="BI12" s="169" t="s">
        <v>171</v>
      </c>
      <c r="BJ12" s="173">
        <f>BO7</f>
        <v>253.6</v>
      </c>
      <c r="BK12" s="173">
        <f>BP7</f>
        <v>238</v>
      </c>
      <c r="BL12" s="173">
        <f>BQ7</f>
        <v>227.5</v>
      </c>
      <c r="BM12" s="173">
        <f>BR7</f>
        <v>238.5</v>
      </c>
      <c r="BN12" s="173">
        <f>BS7</f>
        <v>235</v>
      </c>
      <c r="BO12" s="130"/>
      <c r="BP12" s="130"/>
      <c r="BQ12" s="130"/>
      <c r="BR12" s="130"/>
      <c r="BS12" s="130"/>
      <c r="BT12" s="169" t="s">
        <v>171</v>
      </c>
      <c r="BU12" s="173" t="str">
        <f>BZ7</f>
        <v>-</v>
      </c>
      <c r="BV12" s="173" t="str">
        <f>CA7</f>
        <v>-</v>
      </c>
      <c r="BW12" s="173" t="str">
        <f>CB7</f>
        <v>-</v>
      </c>
      <c r="BX12" s="173" t="str">
        <f>CC7</f>
        <v>-</v>
      </c>
      <c r="BY12" s="173" t="str">
        <f>CD7</f>
        <v>-</v>
      </c>
      <c r="BZ12" s="130"/>
      <c r="CA12" s="130"/>
      <c r="CB12" s="130"/>
      <c r="CC12" s="130"/>
      <c r="CD12" s="130"/>
      <c r="CE12" s="169" t="s">
        <v>171</v>
      </c>
      <c r="CF12" s="173">
        <f>CK7</f>
        <v>19066.3</v>
      </c>
      <c r="CG12" s="173">
        <f>CL7</f>
        <v>18998.7</v>
      </c>
      <c r="CH12" s="173">
        <f>CM7</f>
        <v>17544.5</v>
      </c>
      <c r="CI12" s="173">
        <f>CN7</f>
        <v>19886.599999999999</v>
      </c>
      <c r="CJ12" s="173">
        <f>CO7</f>
        <v>23723.7</v>
      </c>
      <c r="CK12" s="130"/>
      <c r="CL12" s="130"/>
      <c r="CM12" s="130"/>
      <c r="CN12" s="130"/>
      <c r="CO12" s="169" t="s">
        <v>171</v>
      </c>
      <c r="CP12" s="179">
        <f>CU7</f>
        <v>33434</v>
      </c>
      <c r="CQ12" s="179">
        <f>CV7</f>
        <v>36820</v>
      </c>
      <c r="CR12" s="179">
        <f>CW7</f>
        <v>35532</v>
      </c>
      <c r="CS12" s="179">
        <f>CX7</f>
        <v>36111</v>
      </c>
      <c r="CT12" s="179">
        <f>CY7</f>
        <v>39983</v>
      </c>
      <c r="CU12" s="130"/>
      <c r="CV12" s="130"/>
      <c r="CW12" s="130"/>
      <c r="CX12" s="130"/>
      <c r="CY12" s="130"/>
      <c r="CZ12" s="169" t="s">
        <v>171</v>
      </c>
      <c r="DA12" s="173">
        <f>DF7</f>
        <v>28.7</v>
      </c>
      <c r="DB12" s="173">
        <f>DG7</f>
        <v>29.1</v>
      </c>
      <c r="DC12" s="173">
        <f>DH7</f>
        <v>29.4</v>
      </c>
      <c r="DD12" s="173">
        <f>DI7</f>
        <v>28.9</v>
      </c>
      <c r="DE12" s="173">
        <f>DJ7</f>
        <v>27.4</v>
      </c>
      <c r="DF12" s="130"/>
      <c r="DG12" s="130"/>
      <c r="DH12" s="130"/>
      <c r="DI12" s="130"/>
      <c r="DJ12" s="169" t="s">
        <v>171</v>
      </c>
      <c r="DK12" s="173">
        <f>DP7</f>
        <v>5.7</v>
      </c>
      <c r="DL12" s="173">
        <f>DQ7</f>
        <v>6.8</v>
      </c>
      <c r="DM12" s="173">
        <f>DR7</f>
        <v>5.2</v>
      </c>
      <c r="DN12" s="173">
        <f>DS7</f>
        <v>4.2</v>
      </c>
      <c r="DO12" s="173">
        <f>DT7</f>
        <v>12.1</v>
      </c>
      <c r="DP12" s="130"/>
      <c r="DQ12" s="130"/>
      <c r="DR12" s="130"/>
      <c r="DS12" s="130"/>
      <c r="DT12" s="169" t="s">
        <v>171</v>
      </c>
      <c r="DU12" s="173">
        <f>DZ7</f>
        <v>184.7</v>
      </c>
      <c r="DV12" s="173">
        <f>EA7</f>
        <v>175.7</v>
      </c>
      <c r="DW12" s="173">
        <f>EB7</f>
        <v>208.4</v>
      </c>
      <c r="DX12" s="173">
        <f>EC7</f>
        <v>198.6</v>
      </c>
      <c r="DY12" s="173">
        <f>ED7</f>
        <v>198</v>
      </c>
      <c r="DZ12" s="130"/>
      <c r="EA12" s="130"/>
      <c r="EB12" s="130"/>
      <c r="EC12" s="130"/>
      <c r="ED12" s="169" t="s">
        <v>171</v>
      </c>
      <c r="EE12" s="173" t="str">
        <f>EJ7</f>
        <v>-</v>
      </c>
      <c r="EF12" s="173" t="str">
        <f>EK7</f>
        <v>-</v>
      </c>
      <c r="EG12" s="173" t="str">
        <f>EL7</f>
        <v>-</v>
      </c>
      <c r="EH12" s="173" t="str">
        <f>EM7</f>
        <v>-</v>
      </c>
      <c r="EI12" s="173" t="str">
        <f>EN7</f>
        <v>-</v>
      </c>
      <c r="EJ12" s="130"/>
      <c r="EK12" s="130"/>
      <c r="EL12" s="130"/>
      <c r="EM12" s="130"/>
      <c r="EN12" s="169" t="s">
        <v>171</v>
      </c>
      <c r="EO12" s="173">
        <f>ET7</f>
        <v>86.6</v>
      </c>
      <c r="EP12" s="173">
        <f>EU7</f>
        <v>87.5</v>
      </c>
      <c r="EQ12" s="173">
        <f>EV7</f>
        <v>90.7</v>
      </c>
      <c r="ER12" s="173">
        <f>EW7</f>
        <v>85</v>
      </c>
      <c r="ES12" s="173">
        <f>EX7</f>
        <v>77.2</v>
      </c>
      <c r="ET12" s="130"/>
      <c r="EU12" s="130"/>
      <c r="EV12" s="130"/>
      <c r="EW12" s="130"/>
      <c r="EX12" s="130"/>
      <c r="EY12" s="169" t="s">
        <v>171</v>
      </c>
      <c r="EZ12" s="173">
        <f>IF($EZ$8,FE7,"-")</f>
        <v>60.4</v>
      </c>
      <c r="FA12" s="173">
        <f>IF($EZ$8,FF7,"-")</f>
        <v>54.1</v>
      </c>
      <c r="FB12" s="173">
        <f>IF($EZ$8,FG7,"-")</f>
        <v>58.1</v>
      </c>
      <c r="FC12" s="173">
        <f>IF($EZ$8,FH7,"-")</f>
        <v>55.4</v>
      </c>
      <c r="FD12" s="173">
        <f>IF($EZ$8,FI7,"-")</f>
        <v>46.1</v>
      </c>
      <c r="FE12" s="130"/>
      <c r="FF12" s="130"/>
      <c r="FG12" s="130"/>
      <c r="FH12" s="130"/>
      <c r="FI12" s="169" t="s">
        <v>171</v>
      </c>
      <c r="FJ12" s="173">
        <f>IF($FJ$8,FO7,"-")</f>
        <v>14.9</v>
      </c>
      <c r="FK12" s="173">
        <f>IF($FJ$8,FP7,"-")</f>
        <v>16.2</v>
      </c>
      <c r="FL12" s="173">
        <f>IF($FJ$8,FQ7,"-")</f>
        <v>5.6</v>
      </c>
      <c r="FM12" s="173">
        <f>IF($FJ$8,FR7,"-")</f>
        <v>7</v>
      </c>
      <c r="FN12" s="173">
        <f>IF($FJ$8,FS7,"-")</f>
        <v>35.700000000000003</v>
      </c>
      <c r="FO12" s="130"/>
      <c r="FP12" s="130"/>
      <c r="FQ12" s="130"/>
      <c r="FR12" s="130"/>
      <c r="FS12" s="169" t="s">
        <v>171</v>
      </c>
      <c r="FT12" s="173">
        <f>IF($FT$8,FY7,"-")</f>
        <v>314.5</v>
      </c>
      <c r="FU12" s="173">
        <f>IF($FT$8,FZ7,"-")</f>
        <v>339.9</v>
      </c>
      <c r="FV12" s="173">
        <f>IF($FT$8,GA7,"-")</f>
        <v>303.60000000000002</v>
      </c>
      <c r="FW12" s="173">
        <f>IF($FT$8,GB7,"-")</f>
        <v>276.89999999999998</v>
      </c>
      <c r="FX12" s="173">
        <f>IF($FT$8,GC7,"-")</f>
        <v>385.1</v>
      </c>
      <c r="FY12" s="130"/>
      <c r="FZ12" s="130"/>
      <c r="GA12" s="130"/>
      <c r="GB12" s="130"/>
      <c r="GC12" s="169" t="s">
        <v>171</v>
      </c>
      <c r="GD12" s="173" t="str">
        <f>IF($GD$8,GI7,"-")</f>
        <v>-</v>
      </c>
      <c r="GE12" s="173" t="str">
        <f>IF($GD$8,GJ7,"-")</f>
        <v>-</v>
      </c>
      <c r="GF12" s="173" t="str">
        <f>IF($GD$8,GK7,"-")</f>
        <v>-</v>
      </c>
      <c r="GG12" s="173" t="str">
        <f>IF($GD$8,GL7,"-")</f>
        <v>-</v>
      </c>
      <c r="GH12" s="173" t="str">
        <f>IF($GD$8,GM7,"-")</f>
        <v>-</v>
      </c>
      <c r="GI12" s="130"/>
      <c r="GJ12" s="130"/>
      <c r="GK12" s="130"/>
      <c r="GL12" s="130"/>
      <c r="GM12" s="169" t="s">
        <v>171</v>
      </c>
      <c r="GN12" s="173">
        <f>IF($GN$8,GS7,"-")</f>
        <v>96</v>
      </c>
      <c r="GO12" s="173">
        <f>IF($GN$8,GT7,"-")</f>
        <v>97.1</v>
      </c>
      <c r="GP12" s="173">
        <f>IF($GN$8,GU7,"-")</f>
        <v>98.9</v>
      </c>
      <c r="GQ12" s="173">
        <f>IF($GN$8,GV7,"-")</f>
        <v>99.1</v>
      </c>
      <c r="GR12" s="173">
        <f>IF($GN$8,GW7,"-")</f>
        <v>97.4</v>
      </c>
      <c r="GS12" s="130"/>
      <c r="GT12" s="130"/>
      <c r="GU12" s="130"/>
      <c r="GV12" s="130"/>
      <c r="GW12" s="130"/>
      <c r="GX12" s="169" t="s">
        <v>171</v>
      </c>
      <c r="GY12" s="173" t="str">
        <f>IF($GY$8,HD7,"-")</f>
        <v>-</v>
      </c>
      <c r="GZ12" s="173" t="str">
        <f>IF($GY$8,HE7,"-")</f>
        <v>-</v>
      </c>
      <c r="HA12" s="173" t="str">
        <f>IF($GY$8,HF7,"-")</f>
        <v>-</v>
      </c>
      <c r="HB12" s="173" t="str">
        <f>IF($GY$8,HG7,"-")</f>
        <v>-</v>
      </c>
      <c r="HC12" s="173" t="str">
        <f>IF($GY$8,HH7,"-")</f>
        <v>-</v>
      </c>
      <c r="HD12" s="130"/>
      <c r="HE12" s="130"/>
      <c r="HF12" s="130"/>
      <c r="HG12" s="130"/>
      <c r="HH12" s="169" t="s">
        <v>171</v>
      </c>
      <c r="HI12" s="173" t="str">
        <f>IF($HI$8,HN7,"-")</f>
        <v>-</v>
      </c>
      <c r="HJ12" s="173" t="str">
        <f>IF($HI$8,HO7,"-")</f>
        <v>-</v>
      </c>
      <c r="HK12" s="173" t="str">
        <f>IF($HI$8,HP7,"-")</f>
        <v>-</v>
      </c>
      <c r="HL12" s="173" t="str">
        <f>IF($HI$8,HQ7,"-")</f>
        <v>-</v>
      </c>
      <c r="HM12" s="173" t="str">
        <f>IF($HI$8,HR7,"-")</f>
        <v>-</v>
      </c>
      <c r="HN12" s="130"/>
      <c r="HO12" s="130"/>
      <c r="HP12" s="130"/>
      <c r="HQ12" s="130"/>
      <c r="HR12" s="169" t="s">
        <v>171</v>
      </c>
      <c r="HS12" s="173" t="str">
        <f>IF($HS$8,HX7,"-")</f>
        <v>-</v>
      </c>
      <c r="HT12" s="173" t="str">
        <f>IF($HS$8,HY7,"-")</f>
        <v>-</v>
      </c>
      <c r="HU12" s="173" t="str">
        <f>IF($HS$8,HZ7,"-")</f>
        <v>-</v>
      </c>
      <c r="HV12" s="173" t="str">
        <f>IF($HS$8,IA7,"-")</f>
        <v>-</v>
      </c>
      <c r="HW12" s="173" t="str">
        <f>IF($HS$8,IB7,"-")</f>
        <v>-</v>
      </c>
      <c r="HX12" s="130"/>
      <c r="HY12" s="130"/>
      <c r="HZ12" s="130"/>
      <c r="IA12" s="130"/>
      <c r="IB12" s="169" t="s">
        <v>171</v>
      </c>
      <c r="IC12" s="173" t="str">
        <f>IF($IC$8,IH7,"-")</f>
        <v>-</v>
      </c>
      <c r="ID12" s="173" t="str">
        <f>IF($IC$8,II7,"-")</f>
        <v>-</v>
      </c>
      <c r="IE12" s="173" t="str">
        <f>IF($IC$8,IJ7,"-")</f>
        <v>-</v>
      </c>
      <c r="IF12" s="173" t="str">
        <f>IF($IC$8,IK7,"-")</f>
        <v>-</v>
      </c>
      <c r="IG12" s="173" t="str">
        <f>IF($IC$8,IL7,"-")</f>
        <v>-</v>
      </c>
      <c r="IH12" s="130"/>
      <c r="II12" s="130"/>
      <c r="IJ12" s="130"/>
      <c r="IK12" s="130"/>
      <c r="IL12" s="169" t="s">
        <v>171</v>
      </c>
      <c r="IM12" s="173" t="str">
        <f>IF($IM$8,IR7,"-")</f>
        <v>-</v>
      </c>
      <c r="IN12" s="173" t="str">
        <f>IF($IM$8,IS7,"-")</f>
        <v>-</v>
      </c>
      <c r="IO12" s="173" t="str">
        <f>IF($IM$8,IT7,"-")</f>
        <v>-</v>
      </c>
      <c r="IP12" s="173" t="str">
        <f>IF($IM$8,IU7,"-")</f>
        <v>-</v>
      </c>
      <c r="IQ12" s="173" t="str">
        <f>IF($IM$8,IV7,"-")</f>
        <v>-</v>
      </c>
      <c r="IR12" s="130"/>
      <c r="IS12" s="130"/>
      <c r="IT12" s="130"/>
      <c r="IU12" s="130"/>
      <c r="IV12" s="130"/>
      <c r="IW12" s="169" t="s">
        <v>171</v>
      </c>
      <c r="IX12" s="173" t="str">
        <f>IF($IX$8,JC7,"-")</f>
        <v>-</v>
      </c>
      <c r="IY12" s="173" t="str">
        <f>IF($IX$8,JD7,"-")</f>
        <v>-</v>
      </c>
      <c r="IZ12" s="173" t="str">
        <f>IF($IX$8,JE7,"-")</f>
        <v>-</v>
      </c>
      <c r="JA12" s="173" t="str">
        <f>IF($IX$8,JF7,"-")</f>
        <v>-</v>
      </c>
      <c r="JB12" s="173" t="str">
        <f>IF($IX$8,JG7,"-")</f>
        <v>-</v>
      </c>
      <c r="JC12" s="130"/>
      <c r="JD12" s="130"/>
      <c r="JE12" s="130"/>
      <c r="JF12" s="130"/>
      <c r="JG12" s="169" t="s">
        <v>171</v>
      </c>
      <c r="JH12" s="173" t="str">
        <f>IF($JH$8,JM7,"-")</f>
        <v>-</v>
      </c>
      <c r="JI12" s="173" t="str">
        <f>IF($JH$8,JN7,"-")</f>
        <v>-</v>
      </c>
      <c r="JJ12" s="173" t="str">
        <f>IF($JH$8,JO7,"-")</f>
        <v>-</v>
      </c>
      <c r="JK12" s="173" t="str">
        <f>IF($JH$8,JP7,"-")</f>
        <v>-</v>
      </c>
      <c r="JL12" s="173" t="str">
        <f>IF($JH$8,JQ7,"-")</f>
        <v>-</v>
      </c>
      <c r="JM12" s="130"/>
      <c r="JN12" s="130"/>
      <c r="JO12" s="130"/>
      <c r="JP12" s="130"/>
      <c r="JQ12" s="169" t="s">
        <v>171</v>
      </c>
      <c r="JR12" s="173" t="str">
        <f>IF($JR$8,JW7,"-")</f>
        <v>-</v>
      </c>
      <c r="JS12" s="173" t="str">
        <f>IF($JR$8,JX7,"-")</f>
        <v>-</v>
      </c>
      <c r="JT12" s="173" t="str">
        <f>IF($JR$8,JY7,"-")</f>
        <v>-</v>
      </c>
      <c r="JU12" s="173" t="str">
        <f>IF($JR$8,JZ7,"-")</f>
        <v>-</v>
      </c>
      <c r="JV12" s="173" t="str">
        <f>IF($JR$8,KA7,"-")</f>
        <v>-</v>
      </c>
      <c r="JW12" s="130"/>
      <c r="JX12" s="130"/>
      <c r="JY12" s="130"/>
      <c r="JZ12" s="130"/>
      <c r="KA12" s="169" t="s">
        <v>171</v>
      </c>
      <c r="KB12" s="173" t="str">
        <f>IF($KB$8,KG7,"-")</f>
        <v>-</v>
      </c>
      <c r="KC12" s="173" t="str">
        <f>IF($KB$8,KH7,"-")</f>
        <v>-</v>
      </c>
      <c r="KD12" s="173" t="str">
        <f>IF($KB$8,KI7,"-")</f>
        <v>-</v>
      </c>
      <c r="KE12" s="173" t="str">
        <f>IF($KB$8,KJ7,"-")</f>
        <v>-</v>
      </c>
      <c r="KF12" s="173" t="str">
        <f>IF($KB$8,KK7,"-")</f>
        <v>-</v>
      </c>
      <c r="KG12" s="130"/>
      <c r="KH12" s="130"/>
      <c r="KI12" s="130"/>
      <c r="KJ12" s="130"/>
      <c r="KK12" s="169" t="s">
        <v>171</v>
      </c>
      <c r="KL12" s="173" t="str">
        <f>IF($KL$8,KQ7,"-")</f>
        <v>-</v>
      </c>
      <c r="KM12" s="173" t="str">
        <f>IF($KL$8,KR7,"-")</f>
        <v>-</v>
      </c>
      <c r="KN12" s="173" t="str">
        <f>IF($KL$8,KS7,"-")</f>
        <v>-</v>
      </c>
      <c r="KO12" s="173" t="str">
        <f>IF($KL$8,KT7,"-")</f>
        <v>-</v>
      </c>
      <c r="KP12" s="173" t="str">
        <f>IF($KL$8,KU7,"-")</f>
        <v>-</v>
      </c>
      <c r="KQ12" s="130"/>
      <c r="KR12" s="130"/>
      <c r="KS12" s="130"/>
      <c r="KT12" s="130"/>
      <c r="KU12" s="130"/>
      <c r="KV12" s="169" t="s">
        <v>171</v>
      </c>
      <c r="KW12" s="173" t="str">
        <f>IF($KW$8,LB7,"-")</f>
        <v>-</v>
      </c>
      <c r="KX12" s="173" t="str">
        <f>IF($KW$8,LC7,"-")</f>
        <v>-</v>
      </c>
      <c r="KY12" s="173" t="str">
        <f>IF($KW$8,LD7,"-")</f>
        <v>-</v>
      </c>
      <c r="KZ12" s="173" t="str">
        <f>IF($KW$8,LE7,"-")</f>
        <v>-</v>
      </c>
      <c r="LA12" s="173" t="str">
        <f>IF($KW$8,LF7,"-")</f>
        <v>-</v>
      </c>
      <c r="LB12" s="130"/>
      <c r="LC12" s="130"/>
      <c r="LD12" s="130"/>
      <c r="LE12" s="130"/>
      <c r="LF12" s="169" t="s">
        <v>171</v>
      </c>
      <c r="LG12" s="173" t="str">
        <f>IF($LG$8,LL7,"-")</f>
        <v>-</v>
      </c>
      <c r="LH12" s="173" t="str">
        <f>IF($LG$8,LM7,"-")</f>
        <v>-</v>
      </c>
      <c r="LI12" s="173" t="str">
        <f>IF($LG$8,LN7,"-")</f>
        <v>-</v>
      </c>
      <c r="LJ12" s="173" t="str">
        <f>IF($LG$8,LO7,"-")</f>
        <v>-</v>
      </c>
      <c r="LK12" s="173" t="str">
        <f>IF($LG$8,LP7,"-")</f>
        <v>-</v>
      </c>
      <c r="LL12" s="130"/>
      <c r="LM12" s="130"/>
      <c r="LN12" s="130"/>
      <c r="LO12" s="130"/>
      <c r="LP12" s="169" t="s">
        <v>171</v>
      </c>
      <c r="LQ12" s="173" t="str">
        <f>IF($LQ$8,LV7,"-")</f>
        <v>-</v>
      </c>
      <c r="LR12" s="173" t="str">
        <f>IF($LQ$8,LW7,"-")</f>
        <v>-</v>
      </c>
      <c r="LS12" s="173" t="str">
        <f>IF($LQ$8,LX7,"-")</f>
        <v>-</v>
      </c>
      <c r="LT12" s="173" t="str">
        <f>IF($LQ$8,LY7,"-")</f>
        <v>-</v>
      </c>
      <c r="LU12" s="173" t="str">
        <f>IF($LQ$8,LZ7,"-")</f>
        <v>-</v>
      </c>
      <c r="LV12" s="130"/>
      <c r="LW12" s="130"/>
      <c r="LX12" s="130"/>
      <c r="LY12" s="130"/>
      <c r="LZ12" s="169" t="s">
        <v>171</v>
      </c>
      <c r="MA12" s="173" t="str">
        <f>IF($MA$8,MF7,"-")</f>
        <v>-</v>
      </c>
      <c r="MB12" s="173" t="str">
        <f>IF($MA$8,MG7,"-")</f>
        <v>-</v>
      </c>
      <c r="MC12" s="173" t="str">
        <f>IF($MA$8,MH7,"-")</f>
        <v>-</v>
      </c>
      <c r="MD12" s="173" t="str">
        <f>IF($MA$8,MI7,"-")</f>
        <v>-</v>
      </c>
      <c r="ME12" s="173" t="str">
        <f>IF($MA$8,MJ7,"-")</f>
        <v>-</v>
      </c>
      <c r="MF12" s="130"/>
      <c r="MG12" s="130"/>
      <c r="MH12" s="130"/>
      <c r="MI12" s="130"/>
      <c r="MJ12" s="169" t="s">
        <v>171</v>
      </c>
      <c r="MK12" s="173" t="str">
        <f>IF($MK$8,MP7,"-")</f>
        <v>-</v>
      </c>
      <c r="ML12" s="173" t="str">
        <f>IF($MK$8,MQ7,"-")</f>
        <v>-</v>
      </c>
      <c r="MM12" s="173" t="str">
        <f>IF($MK$8,MR7,"-")</f>
        <v>-</v>
      </c>
      <c r="MN12" s="173" t="str">
        <f>IF($MK$8,MS7,"-")</f>
        <v>-</v>
      </c>
      <c r="MO12" s="173" t="str">
        <f>IF($MK$8,MT7,"-")</f>
        <v>-</v>
      </c>
      <c r="MP12" s="130"/>
      <c r="MQ12" s="130"/>
      <c r="MR12" s="130"/>
      <c r="MS12" s="130"/>
      <c r="MT12" s="130"/>
      <c r="MU12" s="130"/>
      <c r="MV12" s="130"/>
      <c r="MW12" s="130"/>
      <c r="MX12" s="130"/>
      <c r="MY12" s="130"/>
      <c r="MZ12" s="130"/>
      <c r="NA12" s="130"/>
      <c r="NB12" s="130"/>
      <c r="NC12" s="130"/>
      <c r="ND12" s="130"/>
      <c r="NE12" s="130"/>
      <c r="NF12" s="130"/>
      <c r="NG12" s="130"/>
      <c r="NH12" s="130"/>
      <c r="NI12" s="130"/>
      <c r="NJ12" s="130"/>
    </row>
    <row r="13" spans="1:374">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62"/>
      <c r="AX13" s="169" t="s">
        <v>172</v>
      </c>
      <c r="AY13" s="173">
        <f>$BI$7</f>
        <v>100</v>
      </c>
      <c r="AZ13" s="173">
        <f>$BI$7</f>
        <v>100</v>
      </c>
      <c r="BA13" s="173">
        <f>$BI$7</f>
        <v>100</v>
      </c>
      <c r="BB13" s="173">
        <f>$BI$7</f>
        <v>100</v>
      </c>
      <c r="BC13" s="173">
        <f>$BI$7</f>
        <v>100</v>
      </c>
      <c r="BD13" s="130"/>
      <c r="BE13" s="130"/>
      <c r="BF13" s="130"/>
      <c r="BG13" s="130"/>
      <c r="BH13" s="130"/>
      <c r="BI13" s="169" t="s">
        <v>172</v>
      </c>
      <c r="BJ13" s="173">
        <f>$BT$7</f>
        <v>100</v>
      </c>
      <c r="BK13" s="173">
        <f>$BT$7</f>
        <v>100</v>
      </c>
      <c r="BL13" s="173">
        <f>$BT$7</f>
        <v>100</v>
      </c>
      <c r="BM13" s="173">
        <f>$BT$7</f>
        <v>100</v>
      </c>
      <c r="BN13" s="173">
        <f>$BT$7</f>
        <v>100</v>
      </c>
      <c r="BO13" s="130"/>
      <c r="BP13" s="130"/>
      <c r="BQ13" s="130"/>
      <c r="BR13" s="130"/>
      <c r="BS13" s="130"/>
      <c r="BT13" s="169" t="s">
        <v>172</v>
      </c>
      <c r="BU13" s="173" t="str">
        <f>$CE$7</f>
        <v>-</v>
      </c>
      <c r="BV13" s="173" t="str">
        <f>$CE$7</f>
        <v>-</v>
      </c>
      <c r="BW13" s="173" t="str">
        <f>$CE$7</f>
        <v>-</v>
      </c>
      <c r="BX13" s="173" t="str">
        <f>$CE$7</f>
        <v>-</v>
      </c>
      <c r="BY13" s="173" t="str">
        <f>$CE$7</f>
        <v>-</v>
      </c>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row>
    <row r="14" spans="1:374">
      <c r="A14" s="124"/>
      <c r="B14" s="133" t="s">
        <v>30</v>
      </c>
      <c r="C14" s="135"/>
      <c r="D14" s="136"/>
      <c r="E14" s="135"/>
      <c r="F14" s="141" t="s">
        <v>173</v>
      </c>
      <c r="G14" s="141"/>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66"/>
      <c r="AX14" s="166"/>
      <c r="AY14" s="166"/>
      <c r="AZ14" s="166"/>
      <c r="BA14" s="166"/>
      <c r="BB14" s="16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row>
    <row r="15" spans="1:374">
      <c r="A15" s="124">
        <v>1</v>
      </c>
      <c r="B15" s="134" t="s">
        <v>174</v>
      </c>
      <c r="C15" s="134"/>
      <c r="D15" s="136"/>
      <c r="E15" s="124">
        <v>1</v>
      </c>
      <c r="F15" s="134" t="s">
        <v>28</v>
      </c>
      <c r="G15" s="134"/>
      <c r="H15" s="134" t="s">
        <v>175</v>
      </c>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66"/>
      <c r="AX15" s="166" t="s">
        <v>176</v>
      </c>
      <c r="AY15" s="136"/>
      <c r="AZ15" s="136"/>
      <c r="BA15" s="136"/>
      <c r="BB15" s="136"/>
      <c r="BC15" s="136"/>
      <c r="BD15" s="136"/>
      <c r="BE15" s="136"/>
      <c r="BF15" s="136"/>
      <c r="BG15" s="136"/>
      <c r="BH15" s="136"/>
      <c r="BI15" s="166" t="s">
        <v>176</v>
      </c>
      <c r="BJ15" s="136"/>
      <c r="BK15" s="136"/>
      <c r="BL15" s="136"/>
      <c r="BM15" s="136"/>
      <c r="BN15" s="136"/>
      <c r="BO15" s="136"/>
      <c r="BP15" s="136"/>
      <c r="BQ15" s="136"/>
      <c r="BR15" s="136"/>
      <c r="BS15" s="136"/>
      <c r="BT15" s="166" t="s">
        <v>176</v>
      </c>
      <c r="BU15" s="136"/>
      <c r="BV15" s="136"/>
      <c r="BW15" s="136"/>
      <c r="BX15" s="136"/>
      <c r="BY15" s="136"/>
      <c r="BZ15" s="136"/>
      <c r="CA15" s="136"/>
      <c r="CB15" s="136"/>
      <c r="CC15" s="136"/>
      <c r="CD15" s="136"/>
      <c r="CE15" s="166" t="s">
        <v>176</v>
      </c>
      <c r="CF15" s="136"/>
      <c r="CG15" s="136"/>
      <c r="CH15" s="136"/>
      <c r="CI15" s="136"/>
      <c r="CJ15" s="136"/>
      <c r="CK15" s="136"/>
      <c r="CL15" s="136"/>
      <c r="CM15" s="136"/>
      <c r="CN15" s="136"/>
      <c r="CO15" s="166" t="s">
        <v>176</v>
      </c>
      <c r="CP15" s="136"/>
      <c r="CQ15" s="136"/>
      <c r="CR15" s="136"/>
      <c r="CS15" s="136"/>
      <c r="CT15" s="136"/>
      <c r="CU15" s="136"/>
      <c r="CV15" s="136"/>
      <c r="CW15" s="136"/>
      <c r="CX15" s="136"/>
      <c r="CY15" s="136"/>
      <c r="CZ15" s="166" t="s">
        <v>176</v>
      </c>
      <c r="DA15" s="136"/>
      <c r="DB15" s="136"/>
      <c r="DC15" s="136"/>
      <c r="DD15" s="136"/>
      <c r="DE15" s="136"/>
      <c r="DF15" s="136"/>
      <c r="DG15" s="136"/>
      <c r="DH15" s="136"/>
      <c r="DI15" s="136"/>
      <c r="DJ15" s="166" t="s">
        <v>176</v>
      </c>
      <c r="DK15" s="136"/>
      <c r="DL15" s="136"/>
      <c r="DM15" s="136"/>
      <c r="DN15" s="136"/>
      <c r="DO15" s="136"/>
      <c r="DP15" s="136"/>
      <c r="DQ15" s="136"/>
      <c r="DR15" s="136"/>
      <c r="DS15" s="136"/>
      <c r="DT15" s="166" t="s">
        <v>176</v>
      </c>
      <c r="DU15" s="136"/>
      <c r="DV15" s="136"/>
      <c r="DW15" s="136"/>
      <c r="DX15" s="136"/>
      <c r="DY15" s="136"/>
      <c r="DZ15" s="136"/>
      <c r="EA15" s="136"/>
      <c r="EB15" s="136"/>
      <c r="EC15" s="136"/>
      <c r="ED15" s="166" t="s">
        <v>176</v>
      </c>
      <c r="EE15" s="136"/>
      <c r="EF15" s="136"/>
      <c r="EG15" s="136"/>
      <c r="EH15" s="136"/>
      <c r="EI15" s="136"/>
      <c r="EJ15" s="136"/>
      <c r="EK15" s="136"/>
      <c r="EL15" s="136"/>
      <c r="EM15" s="136"/>
      <c r="EN15" s="166" t="s">
        <v>176</v>
      </c>
      <c r="EO15" s="136"/>
      <c r="EP15" s="136"/>
      <c r="EQ15" s="136"/>
      <c r="ER15" s="136"/>
      <c r="ES15" s="136"/>
      <c r="ET15" s="136"/>
      <c r="EU15" s="136"/>
      <c r="EV15" s="136"/>
      <c r="EW15" s="136"/>
      <c r="EX15" s="136"/>
      <c r="EY15" s="166" t="s">
        <v>176</v>
      </c>
      <c r="EZ15" s="136"/>
      <c r="FA15" s="136"/>
      <c r="FB15" s="136"/>
      <c r="FC15" s="136"/>
      <c r="FD15" s="136"/>
      <c r="FE15" s="136"/>
      <c r="FF15" s="136"/>
      <c r="FG15" s="136"/>
      <c r="FH15" s="136"/>
      <c r="FI15" s="166" t="s">
        <v>176</v>
      </c>
      <c r="FJ15" s="136"/>
      <c r="FK15" s="136"/>
      <c r="FL15" s="136"/>
      <c r="FM15" s="136"/>
      <c r="FN15" s="136"/>
      <c r="FO15" s="136"/>
      <c r="FP15" s="136"/>
      <c r="FQ15" s="136"/>
      <c r="FR15" s="136"/>
      <c r="FS15" s="166" t="s">
        <v>176</v>
      </c>
      <c r="FT15" s="136"/>
      <c r="FU15" s="136"/>
      <c r="FV15" s="136"/>
      <c r="FW15" s="136"/>
      <c r="FX15" s="136"/>
      <c r="FY15" s="136"/>
      <c r="FZ15" s="136"/>
      <c r="GA15" s="136"/>
      <c r="GB15" s="136"/>
      <c r="GC15" s="166" t="s">
        <v>176</v>
      </c>
      <c r="GD15" s="136"/>
      <c r="GE15" s="136"/>
      <c r="GF15" s="136"/>
      <c r="GG15" s="136"/>
      <c r="GH15" s="136"/>
      <c r="GI15" s="136"/>
      <c r="GJ15" s="136"/>
      <c r="GK15" s="136"/>
      <c r="GL15" s="136"/>
      <c r="GM15" s="166" t="s">
        <v>176</v>
      </c>
      <c r="GN15" s="136"/>
      <c r="GO15" s="136"/>
      <c r="GP15" s="136"/>
      <c r="GQ15" s="136"/>
      <c r="GR15" s="136"/>
      <c r="GS15" s="136"/>
      <c r="GT15" s="136"/>
      <c r="GU15" s="136"/>
      <c r="GV15" s="136"/>
      <c r="GW15" s="136"/>
      <c r="GX15" s="166" t="s">
        <v>176</v>
      </c>
      <c r="GY15" s="136"/>
      <c r="GZ15" s="136"/>
      <c r="HA15" s="136"/>
      <c r="HB15" s="136"/>
      <c r="HC15" s="136"/>
      <c r="HD15" s="136"/>
      <c r="HE15" s="136"/>
      <c r="HF15" s="136"/>
      <c r="HG15" s="136"/>
      <c r="HH15" s="166" t="s">
        <v>176</v>
      </c>
      <c r="HI15" s="136"/>
      <c r="HJ15" s="136"/>
      <c r="HK15" s="136"/>
      <c r="HL15" s="136"/>
      <c r="HM15" s="136"/>
      <c r="HN15" s="136"/>
      <c r="HO15" s="136"/>
      <c r="HP15" s="136"/>
      <c r="HQ15" s="136"/>
      <c r="HR15" s="166" t="s">
        <v>176</v>
      </c>
      <c r="HS15" s="136"/>
      <c r="HT15" s="136"/>
      <c r="HU15" s="136"/>
      <c r="HV15" s="136"/>
      <c r="HW15" s="136"/>
      <c r="HX15" s="136"/>
      <c r="HY15" s="136"/>
      <c r="HZ15" s="136"/>
      <c r="IA15" s="136"/>
      <c r="IB15" s="166" t="s">
        <v>176</v>
      </c>
      <c r="IC15" s="136"/>
      <c r="ID15" s="136"/>
      <c r="IE15" s="136"/>
      <c r="IF15" s="136"/>
      <c r="IG15" s="136"/>
      <c r="IH15" s="136"/>
      <c r="II15" s="136"/>
      <c r="IJ15" s="136"/>
      <c r="IK15" s="136"/>
      <c r="IL15" s="166" t="s">
        <v>176</v>
      </c>
      <c r="IM15" s="136"/>
      <c r="IN15" s="136"/>
      <c r="IO15" s="136"/>
      <c r="IP15" s="136"/>
      <c r="IQ15" s="136"/>
      <c r="IR15" s="136"/>
      <c r="IS15" s="136"/>
      <c r="IT15" s="136"/>
      <c r="IU15" s="136"/>
      <c r="IV15" s="136"/>
      <c r="IW15" s="166" t="s">
        <v>176</v>
      </c>
      <c r="IX15" s="136"/>
      <c r="IY15" s="136"/>
      <c r="IZ15" s="136"/>
      <c r="JA15" s="136"/>
      <c r="JB15" s="136"/>
      <c r="JC15" s="136"/>
      <c r="JD15" s="136"/>
      <c r="JE15" s="136"/>
      <c r="JF15" s="136"/>
      <c r="JG15" s="166" t="s">
        <v>176</v>
      </c>
      <c r="JH15" s="136"/>
      <c r="JI15" s="136"/>
      <c r="JJ15" s="136"/>
      <c r="JK15" s="136"/>
      <c r="JL15" s="136"/>
      <c r="JM15" s="136"/>
      <c r="JN15" s="136"/>
      <c r="JO15" s="136"/>
      <c r="JP15" s="136"/>
      <c r="JQ15" s="166" t="s">
        <v>176</v>
      </c>
      <c r="JR15" s="136"/>
      <c r="JS15" s="136"/>
      <c r="JT15" s="136"/>
      <c r="JU15" s="136"/>
      <c r="JV15" s="136"/>
      <c r="JW15" s="136"/>
      <c r="JX15" s="136"/>
      <c r="JY15" s="136"/>
      <c r="JZ15" s="136"/>
      <c r="KA15" s="166" t="s">
        <v>176</v>
      </c>
      <c r="KB15" s="136"/>
      <c r="KC15" s="136"/>
      <c r="KD15" s="136"/>
      <c r="KE15" s="136"/>
      <c r="KF15" s="136"/>
      <c r="KG15" s="136"/>
      <c r="KH15" s="136"/>
      <c r="KI15" s="136"/>
      <c r="KJ15" s="136"/>
      <c r="KK15" s="166" t="s">
        <v>176</v>
      </c>
      <c r="KL15" s="136"/>
      <c r="KM15" s="136"/>
      <c r="KN15" s="136"/>
      <c r="KO15" s="136"/>
      <c r="KP15" s="136"/>
      <c r="KQ15" s="136"/>
      <c r="KR15" s="136"/>
      <c r="KS15" s="136"/>
      <c r="KT15" s="136"/>
      <c r="KU15" s="136"/>
      <c r="KV15" s="166" t="s">
        <v>176</v>
      </c>
      <c r="KW15" s="136"/>
      <c r="KX15" s="136"/>
      <c r="KY15" s="136"/>
      <c r="KZ15" s="136"/>
      <c r="LA15" s="136"/>
      <c r="LB15" s="136"/>
      <c r="LC15" s="136"/>
      <c r="LD15" s="136"/>
      <c r="LE15" s="136"/>
      <c r="LF15" s="166" t="s">
        <v>176</v>
      </c>
      <c r="LG15" s="136"/>
      <c r="LH15" s="136"/>
      <c r="LI15" s="136"/>
      <c r="LJ15" s="136"/>
      <c r="LK15" s="136"/>
      <c r="LL15" s="136"/>
      <c r="LM15" s="136"/>
      <c r="LN15" s="136"/>
      <c r="LO15" s="136"/>
      <c r="LP15" s="166" t="s">
        <v>176</v>
      </c>
      <c r="LQ15" s="136"/>
      <c r="LR15" s="136"/>
      <c r="LS15" s="136"/>
      <c r="LT15" s="136"/>
      <c r="LU15" s="136"/>
      <c r="LV15" s="136"/>
      <c r="LW15" s="136"/>
      <c r="LX15" s="136"/>
      <c r="LY15" s="136"/>
      <c r="LZ15" s="166" t="s">
        <v>176</v>
      </c>
      <c r="MA15" s="136"/>
      <c r="MB15" s="136"/>
      <c r="MC15" s="136"/>
      <c r="MD15" s="136"/>
      <c r="ME15" s="136"/>
      <c r="MF15" s="136"/>
      <c r="MG15" s="136"/>
      <c r="MH15" s="136"/>
      <c r="MI15" s="136"/>
      <c r="MJ15" s="166" t="s">
        <v>176</v>
      </c>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row>
    <row r="16" spans="1:374">
      <c r="A16" s="124">
        <f t="shared" ref="A16:A30" si="2">A15+1</f>
        <v>2</v>
      </c>
      <c r="B16" s="134" t="s">
        <v>177</v>
      </c>
      <c r="C16" s="134"/>
      <c r="D16" s="136"/>
      <c r="E16" s="124">
        <f>E15+1</f>
        <v>2</v>
      </c>
      <c r="F16" s="134" t="s">
        <v>29</v>
      </c>
      <c r="G16" s="134"/>
      <c r="H16" s="134" t="s">
        <v>178</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66"/>
      <c r="AX16" s="166"/>
      <c r="AY16" s="174" t="str">
        <f>$B$10</f>
        <v>R01</v>
      </c>
      <c r="AZ16" s="174" t="str">
        <f>$C$10</f>
        <v>R02</v>
      </c>
      <c r="BA16" s="174" t="str">
        <f>$D$10</f>
        <v>R03</v>
      </c>
      <c r="BB16" s="174" t="str">
        <f>$E$10</f>
        <v>R04</v>
      </c>
      <c r="BC16" s="174" t="str">
        <f>$F$10</f>
        <v>R05</v>
      </c>
      <c r="BD16" s="136"/>
      <c r="BE16" s="136"/>
      <c r="BF16" s="136"/>
      <c r="BG16" s="136"/>
      <c r="BH16" s="136"/>
      <c r="BI16" s="166"/>
      <c r="BJ16" s="174" t="str">
        <f>$B$10</f>
        <v>R01</v>
      </c>
      <c r="BK16" s="174" t="str">
        <f>$C$10</f>
        <v>R02</v>
      </c>
      <c r="BL16" s="174" t="str">
        <f>$D$10</f>
        <v>R03</v>
      </c>
      <c r="BM16" s="174" t="str">
        <f>$E$10</f>
        <v>R04</v>
      </c>
      <c r="BN16" s="174" t="str">
        <f>$F$10</f>
        <v>R05</v>
      </c>
      <c r="BO16" s="136"/>
      <c r="BP16" s="136"/>
      <c r="BQ16" s="136"/>
      <c r="BR16" s="136"/>
      <c r="BS16" s="136"/>
      <c r="BT16" s="166"/>
      <c r="BU16" s="174" t="str">
        <f>$B$10</f>
        <v>R01</v>
      </c>
      <c r="BV16" s="174" t="str">
        <f>$C$10</f>
        <v>R02</v>
      </c>
      <c r="BW16" s="174" t="str">
        <f>$D$10</f>
        <v>R03</v>
      </c>
      <c r="BX16" s="174" t="str">
        <f>$E$10</f>
        <v>R04</v>
      </c>
      <c r="BY16" s="174" t="str">
        <f>$F$10</f>
        <v>R05</v>
      </c>
      <c r="BZ16" s="136"/>
      <c r="CA16" s="136"/>
      <c r="CB16" s="136"/>
      <c r="CC16" s="136"/>
      <c r="CD16" s="136"/>
      <c r="CE16" s="166"/>
      <c r="CF16" s="174" t="str">
        <f>$B$10</f>
        <v>R01</v>
      </c>
      <c r="CG16" s="174" t="str">
        <f>$C$10</f>
        <v>R02</v>
      </c>
      <c r="CH16" s="174" t="str">
        <f>$D$10</f>
        <v>R03</v>
      </c>
      <c r="CI16" s="174" t="str">
        <f>$E$10</f>
        <v>R04</v>
      </c>
      <c r="CJ16" s="174" t="str">
        <f>$F$10</f>
        <v>R05</v>
      </c>
      <c r="CK16" s="136"/>
      <c r="CL16" s="136"/>
      <c r="CM16" s="136"/>
      <c r="CN16" s="136"/>
      <c r="CO16" s="166"/>
      <c r="CP16" s="174" t="str">
        <f>$B$10</f>
        <v>R01</v>
      </c>
      <c r="CQ16" s="174" t="str">
        <f>$C$10</f>
        <v>R02</v>
      </c>
      <c r="CR16" s="174" t="str">
        <f>$D$10</f>
        <v>R03</v>
      </c>
      <c r="CS16" s="174" t="str">
        <f>$E$10</f>
        <v>R04</v>
      </c>
      <c r="CT16" s="174" t="str">
        <f>$F$10</f>
        <v>R05</v>
      </c>
      <c r="CU16" s="136"/>
      <c r="CV16" s="136"/>
      <c r="CW16" s="136"/>
      <c r="CX16" s="136"/>
      <c r="CY16" s="136"/>
      <c r="CZ16" s="166"/>
      <c r="DA16" s="174" t="str">
        <f>$B$10</f>
        <v>R01</v>
      </c>
      <c r="DB16" s="174" t="str">
        <f>$C$10</f>
        <v>R02</v>
      </c>
      <c r="DC16" s="174" t="str">
        <f>$D$10</f>
        <v>R03</v>
      </c>
      <c r="DD16" s="174" t="str">
        <f>$E$10</f>
        <v>R04</v>
      </c>
      <c r="DE16" s="174" t="str">
        <f>$F$10</f>
        <v>R05</v>
      </c>
      <c r="DF16" s="136"/>
      <c r="DG16" s="136"/>
      <c r="DH16" s="136"/>
      <c r="DI16" s="136"/>
      <c r="DJ16" s="166"/>
      <c r="DK16" s="174" t="str">
        <f>$B$10</f>
        <v>R01</v>
      </c>
      <c r="DL16" s="174" t="str">
        <f>$C$10</f>
        <v>R02</v>
      </c>
      <c r="DM16" s="174" t="str">
        <f>$D$10</f>
        <v>R03</v>
      </c>
      <c r="DN16" s="174" t="str">
        <f>$E$10</f>
        <v>R04</v>
      </c>
      <c r="DO16" s="174" t="str">
        <f>$F$10</f>
        <v>R05</v>
      </c>
      <c r="DP16" s="136"/>
      <c r="DQ16" s="136"/>
      <c r="DR16" s="136"/>
      <c r="DS16" s="136"/>
      <c r="DT16" s="166"/>
      <c r="DU16" s="174" t="str">
        <f>$B$10</f>
        <v>R01</v>
      </c>
      <c r="DV16" s="174" t="str">
        <f>$C$10</f>
        <v>R02</v>
      </c>
      <c r="DW16" s="174" t="str">
        <f>$D$10</f>
        <v>R03</v>
      </c>
      <c r="DX16" s="174" t="str">
        <f>$E$10</f>
        <v>R04</v>
      </c>
      <c r="DY16" s="174" t="str">
        <f>$F$10</f>
        <v>R05</v>
      </c>
      <c r="DZ16" s="136"/>
      <c r="EA16" s="136"/>
      <c r="EB16" s="136"/>
      <c r="EC16" s="136"/>
      <c r="ED16" s="166"/>
      <c r="EE16" s="174" t="str">
        <f>$B$10</f>
        <v>R01</v>
      </c>
      <c r="EF16" s="174" t="str">
        <f>$C$10</f>
        <v>R02</v>
      </c>
      <c r="EG16" s="174" t="str">
        <f>$D$10</f>
        <v>R03</v>
      </c>
      <c r="EH16" s="174" t="str">
        <f>$E$10</f>
        <v>R04</v>
      </c>
      <c r="EI16" s="174" t="str">
        <f>$F$10</f>
        <v>R05</v>
      </c>
      <c r="EJ16" s="136"/>
      <c r="EK16" s="136"/>
      <c r="EL16" s="136"/>
      <c r="EM16" s="136"/>
      <c r="EN16" s="166"/>
      <c r="EO16" s="174" t="str">
        <f>$B$10</f>
        <v>R01</v>
      </c>
      <c r="EP16" s="174" t="str">
        <f>$C$10</f>
        <v>R02</v>
      </c>
      <c r="EQ16" s="174" t="str">
        <f>$D$10</f>
        <v>R03</v>
      </c>
      <c r="ER16" s="174" t="str">
        <f>$E$10</f>
        <v>R04</v>
      </c>
      <c r="ES16" s="174" t="str">
        <f>$F$10</f>
        <v>R05</v>
      </c>
      <c r="ET16" s="136"/>
      <c r="EU16" s="136"/>
      <c r="EV16" s="136"/>
      <c r="EW16" s="136"/>
      <c r="EX16" s="136"/>
      <c r="EY16" s="166"/>
      <c r="EZ16" s="174" t="str">
        <f>$B$10</f>
        <v>R01</v>
      </c>
      <c r="FA16" s="174" t="str">
        <f>$C$10</f>
        <v>R02</v>
      </c>
      <c r="FB16" s="174" t="str">
        <f>$D$10</f>
        <v>R03</v>
      </c>
      <c r="FC16" s="174" t="str">
        <f>$E$10</f>
        <v>R04</v>
      </c>
      <c r="FD16" s="174" t="str">
        <f>$F$10</f>
        <v>R05</v>
      </c>
      <c r="FE16" s="136"/>
      <c r="FF16" s="136"/>
      <c r="FG16" s="136"/>
      <c r="FH16" s="136"/>
      <c r="FI16" s="166"/>
      <c r="FJ16" s="174" t="str">
        <f>$B$10</f>
        <v>R01</v>
      </c>
      <c r="FK16" s="174" t="str">
        <f>$C$10</f>
        <v>R02</v>
      </c>
      <c r="FL16" s="174" t="str">
        <f>$D$10</f>
        <v>R03</v>
      </c>
      <c r="FM16" s="174" t="str">
        <f>$E$10</f>
        <v>R04</v>
      </c>
      <c r="FN16" s="174" t="str">
        <f>$F$10</f>
        <v>R05</v>
      </c>
      <c r="FO16" s="136"/>
      <c r="FP16" s="136"/>
      <c r="FQ16" s="136"/>
      <c r="FR16" s="136"/>
      <c r="FS16" s="166"/>
      <c r="FT16" s="174" t="str">
        <f>$B$10</f>
        <v>R01</v>
      </c>
      <c r="FU16" s="174" t="str">
        <f>$C$10</f>
        <v>R02</v>
      </c>
      <c r="FV16" s="174" t="str">
        <f>$D$10</f>
        <v>R03</v>
      </c>
      <c r="FW16" s="174" t="str">
        <f>$E$10</f>
        <v>R04</v>
      </c>
      <c r="FX16" s="174" t="str">
        <f>$F$10</f>
        <v>R05</v>
      </c>
      <c r="FY16" s="136"/>
      <c r="FZ16" s="136"/>
      <c r="GA16" s="136"/>
      <c r="GB16" s="136"/>
      <c r="GC16" s="166"/>
      <c r="GD16" s="174" t="str">
        <f>$B$10</f>
        <v>R01</v>
      </c>
      <c r="GE16" s="174" t="str">
        <f>$C$10</f>
        <v>R02</v>
      </c>
      <c r="GF16" s="174" t="str">
        <f>$D$10</f>
        <v>R03</v>
      </c>
      <c r="GG16" s="174" t="str">
        <f>$E$10</f>
        <v>R04</v>
      </c>
      <c r="GH16" s="174" t="str">
        <f>$F$10</f>
        <v>R05</v>
      </c>
      <c r="GI16" s="136"/>
      <c r="GJ16" s="136"/>
      <c r="GK16" s="136"/>
      <c r="GL16" s="136"/>
      <c r="GM16" s="166"/>
      <c r="GN16" s="174" t="str">
        <f>$B$10</f>
        <v>R01</v>
      </c>
      <c r="GO16" s="174" t="str">
        <f>$C$10</f>
        <v>R02</v>
      </c>
      <c r="GP16" s="174" t="str">
        <f>$D$10</f>
        <v>R03</v>
      </c>
      <c r="GQ16" s="174" t="str">
        <f>$E$10</f>
        <v>R04</v>
      </c>
      <c r="GR16" s="174" t="str">
        <f>$F$10</f>
        <v>R05</v>
      </c>
      <c r="GS16" s="136"/>
      <c r="GT16" s="136"/>
      <c r="GU16" s="136"/>
      <c r="GV16" s="136"/>
      <c r="GW16" s="136"/>
      <c r="GX16" s="166"/>
      <c r="GY16" s="174" t="str">
        <f>$B$10</f>
        <v>R01</v>
      </c>
      <c r="GZ16" s="174" t="str">
        <f>$C$10</f>
        <v>R02</v>
      </c>
      <c r="HA16" s="174" t="str">
        <f>$D$10</f>
        <v>R03</v>
      </c>
      <c r="HB16" s="174" t="str">
        <f>$E$10</f>
        <v>R04</v>
      </c>
      <c r="HC16" s="174" t="str">
        <f>$F$10</f>
        <v>R05</v>
      </c>
      <c r="HD16" s="136"/>
      <c r="HE16" s="136"/>
      <c r="HF16" s="136"/>
      <c r="HG16" s="136"/>
      <c r="HH16" s="166"/>
      <c r="HI16" s="174" t="str">
        <f>$B$10</f>
        <v>R01</v>
      </c>
      <c r="HJ16" s="174" t="str">
        <f>$C$10</f>
        <v>R02</v>
      </c>
      <c r="HK16" s="174" t="str">
        <f>$D$10</f>
        <v>R03</v>
      </c>
      <c r="HL16" s="174" t="str">
        <f>$E$10</f>
        <v>R04</v>
      </c>
      <c r="HM16" s="174" t="str">
        <f>$F$10</f>
        <v>R05</v>
      </c>
      <c r="HN16" s="136"/>
      <c r="HO16" s="136"/>
      <c r="HP16" s="136"/>
      <c r="HQ16" s="136"/>
      <c r="HR16" s="166"/>
      <c r="HS16" s="174" t="str">
        <f>$B$10</f>
        <v>R01</v>
      </c>
      <c r="HT16" s="174" t="str">
        <f>$C$10</f>
        <v>R02</v>
      </c>
      <c r="HU16" s="174" t="str">
        <f>$D$10</f>
        <v>R03</v>
      </c>
      <c r="HV16" s="174" t="str">
        <f>$E$10</f>
        <v>R04</v>
      </c>
      <c r="HW16" s="174" t="str">
        <f>$F$10</f>
        <v>R05</v>
      </c>
      <c r="HX16" s="136"/>
      <c r="HY16" s="136"/>
      <c r="HZ16" s="136"/>
      <c r="IA16" s="136"/>
      <c r="IB16" s="166"/>
      <c r="IC16" s="174" t="str">
        <f>$B$10</f>
        <v>R01</v>
      </c>
      <c r="ID16" s="174" t="str">
        <f>$C$10</f>
        <v>R02</v>
      </c>
      <c r="IE16" s="174" t="str">
        <f>$D$10</f>
        <v>R03</v>
      </c>
      <c r="IF16" s="174" t="str">
        <f>$E$10</f>
        <v>R04</v>
      </c>
      <c r="IG16" s="174" t="str">
        <f>$F$10</f>
        <v>R05</v>
      </c>
      <c r="IH16" s="136"/>
      <c r="II16" s="136"/>
      <c r="IJ16" s="136"/>
      <c r="IK16" s="136"/>
      <c r="IL16" s="166"/>
      <c r="IM16" s="174" t="str">
        <f>$B$10</f>
        <v>R01</v>
      </c>
      <c r="IN16" s="174" t="str">
        <f>$C$10</f>
        <v>R02</v>
      </c>
      <c r="IO16" s="174" t="str">
        <f>$D$10</f>
        <v>R03</v>
      </c>
      <c r="IP16" s="174" t="str">
        <f>$E$10</f>
        <v>R04</v>
      </c>
      <c r="IQ16" s="174" t="str">
        <f>$F$10</f>
        <v>R05</v>
      </c>
      <c r="IR16" s="136"/>
      <c r="IS16" s="136"/>
      <c r="IT16" s="136"/>
      <c r="IU16" s="136"/>
      <c r="IV16" s="136"/>
      <c r="IW16" s="166"/>
      <c r="IX16" s="174" t="str">
        <f>$B$10</f>
        <v>R01</v>
      </c>
      <c r="IY16" s="174" t="str">
        <f>$C$10</f>
        <v>R02</v>
      </c>
      <c r="IZ16" s="174" t="str">
        <f>$D$10</f>
        <v>R03</v>
      </c>
      <c r="JA16" s="174" t="str">
        <f>$E$10</f>
        <v>R04</v>
      </c>
      <c r="JB16" s="174" t="str">
        <f>$F$10</f>
        <v>R05</v>
      </c>
      <c r="JC16" s="136"/>
      <c r="JD16" s="136"/>
      <c r="JE16" s="136"/>
      <c r="JF16" s="136"/>
      <c r="JG16" s="166"/>
      <c r="JH16" s="174" t="str">
        <f>$B$10</f>
        <v>R01</v>
      </c>
      <c r="JI16" s="174" t="str">
        <f>$C$10</f>
        <v>R02</v>
      </c>
      <c r="JJ16" s="174" t="str">
        <f>$D$10</f>
        <v>R03</v>
      </c>
      <c r="JK16" s="174" t="str">
        <f>$E$10</f>
        <v>R04</v>
      </c>
      <c r="JL16" s="174" t="str">
        <f>$F$10</f>
        <v>R05</v>
      </c>
      <c r="JM16" s="136"/>
      <c r="JN16" s="136"/>
      <c r="JO16" s="136"/>
      <c r="JP16" s="136"/>
      <c r="JQ16" s="166"/>
      <c r="JR16" s="174" t="str">
        <f>$B$10</f>
        <v>R01</v>
      </c>
      <c r="JS16" s="174" t="str">
        <f>$C$10</f>
        <v>R02</v>
      </c>
      <c r="JT16" s="174" t="str">
        <f>$D$10</f>
        <v>R03</v>
      </c>
      <c r="JU16" s="174" t="str">
        <f>$E$10</f>
        <v>R04</v>
      </c>
      <c r="JV16" s="174" t="str">
        <f>$F$10</f>
        <v>R05</v>
      </c>
      <c r="JW16" s="136"/>
      <c r="JX16" s="136"/>
      <c r="JY16" s="136"/>
      <c r="JZ16" s="136"/>
      <c r="KA16" s="166"/>
      <c r="KB16" s="174" t="str">
        <f>$B$10</f>
        <v>R01</v>
      </c>
      <c r="KC16" s="174" t="str">
        <f>$C$10</f>
        <v>R02</v>
      </c>
      <c r="KD16" s="174" t="str">
        <f>$D$10</f>
        <v>R03</v>
      </c>
      <c r="KE16" s="174" t="str">
        <f>$E$10</f>
        <v>R04</v>
      </c>
      <c r="KF16" s="174" t="str">
        <f>$F$10</f>
        <v>R05</v>
      </c>
      <c r="KG16" s="136"/>
      <c r="KH16" s="136"/>
      <c r="KI16" s="136"/>
      <c r="KJ16" s="136"/>
      <c r="KK16" s="166"/>
      <c r="KL16" s="174" t="str">
        <f>$B$10</f>
        <v>R01</v>
      </c>
      <c r="KM16" s="174" t="str">
        <f>$C$10</f>
        <v>R02</v>
      </c>
      <c r="KN16" s="174" t="str">
        <f>$D$10</f>
        <v>R03</v>
      </c>
      <c r="KO16" s="174" t="str">
        <f>$E$10</f>
        <v>R04</v>
      </c>
      <c r="KP16" s="174" t="str">
        <f>$F$10</f>
        <v>R05</v>
      </c>
      <c r="KQ16" s="136"/>
      <c r="KR16" s="136"/>
      <c r="KS16" s="136"/>
      <c r="KT16" s="136"/>
      <c r="KU16" s="136"/>
      <c r="KV16" s="166"/>
      <c r="KW16" s="174" t="str">
        <f>$B$10</f>
        <v>R01</v>
      </c>
      <c r="KX16" s="174" t="str">
        <f>$C$10</f>
        <v>R02</v>
      </c>
      <c r="KY16" s="174" t="str">
        <f>$D$10</f>
        <v>R03</v>
      </c>
      <c r="KZ16" s="174" t="str">
        <f>$E$10</f>
        <v>R04</v>
      </c>
      <c r="LA16" s="174" t="str">
        <f>$F$10</f>
        <v>R05</v>
      </c>
      <c r="LB16" s="136"/>
      <c r="LC16" s="136"/>
      <c r="LD16" s="136"/>
      <c r="LE16" s="136"/>
      <c r="LF16" s="166"/>
      <c r="LG16" s="174" t="str">
        <f>$B$10</f>
        <v>R01</v>
      </c>
      <c r="LH16" s="174" t="str">
        <f>$C$10</f>
        <v>R02</v>
      </c>
      <c r="LI16" s="174" t="str">
        <f>$D$10</f>
        <v>R03</v>
      </c>
      <c r="LJ16" s="174" t="str">
        <f>$E$10</f>
        <v>R04</v>
      </c>
      <c r="LK16" s="174" t="str">
        <f>$F$10</f>
        <v>R05</v>
      </c>
      <c r="LL16" s="136"/>
      <c r="LM16" s="136"/>
      <c r="LN16" s="136"/>
      <c r="LO16" s="136"/>
      <c r="LP16" s="166"/>
      <c r="LQ16" s="174" t="str">
        <f>$B$10</f>
        <v>R01</v>
      </c>
      <c r="LR16" s="174" t="str">
        <f>$C$10</f>
        <v>R02</v>
      </c>
      <c r="LS16" s="174" t="str">
        <f>$D$10</f>
        <v>R03</v>
      </c>
      <c r="LT16" s="174" t="str">
        <f>$E$10</f>
        <v>R04</v>
      </c>
      <c r="LU16" s="174" t="str">
        <f>$F$10</f>
        <v>R05</v>
      </c>
      <c r="LV16" s="136"/>
      <c r="LW16" s="136"/>
      <c r="LX16" s="136"/>
      <c r="LY16" s="136"/>
      <c r="LZ16" s="166"/>
      <c r="MA16" s="174" t="str">
        <f>$B$10</f>
        <v>R01</v>
      </c>
      <c r="MB16" s="174" t="str">
        <f>$C$10</f>
        <v>R02</v>
      </c>
      <c r="MC16" s="174" t="str">
        <f>$D$10</f>
        <v>R03</v>
      </c>
      <c r="MD16" s="174" t="str">
        <f>$E$10</f>
        <v>R04</v>
      </c>
      <c r="ME16" s="174" t="str">
        <f>$F$10</f>
        <v>R05</v>
      </c>
      <c r="MF16" s="136"/>
      <c r="MG16" s="136"/>
      <c r="MH16" s="136"/>
      <c r="MI16" s="136"/>
      <c r="MJ16" s="166"/>
      <c r="MK16" s="174" t="str">
        <f>$B$10</f>
        <v>R01</v>
      </c>
      <c r="ML16" s="174" t="str">
        <f>$C$10</f>
        <v>R02</v>
      </c>
      <c r="MM16" s="174" t="str">
        <f>$D$10</f>
        <v>R03</v>
      </c>
      <c r="MN16" s="174" t="str">
        <f>$E$10</f>
        <v>R04</v>
      </c>
      <c r="MO16" s="174" t="str">
        <f>$F$10</f>
        <v>R05</v>
      </c>
      <c r="MP16" s="136"/>
      <c r="MQ16" s="136"/>
      <c r="MR16" s="136"/>
      <c r="MS16" s="136"/>
      <c r="MT16" s="136"/>
      <c r="MU16" s="136"/>
      <c r="MV16" s="136"/>
      <c r="MW16" s="136"/>
      <c r="MX16" s="136"/>
      <c r="MY16" s="136"/>
      <c r="MZ16" s="136"/>
      <c r="NA16" s="136"/>
      <c r="NB16" s="136"/>
      <c r="NC16" s="136"/>
      <c r="ND16" s="136"/>
      <c r="NE16" s="136"/>
      <c r="NF16" s="136"/>
      <c r="NG16" s="136"/>
      <c r="NH16" s="136"/>
      <c r="NI16" s="136"/>
      <c r="NJ16" s="136"/>
    </row>
    <row r="17" spans="1:374">
      <c r="A17" s="124">
        <f t="shared" si="2"/>
        <v>3</v>
      </c>
      <c r="B17" s="134" t="s">
        <v>180</v>
      </c>
      <c r="C17" s="134"/>
      <c r="D17" s="136"/>
      <c r="E17" s="124">
        <f>E16+1</f>
        <v>3</v>
      </c>
      <c r="F17" s="134" t="s">
        <v>32</v>
      </c>
      <c r="G17" s="134"/>
      <c r="H17" s="134" t="s">
        <v>181</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66"/>
      <c r="AX17" s="170" t="s">
        <v>149</v>
      </c>
      <c r="AY17" s="175">
        <f>IF(AY7="-",NA(),AY7)</f>
        <v>308.10000000000002</v>
      </c>
      <c r="AZ17" s="175">
        <f>IF(AZ7="-",NA(),AZ7)</f>
        <v>335.6</v>
      </c>
      <c r="BA17" s="175">
        <f>IF(BA7="-",NA(),BA7)</f>
        <v>285</v>
      </c>
      <c r="BB17" s="175">
        <f>IF(BB7="-",NA(),BB7)</f>
        <v>166.9</v>
      </c>
      <c r="BC17" s="175">
        <f>IF(BC7="-",NA(),BC7)</f>
        <v>283.10000000000002</v>
      </c>
      <c r="BD17" s="136"/>
      <c r="BE17" s="136"/>
      <c r="BF17" s="136"/>
      <c r="BG17" s="136"/>
      <c r="BH17" s="136"/>
      <c r="BI17" s="170" t="s">
        <v>149</v>
      </c>
      <c r="BJ17" s="175">
        <f>IF(BJ7="-",NA(),BJ7)</f>
        <v>308</v>
      </c>
      <c r="BK17" s="175">
        <f>IF(BK7="-",NA(),BK7)</f>
        <v>235</v>
      </c>
      <c r="BL17" s="175">
        <f>IF(BL7="-",NA(),BL7)</f>
        <v>284.89999999999998</v>
      </c>
      <c r="BM17" s="175">
        <f>IF(BM7="-",NA(),BM7)</f>
        <v>166.8</v>
      </c>
      <c r="BN17" s="175">
        <f>IF(BN7="-",NA(),BN7)</f>
        <v>283.10000000000002</v>
      </c>
      <c r="BO17" s="136"/>
      <c r="BP17" s="136"/>
      <c r="BQ17" s="136"/>
      <c r="BR17" s="136"/>
      <c r="BS17" s="136"/>
      <c r="BT17" s="170" t="s">
        <v>149</v>
      </c>
      <c r="BU17" s="175" t="e">
        <f>IF(BU7="-",NA(),BU7)</f>
        <v>#N/A</v>
      </c>
      <c r="BV17" s="175" t="e">
        <f>IF(BV7="-",NA(),BV7)</f>
        <v>#N/A</v>
      </c>
      <c r="BW17" s="175" t="e">
        <f>IF(BW7="-",NA(),BW7)</f>
        <v>#N/A</v>
      </c>
      <c r="BX17" s="175" t="e">
        <f>IF(BX7="-",NA(),BX7)</f>
        <v>#N/A</v>
      </c>
      <c r="BY17" s="175" t="e">
        <f>IF(BY7="-",NA(),BY7)</f>
        <v>#N/A</v>
      </c>
      <c r="BZ17" s="136"/>
      <c r="CA17" s="136"/>
      <c r="CB17" s="136"/>
      <c r="CC17" s="136"/>
      <c r="CD17" s="136"/>
      <c r="CE17" s="170" t="s">
        <v>149</v>
      </c>
      <c r="CF17" s="175">
        <f>IF(CF7="-",NA(),CF7)</f>
        <v>11965.1</v>
      </c>
      <c r="CG17" s="175">
        <f>IF(CG7="-",NA(),CG7)</f>
        <v>15908.3</v>
      </c>
      <c r="CH17" s="175">
        <f>IF(CH7="-",NA(),CH7)</f>
        <v>13139.3</v>
      </c>
      <c r="CI17" s="175">
        <f>IF(CI7="-",NA(),CI7)</f>
        <v>26704.2</v>
      </c>
      <c r="CJ17" s="175">
        <f>IF(CJ7="-",NA(),CJ7)</f>
        <v>13193.9</v>
      </c>
      <c r="CK17" s="136"/>
      <c r="CL17" s="136"/>
      <c r="CM17" s="136"/>
      <c r="CN17" s="136"/>
      <c r="CO17" s="170" t="s">
        <v>149</v>
      </c>
      <c r="CP17" s="180">
        <f>IF(CP7="-",NA(),CP7)</f>
        <v>9264</v>
      </c>
      <c r="CQ17" s="180">
        <f>IF(CQ7="-",NA(),CQ7)</f>
        <v>12256</v>
      </c>
      <c r="CR17" s="180">
        <f>IF(CR7="-",NA(),CR7)</f>
        <v>10644</v>
      </c>
      <c r="CS17" s="180">
        <f>IF(CS7="-",NA(),CS7)</f>
        <v>3803</v>
      </c>
      <c r="CT17" s="180">
        <f>IF(CT7="-",NA(),CT7)</f>
        <v>10342</v>
      </c>
      <c r="CU17" s="136"/>
      <c r="CV17" s="136"/>
      <c r="CW17" s="136"/>
      <c r="CX17" s="136"/>
      <c r="CY17" s="136"/>
      <c r="CZ17" s="170" t="s">
        <v>149</v>
      </c>
      <c r="DA17" s="175">
        <f>IF(DA7="-",NA(),DA7)</f>
        <v>29.2</v>
      </c>
      <c r="DB17" s="175">
        <f>IF(DB7="-",NA(),DB7)</f>
        <v>25.7</v>
      </c>
      <c r="DC17" s="175">
        <f>IF(DC7="-",NA(),DC7)</f>
        <v>34.5</v>
      </c>
      <c r="DD17" s="175">
        <f>IF(DD7="-",NA(),DD7)</f>
        <v>20</v>
      </c>
      <c r="DE17" s="175">
        <f>IF(DE7="-",NA(),DE7)</f>
        <v>33.6</v>
      </c>
      <c r="DF17" s="136"/>
      <c r="DG17" s="136"/>
      <c r="DH17" s="136"/>
      <c r="DI17" s="136"/>
      <c r="DJ17" s="170" t="s">
        <v>149</v>
      </c>
      <c r="DK17" s="175">
        <f>IF(DK7="-",NA(),DK7)</f>
        <v>0</v>
      </c>
      <c r="DL17" s="175">
        <f>IF(DL7="-",NA(),DL7)</f>
        <v>0</v>
      </c>
      <c r="DM17" s="175">
        <f>IF(DM7="-",NA(),DM7)</f>
        <v>0</v>
      </c>
      <c r="DN17" s="175">
        <f>IF(DN7="-",NA(),DN7)</f>
        <v>0</v>
      </c>
      <c r="DO17" s="175">
        <f>IF(DO7="-",NA(),DO7)</f>
        <v>0</v>
      </c>
      <c r="DP17" s="136"/>
      <c r="DQ17" s="136"/>
      <c r="DR17" s="136"/>
      <c r="DS17" s="136"/>
      <c r="DT17" s="170" t="s">
        <v>149</v>
      </c>
      <c r="DU17" s="175">
        <f>IF(DU7="-",NA(),DU7)</f>
        <v>0</v>
      </c>
      <c r="DV17" s="175">
        <f>IF(DV7="-",NA(),DV7)</f>
        <v>0</v>
      </c>
      <c r="DW17" s="175">
        <f>IF(DW7="-",NA(),DW7)</f>
        <v>0</v>
      </c>
      <c r="DX17" s="175">
        <f>IF(DX7="-",NA(),DX7)</f>
        <v>0</v>
      </c>
      <c r="DY17" s="175">
        <f>IF(DY7="-",NA(),DY7)</f>
        <v>0</v>
      </c>
      <c r="DZ17" s="136"/>
      <c r="EA17" s="136"/>
      <c r="EB17" s="136"/>
      <c r="EC17" s="136"/>
      <c r="ED17" s="170" t="s">
        <v>149</v>
      </c>
      <c r="EE17" s="175" t="e">
        <f>IF(EE7="-",NA(),EE7)</f>
        <v>#N/A</v>
      </c>
      <c r="EF17" s="175" t="e">
        <f>IF(EF7="-",NA(),EF7)</f>
        <v>#N/A</v>
      </c>
      <c r="EG17" s="175" t="e">
        <f>IF(EG7="-",NA(),EG7)</f>
        <v>#N/A</v>
      </c>
      <c r="EH17" s="175" t="e">
        <f>IF(EH7="-",NA(),EH7)</f>
        <v>#N/A</v>
      </c>
      <c r="EI17" s="175" t="e">
        <f>IF(EI7="-",NA(),EI7)</f>
        <v>#N/A</v>
      </c>
      <c r="EJ17" s="136"/>
      <c r="EK17" s="136"/>
      <c r="EL17" s="136"/>
      <c r="EM17" s="136"/>
      <c r="EN17" s="170" t="s">
        <v>149</v>
      </c>
      <c r="EO17" s="175">
        <f>IF(EO7="-",NA(),EO7)</f>
        <v>100</v>
      </c>
      <c r="EP17" s="175">
        <f>IF(EP7="-",NA(),EP7)</f>
        <v>100</v>
      </c>
      <c r="EQ17" s="175">
        <f>IF(EQ7="-",NA(),EQ7)</f>
        <v>100</v>
      </c>
      <c r="ER17" s="175">
        <f>IF(ER7="-",NA(),ER7)</f>
        <v>100</v>
      </c>
      <c r="ES17" s="175">
        <f>IF(ES7="-",NA(),ES7)</f>
        <v>100</v>
      </c>
      <c r="ET17" s="136"/>
      <c r="EU17" s="136"/>
      <c r="EV17" s="136"/>
      <c r="EW17" s="136"/>
      <c r="EX17" s="136"/>
      <c r="EY17" s="170" t="s">
        <v>149</v>
      </c>
      <c r="EZ17" s="175">
        <f>IF(EZ7="-",NA(),EZ7)</f>
        <v>29.2</v>
      </c>
      <c r="FA17" s="175">
        <f>IF(FA7="-",NA(),FA7)</f>
        <v>25.7</v>
      </c>
      <c r="FB17" s="175">
        <f>IF(FB7="-",NA(),FB7)</f>
        <v>34.5</v>
      </c>
      <c r="FC17" s="175">
        <f>IF(FC7="-",NA(),FC7)</f>
        <v>20</v>
      </c>
      <c r="FD17" s="175">
        <f>IF(FD7="-",NA(),FD7)</f>
        <v>33.6</v>
      </c>
      <c r="FE17" s="136"/>
      <c r="FF17" s="136"/>
      <c r="FG17" s="136"/>
      <c r="FH17" s="136"/>
      <c r="FI17" s="170" t="s">
        <v>149</v>
      </c>
      <c r="FJ17" s="175">
        <f>IF(FJ7="-",NA(),FJ7)</f>
        <v>0</v>
      </c>
      <c r="FK17" s="175">
        <f>IF(FK7="-",NA(),FK7)</f>
        <v>0</v>
      </c>
      <c r="FL17" s="175">
        <f>IF(FL7="-",NA(),FL7)</f>
        <v>0</v>
      </c>
      <c r="FM17" s="175">
        <f>IF(FM7="-",NA(),FM7)</f>
        <v>0</v>
      </c>
      <c r="FN17" s="175">
        <f>IF(FN7="-",NA(),FN7)</f>
        <v>0</v>
      </c>
      <c r="FO17" s="136"/>
      <c r="FP17" s="136"/>
      <c r="FQ17" s="136"/>
      <c r="FR17" s="136"/>
      <c r="FS17" s="170" t="s">
        <v>149</v>
      </c>
      <c r="FT17" s="175">
        <f>IF(FT7="-",NA(),FT7)</f>
        <v>0</v>
      </c>
      <c r="FU17" s="175">
        <f>IF(FU7="-",NA(),FU7)</f>
        <v>0</v>
      </c>
      <c r="FV17" s="175">
        <f>IF(FV7="-",NA(),FV7)</f>
        <v>0</v>
      </c>
      <c r="FW17" s="175">
        <f>IF(FW7="-",NA(),FW7)</f>
        <v>0</v>
      </c>
      <c r="FX17" s="175">
        <f>IF(FX7="-",NA(),FX7)</f>
        <v>0</v>
      </c>
      <c r="FY17" s="136"/>
      <c r="FZ17" s="136"/>
      <c r="GA17" s="136"/>
      <c r="GB17" s="136"/>
      <c r="GC17" s="170" t="s">
        <v>149</v>
      </c>
      <c r="GD17" s="175" t="e">
        <f>IF(GD7="-",NA(),GD7)</f>
        <v>#N/A</v>
      </c>
      <c r="GE17" s="175" t="e">
        <f>IF(GE7="-",NA(),GE7)</f>
        <v>#N/A</v>
      </c>
      <c r="GF17" s="175" t="e">
        <f>IF(GF7="-",NA(),GF7)</f>
        <v>#N/A</v>
      </c>
      <c r="GG17" s="175" t="e">
        <f>IF(GG7="-",NA(),GG7)</f>
        <v>#N/A</v>
      </c>
      <c r="GH17" s="175" t="e">
        <f>IF(GH7="-",NA(),GH7)</f>
        <v>#N/A</v>
      </c>
      <c r="GI17" s="136"/>
      <c r="GJ17" s="136"/>
      <c r="GK17" s="136"/>
      <c r="GL17" s="136"/>
      <c r="GM17" s="170" t="s">
        <v>149</v>
      </c>
      <c r="GN17" s="175">
        <f>IF(GN7="-",NA(),GN7)</f>
        <v>100</v>
      </c>
      <c r="GO17" s="175">
        <f>IF(GO7="-",NA(),GO7)</f>
        <v>100</v>
      </c>
      <c r="GP17" s="175">
        <f>IF(GP7="-",NA(),GP7)</f>
        <v>100</v>
      </c>
      <c r="GQ17" s="175">
        <f>IF(GQ7="-",NA(),GQ7)</f>
        <v>100</v>
      </c>
      <c r="GR17" s="175">
        <f>IF(GR7="-",NA(),GR7)</f>
        <v>100</v>
      </c>
      <c r="GS17" s="136"/>
      <c r="GT17" s="136"/>
      <c r="GU17" s="136"/>
      <c r="GV17" s="136"/>
      <c r="GW17" s="136"/>
      <c r="GX17" s="170" t="s">
        <v>149</v>
      </c>
      <c r="GY17" s="175" t="e">
        <f>IF(GY7="-",NA(),GY7)</f>
        <v>#N/A</v>
      </c>
      <c r="GZ17" s="175" t="e">
        <f>IF(GZ7="-",NA(),GZ7)</f>
        <v>#N/A</v>
      </c>
      <c r="HA17" s="175" t="e">
        <f>IF(HA7="-",NA(),HA7)</f>
        <v>#N/A</v>
      </c>
      <c r="HB17" s="175" t="e">
        <f>IF(HB7="-",NA(),HB7)</f>
        <v>#N/A</v>
      </c>
      <c r="HC17" s="175" t="e">
        <f>IF(HC7="-",NA(),HC7)</f>
        <v>#N/A</v>
      </c>
      <c r="HD17" s="136"/>
      <c r="HE17" s="136"/>
      <c r="HF17" s="136"/>
      <c r="HG17" s="136"/>
      <c r="HH17" s="170" t="s">
        <v>149</v>
      </c>
      <c r="HI17" s="175" t="e">
        <f>IF(HI7="-",NA(),HI7)</f>
        <v>#N/A</v>
      </c>
      <c r="HJ17" s="175" t="e">
        <f>IF(HJ7="-",NA(),HJ7)</f>
        <v>#N/A</v>
      </c>
      <c r="HK17" s="175" t="e">
        <f>IF(HK7="-",NA(),HK7)</f>
        <v>#N/A</v>
      </c>
      <c r="HL17" s="175" t="e">
        <f>IF(HL7="-",NA(),HL7)</f>
        <v>#N/A</v>
      </c>
      <c r="HM17" s="175" t="e">
        <f>IF(HM7="-",NA(),HM7)</f>
        <v>#N/A</v>
      </c>
      <c r="HN17" s="136"/>
      <c r="HO17" s="136"/>
      <c r="HP17" s="136"/>
      <c r="HQ17" s="136"/>
      <c r="HR17" s="170" t="s">
        <v>149</v>
      </c>
      <c r="HS17" s="175" t="e">
        <f>IF(HS7="-",NA(),HS7)</f>
        <v>#N/A</v>
      </c>
      <c r="HT17" s="175" t="e">
        <f>IF(HT7="-",NA(),HT7)</f>
        <v>#N/A</v>
      </c>
      <c r="HU17" s="175" t="e">
        <f>IF(HU7="-",NA(),HU7)</f>
        <v>#N/A</v>
      </c>
      <c r="HV17" s="175" t="e">
        <f>IF(HV7="-",NA(),HV7)</f>
        <v>#N/A</v>
      </c>
      <c r="HW17" s="175" t="e">
        <f>IF(HW7="-",NA(),HW7)</f>
        <v>#N/A</v>
      </c>
      <c r="HX17" s="136"/>
      <c r="HY17" s="136"/>
      <c r="HZ17" s="136"/>
      <c r="IA17" s="136"/>
      <c r="IB17" s="170" t="s">
        <v>149</v>
      </c>
      <c r="IC17" s="175" t="e">
        <f>IF(IC7="-",NA(),IC7)</f>
        <v>#N/A</v>
      </c>
      <c r="ID17" s="175" t="e">
        <f>IF(ID7="-",NA(),ID7)</f>
        <v>#N/A</v>
      </c>
      <c r="IE17" s="175" t="e">
        <f>IF(IE7="-",NA(),IE7)</f>
        <v>#N/A</v>
      </c>
      <c r="IF17" s="175" t="e">
        <f>IF(IF7="-",NA(),IF7)</f>
        <v>#N/A</v>
      </c>
      <c r="IG17" s="175" t="e">
        <f>IF(IG7="-",NA(),IG7)</f>
        <v>#N/A</v>
      </c>
      <c r="IH17" s="136"/>
      <c r="II17" s="136"/>
      <c r="IJ17" s="136"/>
      <c r="IK17" s="136"/>
      <c r="IL17" s="170" t="s">
        <v>149</v>
      </c>
      <c r="IM17" s="175" t="e">
        <f>IF(IM7="-",NA(),IM7)</f>
        <v>#N/A</v>
      </c>
      <c r="IN17" s="175" t="e">
        <f>IF(IN7="-",NA(),IN7)</f>
        <v>#N/A</v>
      </c>
      <c r="IO17" s="175" t="e">
        <f>IF(IO7="-",NA(),IO7)</f>
        <v>#N/A</v>
      </c>
      <c r="IP17" s="175" t="e">
        <f>IF(IP7="-",NA(),IP7)</f>
        <v>#N/A</v>
      </c>
      <c r="IQ17" s="175" t="e">
        <f>IF(IQ7="-",NA(),IQ7)</f>
        <v>#N/A</v>
      </c>
      <c r="IR17" s="136"/>
      <c r="IS17" s="136"/>
      <c r="IT17" s="136"/>
      <c r="IU17" s="136"/>
      <c r="IV17" s="136"/>
      <c r="IW17" s="170" t="s">
        <v>149</v>
      </c>
      <c r="IX17" s="175" t="e">
        <f>IF(IX7="-",NA(),IX7)</f>
        <v>#N/A</v>
      </c>
      <c r="IY17" s="175" t="e">
        <f>IF(IY7="-",NA(),IY7)</f>
        <v>#N/A</v>
      </c>
      <c r="IZ17" s="175" t="e">
        <f>IF(IZ7="-",NA(),IZ7)</f>
        <v>#N/A</v>
      </c>
      <c r="JA17" s="175" t="e">
        <f>IF(JA7="-",NA(),JA7)</f>
        <v>#N/A</v>
      </c>
      <c r="JB17" s="175" t="e">
        <f>IF(JB7="-",NA(),JB7)</f>
        <v>#N/A</v>
      </c>
      <c r="JC17" s="136"/>
      <c r="JD17" s="136"/>
      <c r="JE17" s="136"/>
      <c r="JF17" s="136"/>
      <c r="JG17" s="170" t="s">
        <v>149</v>
      </c>
      <c r="JH17" s="175" t="e">
        <f>IF(JH7="-",NA(),JH7)</f>
        <v>#N/A</v>
      </c>
      <c r="JI17" s="175" t="e">
        <f>IF(JI7="-",NA(),JI7)</f>
        <v>#N/A</v>
      </c>
      <c r="JJ17" s="175" t="e">
        <f>IF(JJ7="-",NA(),JJ7)</f>
        <v>#N/A</v>
      </c>
      <c r="JK17" s="175" t="e">
        <f>IF(JK7="-",NA(),JK7)</f>
        <v>#N/A</v>
      </c>
      <c r="JL17" s="175" t="e">
        <f>IF(JL7="-",NA(),JL7)</f>
        <v>#N/A</v>
      </c>
      <c r="JM17" s="136"/>
      <c r="JN17" s="136"/>
      <c r="JO17" s="136"/>
      <c r="JP17" s="136"/>
      <c r="JQ17" s="170" t="s">
        <v>149</v>
      </c>
      <c r="JR17" s="175" t="e">
        <f>IF(JR7="-",NA(),JR7)</f>
        <v>#N/A</v>
      </c>
      <c r="JS17" s="175" t="e">
        <f>IF(JS7="-",NA(),JS7)</f>
        <v>#N/A</v>
      </c>
      <c r="JT17" s="175" t="e">
        <f>IF(JT7="-",NA(),JT7)</f>
        <v>#N/A</v>
      </c>
      <c r="JU17" s="175" t="e">
        <f>IF(JU7="-",NA(),JU7)</f>
        <v>#N/A</v>
      </c>
      <c r="JV17" s="175" t="e">
        <f>IF(JV7="-",NA(),JV7)</f>
        <v>#N/A</v>
      </c>
      <c r="JW17" s="136"/>
      <c r="JX17" s="136"/>
      <c r="JY17" s="136"/>
      <c r="JZ17" s="136"/>
      <c r="KA17" s="170" t="s">
        <v>149</v>
      </c>
      <c r="KB17" s="175" t="e">
        <f>IF(KB7="-",NA(),KB7)</f>
        <v>#N/A</v>
      </c>
      <c r="KC17" s="175" t="e">
        <f>IF(KC7="-",NA(),KC7)</f>
        <v>#N/A</v>
      </c>
      <c r="KD17" s="175" t="e">
        <f>IF(KD7="-",NA(),KD7)</f>
        <v>#N/A</v>
      </c>
      <c r="KE17" s="175" t="e">
        <f>IF(KE7="-",NA(),KE7)</f>
        <v>#N/A</v>
      </c>
      <c r="KF17" s="175" t="e">
        <f>IF(KF7="-",NA(),KF7)</f>
        <v>#N/A</v>
      </c>
      <c r="KG17" s="136"/>
      <c r="KH17" s="136"/>
      <c r="KI17" s="136"/>
      <c r="KJ17" s="136"/>
      <c r="KK17" s="170" t="s">
        <v>149</v>
      </c>
      <c r="KL17" s="175" t="e">
        <f>IF(KL7="-",NA(),KL7)</f>
        <v>#N/A</v>
      </c>
      <c r="KM17" s="175" t="e">
        <f>IF(KM7="-",NA(),KM7)</f>
        <v>#N/A</v>
      </c>
      <c r="KN17" s="175" t="e">
        <f>IF(KN7="-",NA(),KN7)</f>
        <v>#N/A</v>
      </c>
      <c r="KO17" s="175" t="e">
        <f>IF(KO7="-",NA(),KO7)</f>
        <v>#N/A</v>
      </c>
      <c r="KP17" s="175" t="e">
        <f>IF(KP7="-",NA(),KP7)</f>
        <v>#N/A</v>
      </c>
      <c r="KQ17" s="136"/>
      <c r="KR17" s="136"/>
      <c r="KS17" s="136"/>
      <c r="KT17" s="136"/>
      <c r="KU17" s="136"/>
      <c r="KV17" s="170" t="s">
        <v>149</v>
      </c>
      <c r="KW17" s="175" t="e">
        <f>IF(KW7="-",NA(),KW7)</f>
        <v>#N/A</v>
      </c>
      <c r="KX17" s="175" t="e">
        <f>IF(KX7="-",NA(),KX7)</f>
        <v>#N/A</v>
      </c>
      <c r="KY17" s="175" t="e">
        <f>IF(KY7="-",NA(),KY7)</f>
        <v>#N/A</v>
      </c>
      <c r="KZ17" s="175" t="e">
        <f>IF(KZ7="-",NA(),KZ7)</f>
        <v>#N/A</v>
      </c>
      <c r="LA17" s="175" t="e">
        <f>IF(LA7="-",NA(),LA7)</f>
        <v>#N/A</v>
      </c>
      <c r="LB17" s="136"/>
      <c r="LC17" s="136"/>
      <c r="LD17" s="136"/>
      <c r="LE17" s="136"/>
      <c r="LF17" s="170" t="s">
        <v>149</v>
      </c>
      <c r="LG17" s="175" t="e">
        <f>IF(LG7="-",NA(),LG7)</f>
        <v>#N/A</v>
      </c>
      <c r="LH17" s="175" t="e">
        <f>IF(LH7="-",NA(),LH7)</f>
        <v>#N/A</v>
      </c>
      <c r="LI17" s="175" t="e">
        <f>IF(LI7="-",NA(),LI7)</f>
        <v>#N/A</v>
      </c>
      <c r="LJ17" s="175" t="e">
        <f>IF(LJ7="-",NA(),LJ7)</f>
        <v>#N/A</v>
      </c>
      <c r="LK17" s="175" t="e">
        <f>IF(LK7="-",NA(),LK7)</f>
        <v>#N/A</v>
      </c>
      <c r="LL17" s="136"/>
      <c r="LM17" s="136"/>
      <c r="LN17" s="136"/>
      <c r="LO17" s="136"/>
      <c r="LP17" s="170" t="s">
        <v>149</v>
      </c>
      <c r="LQ17" s="175" t="e">
        <f>IF(LQ7="-",NA(),LQ7)</f>
        <v>#N/A</v>
      </c>
      <c r="LR17" s="175" t="e">
        <f>IF(LR7="-",NA(),LR7)</f>
        <v>#N/A</v>
      </c>
      <c r="LS17" s="175" t="e">
        <f>IF(LS7="-",NA(),LS7)</f>
        <v>#N/A</v>
      </c>
      <c r="LT17" s="175" t="e">
        <f>IF(LT7="-",NA(),LT7)</f>
        <v>#N/A</v>
      </c>
      <c r="LU17" s="175" t="e">
        <f>IF(LU7="-",NA(),LU7)</f>
        <v>#N/A</v>
      </c>
      <c r="LV17" s="136"/>
      <c r="LW17" s="136"/>
      <c r="LX17" s="136"/>
      <c r="LY17" s="136"/>
      <c r="LZ17" s="170" t="s">
        <v>149</v>
      </c>
      <c r="MA17" s="175" t="e">
        <f>IF(MA7="-",NA(),MA7)</f>
        <v>#N/A</v>
      </c>
      <c r="MB17" s="175" t="e">
        <f>IF(MB7="-",NA(),MB7)</f>
        <v>#N/A</v>
      </c>
      <c r="MC17" s="175" t="e">
        <f>IF(MC7="-",NA(),MC7)</f>
        <v>#N/A</v>
      </c>
      <c r="MD17" s="175" t="e">
        <f>IF(MD7="-",NA(),MD7)</f>
        <v>#N/A</v>
      </c>
      <c r="ME17" s="175" t="e">
        <f>IF(ME7="-",NA(),ME7)</f>
        <v>#N/A</v>
      </c>
      <c r="MF17" s="136"/>
      <c r="MG17" s="136"/>
      <c r="MH17" s="136"/>
      <c r="MI17" s="136"/>
      <c r="MJ17" s="170" t="s">
        <v>149</v>
      </c>
      <c r="MK17" s="175" t="e">
        <f>IF(MK7="-",NA(),MK7)</f>
        <v>#N/A</v>
      </c>
      <c r="ML17" s="175" t="e">
        <f>IF(ML7="-",NA(),ML7)</f>
        <v>#N/A</v>
      </c>
      <c r="MM17" s="175" t="e">
        <f>IF(MM7="-",NA(),MM7)</f>
        <v>#N/A</v>
      </c>
      <c r="MN17" s="175" t="e">
        <f>IF(MN7="-",NA(),MN7)</f>
        <v>#N/A</v>
      </c>
      <c r="MO17" s="175" t="e">
        <f>IF(MO7="-",NA(),MO7)</f>
        <v>#N/A</v>
      </c>
      <c r="MP17" s="136"/>
      <c r="MQ17" s="136"/>
      <c r="MR17" s="136"/>
      <c r="MS17" s="136"/>
      <c r="MT17" s="136"/>
      <c r="MU17" s="136"/>
      <c r="MV17" s="136"/>
      <c r="MW17" s="136"/>
      <c r="MX17" s="136"/>
      <c r="MY17" s="136"/>
      <c r="MZ17" s="136"/>
      <c r="NA17" s="136"/>
      <c r="NB17" s="136"/>
      <c r="NC17" s="136"/>
      <c r="ND17" s="136"/>
      <c r="NE17" s="136"/>
      <c r="NF17" s="136"/>
      <c r="NG17" s="136"/>
      <c r="NH17" s="136"/>
      <c r="NI17" s="136"/>
      <c r="NJ17" s="136"/>
    </row>
    <row r="18" spans="1:374">
      <c r="A18" s="124">
        <f t="shared" si="2"/>
        <v>4</v>
      </c>
      <c r="B18" s="134" t="s">
        <v>182</v>
      </c>
      <c r="C18" s="134"/>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70" t="s">
        <v>111</v>
      </c>
      <c r="AY18" s="175">
        <f>IF(BD7="-",NA(),BD7)</f>
        <v>134.69999999999999</v>
      </c>
      <c r="AZ18" s="175">
        <f>IF(BE7="-",NA(),BE7)</f>
        <v>141.80000000000001</v>
      </c>
      <c r="BA18" s="175">
        <f>IF(BF7="-",NA(),BF7)</f>
        <v>138.19999999999999</v>
      </c>
      <c r="BB18" s="175">
        <f>IF(BG7="-",NA(),BG7)</f>
        <v>135</v>
      </c>
      <c r="BC18" s="175">
        <f>IF(BH7="-",NA(),BH7)</f>
        <v>136.6</v>
      </c>
      <c r="BD18" s="136"/>
      <c r="BE18" s="136"/>
      <c r="BF18" s="136"/>
      <c r="BG18" s="136"/>
      <c r="BH18" s="136"/>
      <c r="BI18" s="170" t="s">
        <v>111</v>
      </c>
      <c r="BJ18" s="175">
        <f>IF(BO7="-",NA(),BO7)</f>
        <v>253.6</v>
      </c>
      <c r="BK18" s="175">
        <f>IF(BP7="-",NA(),BP7)</f>
        <v>238</v>
      </c>
      <c r="BL18" s="175">
        <f>IF(BQ7="-",NA(),BQ7)</f>
        <v>227.5</v>
      </c>
      <c r="BM18" s="175">
        <f>IF(BR7="-",NA(),BR7)</f>
        <v>238.5</v>
      </c>
      <c r="BN18" s="175">
        <f>IF(BS7="-",NA(),BS7)</f>
        <v>235</v>
      </c>
      <c r="BO18" s="136"/>
      <c r="BP18" s="136"/>
      <c r="BQ18" s="136"/>
      <c r="BR18" s="136"/>
      <c r="BS18" s="136"/>
      <c r="BT18" s="170" t="s">
        <v>111</v>
      </c>
      <c r="BU18" s="175" t="e">
        <f>IF(BZ7="-",NA(),BZ7)</f>
        <v>#N/A</v>
      </c>
      <c r="BV18" s="175" t="e">
        <f>IF(CA7="-",NA(),CA7)</f>
        <v>#N/A</v>
      </c>
      <c r="BW18" s="175" t="e">
        <f>IF(CB7="-",NA(),CB7)</f>
        <v>#N/A</v>
      </c>
      <c r="BX18" s="175" t="e">
        <f>IF(CC7="-",NA(),CC7)</f>
        <v>#N/A</v>
      </c>
      <c r="BY18" s="175" t="e">
        <f>IF(CD7="-",NA(),CD7)</f>
        <v>#N/A</v>
      </c>
      <c r="BZ18" s="136"/>
      <c r="CA18" s="136"/>
      <c r="CB18" s="136"/>
      <c r="CC18" s="136"/>
      <c r="CD18" s="136"/>
      <c r="CE18" s="170" t="s">
        <v>111</v>
      </c>
      <c r="CF18" s="175">
        <f>IF(CK7="-",NA(),CK7)</f>
        <v>19066.3</v>
      </c>
      <c r="CG18" s="175">
        <f>IF(CL7="-",NA(),CL7)</f>
        <v>18998.7</v>
      </c>
      <c r="CH18" s="175">
        <f>IF(CM7="-",NA(),CM7)</f>
        <v>17544.5</v>
      </c>
      <c r="CI18" s="175">
        <f>IF(CN7="-",NA(),CN7)</f>
        <v>19886.599999999999</v>
      </c>
      <c r="CJ18" s="175">
        <f>IF(CO7="-",NA(),CO7)</f>
        <v>23723.7</v>
      </c>
      <c r="CK18" s="136"/>
      <c r="CL18" s="136"/>
      <c r="CM18" s="136"/>
      <c r="CN18" s="136"/>
      <c r="CO18" s="170" t="s">
        <v>111</v>
      </c>
      <c r="CP18" s="180">
        <f>IF(CU7="-",NA(),CU7)</f>
        <v>33434</v>
      </c>
      <c r="CQ18" s="180">
        <f>IF(CV7="-",NA(),CV7)</f>
        <v>36820</v>
      </c>
      <c r="CR18" s="180">
        <f>IF(CW7="-",NA(),CW7)</f>
        <v>35532</v>
      </c>
      <c r="CS18" s="180">
        <f>IF(CX7="-",NA(),CX7)</f>
        <v>36111</v>
      </c>
      <c r="CT18" s="180">
        <f>IF(CY7="-",NA(),CY7)</f>
        <v>39983</v>
      </c>
      <c r="CU18" s="136"/>
      <c r="CV18" s="136"/>
      <c r="CW18" s="136"/>
      <c r="CX18" s="136"/>
      <c r="CY18" s="136"/>
      <c r="CZ18" s="170" t="s">
        <v>111</v>
      </c>
      <c r="DA18" s="175">
        <f>IF(DF7="-",NA(),DF7)</f>
        <v>28.7</v>
      </c>
      <c r="DB18" s="175">
        <f>IF(DG7="-",NA(),DG7)</f>
        <v>29.1</v>
      </c>
      <c r="DC18" s="175">
        <f>IF(DH7="-",NA(),DH7)</f>
        <v>29.4</v>
      </c>
      <c r="DD18" s="175">
        <f>IF(DI7="-",NA(),DI7)</f>
        <v>28.9</v>
      </c>
      <c r="DE18" s="175">
        <f>IF(DJ7="-",NA(),DJ7)</f>
        <v>27.4</v>
      </c>
      <c r="DF18" s="136"/>
      <c r="DG18" s="136"/>
      <c r="DH18" s="136"/>
      <c r="DI18" s="136"/>
      <c r="DJ18" s="170" t="s">
        <v>111</v>
      </c>
      <c r="DK18" s="175">
        <f>IF(DP7="-",NA(),DP7)</f>
        <v>5.7</v>
      </c>
      <c r="DL18" s="175">
        <f>IF(DQ7="-",NA(),DQ7)</f>
        <v>6.8</v>
      </c>
      <c r="DM18" s="175">
        <f>IF(DR7="-",NA(),DR7)</f>
        <v>5.2</v>
      </c>
      <c r="DN18" s="175">
        <f>IF(DS7="-",NA(),DS7)</f>
        <v>4.2</v>
      </c>
      <c r="DO18" s="175">
        <f>IF(DT7="-",NA(),DT7)</f>
        <v>12.1</v>
      </c>
      <c r="DP18" s="136"/>
      <c r="DQ18" s="136"/>
      <c r="DR18" s="136"/>
      <c r="DS18" s="136"/>
      <c r="DT18" s="170" t="s">
        <v>111</v>
      </c>
      <c r="DU18" s="175">
        <f>IF(DZ7="-",NA(),DZ7)</f>
        <v>184.7</v>
      </c>
      <c r="DV18" s="175">
        <f>IF(EA7="-",NA(),EA7)</f>
        <v>175.7</v>
      </c>
      <c r="DW18" s="175">
        <f>IF(EB7="-",NA(),EB7)</f>
        <v>208.4</v>
      </c>
      <c r="DX18" s="175">
        <f>IF(EC7="-",NA(),EC7)</f>
        <v>198.6</v>
      </c>
      <c r="DY18" s="175">
        <f>IF(ED7="-",NA(),ED7)</f>
        <v>198</v>
      </c>
      <c r="DZ18" s="136"/>
      <c r="EA18" s="136"/>
      <c r="EB18" s="136"/>
      <c r="EC18" s="136"/>
      <c r="ED18" s="170" t="s">
        <v>111</v>
      </c>
      <c r="EE18" s="175" t="e">
        <f>IF(EJ7="-",NA(),EJ7)</f>
        <v>#N/A</v>
      </c>
      <c r="EF18" s="175" t="e">
        <f>IF(EK7="-",NA(),EK7)</f>
        <v>#N/A</v>
      </c>
      <c r="EG18" s="175" t="e">
        <f>IF(EL7="-",NA(),EL7)</f>
        <v>#N/A</v>
      </c>
      <c r="EH18" s="175" t="e">
        <f>IF(EM7="-",NA(),EM7)</f>
        <v>#N/A</v>
      </c>
      <c r="EI18" s="175" t="e">
        <f>IF(EN7="-",NA(),EN7)</f>
        <v>#N/A</v>
      </c>
      <c r="EJ18" s="136"/>
      <c r="EK18" s="136"/>
      <c r="EL18" s="136"/>
      <c r="EM18" s="136"/>
      <c r="EN18" s="170" t="s">
        <v>111</v>
      </c>
      <c r="EO18" s="175">
        <f>IF(ET7="-",NA(),ET7)</f>
        <v>86.6</v>
      </c>
      <c r="EP18" s="175">
        <f>IF(EU7="-",NA(),EU7)</f>
        <v>87.5</v>
      </c>
      <c r="EQ18" s="175">
        <f>IF(EV7="-",NA(),EV7)</f>
        <v>90.7</v>
      </c>
      <c r="ER18" s="175">
        <f>IF(EW7="-",NA(),EW7)</f>
        <v>85</v>
      </c>
      <c r="ES18" s="175">
        <f>IF(EX7="-",NA(),EX7)</f>
        <v>77.2</v>
      </c>
      <c r="ET18" s="136"/>
      <c r="EU18" s="136"/>
      <c r="EV18" s="136"/>
      <c r="EW18" s="136"/>
      <c r="EX18" s="136"/>
      <c r="EY18" s="170" t="s">
        <v>111</v>
      </c>
      <c r="EZ18" s="175">
        <f>IF(OR(NOT($EZ$8),FE7="-"),NA(),FE7)</f>
        <v>60.4</v>
      </c>
      <c r="FA18" s="175">
        <f>IF(OR(NOT($EZ$8),FF7="-"),NA(),FF7)</f>
        <v>54.1</v>
      </c>
      <c r="FB18" s="175">
        <f>IF(OR(NOT($EZ$8),FG7="-"),NA(),FG7)</f>
        <v>58.1</v>
      </c>
      <c r="FC18" s="175">
        <f>IF(OR(NOT($EZ$8),FH7="-"),NA(),FH7)</f>
        <v>55.4</v>
      </c>
      <c r="FD18" s="175">
        <f>IF(OR(NOT($EZ$8),FI7="-"),NA(),FI7)</f>
        <v>46.1</v>
      </c>
      <c r="FE18" s="136"/>
      <c r="FF18" s="136"/>
      <c r="FG18" s="136"/>
      <c r="FH18" s="136"/>
      <c r="FI18" s="170" t="s">
        <v>111</v>
      </c>
      <c r="FJ18" s="175">
        <f>IF(OR(NOT($FJ$8),FO7="-"),NA(),FO7)</f>
        <v>14.9</v>
      </c>
      <c r="FK18" s="175">
        <f>IF(OR(NOT($FJ$8),FP7="-"),NA(),FP7)</f>
        <v>16.2</v>
      </c>
      <c r="FL18" s="175">
        <f>IF(OR(NOT($FJ$8),FQ7="-"),NA(),FQ7)</f>
        <v>5.6</v>
      </c>
      <c r="FM18" s="175">
        <f>IF(OR(NOT($FJ$8),FR7="-"),NA(),FR7)</f>
        <v>7</v>
      </c>
      <c r="FN18" s="175">
        <f>IF(OR(NOT($FJ$8),FS7="-"),NA(),FS7)</f>
        <v>35.700000000000003</v>
      </c>
      <c r="FO18" s="136"/>
      <c r="FP18" s="136"/>
      <c r="FQ18" s="136"/>
      <c r="FR18" s="136"/>
      <c r="FS18" s="170" t="s">
        <v>111</v>
      </c>
      <c r="FT18" s="175">
        <f>IF(OR(NOT($FT$8),FY7="-"),NA(),FY7)</f>
        <v>314.5</v>
      </c>
      <c r="FU18" s="175">
        <f>IF(OR(NOT($FT$8),FZ7="-"),NA(),FZ7)</f>
        <v>339.9</v>
      </c>
      <c r="FV18" s="175">
        <f>IF(OR(NOT($FT$8),GA7="-"),NA(),GA7)</f>
        <v>303.60000000000002</v>
      </c>
      <c r="FW18" s="175">
        <f>IF(OR(NOT($FT$8),GB7="-"),NA(),GB7)</f>
        <v>276.89999999999998</v>
      </c>
      <c r="FX18" s="175">
        <f>IF(OR(NOT($FT$8),GC7="-"),NA(),GC7)</f>
        <v>385.1</v>
      </c>
      <c r="FY18" s="136"/>
      <c r="FZ18" s="136"/>
      <c r="GA18" s="136"/>
      <c r="GB18" s="136"/>
      <c r="GC18" s="170" t="s">
        <v>111</v>
      </c>
      <c r="GD18" s="175" t="e">
        <f>IF(OR(NOT($GD$8),GI7="-"),NA(),GI7)</f>
        <v>#N/A</v>
      </c>
      <c r="GE18" s="175" t="e">
        <f>IF(OR(NOT($GD$8),GJ7="-"),NA(),GJ7)</f>
        <v>#N/A</v>
      </c>
      <c r="GF18" s="175" t="e">
        <f>IF(OR(NOT($GD$8),GK7="-"),NA(),GK7)</f>
        <v>#N/A</v>
      </c>
      <c r="GG18" s="175" t="e">
        <f>IF(OR(NOT($GD$8),GL7="-"),NA(),GL7)</f>
        <v>#N/A</v>
      </c>
      <c r="GH18" s="175" t="e">
        <f>IF(OR(NOT($GD$8),GM7="-"),NA(),GM7)</f>
        <v>#N/A</v>
      </c>
      <c r="GI18" s="136"/>
      <c r="GJ18" s="136"/>
      <c r="GK18" s="136"/>
      <c r="GL18" s="136"/>
      <c r="GM18" s="170" t="s">
        <v>111</v>
      </c>
      <c r="GN18" s="175">
        <f>IF(OR(NOT($GN$8),GS7="-"),NA(),GS7)</f>
        <v>96</v>
      </c>
      <c r="GO18" s="175">
        <f>IF(OR(NOT($GN$8),GT7="-"),NA(),GT7)</f>
        <v>97.1</v>
      </c>
      <c r="GP18" s="175">
        <f>IF(OR(NOT($GN$8),GU7="-"),NA(),GU7)</f>
        <v>98.9</v>
      </c>
      <c r="GQ18" s="175">
        <f>IF(OR(NOT($GN$8),GV7="-"),NA(),GV7)</f>
        <v>99.1</v>
      </c>
      <c r="GR18" s="175">
        <f>IF(OR(NOT($GN$8),GW7="-"),NA(),GW7)</f>
        <v>97.4</v>
      </c>
      <c r="GS18" s="136"/>
      <c r="GT18" s="136"/>
      <c r="GU18" s="136"/>
      <c r="GV18" s="136"/>
      <c r="GW18" s="136"/>
      <c r="GX18" s="170" t="s">
        <v>111</v>
      </c>
      <c r="GY18" s="175" t="e">
        <f>IF(OR(NOT($GY$8),HD7="-"),NA(),HD7)</f>
        <v>#N/A</v>
      </c>
      <c r="GZ18" s="175" t="e">
        <f>IF(OR(NOT($GY$8),HE7="-"),NA(),HE7)</f>
        <v>#N/A</v>
      </c>
      <c r="HA18" s="175" t="e">
        <f>IF(OR(NOT($GY$8),HF7="-"),NA(),HF7)</f>
        <v>#N/A</v>
      </c>
      <c r="HB18" s="175" t="e">
        <f>IF(OR(NOT($GY$8),HG7="-"),NA(),HG7)</f>
        <v>#N/A</v>
      </c>
      <c r="HC18" s="175" t="e">
        <f>IF(OR(NOT($GY$8),HH7="-"),NA(),HH7)</f>
        <v>#N/A</v>
      </c>
      <c r="HD18" s="136"/>
      <c r="HE18" s="136"/>
      <c r="HF18" s="136"/>
      <c r="HG18" s="136"/>
      <c r="HH18" s="170" t="s">
        <v>111</v>
      </c>
      <c r="HI18" s="175" t="e">
        <f>IF(OR(NOT($HI$8),HN7="-"),NA(),HN7)</f>
        <v>#N/A</v>
      </c>
      <c r="HJ18" s="175" t="e">
        <f>IF(OR(NOT($HI$8),HO7="-"),NA(),HO7)</f>
        <v>#N/A</v>
      </c>
      <c r="HK18" s="175" t="e">
        <f>IF(OR(NOT($HI$8),HP7="-"),NA(),HP7)</f>
        <v>#N/A</v>
      </c>
      <c r="HL18" s="175" t="e">
        <f>IF(OR(NOT($HI$8),HQ7="-"),NA(),HQ7)</f>
        <v>#N/A</v>
      </c>
      <c r="HM18" s="175" t="e">
        <f>IF(OR(NOT($HI$8),HR7="-"),NA(),HR7)</f>
        <v>#N/A</v>
      </c>
      <c r="HN18" s="136"/>
      <c r="HO18" s="136"/>
      <c r="HP18" s="136"/>
      <c r="HQ18" s="136"/>
      <c r="HR18" s="170" t="s">
        <v>111</v>
      </c>
      <c r="HS18" s="175" t="e">
        <f>IF(OR(NOT($HS$8),HX7="-"),NA(),HX7)</f>
        <v>#N/A</v>
      </c>
      <c r="HT18" s="175" t="e">
        <f>IF(OR(NOT($HS$8),HY7="-"),NA(),HY7)</f>
        <v>#N/A</v>
      </c>
      <c r="HU18" s="175" t="e">
        <f>IF(OR(NOT($HS$8),HZ7="-"),NA(),HZ7)</f>
        <v>#N/A</v>
      </c>
      <c r="HV18" s="175" t="e">
        <f>IF(OR(NOT($HS$8),IA7="-"),NA(),IA7)</f>
        <v>#N/A</v>
      </c>
      <c r="HW18" s="175" t="e">
        <f>IF(OR(NOT($HS$8),IB7="-"),NA(),IB7)</f>
        <v>#N/A</v>
      </c>
      <c r="HX18" s="136"/>
      <c r="HY18" s="136"/>
      <c r="HZ18" s="136"/>
      <c r="IA18" s="136"/>
      <c r="IB18" s="170" t="s">
        <v>111</v>
      </c>
      <c r="IC18" s="175" t="e">
        <f>IF(OR(NOT($IC$8),IH7="-"),NA(),IH7)</f>
        <v>#N/A</v>
      </c>
      <c r="ID18" s="175" t="e">
        <f>IF(OR(NOT($IC$8),II7="-"),NA(),II7)</f>
        <v>#N/A</v>
      </c>
      <c r="IE18" s="175" t="e">
        <f>IF(OR(NOT($IC$8),IJ7="-"),NA(),IJ7)</f>
        <v>#N/A</v>
      </c>
      <c r="IF18" s="175" t="e">
        <f>IF(OR(NOT($IC$8),IK7="-"),NA(),IK7)</f>
        <v>#N/A</v>
      </c>
      <c r="IG18" s="175" t="e">
        <f>IF(OR(NOT($IC$8),IL7="-"),NA(),IL7)</f>
        <v>#N/A</v>
      </c>
      <c r="IH18" s="136"/>
      <c r="II18" s="136"/>
      <c r="IJ18" s="136"/>
      <c r="IK18" s="136"/>
      <c r="IL18" s="170" t="s">
        <v>111</v>
      </c>
      <c r="IM18" s="175" t="e">
        <f>IF(OR(NOT($IM$8),IR7="-"),NA(),IR7)</f>
        <v>#N/A</v>
      </c>
      <c r="IN18" s="175" t="e">
        <f>IF(OR(NOT($IM$8),IS7="-"),NA(),IS7)</f>
        <v>#N/A</v>
      </c>
      <c r="IO18" s="175" t="e">
        <f>IF(OR(NOT($IM$8),IT7="-"),NA(),IT7)</f>
        <v>#N/A</v>
      </c>
      <c r="IP18" s="175" t="e">
        <f>IF(OR(NOT($IM$8),IU7="-"),NA(),IU7)</f>
        <v>#N/A</v>
      </c>
      <c r="IQ18" s="175" t="e">
        <f>IF(OR(NOT($IM$8),IV7="-"),NA(),IV7)</f>
        <v>#N/A</v>
      </c>
      <c r="IR18" s="136"/>
      <c r="IS18" s="136"/>
      <c r="IT18" s="136"/>
      <c r="IU18" s="136"/>
      <c r="IV18" s="136"/>
      <c r="IW18" s="170" t="s">
        <v>111</v>
      </c>
      <c r="IX18" s="175" t="e">
        <f>IF(OR(NOT($IX$8),JC7="-"),NA(),JC7)</f>
        <v>#N/A</v>
      </c>
      <c r="IY18" s="175" t="e">
        <f>IF(OR(NOT($IX$8),JD7="-"),NA(),JD7)</f>
        <v>#N/A</v>
      </c>
      <c r="IZ18" s="175" t="e">
        <f>IF(OR(NOT($IX$8),JE7="-"),NA(),JE7)</f>
        <v>#N/A</v>
      </c>
      <c r="JA18" s="175" t="e">
        <f>IF(OR(NOT($IX$8),JF7="-"),NA(),JF7)</f>
        <v>#N/A</v>
      </c>
      <c r="JB18" s="175" t="e">
        <f>IF(OR(NOT($IX$8),JG7="-"),NA(),JG7)</f>
        <v>#N/A</v>
      </c>
      <c r="JC18" s="136"/>
      <c r="JD18" s="136"/>
      <c r="JE18" s="136"/>
      <c r="JF18" s="136"/>
      <c r="JG18" s="170" t="s">
        <v>111</v>
      </c>
      <c r="JH18" s="175" t="e">
        <f>IF(OR(NOT($JH$8),JM7="-"),NA(),JM7)</f>
        <v>#N/A</v>
      </c>
      <c r="JI18" s="175" t="e">
        <f>IF(OR(NOT($JH$8),JN7="-"),NA(),JN7)</f>
        <v>#N/A</v>
      </c>
      <c r="JJ18" s="175" t="e">
        <f>IF(OR(NOT($JH$8),JO7="-"),NA(),JO7)</f>
        <v>#N/A</v>
      </c>
      <c r="JK18" s="175" t="e">
        <f>IF(OR(NOT($JH$8),JP7="-"),NA(),JP7)</f>
        <v>#N/A</v>
      </c>
      <c r="JL18" s="175" t="e">
        <f>IF(OR(NOT($JH$8),JQ7="-"),NA(),JQ7)</f>
        <v>#N/A</v>
      </c>
      <c r="JM18" s="136"/>
      <c r="JN18" s="136"/>
      <c r="JO18" s="136"/>
      <c r="JP18" s="136"/>
      <c r="JQ18" s="170" t="s">
        <v>111</v>
      </c>
      <c r="JR18" s="175" t="e">
        <f>IF(OR(NOT($JR$8),JW7="-"),NA(),JW7)</f>
        <v>#N/A</v>
      </c>
      <c r="JS18" s="175" t="e">
        <f>IF(OR(NOT($JR$8),JX7="-"),NA(),JX7)</f>
        <v>#N/A</v>
      </c>
      <c r="JT18" s="175" t="e">
        <f>IF(OR(NOT($JR$8),JY7="-"),NA(),JY7)</f>
        <v>#N/A</v>
      </c>
      <c r="JU18" s="175" t="e">
        <f>IF(OR(NOT($JR$8),JZ7="-"),NA(),JZ7)</f>
        <v>#N/A</v>
      </c>
      <c r="JV18" s="175" t="e">
        <f>IF(OR(NOT($JR$8),KA7="-"),NA(),KA7)</f>
        <v>#N/A</v>
      </c>
      <c r="JW18" s="136"/>
      <c r="JX18" s="136"/>
      <c r="JY18" s="136"/>
      <c r="JZ18" s="136"/>
      <c r="KA18" s="170" t="s">
        <v>111</v>
      </c>
      <c r="KB18" s="175" t="e">
        <f>IF(OR(NOT($KB$8),KG7="-"),NA(),KG7)</f>
        <v>#N/A</v>
      </c>
      <c r="KC18" s="175" t="e">
        <f>IF(OR(NOT($KB$8),KH7="-"),NA(),KH7)</f>
        <v>#N/A</v>
      </c>
      <c r="KD18" s="175" t="e">
        <f>IF(OR(NOT($KB$8),KI7="-"),NA(),KI7)</f>
        <v>#N/A</v>
      </c>
      <c r="KE18" s="175" t="e">
        <f>IF(OR(NOT($KB$8),KJ7="-"),NA(),KJ7)</f>
        <v>#N/A</v>
      </c>
      <c r="KF18" s="175" t="e">
        <f>IF(OR(NOT($KB$8),KK7="-"),NA(),KK7)</f>
        <v>#N/A</v>
      </c>
      <c r="KG18" s="136"/>
      <c r="KH18" s="136"/>
      <c r="KI18" s="136"/>
      <c r="KJ18" s="136"/>
      <c r="KK18" s="170" t="s">
        <v>111</v>
      </c>
      <c r="KL18" s="175" t="e">
        <f>IF(OR(NOT($KL$8),KQ7="-"),NA(),KQ7)</f>
        <v>#N/A</v>
      </c>
      <c r="KM18" s="175" t="e">
        <f>IF(OR(NOT($KL$8),KR7="-"),NA(),KR7)</f>
        <v>#N/A</v>
      </c>
      <c r="KN18" s="175" t="e">
        <f>IF(OR(NOT($KL$8),KS7="-"),NA(),KS7)</f>
        <v>#N/A</v>
      </c>
      <c r="KO18" s="175" t="e">
        <f>IF(OR(NOT($KL$8),KT7="-"),NA(),KT7)</f>
        <v>#N/A</v>
      </c>
      <c r="KP18" s="175" t="e">
        <f>IF(OR(NOT($KL$8),KU7="-"),NA(),KU7)</f>
        <v>#N/A</v>
      </c>
      <c r="KQ18" s="136"/>
      <c r="KR18" s="136"/>
      <c r="KS18" s="136"/>
      <c r="KT18" s="136"/>
      <c r="KU18" s="136"/>
      <c r="KV18" s="170" t="s">
        <v>111</v>
      </c>
      <c r="KW18" s="175" t="e">
        <f>IF(OR(NOT($KW$8),LB7="-"),NA(),LB7)</f>
        <v>#N/A</v>
      </c>
      <c r="KX18" s="175" t="e">
        <f>IF(OR(NOT($KW$8),LC7="-"),NA(),LC7)</f>
        <v>#N/A</v>
      </c>
      <c r="KY18" s="175" t="e">
        <f>IF(OR(NOT($KW$8),LD7="-"),NA(),LD7)</f>
        <v>#N/A</v>
      </c>
      <c r="KZ18" s="175" t="e">
        <f>IF(OR(NOT($KW$8),LE7="-"),NA(),LE7)</f>
        <v>#N/A</v>
      </c>
      <c r="LA18" s="175" t="e">
        <f>IF(OR(NOT($KW$8),LF7="-"),NA(),LF7)</f>
        <v>#N/A</v>
      </c>
      <c r="LB18" s="136"/>
      <c r="LC18" s="136"/>
      <c r="LD18" s="136"/>
      <c r="LE18" s="136"/>
      <c r="LF18" s="170" t="s">
        <v>111</v>
      </c>
      <c r="LG18" s="175" t="e">
        <f>IF(OR(NOT($LG$8),LL7="-"),NA(),LL7)</f>
        <v>#N/A</v>
      </c>
      <c r="LH18" s="175" t="e">
        <f>IF(OR(NOT($LG$8),LM7="-"),NA(),LM7)</f>
        <v>#N/A</v>
      </c>
      <c r="LI18" s="175" t="e">
        <f>IF(OR(NOT($LG$8),LN7="-"),NA(),LN7)</f>
        <v>#N/A</v>
      </c>
      <c r="LJ18" s="175" t="e">
        <f>IF(OR(NOT($LG$8),LO7="-"),NA(),LO7)</f>
        <v>#N/A</v>
      </c>
      <c r="LK18" s="175" t="e">
        <f>IF(OR(NOT($LG$8),LP7="-"),NA(),LP7)</f>
        <v>#N/A</v>
      </c>
      <c r="LL18" s="136"/>
      <c r="LM18" s="136"/>
      <c r="LN18" s="136"/>
      <c r="LO18" s="136"/>
      <c r="LP18" s="170" t="s">
        <v>111</v>
      </c>
      <c r="LQ18" s="175" t="e">
        <f>IF(OR(NOT($LQ$8),LV7="-"),NA(),LV7)</f>
        <v>#N/A</v>
      </c>
      <c r="LR18" s="175" t="e">
        <f>IF(OR(NOT($LQ$8),LW7="-"),NA(),LW7)</f>
        <v>#N/A</v>
      </c>
      <c r="LS18" s="175" t="e">
        <f>IF(OR(NOT($LQ$8),LX7="-"),NA(),LX7)</f>
        <v>#N/A</v>
      </c>
      <c r="LT18" s="175" t="e">
        <f>IF(OR(NOT($LQ$8),LY7="-"),NA(),LY7)</f>
        <v>#N/A</v>
      </c>
      <c r="LU18" s="175" t="e">
        <f>IF(OR(NOT($LQ$8),LZ7="-"),NA(),LZ7)</f>
        <v>#N/A</v>
      </c>
      <c r="LV18" s="136"/>
      <c r="LW18" s="136"/>
      <c r="LX18" s="136"/>
      <c r="LY18" s="136"/>
      <c r="LZ18" s="170" t="s">
        <v>111</v>
      </c>
      <c r="MA18" s="175" t="e">
        <f>IF(OR(NOT($MA$8),MF7="-"),NA(),MF7)</f>
        <v>#N/A</v>
      </c>
      <c r="MB18" s="175" t="e">
        <f>IF(OR(NOT($MA$8),MG7="-"),NA(),MG7)</f>
        <v>#N/A</v>
      </c>
      <c r="MC18" s="175" t="e">
        <f>IF(OR(NOT($MA$8),MH7="-"),NA(),MH7)</f>
        <v>#N/A</v>
      </c>
      <c r="MD18" s="175" t="e">
        <f>IF(OR(NOT($MA$8),MI7="-"),NA(),MI7)</f>
        <v>#N/A</v>
      </c>
      <c r="ME18" s="175" t="e">
        <f>IF(OR(NOT($MA$8),MJ7="-"),NA(),MJ7)</f>
        <v>#N/A</v>
      </c>
      <c r="MF18" s="136"/>
      <c r="MG18" s="136"/>
      <c r="MH18" s="136"/>
      <c r="MI18" s="136"/>
      <c r="MJ18" s="170" t="s">
        <v>111</v>
      </c>
      <c r="MK18" s="175" t="e">
        <f>IF(OR(NOT($MK$8),MP7="-"),NA(),MP7)</f>
        <v>#N/A</v>
      </c>
      <c r="ML18" s="175" t="e">
        <f>IF(OR(NOT($MK$8),MQ7="-"),NA(),MQ7)</f>
        <v>#N/A</v>
      </c>
      <c r="MM18" s="175" t="e">
        <f>IF(OR(NOT($MK$8),MR7="-"),NA(),MR7)</f>
        <v>#N/A</v>
      </c>
      <c r="MN18" s="175" t="e">
        <f>IF(OR(NOT($MK$8),MS7="-"),NA(),MS7)</f>
        <v>#N/A</v>
      </c>
      <c r="MO18" s="175" t="e">
        <f>IF(OR(NOT($MK$8),MT7="-"),NA(),MT7)</f>
        <v>#N/A</v>
      </c>
      <c r="MP18" s="136"/>
      <c r="MQ18" s="136"/>
      <c r="MR18" s="136"/>
      <c r="MS18" s="136"/>
      <c r="MT18" s="136"/>
      <c r="MU18" s="136"/>
      <c r="MV18" s="136"/>
      <c r="MW18" s="136"/>
      <c r="MX18" s="136"/>
      <c r="MY18" s="136"/>
      <c r="MZ18" s="136"/>
      <c r="NA18" s="136"/>
      <c r="NB18" s="136"/>
      <c r="NC18" s="136"/>
      <c r="ND18" s="136"/>
      <c r="NE18" s="136"/>
      <c r="NF18" s="136"/>
      <c r="NG18" s="136"/>
      <c r="NH18" s="136"/>
      <c r="NI18" s="136"/>
      <c r="NJ18" s="136"/>
    </row>
    <row r="19" spans="1:374">
      <c r="A19" s="124">
        <f t="shared" si="2"/>
        <v>5</v>
      </c>
      <c r="B19" s="134" t="s">
        <v>183</v>
      </c>
      <c r="C19" s="134"/>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70" t="s">
        <v>172</v>
      </c>
      <c r="AY19" s="175">
        <f>$BI$7</f>
        <v>100</v>
      </c>
      <c r="AZ19" s="175">
        <f>$BI$7</f>
        <v>100</v>
      </c>
      <c r="BA19" s="175">
        <f>$BI$7</f>
        <v>100</v>
      </c>
      <c r="BB19" s="175">
        <f>$BI$7</f>
        <v>100</v>
      </c>
      <c r="BC19" s="175">
        <f>$BI$7</f>
        <v>100</v>
      </c>
      <c r="BD19" s="136"/>
      <c r="BE19" s="136"/>
      <c r="BF19" s="136"/>
      <c r="BG19" s="136"/>
      <c r="BH19" s="136"/>
      <c r="BI19" s="170" t="s">
        <v>172</v>
      </c>
      <c r="BJ19" s="175">
        <f>$BT$7</f>
        <v>100</v>
      </c>
      <c r="BK19" s="175">
        <f>$BT$7</f>
        <v>100</v>
      </c>
      <c r="BL19" s="175">
        <f>$BT$7</f>
        <v>100</v>
      </c>
      <c r="BM19" s="175">
        <f>$BT$7</f>
        <v>100</v>
      </c>
      <c r="BN19" s="175">
        <f>$BT$7</f>
        <v>100</v>
      </c>
      <c r="BO19" s="136"/>
      <c r="BP19" s="136"/>
      <c r="BQ19" s="136"/>
      <c r="BR19" s="136"/>
      <c r="BS19" s="136"/>
      <c r="BT19" s="170" t="s">
        <v>172</v>
      </c>
      <c r="BU19" s="175" t="str">
        <f>$CE$7</f>
        <v>-</v>
      </c>
      <c r="BV19" s="175" t="str">
        <f>$CE$7</f>
        <v>-</v>
      </c>
      <c r="BW19" s="175" t="str">
        <f>$CE$7</f>
        <v>-</v>
      </c>
      <c r="BX19" s="175" t="str">
        <f>$CE$7</f>
        <v>-</v>
      </c>
      <c r="BY19" s="175" t="str">
        <f>$CE$7</f>
        <v>-</v>
      </c>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row>
    <row r="20" spans="1:374">
      <c r="A20" s="124">
        <f t="shared" si="2"/>
        <v>6</v>
      </c>
      <c r="B20" s="134" t="s">
        <v>184</v>
      </c>
      <c r="C20" s="134"/>
      <c r="D20" s="136"/>
    </row>
    <row r="21" spans="1:374">
      <c r="A21" s="124">
        <f t="shared" si="2"/>
        <v>7</v>
      </c>
      <c r="B21" s="134" t="s">
        <v>185</v>
      </c>
      <c r="C21" s="134"/>
      <c r="D21" s="136"/>
    </row>
    <row r="22" spans="1:374">
      <c r="A22" s="124">
        <f t="shared" si="2"/>
        <v>8</v>
      </c>
      <c r="B22" s="134" t="s">
        <v>186</v>
      </c>
      <c r="C22" s="134"/>
      <c r="D22" s="136"/>
      <c r="E22" s="138" t="s">
        <v>187</v>
      </c>
      <c r="F22" s="142"/>
      <c r="G22" s="142"/>
      <c r="H22" s="142"/>
      <c r="I22" s="150"/>
    </row>
    <row r="23" spans="1:374">
      <c r="A23" s="124">
        <f t="shared" si="2"/>
        <v>9</v>
      </c>
      <c r="B23" s="134" t="s">
        <v>188</v>
      </c>
      <c r="C23" s="134"/>
      <c r="D23" s="136"/>
      <c r="E23" s="139"/>
      <c r="F23" s="143"/>
      <c r="G23" s="143"/>
      <c r="H23" s="143"/>
      <c r="I23" s="151"/>
    </row>
    <row r="24" spans="1:374">
      <c r="A24" s="124">
        <f t="shared" si="2"/>
        <v>10</v>
      </c>
      <c r="B24" s="134" t="s">
        <v>191</v>
      </c>
      <c r="C24" s="134"/>
      <c r="D24" s="136"/>
      <c r="E24" s="139"/>
      <c r="F24" s="143"/>
      <c r="G24" s="143"/>
      <c r="H24" s="143"/>
      <c r="I24" s="151"/>
    </row>
    <row r="25" spans="1:374">
      <c r="A25" s="124">
        <f t="shared" si="2"/>
        <v>11</v>
      </c>
      <c r="B25" s="134" t="s">
        <v>193</v>
      </c>
      <c r="C25" s="134"/>
      <c r="D25" s="136"/>
      <c r="E25" s="139"/>
      <c r="F25" s="143"/>
      <c r="G25" s="143"/>
      <c r="H25" s="143"/>
      <c r="I25" s="151"/>
    </row>
    <row r="26" spans="1:374">
      <c r="A26" s="124">
        <f t="shared" si="2"/>
        <v>12</v>
      </c>
      <c r="B26" s="134" t="s">
        <v>8</v>
      </c>
      <c r="C26" s="134"/>
      <c r="D26" s="136"/>
      <c r="E26" s="139"/>
      <c r="F26" s="143"/>
      <c r="G26" s="143"/>
      <c r="H26" s="143"/>
      <c r="I26" s="151"/>
    </row>
    <row r="27" spans="1:374">
      <c r="A27" s="124">
        <f t="shared" si="2"/>
        <v>13</v>
      </c>
      <c r="B27" s="134" t="s">
        <v>152</v>
      </c>
      <c r="C27" s="134"/>
      <c r="D27" s="136"/>
      <c r="E27" s="139"/>
      <c r="F27" s="143"/>
      <c r="G27" s="143"/>
      <c r="H27" s="143"/>
      <c r="I27" s="151"/>
    </row>
    <row r="28" spans="1:374">
      <c r="A28" s="124">
        <f t="shared" si="2"/>
        <v>14</v>
      </c>
      <c r="B28" s="134" t="s">
        <v>194</v>
      </c>
      <c r="C28" s="134"/>
      <c r="D28" s="136"/>
      <c r="E28" s="139"/>
      <c r="F28" s="143"/>
      <c r="G28" s="143"/>
      <c r="H28" s="143"/>
      <c r="I28" s="151"/>
    </row>
    <row r="29" spans="1:374">
      <c r="A29" s="124">
        <f t="shared" si="2"/>
        <v>15</v>
      </c>
      <c r="B29" s="134" t="s">
        <v>195</v>
      </c>
      <c r="C29" s="134"/>
      <c r="D29" s="136"/>
      <c r="E29" s="139"/>
      <c r="F29" s="143"/>
      <c r="G29" s="143"/>
      <c r="H29" s="143"/>
      <c r="I29" s="151"/>
    </row>
    <row r="30" spans="1:374">
      <c r="A30" s="124">
        <f t="shared" si="2"/>
        <v>16</v>
      </c>
      <c r="B30" s="134" t="s">
        <v>196</v>
      </c>
      <c r="C30" s="134"/>
      <c r="D30" s="136"/>
      <c r="E30" s="139"/>
      <c r="F30" s="143"/>
      <c r="G30" s="143"/>
      <c r="H30" s="143"/>
      <c r="I30" s="151"/>
    </row>
    <row r="31" spans="1:374">
      <c r="A31" s="124"/>
      <c r="B31" s="134"/>
      <c r="C31" s="134"/>
      <c r="D31" s="136"/>
      <c r="E31" s="139"/>
      <c r="F31" s="143"/>
      <c r="G31" s="143"/>
      <c r="H31" s="143"/>
      <c r="I31" s="151"/>
    </row>
    <row r="32" spans="1:374">
      <c r="A32" s="124"/>
      <c r="B32" s="134"/>
      <c r="C32" s="134"/>
      <c r="D32" s="136"/>
      <c r="E32" s="139"/>
      <c r="F32" s="143"/>
      <c r="G32" s="143"/>
      <c r="H32" s="143"/>
      <c r="I32" s="151"/>
    </row>
    <row r="33" spans="1:9">
      <c r="A33" s="124"/>
      <c r="B33" s="134"/>
      <c r="C33" s="134"/>
      <c r="D33" s="136"/>
      <c r="E33" s="139"/>
      <c r="F33" s="143"/>
      <c r="G33" s="143"/>
      <c r="H33" s="143"/>
      <c r="I33" s="151"/>
    </row>
    <row r="34" spans="1:9">
      <c r="A34" s="124"/>
      <c r="B34" s="134"/>
      <c r="C34" s="134"/>
      <c r="D34" s="136"/>
      <c r="E34" s="139"/>
      <c r="F34" s="143"/>
      <c r="G34" s="143"/>
      <c r="H34" s="143"/>
      <c r="I34" s="151"/>
    </row>
    <row r="35" spans="1:9" ht="25.5" customHeight="1">
      <c r="E35" s="140"/>
      <c r="F35" s="144"/>
      <c r="G35" s="144"/>
      <c r="H35" s="144"/>
      <c r="I35" s="152"/>
    </row>
    <row r="36" spans="1:9">
      <c r="A36" t="s">
        <v>197</v>
      </c>
      <c r="B36" t="s">
        <v>198</v>
      </c>
    </row>
    <row r="37" spans="1:9">
      <c r="A37" t="s">
        <v>199</v>
      </c>
      <c r="B37" t="s">
        <v>84</v>
      </c>
    </row>
    <row r="38" spans="1:9">
      <c r="A38" t="s">
        <v>201</v>
      </c>
      <c r="B38" t="s">
        <v>159</v>
      </c>
    </row>
    <row r="39" spans="1:9">
      <c r="A39" t="s">
        <v>190</v>
      </c>
      <c r="B39" t="s">
        <v>202</v>
      </c>
    </row>
    <row r="40" spans="1:9">
      <c r="A40" t="s">
        <v>203</v>
      </c>
      <c r="B40" t="s">
        <v>204</v>
      </c>
    </row>
    <row r="41" spans="1:9">
      <c r="A41" t="s">
        <v>154</v>
      </c>
      <c r="B41" t="s">
        <v>79</v>
      </c>
    </row>
    <row r="42" spans="1:9">
      <c r="A42" t="s">
        <v>3</v>
      </c>
      <c r="B42" t="s">
        <v>205</v>
      </c>
    </row>
    <row r="43" spans="1:9">
      <c r="A43" t="s">
        <v>86</v>
      </c>
      <c r="B43" t="s">
        <v>107</v>
      </c>
    </row>
    <row r="44" spans="1:9">
      <c r="A44" t="s">
        <v>206</v>
      </c>
      <c r="B44" t="s">
        <v>207</v>
      </c>
    </row>
    <row r="45" spans="1:9">
      <c r="A45" t="s">
        <v>19</v>
      </c>
      <c r="B45" t="s">
        <v>208</v>
      </c>
    </row>
    <row r="46" spans="1:9">
      <c r="A46" t="s">
        <v>23</v>
      </c>
      <c r="B46" t="s">
        <v>209</v>
      </c>
    </row>
    <row r="47" spans="1:9">
      <c r="A47" t="s">
        <v>133</v>
      </c>
      <c r="B47" t="s">
        <v>212</v>
      </c>
    </row>
    <row r="48" spans="1:9">
      <c r="A48" t="s">
        <v>39</v>
      </c>
      <c r="B48" t="s">
        <v>38</v>
      </c>
    </row>
    <row r="49" spans="1:2">
      <c r="A49" t="s">
        <v>213</v>
      </c>
      <c r="B49" t="s">
        <v>214</v>
      </c>
    </row>
    <row r="50" spans="1:2">
      <c r="A50" t="s">
        <v>97</v>
      </c>
      <c r="B50" t="s">
        <v>215</v>
      </c>
    </row>
    <row r="51" spans="1:2">
      <c r="A51" t="s">
        <v>76</v>
      </c>
      <c r="B51" t="s">
        <v>216</v>
      </c>
    </row>
    <row r="52" spans="1:2">
      <c r="A52" t="s">
        <v>217</v>
      </c>
      <c r="B52" t="s">
        <v>218</v>
      </c>
    </row>
    <row r="53" spans="1:2">
      <c r="A53" t="s">
        <v>219</v>
      </c>
      <c r="B53" t="s">
        <v>220</v>
      </c>
    </row>
    <row r="54" spans="1:2">
      <c r="A54" t="s">
        <v>221</v>
      </c>
      <c r="B54" t="s">
        <v>222</v>
      </c>
    </row>
    <row r="55" spans="1:2">
      <c r="A55" t="s">
        <v>223</v>
      </c>
      <c r="B55" t="s">
        <v>224</v>
      </c>
    </row>
    <row r="56" spans="1:2">
      <c r="A56" t="s">
        <v>226</v>
      </c>
      <c r="B56" t="s">
        <v>227</v>
      </c>
    </row>
    <row r="57" spans="1:2">
      <c r="A57" t="s">
        <v>228</v>
      </c>
      <c r="B57" t="s">
        <v>229</v>
      </c>
    </row>
    <row r="58" spans="1:2">
      <c r="A58" t="s">
        <v>230</v>
      </c>
      <c r="B58" t="s">
        <v>231</v>
      </c>
    </row>
    <row r="59" spans="1:2">
      <c r="A59" t="s">
        <v>167</v>
      </c>
      <c r="B59" t="s">
        <v>192</v>
      </c>
    </row>
    <row r="60" spans="1:2">
      <c r="A60" t="s">
        <v>232</v>
      </c>
      <c r="B60" t="s">
        <v>233</v>
      </c>
    </row>
    <row r="61" spans="1:2">
      <c r="A61" t="s">
        <v>234</v>
      </c>
      <c r="B61" t="s">
        <v>235</v>
      </c>
    </row>
    <row r="62" spans="1:2">
      <c r="A62" t="s">
        <v>123</v>
      </c>
      <c r="B62" t="s">
        <v>138</v>
      </c>
    </row>
    <row r="63" spans="1:2">
      <c r="A63" t="s">
        <v>236</v>
      </c>
      <c r="B63" t="s">
        <v>101</v>
      </c>
    </row>
    <row r="64" spans="1:2">
      <c r="A64" t="s">
        <v>6</v>
      </c>
      <c r="B64" t="s">
        <v>122</v>
      </c>
    </row>
    <row r="65" spans="1:2">
      <c r="A65" t="s">
        <v>237</v>
      </c>
      <c r="B65" t="s">
        <v>238</v>
      </c>
    </row>
    <row r="66" spans="1:2">
      <c r="A66" t="s">
        <v>239</v>
      </c>
      <c r="B66" t="s">
        <v>54</v>
      </c>
    </row>
    <row r="67" spans="1:2">
      <c r="A67" t="s">
        <v>44</v>
      </c>
      <c r="B67" t="s">
        <v>54</v>
      </c>
    </row>
    <row r="68" spans="1:2">
      <c r="A68" t="s">
        <v>240</v>
      </c>
      <c r="B68" t="s">
        <v>54</v>
      </c>
    </row>
    <row r="69" spans="1:2">
      <c r="A69" t="s">
        <v>241</v>
      </c>
      <c r="B69" t="s">
        <v>54</v>
      </c>
    </row>
    <row r="70" spans="1:2">
      <c r="A70" t="s">
        <v>225</v>
      </c>
      <c r="B70" t="s">
        <v>54</v>
      </c>
    </row>
    <row r="71" spans="1:2">
      <c r="A71" t="s">
        <v>179</v>
      </c>
      <c r="B71" t="s">
        <v>54</v>
      </c>
    </row>
    <row r="72" spans="1:2">
      <c r="A72" t="s">
        <v>242</v>
      </c>
      <c r="B72" t="s">
        <v>54</v>
      </c>
    </row>
    <row r="73" spans="1:2">
      <c r="A73" t="s">
        <v>243</v>
      </c>
      <c r="B73" t="s">
        <v>54</v>
      </c>
    </row>
    <row r="74" spans="1:2">
      <c r="A74" t="s">
        <v>244</v>
      </c>
      <c r="B74" t="s">
        <v>54</v>
      </c>
    </row>
    <row r="75" spans="1:2">
      <c r="A75" t="s">
        <v>89</v>
      </c>
      <c r="B75" t="s">
        <v>54</v>
      </c>
    </row>
    <row r="76" spans="1:2">
      <c r="A76" t="s">
        <v>115</v>
      </c>
      <c r="B76" t="s">
        <v>54</v>
      </c>
    </row>
    <row r="77" spans="1:2">
      <c r="A77" t="s">
        <v>56</v>
      </c>
      <c r="B77" t="s">
        <v>54</v>
      </c>
    </row>
    <row r="78" spans="1:2">
      <c r="A78" t="s">
        <v>245</v>
      </c>
      <c r="B78" t="s">
        <v>54</v>
      </c>
    </row>
    <row r="79" spans="1:2">
      <c r="A79" t="s">
        <v>246</v>
      </c>
      <c r="B79" t="s">
        <v>54</v>
      </c>
    </row>
    <row r="80" spans="1:2">
      <c r="A80" t="s">
        <v>189</v>
      </c>
      <c r="B80" t="s">
        <v>54</v>
      </c>
    </row>
    <row r="81" spans="1:2">
      <c r="A81" t="s">
        <v>247</v>
      </c>
      <c r="B81" t="s">
        <v>54</v>
      </c>
    </row>
    <row r="82" spans="1:2">
      <c r="A82" t="s">
        <v>248</v>
      </c>
      <c r="B82" t="s">
        <v>54</v>
      </c>
    </row>
    <row r="83" spans="1:2">
      <c r="A83" t="s">
        <v>249</v>
      </c>
      <c r="B83" t="s">
        <v>54</v>
      </c>
    </row>
    <row r="84" spans="1:2">
      <c r="A84" t="s">
        <v>250</v>
      </c>
      <c r="B84" t="s">
        <v>54</v>
      </c>
    </row>
    <row r="85" spans="1:2">
      <c r="A85" t="s">
        <v>211</v>
      </c>
      <c r="B85" t="s">
        <v>54</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2025-01-14T08:07:53Z</dcterms:created>
  <dcterms:modified xsi:type="dcterms:W3CDTF">2025-02-18T01:24:22Z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2025-02-18T01:24:22Z</vt:filetime>
  </property>
</Properties>
</file>