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6\Share\08_環境水道課\岡林明宏\県調査（R7.1)\"/>
    </mc:Choice>
  </mc:AlternateContent>
  <workbookProtection workbookAlgorithmName="SHA-512" workbookHashValue="W1d/P6nZuappzbdHHkPjDEbJbAzqnfB/kXDDXr2sqrHnE9bW8m5SDsL+gO7kIF4wK9Ghr7efuhDfDQTGD8ZhPA==" workbookSaltValue="ReNyI61rXCazUOI1wKcjXg==" workbookSpinCount="100000" lockStructure="1"/>
  <bookViews>
    <workbookView xWindow="0" yWindow="0" windowWidth="19200" windowHeight="116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<sst xmlns="http://schemas.openxmlformats.org/spreadsheetml/2006/main" count="319" uniqueCount="115">
  <si>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</si>
  <si>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</si>
  <si>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</si>
  <si>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</si>
  <si>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</si>
  <si>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</si>
  <si>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</si>
  <si>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</si>
  <si>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</si>
  <si>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</si>
  <si>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</si>
  <si>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</si>
  <si>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</si>
  <si>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</si>
  <si>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</si>
  <si>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</si>
  <si>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</si>
  <si>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</si>
  <si>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</si>
  <si>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</si>
  <si>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</si>
  <si>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</si>
  <si>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</si>
  <si>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</si>
  <si>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</si>
  <si>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</si>
  <si>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</si>
  <si>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</si>
  <si>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</si>
  <si>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</si>
  <si>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</si>
  <si>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</si>
  <si>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</si>
  <si>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</si>
  <si>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</si>
  <si>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</si>
  <si>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</si>
  <si>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</si>
  <si>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</si>
  <si>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</si>
  <si>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</si>
  <si>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</si>
  <si>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</si>
  <si>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</si>
  <si>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</si>
  <si>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</si>
  <si>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</si>
  <si>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</si>
  <si>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</si>
  <si>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</si>
  <si>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</si>
  <si>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</si>
  <si>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</si>
  <si>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</si>
  <si>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</si>
  <si>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</si>
  <si>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</si>
  <si>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</si>
  <si>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</si>
  <si>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</si>
  <si>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</si>
  <si>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</si>
  <si>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</si>
  <si>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</si>
  <si>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</si>
  <si>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</si>
  <si>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</si>
  <si>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</si>
  <si>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</si>
  <si>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</si>
  <si>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</si>
  <si>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</si>
  <si>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</si>
  <si>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</si>
  <si>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</si>
  <si>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</si>
  <si>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</si>
  <si>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</si>
  <si>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</si>
  <si>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</si>
  <si>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</si>
  <si>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</si>
  <si>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</si>
  <si>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</si>
  <si>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</si>
  <si>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</si>
  <si>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</si>
  <si>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</si>
  <si>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</si>
  <si>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</si>
  <si>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</si>
  <si>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</si>
  <si>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</si>
  <si>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</si>
  <si>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</si>
  <si>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</si>
  <si>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越知町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</si>
  <si>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</si>
  <si>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</si>
  <si>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</si>
  <si>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</si>
  <si>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</si>
  <si>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</si>
  <si>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</si>
  <si>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</si>
  <si>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</si>
  <si>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</si>
  <si>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</si>
  <si>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</si>
  <si>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</si>
  <si>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</si>
  <si>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</si>
  <si>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法適用化の初年度であり、全体的に類似団体の平均値より数値が低い傾向にあります。
今後は経営努力によって各項目の数値を維持したり、向上させたりしていく必要があると考えます。
特に汚水処理原価、水洗化率については、法適用化以前より指摘を受けており、今後も改善方法を模索していく。</t>
    <rPh sb="0" eb="4">
      <t>ホウテキヨウカ</t>
    </rPh>
    <rPh sb="5" eb="8">
      <t>ショネンド</t>
    </rPh>
    <rPh sb="12" eb="15">
      <t>ゼンタイテキ</t>
    </rPh>
    <rPh sb="16" eb="18">
      <t>ルイジ</t>
    </rPh>
    <rPh sb="18" eb="20">
      <t>ダンタイ</t>
    </rPh>
    <rPh sb="21" eb="24">
      <t>ヘイキンチ</t>
    </rPh>
    <rPh sb="26" eb="28">
      <t>スウチ</t>
    </rPh>
    <rPh sb="29" eb="30">
      <t>ヒク</t>
    </rPh>
    <rPh sb="31" eb="33">
      <t>ケイコウ</t>
    </rPh>
    <rPh sb="40" eb="42">
      <t>コンゴ</t>
    </rPh>
    <rPh sb="43" eb="45">
      <t>ケイエイ</t>
    </rPh>
    <rPh sb="45" eb="47">
      <t>ドリョク</t>
    </rPh>
    <rPh sb="51" eb="52">
      <t>カク</t>
    </rPh>
    <rPh sb="52" eb="54">
      <t>コウモク</t>
    </rPh>
    <rPh sb="55" eb="57">
      <t>スウチ</t>
    </rPh>
    <rPh sb="58" eb="60">
      <t>イジ</t>
    </rPh>
    <rPh sb="64" eb="66">
      <t>コウジョウ</t>
    </rPh>
    <rPh sb="74" eb="76">
      <t>ヒツヨウ</t>
    </rPh>
    <rPh sb="80" eb="81">
      <t>カンガ</t>
    </rPh>
    <rPh sb="86" eb="87">
      <t>トク</t>
    </rPh>
    <rPh sb="88" eb="90">
      <t>オスイ</t>
    </rPh>
    <rPh sb="90" eb="92">
      <t>ショリ</t>
    </rPh>
    <rPh sb="92" eb="94">
      <t>ゲンカ</t>
    </rPh>
    <rPh sb="95" eb="98">
      <t>スイセンカ</t>
    </rPh>
    <rPh sb="98" eb="99">
      <t>リツ</t>
    </rPh>
    <rPh sb="105" eb="109">
      <t>ホウテキヨウカ</t>
    </rPh>
    <rPh sb="109" eb="111">
      <t>イゼン</t>
    </rPh>
    <rPh sb="113" eb="115">
      <t>シテキ</t>
    </rPh>
    <rPh sb="116" eb="117">
      <t>ウ</t>
    </rPh>
    <rPh sb="122" eb="124">
      <t>コンゴ</t>
    </rPh>
    <rPh sb="125" eb="127">
      <t>カイゼン</t>
    </rPh>
    <rPh sb="127" eb="129">
      <t>ホウホウ</t>
    </rPh>
    <rPh sb="130" eb="132">
      <t>モサク</t>
    </rPh>
    <phoneticPr fontId="4"/>
  </si>
  <si>
    <t>➀法適用化の初年度で、経常収支は１００％を超えておらず法適化２年目以降、収支１００％を目指すことで健全性を確保する。
➁非法適用企業時より累積欠損金はあまり積み残してきていない。
今後も欠損金を増やさないように経営を行っていく。
➂流動比率については類似団体の平均値は上回っていますが法適用化後における今後の数値を注視してく。
➃法適用化はしたとは言え、企業債償還に要する資金は全額一般会計からの繰入で行っている。今後は企業債残高の比率を注視しながら経営の健全性を高めていく。
➄令和５年度の経費回収率は、類似団体の平均値を上回っていますが、今後は、物価高騰などの影響も心配されるところです。今後も経費削減など健全化に努める。
⑥汚水処理原価は、類似団体の平均値を下回ってはいます。➄と同様に、物価高騰等の影響を考慮しながら処理原価は、現状の水準を維持していきたい。
⑦施設利用率については、類似団体平均値を少し上回っています。今後も現状維持に努める。
⑧水洗化率は以前より低い数値で来ており、今後は類似団体平均値を目指して経営を行いたい。※広報による下水道加入への啓発を行っていく。</t>
    <rPh sb="1" eb="5">
      <t>ホウテキヨウカ</t>
    </rPh>
    <rPh sb="6" eb="9">
      <t>ショネンド</t>
    </rPh>
    <rPh sb="11" eb="13">
      <t>ケイジョウ</t>
    </rPh>
    <rPh sb="13" eb="15">
      <t>シュウシ</t>
    </rPh>
    <rPh sb="21" eb="22">
      <t>コ</t>
    </rPh>
    <rPh sb="27" eb="30">
      <t>ホウテキカ</t>
    </rPh>
    <rPh sb="31" eb="33">
      <t>ネンメ</t>
    </rPh>
    <rPh sb="33" eb="35">
      <t>イコウ</t>
    </rPh>
    <rPh sb="36" eb="38">
      <t>シュウシ</t>
    </rPh>
    <rPh sb="43" eb="45">
      <t>メザ</t>
    </rPh>
    <rPh sb="49" eb="51">
      <t>ケンゼン</t>
    </rPh>
    <rPh sb="51" eb="52">
      <t>セイ</t>
    </rPh>
    <rPh sb="53" eb="55">
      <t>カクホ</t>
    </rPh>
    <rPh sb="60" eb="61">
      <t>ヒ</t>
    </rPh>
    <rPh sb="61" eb="64">
      <t>ホウテキヨウ</t>
    </rPh>
    <rPh sb="64" eb="66">
      <t>キギョウ</t>
    </rPh>
    <rPh sb="66" eb="67">
      <t>ジ</t>
    </rPh>
    <rPh sb="69" eb="71">
      <t>ルイセキ</t>
    </rPh>
    <rPh sb="71" eb="73">
      <t>ケッソン</t>
    </rPh>
    <rPh sb="73" eb="74">
      <t>キン</t>
    </rPh>
    <rPh sb="78" eb="79">
      <t>ツ</t>
    </rPh>
    <rPh sb="80" eb="81">
      <t>ノコ</t>
    </rPh>
    <rPh sb="90" eb="92">
      <t>コンゴ</t>
    </rPh>
    <rPh sb="93" eb="96">
      <t>ケッソンキン</t>
    </rPh>
    <rPh sb="97" eb="98">
      <t>フ</t>
    </rPh>
    <rPh sb="105" eb="107">
      <t>ケイエイ</t>
    </rPh>
    <rPh sb="108" eb="109">
      <t>オコナ</t>
    </rPh>
    <rPh sb="116" eb="118">
      <t>リュウドウ</t>
    </rPh>
    <rPh sb="118" eb="120">
      <t>ヒリツ</t>
    </rPh>
    <rPh sb="125" eb="127">
      <t>ルイジ</t>
    </rPh>
    <rPh sb="127" eb="129">
      <t>ダンタイ</t>
    </rPh>
    <rPh sb="130" eb="133">
      <t>ヘイキンチ</t>
    </rPh>
    <rPh sb="134" eb="136">
      <t>ウワマワ</t>
    </rPh>
    <rPh sb="142" eb="146">
      <t>ホウテキヨウカ</t>
    </rPh>
    <rPh sb="146" eb="147">
      <t>ゴ</t>
    </rPh>
    <rPh sb="151" eb="153">
      <t>コンゴ</t>
    </rPh>
    <rPh sb="154" eb="156">
      <t>スウチ</t>
    </rPh>
    <rPh sb="157" eb="159">
      <t>チュウシ</t>
    </rPh>
    <rPh sb="210" eb="213">
      <t>キギョウサイ</t>
    </rPh>
    <rPh sb="213" eb="215">
      <t>ザンダカ</t>
    </rPh>
    <rPh sb="216" eb="218">
      <t>ヒリツ</t>
    </rPh>
    <rPh sb="219" eb="221">
      <t>チュウシ</t>
    </rPh>
    <rPh sb="225" eb="227">
      <t>ケイエイ</t>
    </rPh>
    <rPh sb="228" eb="231">
      <t>ケンゼンセイ</t>
    </rPh>
    <rPh sb="232" eb="233">
      <t>タカ</t>
    </rPh>
    <rPh sb="240" eb="242">
      <t>レイワ</t>
    </rPh>
    <rPh sb="243" eb="245">
      <t>ネンド</t>
    </rPh>
    <rPh sb="253" eb="255">
      <t>ルイジ</t>
    </rPh>
    <rPh sb="255" eb="257">
      <t>ダンタイ</t>
    </rPh>
    <rPh sb="258" eb="261">
      <t>ヘイキンチ</t>
    </rPh>
    <rPh sb="262" eb="264">
      <t>ウワマワ</t>
    </rPh>
    <rPh sb="271" eb="273">
      <t>コンゴ</t>
    </rPh>
    <rPh sb="275" eb="277">
      <t>ブッカ</t>
    </rPh>
    <rPh sb="277" eb="279">
      <t>コウトウ</t>
    </rPh>
    <rPh sb="282" eb="284">
      <t>エイキョウ</t>
    </rPh>
    <rPh sb="285" eb="287">
      <t>シンパイ</t>
    </rPh>
    <rPh sb="296" eb="298">
      <t>コンゴ</t>
    </rPh>
    <rPh sb="299" eb="301">
      <t>ケイヒ</t>
    </rPh>
    <rPh sb="301" eb="303">
      <t>サクゲン</t>
    </rPh>
    <rPh sb="305" eb="307">
      <t>ケンゼン</t>
    </rPh>
    <rPh sb="307" eb="308">
      <t>カ</t>
    </rPh>
    <rPh sb="309" eb="310">
      <t>ツト</t>
    </rPh>
    <rPh sb="315" eb="317">
      <t>オスイ</t>
    </rPh>
    <rPh sb="317" eb="319">
      <t>ショリ</t>
    </rPh>
    <rPh sb="319" eb="321">
      <t>ゲンカ</t>
    </rPh>
    <rPh sb="323" eb="325">
      <t>ルイジ</t>
    </rPh>
    <rPh sb="325" eb="327">
      <t>ダンタイ</t>
    </rPh>
    <rPh sb="328" eb="331">
      <t>ヘイキンチ</t>
    </rPh>
    <rPh sb="332" eb="334">
      <t>シタマワ</t>
    </rPh>
    <rPh sb="343" eb="345">
      <t>ドウヨウ</t>
    </rPh>
    <rPh sb="347" eb="349">
      <t>ブッカ</t>
    </rPh>
    <rPh sb="349" eb="351">
      <t>コウトウ</t>
    </rPh>
    <rPh sb="351" eb="352">
      <t>トウ</t>
    </rPh>
    <rPh sb="353" eb="355">
      <t>エイキョウ</t>
    </rPh>
    <rPh sb="356" eb="358">
      <t>コウリョ</t>
    </rPh>
    <rPh sb="362" eb="364">
      <t>ショリ</t>
    </rPh>
    <rPh sb="364" eb="366">
      <t>ゲンカ</t>
    </rPh>
    <rPh sb="368" eb="370">
      <t>ゲンジョウ</t>
    </rPh>
    <rPh sb="371" eb="373">
      <t>スイジュン</t>
    </rPh>
    <rPh sb="374" eb="376">
      <t>イジ</t>
    </rPh>
    <rPh sb="385" eb="387">
      <t>シセツ</t>
    </rPh>
    <rPh sb="387" eb="390">
      <t>リヨウリツ</t>
    </rPh>
    <rPh sb="396" eb="398">
      <t>ルイジ</t>
    </rPh>
    <rPh sb="398" eb="400">
      <t>ダンタイ</t>
    </rPh>
    <rPh sb="400" eb="403">
      <t>ヘイキンチ</t>
    </rPh>
    <rPh sb="404" eb="405">
      <t>スコ</t>
    </rPh>
    <rPh sb="406" eb="408">
      <t>ウワマワ</t>
    </rPh>
    <rPh sb="414" eb="416">
      <t>コンゴ</t>
    </rPh>
    <rPh sb="417" eb="419">
      <t>ゲンジョウ</t>
    </rPh>
    <rPh sb="419" eb="421">
      <t>イジ</t>
    </rPh>
    <rPh sb="422" eb="423">
      <t>ツト</t>
    </rPh>
    <rPh sb="428" eb="431">
      <t>スイセンカ</t>
    </rPh>
    <rPh sb="431" eb="432">
      <t>リツ</t>
    </rPh>
    <rPh sb="433" eb="435">
      <t>イゼン</t>
    </rPh>
    <rPh sb="437" eb="438">
      <t>ヒク</t>
    </rPh>
    <rPh sb="439" eb="441">
      <t>スウチ</t>
    </rPh>
    <rPh sb="442" eb="443">
      <t>キ</t>
    </rPh>
    <rPh sb="447" eb="449">
      <t>コンゴ</t>
    </rPh>
    <rPh sb="450" eb="452">
      <t>ルイジ</t>
    </rPh>
    <rPh sb="452" eb="454">
      <t>ダンタイ</t>
    </rPh>
    <rPh sb="454" eb="457">
      <t>ヘイキンチ</t>
    </rPh>
    <rPh sb="458" eb="460">
      <t>メザ</t>
    </rPh>
    <rPh sb="462" eb="464">
      <t>ケイエイ</t>
    </rPh>
    <rPh sb="465" eb="466">
      <t>オコナ</t>
    </rPh>
    <rPh sb="471" eb="473">
      <t>コウホウ</t>
    </rPh>
    <rPh sb="476" eb="479">
      <t>ゲスイドウ</t>
    </rPh>
    <rPh sb="479" eb="481">
      <t>カニュウ</t>
    </rPh>
    <rPh sb="483" eb="485">
      <t>ケイハツ</t>
    </rPh>
    <rPh sb="486" eb="487">
      <t>オコナ</t>
    </rPh>
    <phoneticPr fontId="4"/>
  </si>
  <si>
    <t>➀有形固定資産原価償却率については、前年度から法適用に移行する際の影響が感じられる。
ストマネ計画も進行しており今後は減価償却率は減少する見込みである。
➁➂平成６年より施設の供用が開始されている。
管渠の埋設から約３０年以上が経過しており、管渠施設の維持管理の観点から修繕改修も今後検討が必要となってくる。</t>
    <rPh sb="1" eb="3">
      <t>ユウケイ</t>
    </rPh>
    <rPh sb="3" eb="7">
      <t>コテイシサン</t>
    </rPh>
    <rPh sb="7" eb="9">
      <t>ゲンカ</t>
    </rPh>
    <rPh sb="9" eb="12">
      <t>ショウキャクリツ</t>
    </rPh>
    <rPh sb="18" eb="21">
      <t>ゼンネンド</t>
    </rPh>
    <rPh sb="23" eb="25">
      <t>ホウテキ</t>
    </rPh>
    <rPh sb="25" eb="26">
      <t>ヨウ</t>
    </rPh>
    <rPh sb="27" eb="29">
      <t>イコウ</t>
    </rPh>
    <rPh sb="31" eb="32">
      <t>サイ</t>
    </rPh>
    <rPh sb="33" eb="35">
      <t>エイキョウ</t>
    </rPh>
    <rPh sb="36" eb="37">
      <t>カン</t>
    </rPh>
    <rPh sb="47" eb="49">
      <t>ケイカク</t>
    </rPh>
    <rPh sb="50" eb="52">
      <t>シンコウ</t>
    </rPh>
    <rPh sb="56" eb="58">
      <t>コンゴ</t>
    </rPh>
    <rPh sb="59" eb="61">
      <t>ゲンカ</t>
    </rPh>
    <rPh sb="61" eb="63">
      <t>ショウキャク</t>
    </rPh>
    <rPh sb="63" eb="64">
      <t>リツ</t>
    </rPh>
    <rPh sb="65" eb="67">
      <t>ゲンショウ</t>
    </rPh>
    <rPh sb="69" eb="71">
      <t>ミコ</t>
    </rPh>
    <rPh sb="79" eb="81">
      <t>ヘイセイ</t>
    </rPh>
    <rPh sb="82" eb="83">
      <t>ネン</t>
    </rPh>
    <rPh sb="85" eb="87">
      <t>シセツ</t>
    </rPh>
    <rPh sb="88" eb="90">
      <t>キョウヨウ</t>
    </rPh>
    <rPh sb="91" eb="93">
      <t>カイシ</t>
    </rPh>
    <rPh sb="100" eb="102">
      <t>カンキョ</t>
    </rPh>
    <rPh sb="103" eb="105">
      <t>マイセツ</t>
    </rPh>
    <rPh sb="107" eb="108">
      <t>ヤク</t>
    </rPh>
    <rPh sb="111" eb="113">
      <t>イジョウ</t>
    </rPh>
    <rPh sb="114" eb="116">
      <t>ケイカ</t>
    </rPh>
    <rPh sb="121" eb="123">
      <t>カンキョ</t>
    </rPh>
    <rPh sb="123" eb="125">
      <t>シセツ</t>
    </rPh>
    <rPh sb="126" eb="128">
      <t>イジ</t>
    </rPh>
    <rPh sb="128" eb="130">
      <t>カンリ</t>
    </rPh>
    <rPh sb="131" eb="133">
      <t>カンテン</t>
    </rPh>
    <rPh sb="135" eb="137">
      <t>シュウゼン</t>
    </rPh>
    <rPh sb="137" eb="139">
      <t>カイシュウ</t>
    </rPh>
    <rPh sb="140" eb="142">
      <t>コンゴ</t>
    </rPh>
    <rPh sb="142" eb="144">
      <t>ケントウ</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</si>
</sst>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867-47F2-AD2A-03FCAEE5685E}"/>
            </c:ext>
          </c:extLst>
        </c:ser>
        <c:dLbls>
          <c:showLegendKey val="0"/>
          <c:showVal val="0"/>
          <c:showCatName val="0"/>
          <c:showSerName val="0"/>
          <c:showPercent val="0"/>
          <c:showBubbleSize val="0"/>
        </c:dLbls>
        <c:gapWidth val="150"/>
        <c:axId val="599097560"/>
        <c:axId val="59909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xmlns:c16r2="http://schemas.microsoft.com/office/drawing/2015/06/chart">
            <c:ext xmlns:c16="http://schemas.microsoft.com/office/drawing/2014/chart" uri="{C3380CC4-5D6E-409C-BE32-E72D297353CC}">
              <c16:uniqueId val="{00000001-C867-47F2-AD2A-03FCAEE5685E}"/>
            </c:ext>
          </c:extLst>
        </c:ser>
        <c:dLbls>
          <c:showLegendKey val="0"/>
          <c:showVal val="0"/>
          <c:showCatName val="0"/>
          <c:showSerName val="0"/>
          <c:showPercent val="0"/>
          <c:showBubbleSize val="0"/>
        </c:dLbls>
        <c:marker val="1"/>
        <c:smooth val="0"/>
        <c:axId val="599097560"/>
        <c:axId val="599095992"/>
      </c:lineChart>
      <c:dateAx>
        <c:axId val="599097560"/>
        <c:scaling>
          <c:orientation val="minMax"/>
        </c:scaling>
        <c:delete val="1"/>
        <c:axPos val="b"/>
        <c:numFmt formatCode="&quot;R&quot;yy" sourceLinked="1"/>
        <c:majorTickMark val="none"/>
        <c:minorTickMark val="none"/>
        <c:tickLblPos val="none"/>
        <c:crossAx val="599095992"/>
        <c:crosses val="autoZero"/>
        <c:auto val="1"/>
        <c:lblOffset val="100"/>
        <c:baseTimeUnit val="years"/>
      </c:dateAx>
      <c:valAx>
        <c:axId val="5990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09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50.8</c:v>
                </c:pt>
              </c:numCache>
            </c:numRef>
          </c:val>
          <c:extLst xmlns:c16r2="http://schemas.microsoft.com/office/drawing/2015/06/chart">
            <c:ext xmlns:c16="http://schemas.microsoft.com/office/drawing/2014/chart" uri="{C3380CC4-5D6E-409C-BE32-E72D297353CC}">
              <c16:uniqueId val="{00000000-276F-4009-83A2-34DA17618EF5}"/>
            </c:ext>
          </c:extLst>
        </c:ser>
        <c:dLbls>
          <c:showLegendKey val="0"/>
          <c:showVal val="0"/>
          <c:showCatName val="0"/>
          <c:showSerName val="0"/>
          <c:showPercent val="0"/>
          <c:showBubbleSize val="0"/>
        </c:dLbls>
        <c:gapWidth val="150"/>
        <c:axId val="598845960"/>
        <c:axId val="5988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xmlns:c16r2="http://schemas.microsoft.com/office/drawing/2015/06/chart">
            <c:ext xmlns:c16="http://schemas.microsoft.com/office/drawing/2014/chart" uri="{C3380CC4-5D6E-409C-BE32-E72D297353CC}">
              <c16:uniqueId val="{00000001-276F-4009-83A2-34DA17618EF5}"/>
            </c:ext>
          </c:extLst>
        </c:ser>
        <c:dLbls>
          <c:showLegendKey val="0"/>
          <c:showVal val="0"/>
          <c:showCatName val="0"/>
          <c:showSerName val="0"/>
          <c:showPercent val="0"/>
          <c:showBubbleSize val="0"/>
        </c:dLbls>
        <c:marker val="1"/>
        <c:smooth val="0"/>
        <c:axId val="598845960"/>
        <c:axId val="598844000"/>
      </c:lineChart>
      <c:dateAx>
        <c:axId val="598845960"/>
        <c:scaling>
          <c:orientation val="minMax"/>
        </c:scaling>
        <c:delete val="1"/>
        <c:axPos val="b"/>
        <c:numFmt formatCode="&quot;R&quot;yy" sourceLinked="1"/>
        <c:majorTickMark val="none"/>
        <c:minorTickMark val="none"/>
        <c:tickLblPos val="none"/>
        <c:crossAx val="598844000"/>
        <c:crosses val="autoZero"/>
        <c:auto val="1"/>
        <c:lblOffset val="100"/>
        <c:baseTimeUnit val="years"/>
      </c:dateAx>
      <c:valAx>
        <c:axId val="5988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62.63</c:v>
                </c:pt>
              </c:numCache>
            </c:numRef>
          </c:val>
          <c:extLst xmlns:c16r2="http://schemas.microsoft.com/office/drawing/2015/06/chart">
            <c:ext xmlns:c16="http://schemas.microsoft.com/office/drawing/2014/chart" uri="{C3380CC4-5D6E-409C-BE32-E72D297353CC}">
              <c16:uniqueId val="{00000000-5308-445C-9317-26D1C78CC0ED}"/>
            </c:ext>
          </c:extLst>
        </c:ser>
        <c:dLbls>
          <c:showLegendKey val="0"/>
          <c:showVal val="0"/>
          <c:showCatName val="0"/>
          <c:showSerName val="0"/>
          <c:showPercent val="0"/>
          <c:showBubbleSize val="0"/>
        </c:dLbls>
        <c:gapWidth val="150"/>
        <c:axId val="598845176"/>
        <c:axId val="47156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xmlns:c16r2="http://schemas.microsoft.com/office/drawing/2015/06/chart">
            <c:ext xmlns:c16="http://schemas.microsoft.com/office/drawing/2014/chart" uri="{C3380CC4-5D6E-409C-BE32-E72D297353CC}">
              <c16:uniqueId val="{00000001-5308-445C-9317-26D1C78CC0ED}"/>
            </c:ext>
          </c:extLst>
        </c:ser>
        <c:dLbls>
          <c:showLegendKey val="0"/>
          <c:showVal val="0"/>
          <c:showCatName val="0"/>
          <c:showSerName val="0"/>
          <c:showPercent val="0"/>
          <c:showBubbleSize val="0"/>
        </c:dLbls>
        <c:marker val="1"/>
        <c:smooth val="0"/>
        <c:axId val="598845176"/>
        <c:axId val="471564528"/>
      </c:lineChart>
      <c:dateAx>
        <c:axId val="598845176"/>
        <c:scaling>
          <c:orientation val="minMax"/>
        </c:scaling>
        <c:delete val="1"/>
        <c:axPos val="b"/>
        <c:numFmt formatCode="&quot;R&quot;yy" sourceLinked="1"/>
        <c:majorTickMark val="none"/>
        <c:minorTickMark val="none"/>
        <c:tickLblPos val="none"/>
        <c:crossAx val="471564528"/>
        <c:crosses val="autoZero"/>
        <c:auto val="1"/>
        <c:lblOffset val="100"/>
        <c:baseTimeUnit val="years"/>
      </c:dateAx>
      <c:valAx>
        <c:axId val="47156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98.27</c:v>
                </c:pt>
              </c:numCache>
            </c:numRef>
          </c:val>
          <c:extLst xmlns:c16r2="http://schemas.microsoft.com/office/drawing/2015/06/chart">
            <c:ext xmlns:c16="http://schemas.microsoft.com/office/drawing/2014/chart" uri="{C3380CC4-5D6E-409C-BE32-E72D297353CC}">
              <c16:uniqueId val="{00000000-0B84-4ED3-ADEF-C25D0BE0BA42}"/>
            </c:ext>
          </c:extLst>
        </c:ser>
        <c:dLbls>
          <c:showLegendKey val="0"/>
          <c:showVal val="0"/>
          <c:showCatName val="0"/>
          <c:showSerName val="0"/>
          <c:showPercent val="0"/>
          <c:showBubbleSize val="0"/>
        </c:dLbls>
        <c:gapWidth val="150"/>
        <c:axId val="462081200"/>
        <c:axId val="4620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xmlns:c16r2="http://schemas.microsoft.com/office/drawing/2015/06/chart">
            <c:ext xmlns:c16="http://schemas.microsoft.com/office/drawing/2014/chart" uri="{C3380CC4-5D6E-409C-BE32-E72D297353CC}">
              <c16:uniqueId val="{00000001-0B84-4ED3-ADEF-C25D0BE0BA42}"/>
            </c:ext>
          </c:extLst>
        </c:ser>
        <c:dLbls>
          <c:showLegendKey val="0"/>
          <c:showVal val="0"/>
          <c:showCatName val="0"/>
          <c:showSerName val="0"/>
          <c:showPercent val="0"/>
          <c:showBubbleSize val="0"/>
        </c:dLbls>
        <c:marker val="1"/>
        <c:smooth val="0"/>
        <c:axId val="462081200"/>
        <c:axId val="462082376"/>
      </c:lineChart>
      <c:dateAx>
        <c:axId val="462081200"/>
        <c:scaling>
          <c:orientation val="minMax"/>
        </c:scaling>
        <c:delete val="1"/>
        <c:axPos val="b"/>
        <c:numFmt formatCode="&quot;R&quot;yy" sourceLinked="1"/>
        <c:majorTickMark val="none"/>
        <c:minorTickMark val="none"/>
        <c:tickLblPos val="none"/>
        <c:crossAx val="462082376"/>
        <c:crosses val="autoZero"/>
        <c:auto val="1"/>
        <c:lblOffset val="100"/>
        <c:baseTimeUnit val="years"/>
      </c:dateAx>
      <c:valAx>
        <c:axId val="4620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8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62.01</c:v>
                </c:pt>
              </c:numCache>
            </c:numRef>
          </c:val>
          <c:extLst xmlns:c16r2="http://schemas.microsoft.com/office/drawing/2015/06/chart">
            <c:ext xmlns:c16="http://schemas.microsoft.com/office/drawing/2014/chart" uri="{C3380CC4-5D6E-409C-BE32-E72D297353CC}">
              <c16:uniqueId val="{00000000-0658-45B4-86D5-85AE7284FE72}"/>
            </c:ext>
          </c:extLst>
        </c:ser>
        <c:dLbls>
          <c:showLegendKey val="0"/>
          <c:showVal val="0"/>
          <c:showCatName val="0"/>
          <c:showSerName val="0"/>
          <c:showPercent val="0"/>
          <c:showBubbleSize val="0"/>
        </c:dLbls>
        <c:gapWidth val="150"/>
        <c:axId val="462083160"/>
        <c:axId val="46207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xmlns:c16r2="http://schemas.microsoft.com/office/drawing/2015/06/chart">
            <c:ext xmlns:c16="http://schemas.microsoft.com/office/drawing/2014/chart" uri="{C3380CC4-5D6E-409C-BE32-E72D297353CC}">
              <c16:uniqueId val="{00000001-0658-45B4-86D5-85AE7284FE72}"/>
            </c:ext>
          </c:extLst>
        </c:ser>
        <c:dLbls>
          <c:showLegendKey val="0"/>
          <c:showVal val="0"/>
          <c:showCatName val="0"/>
          <c:showSerName val="0"/>
          <c:showPercent val="0"/>
          <c:showBubbleSize val="0"/>
        </c:dLbls>
        <c:marker val="1"/>
        <c:smooth val="0"/>
        <c:axId val="462083160"/>
        <c:axId val="462079632"/>
      </c:lineChart>
      <c:dateAx>
        <c:axId val="462083160"/>
        <c:scaling>
          <c:orientation val="minMax"/>
        </c:scaling>
        <c:delete val="1"/>
        <c:axPos val="b"/>
        <c:numFmt formatCode="&quot;R&quot;yy" sourceLinked="1"/>
        <c:majorTickMark val="none"/>
        <c:minorTickMark val="none"/>
        <c:tickLblPos val="none"/>
        <c:crossAx val="462079632"/>
        <c:crosses val="autoZero"/>
        <c:auto val="1"/>
        <c:lblOffset val="100"/>
        <c:baseTimeUnit val="years"/>
      </c:dateAx>
      <c:valAx>
        <c:axId val="4620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8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9B1-46AA-BF7C-3B9BB8D0A6DD}"/>
            </c:ext>
          </c:extLst>
        </c:ser>
        <c:dLbls>
          <c:showLegendKey val="0"/>
          <c:showVal val="0"/>
          <c:showCatName val="0"/>
          <c:showSerName val="0"/>
          <c:showPercent val="0"/>
          <c:showBubbleSize val="0"/>
        </c:dLbls>
        <c:gapWidth val="150"/>
        <c:axId val="471562960"/>
        <c:axId val="47156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xmlns:c16r2="http://schemas.microsoft.com/office/drawing/2015/06/chart">
            <c:ext xmlns:c16="http://schemas.microsoft.com/office/drawing/2014/chart" uri="{C3380CC4-5D6E-409C-BE32-E72D297353CC}">
              <c16:uniqueId val="{00000001-59B1-46AA-BF7C-3B9BB8D0A6DD}"/>
            </c:ext>
          </c:extLst>
        </c:ser>
        <c:dLbls>
          <c:showLegendKey val="0"/>
          <c:showVal val="0"/>
          <c:showCatName val="0"/>
          <c:showSerName val="0"/>
          <c:showPercent val="0"/>
          <c:showBubbleSize val="0"/>
        </c:dLbls>
        <c:marker val="1"/>
        <c:smooth val="0"/>
        <c:axId val="471562960"/>
        <c:axId val="471562568"/>
      </c:lineChart>
      <c:dateAx>
        <c:axId val="471562960"/>
        <c:scaling>
          <c:orientation val="minMax"/>
        </c:scaling>
        <c:delete val="1"/>
        <c:axPos val="b"/>
        <c:numFmt formatCode="&quot;R&quot;yy" sourceLinked="1"/>
        <c:majorTickMark val="none"/>
        <c:minorTickMark val="none"/>
        <c:tickLblPos val="none"/>
        <c:crossAx val="471562568"/>
        <c:crosses val="autoZero"/>
        <c:auto val="1"/>
        <c:lblOffset val="100"/>
        <c:baseTimeUnit val="years"/>
      </c:dateAx>
      <c:valAx>
        <c:axId val="4715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6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9.2100000000000009</c:v>
                </c:pt>
              </c:numCache>
            </c:numRef>
          </c:val>
          <c:extLst xmlns:c16r2="http://schemas.microsoft.com/office/drawing/2015/06/chart">
            <c:ext xmlns:c16="http://schemas.microsoft.com/office/drawing/2014/chart" uri="{C3380CC4-5D6E-409C-BE32-E72D297353CC}">
              <c16:uniqueId val="{00000000-38EF-4350-A57A-758526761345}"/>
            </c:ext>
          </c:extLst>
        </c:ser>
        <c:dLbls>
          <c:showLegendKey val="0"/>
          <c:showVal val="0"/>
          <c:showCatName val="0"/>
          <c:showSerName val="0"/>
          <c:showPercent val="0"/>
          <c:showBubbleSize val="0"/>
        </c:dLbls>
        <c:gapWidth val="150"/>
        <c:axId val="471565704"/>
        <c:axId val="47156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xmlns:c16r2="http://schemas.microsoft.com/office/drawing/2015/06/chart">
            <c:ext xmlns:c16="http://schemas.microsoft.com/office/drawing/2014/chart" uri="{C3380CC4-5D6E-409C-BE32-E72D297353CC}">
              <c16:uniqueId val="{00000001-38EF-4350-A57A-758526761345}"/>
            </c:ext>
          </c:extLst>
        </c:ser>
        <c:dLbls>
          <c:showLegendKey val="0"/>
          <c:showVal val="0"/>
          <c:showCatName val="0"/>
          <c:showSerName val="0"/>
          <c:showPercent val="0"/>
          <c:showBubbleSize val="0"/>
        </c:dLbls>
        <c:marker val="1"/>
        <c:smooth val="0"/>
        <c:axId val="471565704"/>
        <c:axId val="471564136"/>
      </c:lineChart>
      <c:dateAx>
        <c:axId val="471565704"/>
        <c:scaling>
          <c:orientation val="minMax"/>
        </c:scaling>
        <c:delete val="1"/>
        <c:axPos val="b"/>
        <c:numFmt formatCode="&quot;R&quot;yy" sourceLinked="1"/>
        <c:majorTickMark val="none"/>
        <c:minorTickMark val="none"/>
        <c:tickLblPos val="none"/>
        <c:crossAx val="471564136"/>
        <c:crosses val="autoZero"/>
        <c:auto val="1"/>
        <c:lblOffset val="100"/>
        <c:baseTimeUnit val="years"/>
      </c:dateAx>
      <c:valAx>
        <c:axId val="47156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6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84.65</c:v>
                </c:pt>
              </c:numCache>
            </c:numRef>
          </c:val>
          <c:extLst xmlns:c16r2="http://schemas.microsoft.com/office/drawing/2015/06/chart">
            <c:ext xmlns:c16="http://schemas.microsoft.com/office/drawing/2014/chart" uri="{C3380CC4-5D6E-409C-BE32-E72D297353CC}">
              <c16:uniqueId val="{00000000-66D6-40CC-89E6-A8F2F00A8F8E}"/>
            </c:ext>
          </c:extLst>
        </c:ser>
        <c:dLbls>
          <c:showLegendKey val="0"/>
          <c:showVal val="0"/>
          <c:showCatName val="0"/>
          <c:showSerName val="0"/>
          <c:showPercent val="0"/>
          <c:showBubbleSize val="0"/>
        </c:dLbls>
        <c:gapWidth val="150"/>
        <c:axId val="471565312"/>
        <c:axId val="40077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xmlns:c16r2="http://schemas.microsoft.com/office/drawing/2015/06/chart">
            <c:ext xmlns:c16="http://schemas.microsoft.com/office/drawing/2014/chart" uri="{C3380CC4-5D6E-409C-BE32-E72D297353CC}">
              <c16:uniqueId val="{00000001-66D6-40CC-89E6-A8F2F00A8F8E}"/>
            </c:ext>
          </c:extLst>
        </c:ser>
        <c:dLbls>
          <c:showLegendKey val="0"/>
          <c:showVal val="0"/>
          <c:showCatName val="0"/>
          <c:showSerName val="0"/>
          <c:showPercent val="0"/>
          <c:showBubbleSize val="0"/>
        </c:dLbls>
        <c:marker val="1"/>
        <c:smooth val="0"/>
        <c:axId val="471565312"/>
        <c:axId val="400778008"/>
      </c:lineChart>
      <c:dateAx>
        <c:axId val="471565312"/>
        <c:scaling>
          <c:orientation val="minMax"/>
        </c:scaling>
        <c:delete val="1"/>
        <c:axPos val="b"/>
        <c:numFmt formatCode="&quot;R&quot;yy" sourceLinked="1"/>
        <c:majorTickMark val="none"/>
        <c:minorTickMark val="none"/>
        <c:tickLblPos val="none"/>
        <c:crossAx val="400778008"/>
        <c:crosses val="autoZero"/>
        <c:auto val="1"/>
        <c:lblOffset val="100"/>
        <c:baseTimeUnit val="years"/>
      </c:dateAx>
      <c:valAx>
        <c:axId val="40077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992-4502-82C7-AD61B505E9E6}"/>
            </c:ext>
          </c:extLst>
        </c:ser>
        <c:dLbls>
          <c:showLegendKey val="0"/>
          <c:showVal val="0"/>
          <c:showCatName val="0"/>
          <c:showSerName val="0"/>
          <c:showPercent val="0"/>
          <c:showBubbleSize val="0"/>
        </c:dLbls>
        <c:gapWidth val="150"/>
        <c:axId val="400777224"/>
        <c:axId val="4007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xmlns:c16r2="http://schemas.microsoft.com/office/drawing/2015/06/chart">
            <c:ext xmlns:c16="http://schemas.microsoft.com/office/drawing/2014/chart" uri="{C3380CC4-5D6E-409C-BE32-E72D297353CC}">
              <c16:uniqueId val="{00000001-8992-4502-82C7-AD61B505E9E6}"/>
            </c:ext>
          </c:extLst>
        </c:ser>
        <c:dLbls>
          <c:showLegendKey val="0"/>
          <c:showVal val="0"/>
          <c:showCatName val="0"/>
          <c:showSerName val="0"/>
          <c:showPercent val="0"/>
          <c:showBubbleSize val="0"/>
        </c:dLbls>
        <c:marker val="1"/>
        <c:smooth val="0"/>
        <c:axId val="400777224"/>
        <c:axId val="400775264"/>
      </c:lineChart>
      <c:dateAx>
        <c:axId val="400777224"/>
        <c:scaling>
          <c:orientation val="minMax"/>
        </c:scaling>
        <c:delete val="1"/>
        <c:axPos val="b"/>
        <c:numFmt formatCode="&quot;R&quot;yy" sourceLinked="1"/>
        <c:majorTickMark val="none"/>
        <c:minorTickMark val="none"/>
        <c:tickLblPos val="none"/>
        <c:crossAx val="400775264"/>
        <c:crosses val="autoZero"/>
        <c:auto val="1"/>
        <c:lblOffset val="100"/>
        <c:baseTimeUnit val="years"/>
      </c:dateAx>
      <c:valAx>
        <c:axId val="4007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7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71.180000000000007</c:v>
                </c:pt>
              </c:numCache>
            </c:numRef>
          </c:val>
          <c:extLst xmlns:c16r2="http://schemas.microsoft.com/office/drawing/2015/06/chart">
            <c:ext xmlns:c16="http://schemas.microsoft.com/office/drawing/2014/chart" uri="{C3380CC4-5D6E-409C-BE32-E72D297353CC}">
              <c16:uniqueId val="{00000000-3C2D-44C2-8AD7-F79771EFC2DB}"/>
            </c:ext>
          </c:extLst>
        </c:ser>
        <c:dLbls>
          <c:showLegendKey val="0"/>
          <c:showVal val="0"/>
          <c:showCatName val="0"/>
          <c:showSerName val="0"/>
          <c:showPercent val="0"/>
          <c:showBubbleSize val="0"/>
        </c:dLbls>
        <c:gapWidth val="150"/>
        <c:axId val="400777616"/>
        <c:axId val="4007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xmlns:c16r2="http://schemas.microsoft.com/office/drawing/2015/06/chart">
            <c:ext xmlns:c16="http://schemas.microsoft.com/office/drawing/2014/chart" uri="{C3380CC4-5D6E-409C-BE32-E72D297353CC}">
              <c16:uniqueId val="{00000001-3C2D-44C2-8AD7-F79771EFC2DB}"/>
            </c:ext>
          </c:extLst>
        </c:ser>
        <c:dLbls>
          <c:showLegendKey val="0"/>
          <c:showVal val="0"/>
          <c:showCatName val="0"/>
          <c:showSerName val="0"/>
          <c:showPercent val="0"/>
          <c:showBubbleSize val="0"/>
        </c:dLbls>
        <c:marker val="1"/>
        <c:smooth val="0"/>
        <c:axId val="400777616"/>
        <c:axId val="400776832"/>
      </c:lineChart>
      <c:dateAx>
        <c:axId val="400777616"/>
        <c:scaling>
          <c:orientation val="minMax"/>
        </c:scaling>
        <c:delete val="1"/>
        <c:axPos val="b"/>
        <c:numFmt formatCode="&quot;R&quot;yy" sourceLinked="1"/>
        <c:majorTickMark val="none"/>
        <c:minorTickMark val="none"/>
        <c:tickLblPos val="none"/>
        <c:crossAx val="400776832"/>
        <c:crosses val="autoZero"/>
        <c:auto val="1"/>
        <c:lblOffset val="100"/>
        <c:baseTimeUnit val="years"/>
      </c:dateAx>
      <c:valAx>
        <c:axId val="4007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7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177.53</c:v>
                </c:pt>
              </c:numCache>
            </c:numRef>
          </c:val>
          <c:extLst xmlns:c16r2="http://schemas.microsoft.com/office/drawing/2015/06/chart">
            <c:ext xmlns:c16="http://schemas.microsoft.com/office/drawing/2014/chart" uri="{C3380CC4-5D6E-409C-BE32-E72D297353CC}">
              <c16:uniqueId val="{00000000-E4FE-455B-A8C3-6C8955CE82A5}"/>
            </c:ext>
          </c:extLst>
        </c:ser>
        <c:dLbls>
          <c:showLegendKey val="0"/>
          <c:showVal val="0"/>
          <c:showCatName val="0"/>
          <c:showSerName val="0"/>
          <c:showPercent val="0"/>
          <c:showBubbleSize val="0"/>
        </c:dLbls>
        <c:gapWidth val="150"/>
        <c:axId val="598842824"/>
        <c:axId val="5988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xmlns:c16r2="http://schemas.microsoft.com/office/drawing/2015/06/chart">
            <c:ext xmlns:c16="http://schemas.microsoft.com/office/drawing/2014/chart" uri="{C3380CC4-5D6E-409C-BE32-E72D297353CC}">
              <c16:uniqueId val="{00000001-E4FE-455B-A8C3-6C8955CE82A5}"/>
            </c:ext>
          </c:extLst>
        </c:ser>
        <c:dLbls>
          <c:showLegendKey val="0"/>
          <c:showVal val="0"/>
          <c:showCatName val="0"/>
          <c:showSerName val="0"/>
          <c:showPercent val="0"/>
          <c:showBubbleSize val="0"/>
        </c:dLbls>
        <c:marker val="1"/>
        <c:smooth val="0"/>
        <c:axId val="598842824"/>
        <c:axId val="598842432"/>
      </c:lineChart>
      <c:dateAx>
        <c:axId val="598842824"/>
        <c:scaling>
          <c:orientation val="minMax"/>
        </c:scaling>
        <c:delete val="1"/>
        <c:axPos val="b"/>
        <c:numFmt formatCode="&quot;R&quot;yy" sourceLinked="1"/>
        <c:majorTickMark val="none"/>
        <c:minorTickMark val="none"/>
        <c:tickLblPos val="none"/>
        <c:crossAx val="598842432"/>
        <c:crosses val="autoZero"/>
        <c:auto val="1"/>
        <c:lblOffset val="100"/>
        <c:baseTimeUnit val="years"/>
      </c:dateAx>
      <c:valAx>
        <c:axId val="598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4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4" zoomScaleNormal="100" workbookViewId="0">
      <selection activeCell="CB57" sqref="CB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高知県　越知町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4939</v>
      </c>
      <c r="AM8" s="45"/>
      <c r="AN8" s="45"/>
      <c r="AO8" s="45"/>
      <c r="AP8" s="45"/>
      <c r="AQ8" s="45"/>
      <c r="AR8" s="45"/>
      <c r="AS8" s="45"/>
      <c r="AT8" s="44">
        <f>データ!T6</f>
        <v>111.95</v>
      </c>
      <c r="AU8" s="44"/>
      <c r="AV8" s="44"/>
      <c r="AW8" s="44"/>
      <c r="AX8" s="44"/>
      <c r="AY8" s="44"/>
      <c r="AZ8" s="44"/>
      <c r="BA8" s="44"/>
      <c r="BB8" s="44">
        <f>データ!U6</f>
        <v>44.12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68.930000000000007</v>
      </c>
      <c r="J10" s="44"/>
      <c r="K10" s="44"/>
      <c r="L10" s="44"/>
      <c r="M10" s="44"/>
      <c r="N10" s="44"/>
      <c r="O10" s="44"/>
      <c r="P10" s="44">
        <f>データ!P6</f>
        <v>62.14</v>
      </c>
      <c r="Q10" s="44"/>
      <c r="R10" s="44"/>
      <c r="S10" s="44"/>
      <c r="T10" s="44"/>
      <c r="U10" s="44"/>
      <c r="V10" s="44"/>
      <c r="W10" s="44">
        <f>データ!Q6</f>
        <v>100</v>
      </c>
      <c r="X10" s="44"/>
      <c r="Y10" s="44"/>
      <c r="Z10" s="44"/>
      <c r="AA10" s="44"/>
      <c r="AB10" s="44"/>
      <c r="AC10" s="44"/>
      <c r="AD10" s="45">
        <f>データ!R6</f>
        <v>2310</v>
      </c>
      <c r="AE10" s="45"/>
      <c r="AF10" s="45"/>
      <c r="AG10" s="45"/>
      <c r="AH10" s="45"/>
      <c r="AI10" s="45"/>
      <c r="AJ10" s="45"/>
      <c r="AK10" s="2"/>
      <c r="AL10" s="45">
        <f>データ!V6</f>
        <v>3040</v>
      </c>
      <c r="AM10" s="45"/>
      <c r="AN10" s="45"/>
      <c r="AO10" s="45"/>
      <c r="AP10" s="45"/>
      <c r="AQ10" s="45"/>
      <c r="AR10" s="45"/>
      <c r="AS10" s="45"/>
      <c r="AT10" s="44">
        <f>データ!W6</f>
        <v>0.81</v>
      </c>
      <c r="AU10" s="44"/>
      <c r="AV10" s="44"/>
      <c r="AW10" s="44"/>
      <c r="AX10" s="44"/>
      <c r="AY10" s="44"/>
      <c r="AZ10" s="44"/>
      <c r="BA10" s="44"/>
      <c r="BB10" s="44">
        <f>データ!X6</f>
        <v>3753.09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NBDGLor6XgbODKlYC2owzV0crm9EYUMYKA7/wz3Xj9BhfGo6Olox9RbSpf/jBgE+IYfW9U8ZfKQCZw8pbEltg==" saltValue="7wltgcqXd89GAihiMNqx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394033</v>
      </c>
      <c r="D6" s="19">
        <f t="shared" si="3"/>
        <v>46</v>
      </c>
      <c r="E6" s="19">
        <f t="shared" si="3"/>
        <v>17</v>
      </c>
      <c r="F6" s="19">
        <f t="shared" si="3"/>
        <v>4</v>
      </c>
      <c r="G6" s="19">
        <f t="shared" si="3"/>
        <v>0</v>
      </c>
      <c r="H6" s="19" t="str">
        <f t="shared" si="3"/>
        <v>高知県　越知町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68.930000000000007</v>
      </c>
      <c r="P6" s="20">
        <f t="shared" si="3"/>
        <v>62.14</v>
      </c>
      <c r="Q6" s="20">
        <f t="shared" si="3"/>
        <v>100</v>
      </c>
      <c r="R6" s="20">
        <f t="shared" si="3"/>
        <v>2310</v>
      </c>
      <c r="S6" s="20">
        <f t="shared" si="3"/>
        <v>4939</v>
      </c>
      <c r="T6" s="20">
        <f t="shared" si="3"/>
        <v>111.95</v>
      </c>
      <c r="U6" s="20">
        <f t="shared" si="3"/>
        <v>44.12</v>
      </c>
      <c r="V6" s="20">
        <f t="shared" si="3"/>
        <v>3040</v>
      </c>
      <c r="W6" s="20">
        <f t="shared" si="3"/>
        <v>0.81</v>
      </c>
      <c r="X6" s="20">
        <f t="shared" si="3"/>
        <v>3753.09</v>
      </c>
      <c r="Y6" s="21" t="str">
        <f>IF(Y7="",NA(),Y7)</f>
        <v>-</v>
      </c>
      <c r="Z6" s="21" t="str">
        <f t="shared" ref="Z6:AH6" si="4">IF(Z7="",NA(),Z7)</f>
        <v>-</v>
      </c>
      <c r="AA6" s="21" t="str">
        <f t="shared" si="4"/>
        <v>-</v>
      </c>
      <c r="AB6" s="21" t="str">
        <f t="shared" si="4"/>
        <v>-</v>
      </c>
      <c r="AC6" s="21">
        <f t="shared" si="4"/>
        <v>98.27</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1">
        <f t="shared" si="5"/>
        <v>9.2100000000000009</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84.65</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71.180000000000007</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177.53</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50.8</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62.63</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62.01</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394033</v>
      </c>
      <c r="D7" s="23">
        <v>46</v>
      </c>
      <c r="E7" s="23">
        <v>17</v>
      </c>
      <c r="F7" s="23">
        <v>4</v>
      </c>
      <c r="G7" s="23">
        <v>0</v>
      </c>
      <c r="H7" s="23" t="s">
        <v>96</v>
      </c>
      <c r="I7" s="23" t="s">
        <v>97</v>
      </c>
      <c r="J7" s="23" t="s">
        <v>98</v>
      </c>
      <c r="K7" s="23" t="s">
        <v>99</v>
      </c>
      <c r="L7" s="23" t="s">
        <v>100</v>
      </c>
      <c r="M7" s="23" t="s">
        <v>101</v>
      </c>
      <c r="N7" s="24" t="s">
        <v>102</v>
      </c>
      <c r="O7" s="24">
        <v>68.930000000000007</v>
      </c>
      <c r="P7" s="24">
        <v>62.14</v>
      </c>
      <c r="Q7" s="24">
        <v>100</v>
      </c>
      <c r="R7" s="24">
        <v>2310</v>
      </c>
      <c r="S7" s="24">
        <v>4939</v>
      </c>
      <c r="T7" s="24">
        <v>111.95</v>
      </c>
      <c r="U7" s="24">
        <v>44.12</v>
      </c>
      <c r="V7" s="24">
        <v>3040</v>
      </c>
      <c r="W7" s="24">
        <v>0.81</v>
      </c>
      <c r="X7" s="24">
        <v>3753.09</v>
      </c>
      <c r="Y7" s="24" t="s">
        <v>102</v>
      </c>
      <c r="Z7" s="24" t="s">
        <v>102</v>
      </c>
      <c r="AA7" s="24" t="s">
        <v>102</v>
      </c>
      <c r="AB7" s="24" t="s">
        <v>102</v>
      </c>
      <c r="AC7" s="24">
        <v>98.27</v>
      </c>
      <c r="AD7" s="24" t="s">
        <v>102</v>
      </c>
      <c r="AE7" s="24" t="s">
        <v>102</v>
      </c>
      <c r="AF7" s="24" t="s">
        <v>102</v>
      </c>
      <c r="AG7" s="24" t="s">
        <v>102</v>
      </c>
      <c r="AH7" s="24">
        <v>107.11</v>
      </c>
      <c r="AI7" s="24">
        <v>105.09</v>
      </c>
      <c r="AJ7" s="24" t="s">
        <v>102</v>
      </c>
      <c r="AK7" s="24" t="s">
        <v>102</v>
      </c>
      <c r="AL7" s="24" t="s">
        <v>102</v>
      </c>
      <c r="AM7" s="24" t="s">
        <v>102</v>
      </c>
      <c r="AN7" s="24">
        <v>9.2100000000000009</v>
      </c>
      <c r="AO7" s="24" t="s">
        <v>102</v>
      </c>
      <c r="AP7" s="24" t="s">
        <v>102</v>
      </c>
      <c r="AQ7" s="24" t="s">
        <v>102</v>
      </c>
      <c r="AR7" s="24" t="s">
        <v>102</v>
      </c>
      <c r="AS7" s="24">
        <v>69.540000000000006</v>
      </c>
      <c r="AT7" s="24">
        <v>65.73</v>
      </c>
      <c r="AU7" s="24" t="s">
        <v>102</v>
      </c>
      <c r="AV7" s="24" t="s">
        <v>102</v>
      </c>
      <c r="AW7" s="24" t="s">
        <v>102</v>
      </c>
      <c r="AX7" s="24" t="s">
        <v>102</v>
      </c>
      <c r="AY7" s="24">
        <v>84.65</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71.180000000000007</v>
      </c>
      <c r="BV7" s="24" t="s">
        <v>102</v>
      </c>
      <c r="BW7" s="24" t="s">
        <v>102</v>
      </c>
      <c r="BX7" s="24" t="s">
        <v>102</v>
      </c>
      <c r="BY7" s="24" t="s">
        <v>102</v>
      </c>
      <c r="BZ7" s="24">
        <v>70.709999999999994</v>
      </c>
      <c r="CA7" s="24">
        <v>75.33</v>
      </c>
      <c r="CB7" s="24" t="s">
        <v>102</v>
      </c>
      <c r="CC7" s="24" t="s">
        <v>102</v>
      </c>
      <c r="CD7" s="24" t="s">
        <v>102</v>
      </c>
      <c r="CE7" s="24" t="s">
        <v>102</v>
      </c>
      <c r="CF7" s="24">
        <v>177.53</v>
      </c>
      <c r="CG7" s="24" t="s">
        <v>102</v>
      </c>
      <c r="CH7" s="24" t="s">
        <v>102</v>
      </c>
      <c r="CI7" s="24" t="s">
        <v>102</v>
      </c>
      <c r="CJ7" s="24" t="s">
        <v>102</v>
      </c>
      <c r="CK7" s="24">
        <v>233.15</v>
      </c>
      <c r="CL7" s="24">
        <v>215.73</v>
      </c>
      <c r="CM7" s="24" t="s">
        <v>102</v>
      </c>
      <c r="CN7" s="24" t="s">
        <v>102</v>
      </c>
      <c r="CO7" s="24" t="s">
        <v>102</v>
      </c>
      <c r="CP7" s="24" t="s">
        <v>102</v>
      </c>
      <c r="CQ7" s="24">
        <v>50.8</v>
      </c>
      <c r="CR7" s="24" t="s">
        <v>102</v>
      </c>
      <c r="CS7" s="24" t="s">
        <v>102</v>
      </c>
      <c r="CT7" s="24" t="s">
        <v>102</v>
      </c>
      <c r="CU7" s="24" t="s">
        <v>102</v>
      </c>
      <c r="CV7" s="24">
        <v>42.09</v>
      </c>
      <c r="CW7" s="24">
        <v>43.28</v>
      </c>
      <c r="CX7" s="24" t="s">
        <v>102</v>
      </c>
      <c r="CY7" s="24" t="s">
        <v>102</v>
      </c>
      <c r="CZ7" s="24" t="s">
        <v>102</v>
      </c>
      <c r="DA7" s="24" t="s">
        <v>102</v>
      </c>
      <c r="DB7" s="24">
        <v>62.63</v>
      </c>
      <c r="DC7" s="24" t="s">
        <v>102</v>
      </c>
      <c r="DD7" s="24" t="s">
        <v>102</v>
      </c>
      <c r="DE7" s="24" t="s">
        <v>102</v>
      </c>
      <c r="DF7" s="24" t="s">
        <v>102</v>
      </c>
      <c r="DG7" s="24">
        <v>84.73</v>
      </c>
      <c r="DH7" s="24">
        <v>86.21</v>
      </c>
      <c r="DI7" s="24" t="s">
        <v>102</v>
      </c>
      <c r="DJ7" s="24" t="s">
        <v>102</v>
      </c>
      <c r="DK7" s="24" t="s">
        <v>102</v>
      </c>
      <c r="DL7" s="24" t="s">
        <v>102</v>
      </c>
      <c r="DM7" s="24">
        <v>62.01</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2025-01-29T04:49:38Z</cp:lastPrinted>
  <dcterms:created xsi:type="dcterms:W3CDTF">2025-01-24T07:14:08Z</dcterms:created>
  <dcterms:modified xsi:type="dcterms:W3CDTF">2025-02-19T08:53:44Z</dcterms:modified>
  <cp:category/>
</cp:coreProperties>
</file>