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62204\Desktop\"/>
    </mc:Choice>
  </mc:AlternateContent>
  <xr:revisionPtr revIDLastSave="0" documentId="13_ncr:1_{F536927E-C9B2-4941-B57A-03E977C86F32}" xr6:coauthVersionLast="47" xr6:coauthVersionMax="47" xr10:uidLastSave="{00000000-0000-0000-0000-000000000000}"/>
  <workbookProtection workbookAlgorithmName="SHA-512" workbookHashValue="XJ3kCJimV7I8eFZmHIAzETNLS/GYMOR2VNIeQ6JBucK8NxaPV92YhgKsucVuXK1ItXeRNaMbQpa3fCHIYXx4tg==" workbookSaltValue="KgkGHJI0ivMqsJvPYyNY9g==" workbookSpinCount="100000" lockStructure="1"/>
  <bookViews>
    <workbookView xWindow="-120" yWindow="-120" windowWidth="28050"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F85" i="4"/>
  <c r="BB10" i="4"/>
  <c r="AT10" i="4"/>
  <c r="AL10" i="4"/>
  <c r="W10" i="4"/>
  <c r="I10" i="4"/>
  <c r="AD8" i="4"/>
  <c r="W8" i="4"/>
  <c r="I8" i="4"/>
  <c r="B8" i="4"/>
  <c r="B6"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<sst xmlns="http://schemas.openxmlformats.org/spreadsheetml/2006/main" count="316" uniqueCount="113">
  <si>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</si>
  <si>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</si>
  <si>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</si>
  <si>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</si>
  <si>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</si>
  <si>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</si>
  <si>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</si>
  <si>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</si>
  <si>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</si>
  <si>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</si>
  <si>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</si>
  <si>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</si>
  <si>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</si>
  <si>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</si>
  <si>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</si>
  <si>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</si>
  <si>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</si>
  <si>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</si>
  <si>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</si>
  <si>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</si>
  <si>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</si>
  <si>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</si>
  <si>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</si>
  <si>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</si>
  <si>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</si>
  <si>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</si>
  <si>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</si>
  <si>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</si>
  <si>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</si>
  <si>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</si>
  <si>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</si>
  <si>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</si>
  <si>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</si>
  <si>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</si>
  <si>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</si>
  <si>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</si>
  <si>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</si>
  <si>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</si>
  <si>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</si>
  <si>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</si>
  <si>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</si>
  <si>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</si>
  <si>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</si>
  <si>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</si>
  <si>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</si>
  <si>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</si>
  <si>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</si>
  <si>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</si>
  <si>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</si>
  <si>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</si>
  <si>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</si>
  <si>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</si>
  <si>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</si>
  <si>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</si>
  <si>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</si>
  <si>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</si>
  <si>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</si>
  <si>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</si>
  <si>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</si>
  <si>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</si>
  <si>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</si>
  <si>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</si>
  <si>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</si>
  <si>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</si>
  <si>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</si>
  <si>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</si>
  <si>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</si>
  <si>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</si>
  <si>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</si>
  <si>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</si>
  <si>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</si>
  <si>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</si>
  <si>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</si>
  <si>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</si>
  <si>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</si>
  <si>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</si>
  <si>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</si>
  <si>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</si>
  <si>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</si>
  <si>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</si>
  <si>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</si>
  <si>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</si>
  <si>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</si>
  <si>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</si>
  <si>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</si>
  <si>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</si>
  <si>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</si>
  <si>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</si>
  <si>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</si>
  <si>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</si>
  <si>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</si>
  <si>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</si>
  <si>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</si>
  <si>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</si>
  <si>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</si>
  <si>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</si>
  <si>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</si>
  <si>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</si>
  <si>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</si>
  <si>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</si>
  <si>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</si>
  <si>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</si>
  <si>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</si>
  <si>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</si>
  <si>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</si>
  <si>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</si>
  <si>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</si>
  <si>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</si>
  <si>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</si>
  <si>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</si>
  <si>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・管路更新率
平成18年度から老朽化の進む配水管路より管路更新を行っているが、まだ20年以上経過した管路も多く布設されており、更新が必要な管路がある。今後も財政を考慮したうえで計画的に老朽管の更新を行う予定なので老朽化や漏水事故等の改善が予想される。</t>
    <phoneticPr fontId="4"/>
  </si>
  <si>
    <t>・収益的収支比率
類似団体平均値を下回っており、100％未満であるため、給水収益以外での収入で賄われている状況である。計画的に超過料金を引き上げる等の料金改定をおこなっている。R5年度にアセットマネジメントをおこない、今後の人口減少や施設・管路の更新を見据え料金の見直しをおこなう必要がある。
・企業債残高対給水収益比率
類似団体平均値より上回っており、近いうちに投資規模や料金水準を見直すことも必要である。
・料金回収率
類似団体平均値を下回っている、100％未満であるため、給水収益以外での収入で賄われている状況である。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が、適宜、投資の効率化や維持管理費等の削減を検討し経営改善を図る。
・施設利用率
類似団体平均値・全国平均値ともに下回っており、季節によって需要の変動（お盆・正月）を考慮すると、適切な施設規模であるといえる。
・有収率
類似団体平均値・全国平均値ともに上回っている状況であるが、漏水や未徴収等が続いている状態である。漏水箇所の修繕等や計画的な老朽管の更新等で有収率の向上を図っていく必要がある。</t>
    <rPh sb="109" eb="111">
      <t>コンゴ</t>
    </rPh>
    <rPh sb="112" eb="116">
      <t>ジンコウゲンショウ</t>
    </rPh>
    <rPh sb="117" eb="119">
      <t>シセツ</t>
    </rPh>
    <rPh sb="120" eb="122">
      <t>カンロ</t>
    </rPh>
    <rPh sb="123" eb="125">
      <t>コウシン</t>
    </rPh>
    <rPh sb="126" eb="128">
      <t>ミス</t>
    </rPh>
    <rPh sb="394" eb="395">
      <t>シタ</t>
    </rPh>
    <rPh sb="463" eb="464">
      <t>ウワ</t>
    </rPh>
    <rPh sb="484" eb="485">
      <t>ツヅ</t>
    </rPh>
    <rPh sb="489" eb="491">
      <t>ジョウタイ</t>
    </rPh>
    <rPh sb="528" eb="530">
      <t>ヒツヨウ</t>
    </rPh>
    <phoneticPr fontId="4"/>
  </si>
  <si>
    <t>人口減少が進む現状のなか経常収支比率は１００％でない状況であり今後の経営状況が厳しい状態になっていく。令和５年度に策定したアセットマネジメントの結果をうけ料金改定をおこなうよう検討をしている。令和６年度にはアセットマネジメントの結果をふまえた財政収支予測計画をたて経営戦略の見直しをおこない健全な経営に取り組んでいく。</t>
    <rPh sb="0" eb="4">
      <t>ジンコウゲンショウ</t>
    </rPh>
    <rPh sb="5" eb="6">
      <t>スス</t>
    </rPh>
    <rPh sb="7" eb="9">
      <t>ゲンジョウ</t>
    </rPh>
    <rPh sb="12" eb="14">
      <t>ケイジョウ</t>
    </rPh>
    <rPh sb="14" eb="16">
      <t>シュウシ</t>
    </rPh>
    <rPh sb="16" eb="18">
      <t>ヒリツ</t>
    </rPh>
    <rPh sb="26" eb="28">
      <t>ジョウキョウ</t>
    </rPh>
    <rPh sb="31" eb="33">
      <t>コンゴ</t>
    </rPh>
    <rPh sb="34" eb="36">
      <t>ケイエイ</t>
    </rPh>
    <rPh sb="36" eb="38">
      <t>ジョウキョウ</t>
    </rPh>
    <rPh sb="39" eb="40">
      <t>キビ</t>
    </rPh>
    <rPh sb="42" eb="44">
      <t>ジョウタイ</t>
    </rPh>
    <rPh sb="51" eb="53">
      <t>レイワ</t>
    </rPh>
    <rPh sb="54" eb="55">
      <t>ネン</t>
    </rPh>
    <rPh sb="55" eb="56">
      <t>ド</t>
    </rPh>
    <rPh sb="57" eb="59">
      <t>サクテイ</t>
    </rPh>
    <rPh sb="72" eb="74">
      <t>ケッカ</t>
    </rPh>
    <rPh sb="77" eb="79">
      <t>リョウキン</t>
    </rPh>
    <rPh sb="79" eb="81">
      <t>カイテイ</t>
    </rPh>
    <rPh sb="88" eb="90">
      <t>ケントウ</t>
    </rPh>
    <rPh sb="96" eb="98">
      <t>レイワ</t>
    </rPh>
    <rPh sb="99" eb="101">
      <t>ネンド</t>
    </rPh>
    <rPh sb="121" eb="125">
      <t>ザイセイシュウシ</t>
    </rPh>
    <rPh sb="125" eb="127">
      <t>ヨソク</t>
    </rPh>
    <rPh sb="127" eb="129">
      <t>ケイカク</t>
    </rPh>
    <rPh sb="132" eb="134">
      <t>ケイエイ</t>
    </rPh>
    <rPh sb="134" eb="136">
      <t>センリャク</t>
    </rPh>
    <rPh sb="137" eb="139">
      <t>ミナオ</t>
    </rPh>
    <rPh sb="145" eb="147">
      <t>ケンゼン</t>
    </rPh>
    <rPh sb="148" eb="150">
      <t>ケイエイ</t>
    </rPh>
    <rPh sb="151" eb="152">
      <t>ト</t>
    </rPh>
    <rPh sb="153" eb="15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</si>
</sst>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38-441B-B091-E4D1FE47B09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8438-441B-B091-E4D1FE47B09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50.72</c:v>
                </c:pt>
              </c:numCache>
            </c:numRef>
          </c:val>
          <c:extLst>
            <c:ext xmlns:c16="http://schemas.microsoft.com/office/drawing/2014/chart" uri="{C3380CC4-5D6E-409C-BE32-E72D297353CC}">
              <c16:uniqueId val="{00000000-076D-437D-AA6D-700CC6A88B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076D-437D-AA6D-700CC6A88B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75.33</c:v>
                </c:pt>
              </c:numCache>
            </c:numRef>
          </c:val>
          <c:extLst>
            <c:ext xmlns:c16="http://schemas.microsoft.com/office/drawing/2014/chart" uri="{C3380CC4-5D6E-409C-BE32-E72D297353CC}">
              <c16:uniqueId val="{00000000-258C-4CE9-B596-FED077A7AD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258C-4CE9-B596-FED077A7AD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91.92</c:v>
                </c:pt>
              </c:numCache>
            </c:numRef>
          </c:val>
          <c:extLst>
            <c:ext xmlns:c16="http://schemas.microsoft.com/office/drawing/2014/chart" uri="{C3380CC4-5D6E-409C-BE32-E72D297353CC}">
              <c16:uniqueId val="{00000000-456E-49DE-8A4D-59327CD24C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456E-49DE-8A4D-59327CD24C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4.88</c:v>
                </c:pt>
              </c:numCache>
            </c:numRef>
          </c:val>
          <c:extLst>
            <c:ext xmlns:c16="http://schemas.microsoft.com/office/drawing/2014/chart" uri="{C3380CC4-5D6E-409C-BE32-E72D297353CC}">
              <c16:uniqueId val="{00000000-E5ED-467A-AD98-0F0C76AD6C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E5ED-467A-AD98-0F0C76AD6C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A1-4171-84E6-6D25AD43FA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FDA1-4171-84E6-6D25AD43FA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17.72</c:v>
                </c:pt>
              </c:numCache>
            </c:numRef>
          </c:val>
          <c:extLst>
            <c:ext xmlns:c16="http://schemas.microsoft.com/office/drawing/2014/chart" uri="{C3380CC4-5D6E-409C-BE32-E72D297353CC}">
              <c16:uniqueId val="{00000000-9D21-43DA-869C-EF3FCF91A0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9D21-43DA-869C-EF3FCF91A0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138.91</c:v>
                </c:pt>
              </c:numCache>
            </c:numRef>
          </c:val>
          <c:extLst>
            <c:ext xmlns:c16="http://schemas.microsoft.com/office/drawing/2014/chart" uri="{C3380CC4-5D6E-409C-BE32-E72D297353CC}">
              <c16:uniqueId val="{00000000-FA35-449B-9B8C-03267B64CF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FA35-449B-9B8C-03267B64CF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1166.47</c:v>
                </c:pt>
              </c:numCache>
            </c:numRef>
          </c:val>
          <c:extLst>
            <c:ext xmlns:c16="http://schemas.microsoft.com/office/drawing/2014/chart" uri="{C3380CC4-5D6E-409C-BE32-E72D297353CC}">
              <c16:uniqueId val="{00000000-56F4-43E3-9495-865373ED1D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56F4-43E3-9495-865373ED1D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64.099999999999994</c:v>
                </c:pt>
              </c:numCache>
            </c:numRef>
          </c:val>
          <c:extLst>
            <c:ext xmlns:c16="http://schemas.microsoft.com/office/drawing/2014/chart" uri="{C3380CC4-5D6E-409C-BE32-E72D297353CC}">
              <c16:uniqueId val="{00000000-B56F-40F7-8548-8651D3E00C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B56F-40F7-8548-8651D3E00C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175.08</c:v>
                </c:pt>
              </c:numCache>
            </c:numRef>
          </c:val>
          <c:extLst>
            <c:ext xmlns:c16="http://schemas.microsoft.com/office/drawing/2014/chart" uri="{C3380CC4-5D6E-409C-BE32-E72D297353CC}">
              <c16:uniqueId val="{00000000-8A53-4E7A-A4AC-54FA69D8DD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8A53-4E7A-A4AC-54FA69D8DD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高知県　日高村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自治体職員</v>
      </c>
      <c r="AE8" s="74"/>
      <c r="AF8" s="74"/>
      <c r="AG8" s="74"/>
      <c r="AH8" s="74"/>
      <c r="AI8" s="74"/>
      <c r="AJ8" s="74"/>
      <c r="AK8" s="2"/>
      <c r="AL8" s="65">
        <f>データ!$R$6</f>
        <v>4807</v>
      </c>
      <c r="AM8" s="65"/>
      <c r="AN8" s="65"/>
      <c r="AO8" s="65"/>
      <c r="AP8" s="65"/>
      <c r="AQ8" s="65"/>
      <c r="AR8" s="65"/>
      <c r="AS8" s="65"/>
      <c r="AT8" s="36">
        <f>データ!$S$6</f>
        <v>44.85</v>
      </c>
      <c r="AU8" s="37"/>
      <c r="AV8" s="37"/>
      <c r="AW8" s="37"/>
      <c r="AX8" s="37"/>
      <c r="AY8" s="37"/>
      <c r="AZ8" s="37"/>
      <c r="BA8" s="37"/>
      <c r="BB8" s="54">
        <f>データ!$T$6</f>
        <v>107.18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37.450000000000003</v>
      </c>
      <c r="J10" s="37"/>
      <c r="K10" s="37"/>
      <c r="L10" s="37"/>
      <c r="M10" s="37"/>
      <c r="N10" s="37"/>
      <c r="O10" s="64"/>
      <c r="P10" s="54">
        <f>データ!$P$6</f>
        <v>100</v>
      </c>
      <c r="Q10" s="54"/>
      <c r="R10" s="54"/>
      <c r="S10" s="54"/>
      <c r="T10" s="54"/>
      <c r="U10" s="54"/>
      <c r="V10" s="54"/>
      <c r="W10" s="65">
        <f>データ!$Q$6</f>
        <v>2233</v>
      </c>
      <c r="X10" s="65"/>
      <c r="Y10" s="65"/>
      <c r="Z10" s="65"/>
      <c r="AA10" s="65"/>
      <c r="AB10" s="65"/>
      <c r="AC10" s="65"/>
      <c r="AD10" s="2"/>
      <c r="AE10" s="2"/>
      <c r="AF10" s="2"/>
      <c r="AG10" s="2"/>
      <c r="AH10" s="2"/>
      <c r="AI10" s="2"/>
      <c r="AJ10" s="2"/>
      <c r="AK10" s="2"/>
      <c r="AL10" s="65">
        <f>データ!$U$6</f>
        <v>4761</v>
      </c>
      <c r="AM10" s="65"/>
      <c r="AN10" s="65"/>
      <c r="AO10" s="65"/>
      <c r="AP10" s="65"/>
      <c r="AQ10" s="65"/>
      <c r="AR10" s="65"/>
      <c r="AS10" s="65"/>
      <c r="AT10" s="36">
        <f>データ!$V$6</f>
        <v>44.88</v>
      </c>
      <c r="AU10" s="37"/>
      <c r="AV10" s="37"/>
      <c r="AW10" s="37"/>
      <c r="AX10" s="37"/>
      <c r="AY10" s="37"/>
      <c r="AZ10" s="37"/>
      <c r="BA10" s="37"/>
      <c r="BB10" s="54">
        <f>データ!$W$6</f>
        <v>106.08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RB4RcYMpykFl/dcFX0hWt/f2GI5zCmiUnUTmDTX5YjqFrfEH4TZvkYX4ACATeBZ/5QyxMMQW7itlJWjfTWmVA==" saltValue="TLn0V44hUMh6D+CM741C4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394106</v>
      </c>
      <c r="D6" s="20">
        <f t="shared" si="3"/>
        <v>46</v>
      </c>
      <c r="E6" s="20">
        <f t="shared" si="3"/>
        <v>1</v>
      </c>
      <c r="F6" s="20">
        <f t="shared" si="3"/>
        <v>0</v>
      </c>
      <c r="G6" s="20">
        <f t="shared" si="3"/>
        <v>5</v>
      </c>
      <c r="H6" s="20" t="str">
        <f t="shared" si="3"/>
        <v>高知県　日高村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37.450000000000003</v>
      </c>
      <c r="P6" s="21">
        <f t="shared" si="3"/>
        <v>100</v>
      </c>
      <c r="Q6" s="21">
        <f t="shared" si="3"/>
        <v>2233</v>
      </c>
      <c r="R6" s="21">
        <f t="shared" si="3"/>
        <v>4807</v>
      </c>
      <c r="S6" s="21">
        <f t="shared" si="3"/>
        <v>44.85</v>
      </c>
      <c r="T6" s="21">
        <f t="shared" si="3"/>
        <v>107.18</v>
      </c>
      <c r="U6" s="21">
        <f t="shared" si="3"/>
        <v>4761</v>
      </c>
      <c r="V6" s="21">
        <f t="shared" si="3"/>
        <v>44.88</v>
      </c>
      <c r="W6" s="21">
        <f t="shared" si="3"/>
        <v>106.08</v>
      </c>
      <c r="X6" s="22" t="str">
        <f>IF(X7="",NA(),X7)</f>
        <v>-</v>
      </c>
      <c r="Y6" s="22" t="str">
        <f t="shared" ref="Y6:AG6" si="4">IF(Y7="",NA(),Y7)</f>
        <v>-</v>
      </c>
      <c r="Z6" s="22" t="str">
        <f t="shared" si="4"/>
        <v>-</v>
      </c>
      <c r="AA6" s="22" t="str">
        <f t="shared" si="4"/>
        <v>-</v>
      </c>
      <c r="AB6" s="22">
        <f t="shared" si="4"/>
        <v>91.92</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2">
        <f t="shared" si="5"/>
        <v>17.72</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138.91</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1166.47</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64.099999999999994</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175.08</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50.72</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75.33</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4.88</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15">
      <c r="A7" s="15"/>
      <c r="B7" s="24">
        <v>2023</v>
      </c>
      <c r="C7" s="24">
        <v>394106</v>
      </c>
      <c r="D7" s="24">
        <v>46</v>
      </c>
      <c r="E7" s="24">
        <v>1</v>
      </c>
      <c r="F7" s="24">
        <v>0</v>
      </c>
      <c r="G7" s="24">
        <v>5</v>
      </c>
      <c r="H7" s="24" t="s">
        <v>93</v>
      </c>
      <c r="I7" s="24" t="s">
        <v>94</v>
      </c>
      <c r="J7" s="24" t="s">
        <v>95</v>
      </c>
      <c r="K7" s="24" t="s">
        <v>96</v>
      </c>
      <c r="L7" s="24" t="s">
        <v>97</v>
      </c>
      <c r="M7" s="24" t="s">
        <v>98</v>
      </c>
      <c r="N7" s="25" t="s">
        <v>99</v>
      </c>
      <c r="O7" s="25">
        <v>37.450000000000003</v>
      </c>
      <c r="P7" s="25">
        <v>100</v>
      </c>
      <c r="Q7" s="25">
        <v>2233</v>
      </c>
      <c r="R7" s="25">
        <v>4807</v>
      </c>
      <c r="S7" s="25">
        <v>44.85</v>
      </c>
      <c r="T7" s="25">
        <v>107.18</v>
      </c>
      <c r="U7" s="25">
        <v>4761</v>
      </c>
      <c r="V7" s="25">
        <v>44.88</v>
      </c>
      <c r="W7" s="25">
        <v>106.08</v>
      </c>
      <c r="X7" s="25" t="s">
        <v>99</v>
      </c>
      <c r="Y7" s="25" t="s">
        <v>99</v>
      </c>
      <c r="Z7" s="25" t="s">
        <v>99</v>
      </c>
      <c r="AA7" s="25" t="s">
        <v>99</v>
      </c>
      <c r="AB7" s="25">
        <v>91.92</v>
      </c>
      <c r="AC7" s="25" t="s">
        <v>99</v>
      </c>
      <c r="AD7" s="25" t="s">
        <v>99</v>
      </c>
      <c r="AE7" s="25" t="s">
        <v>99</v>
      </c>
      <c r="AF7" s="25" t="s">
        <v>99</v>
      </c>
      <c r="AG7" s="25">
        <v>103.1</v>
      </c>
      <c r="AH7" s="25">
        <v>103.05</v>
      </c>
      <c r="AI7" s="25" t="s">
        <v>99</v>
      </c>
      <c r="AJ7" s="25" t="s">
        <v>99</v>
      </c>
      <c r="AK7" s="25" t="s">
        <v>99</v>
      </c>
      <c r="AL7" s="25" t="s">
        <v>99</v>
      </c>
      <c r="AM7" s="25">
        <v>17.72</v>
      </c>
      <c r="AN7" s="25" t="s">
        <v>99</v>
      </c>
      <c r="AO7" s="25" t="s">
        <v>99</v>
      </c>
      <c r="AP7" s="25" t="s">
        <v>99</v>
      </c>
      <c r="AQ7" s="25" t="s">
        <v>99</v>
      </c>
      <c r="AR7" s="25">
        <v>27.32</v>
      </c>
      <c r="AS7" s="25">
        <v>30.22</v>
      </c>
      <c r="AT7" s="25" t="s">
        <v>99</v>
      </c>
      <c r="AU7" s="25" t="s">
        <v>99</v>
      </c>
      <c r="AV7" s="25" t="s">
        <v>99</v>
      </c>
      <c r="AW7" s="25" t="s">
        <v>99</v>
      </c>
      <c r="AX7" s="25">
        <v>138.91</v>
      </c>
      <c r="AY7" s="25" t="s">
        <v>99</v>
      </c>
      <c r="AZ7" s="25" t="s">
        <v>99</v>
      </c>
      <c r="BA7" s="25" t="s">
        <v>99</v>
      </c>
      <c r="BB7" s="25" t="s">
        <v>99</v>
      </c>
      <c r="BC7" s="25">
        <v>217.55</v>
      </c>
      <c r="BD7" s="25">
        <v>179.3</v>
      </c>
      <c r="BE7" s="25" t="s">
        <v>99</v>
      </c>
      <c r="BF7" s="25" t="s">
        <v>99</v>
      </c>
      <c r="BG7" s="25" t="s">
        <v>99</v>
      </c>
      <c r="BH7" s="25" t="s">
        <v>99</v>
      </c>
      <c r="BI7" s="25">
        <v>1166.47</v>
      </c>
      <c r="BJ7" s="25" t="s">
        <v>99</v>
      </c>
      <c r="BK7" s="25" t="s">
        <v>99</v>
      </c>
      <c r="BL7" s="25" t="s">
        <v>99</v>
      </c>
      <c r="BM7" s="25" t="s">
        <v>99</v>
      </c>
      <c r="BN7" s="25">
        <v>916.17</v>
      </c>
      <c r="BO7" s="25">
        <v>1042.45</v>
      </c>
      <c r="BP7" s="25" t="s">
        <v>99</v>
      </c>
      <c r="BQ7" s="25" t="s">
        <v>99</v>
      </c>
      <c r="BR7" s="25" t="s">
        <v>99</v>
      </c>
      <c r="BS7" s="25" t="s">
        <v>99</v>
      </c>
      <c r="BT7" s="25">
        <v>64.099999999999994</v>
      </c>
      <c r="BU7" s="25" t="s">
        <v>99</v>
      </c>
      <c r="BV7" s="25" t="s">
        <v>99</v>
      </c>
      <c r="BW7" s="25" t="s">
        <v>99</v>
      </c>
      <c r="BX7" s="25" t="s">
        <v>99</v>
      </c>
      <c r="BY7" s="25">
        <v>63.95</v>
      </c>
      <c r="BZ7" s="25">
        <v>57.74</v>
      </c>
      <c r="CA7" s="25" t="s">
        <v>99</v>
      </c>
      <c r="CB7" s="25" t="s">
        <v>99</v>
      </c>
      <c r="CC7" s="25" t="s">
        <v>99</v>
      </c>
      <c r="CD7" s="25" t="s">
        <v>99</v>
      </c>
      <c r="CE7" s="25">
        <v>175.08</v>
      </c>
      <c r="CF7" s="25" t="s">
        <v>99</v>
      </c>
      <c r="CG7" s="25" t="s">
        <v>99</v>
      </c>
      <c r="CH7" s="25" t="s">
        <v>99</v>
      </c>
      <c r="CI7" s="25" t="s">
        <v>99</v>
      </c>
      <c r="CJ7" s="25">
        <v>263.56</v>
      </c>
      <c r="CK7" s="25">
        <v>285.48</v>
      </c>
      <c r="CL7" s="25" t="s">
        <v>99</v>
      </c>
      <c r="CM7" s="25" t="s">
        <v>99</v>
      </c>
      <c r="CN7" s="25" t="s">
        <v>99</v>
      </c>
      <c r="CO7" s="25" t="s">
        <v>99</v>
      </c>
      <c r="CP7" s="25">
        <v>50.72</v>
      </c>
      <c r="CQ7" s="25" t="s">
        <v>99</v>
      </c>
      <c r="CR7" s="25" t="s">
        <v>99</v>
      </c>
      <c r="CS7" s="25" t="s">
        <v>99</v>
      </c>
      <c r="CT7" s="25" t="s">
        <v>99</v>
      </c>
      <c r="CU7" s="25">
        <v>53.4</v>
      </c>
      <c r="CV7" s="25">
        <v>53.73</v>
      </c>
      <c r="CW7" s="25" t="s">
        <v>99</v>
      </c>
      <c r="CX7" s="25" t="s">
        <v>99</v>
      </c>
      <c r="CY7" s="25" t="s">
        <v>99</v>
      </c>
      <c r="CZ7" s="25" t="s">
        <v>99</v>
      </c>
      <c r="DA7" s="25">
        <v>75.33</v>
      </c>
      <c r="DB7" s="25" t="s">
        <v>99</v>
      </c>
      <c r="DC7" s="25" t="s">
        <v>99</v>
      </c>
      <c r="DD7" s="25" t="s">
        <v>99</v>
      </c>
      <c r="DE7" s="25" t="s">
        <v>99</v>
      </c>
      <c r="DF7" s="25">
        <v>72.53</v>
      </c>
      <c r="DG7" s="25">
        <v>71.52</v>
      </c>
      <c r="DH7" s="25" t="s">
        <v>99</v>
      </c>
      <c r="DI7" s="25" t="s">
        <v>99</v>
      </c>
      <c r="DJ7" s="25" t="s">
        <v>99</v>
      </c>
      <c r="DK7" s="25" t="s">
        <v>99</v>
      </c>
      <c r="DL7" s="25">
        <v>4.88</v>
      </c>
      <c r="DM7" s="25" t="s">
        <v>99</v>
      </c>
      <c r="DN7" s="25" t="s">
        <v>99</v>
      </c>
      <c r="DO7" s="25" t="s">
        <v>99</v>
      </c>
      <c r="DP7" s="25" t="s">
        <v>99</v>
      </c>
      <c r="DQ7" s="25">
        <v>40.46</v>
      </c>
      <c r="DR7" s="25">
        <v>38.43</v>
      </c>
      <c r="DS7" s="25" t="s">
        <v>99</v>
      </c>
      <c r="DT7" s="25" t="s">
        <v>99</v>
      </c>
      <c r="DU7" s="25" t="s">
        <v>99</v>
      </c>
      <c r="DV7" s="25" t="s">
        <v>99</v>
      </c>
      <c r="DW7" s="25">
        <v>0</v>
      </c>
      <c r="DX7" s="25" t="s">
        <v>99</v>
      </c>
      <c r="DY7" s="25" t="s">
        <v>99</v>
      </c>
      <c r="DZ7" s="25" t="s">
        <v>99</v>
      </c>
      <c r="EA7" s="25" t="s">
        <v>99</v>
      </c>
      <c r="EB7" s="25">
        <v>22.77</v>
      </c>
      <c r="EC7" s="25">
        <v>19.16</v>
      </c>
      <c r="ED7" s="25" t="s">
        <v>99</v>
      </c>
      <c r="EE7" s="25" t="s">
        <v>99</v>
      </c>
      <c r="EF7" s="25" t="s">
        <v>99</v>
      </c>
      <c r="EG7" s="25" t="s">
        <v>99</v>
      </c>
      <c r="EH7" s="25">
        <v>0</v>
      </c>
      <c r="EI7" s="25" t="s">
        <v>99</v>
      </c>
      <c r="EJ7" s="25" t="s">
        <v>99</v>
      </c>
      <c r="EK7" s="25" t="s">
        <v>99</v>
      </c>
      <c r="EL7" s="25" t="s">
        <v>99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卓也</cp:lastModifiedBy>
  <dcterms:created xsi:type="dcterms:W3CDTF">2025-01-24T06:54:32Z</dcterms:created>
  <dcterms:modified xsi:type="dcterms:W3CDTF">2025-03-04T01:29:27Z</dcterms:modified>
  <cp:category/>
</cp:coreProperties>
</file>