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3995" windowHeight="5115" tabRatio="881"/>
  </bookViews>
  <sheets>
    <sheet name="別紙１（経費所要額調）" sheetId="11" r:id="rId1"/>
    <sheet name="別紙２（整備内訳書）" sheetId="8" r:id="rId2"/>
    <sheet name="別紙３（事業計画書）" sheetId="1" r:id="rId3"/>
    <sheet name="別紙４(予算書)" sheetId="3" r:id="rId4"/>
    <sheet name="別紙５（変更後経費所要額調）" sheetId="6" r:id="rId5"/>
    <sheet name="別紙６（整備内訳書）" sheetId="2" r:id="rId6"/>
    <sheet name="別紙７（変更後事業計画書）" sheetId="13" r:id="rId7"/>
    <sheet name="別紙８(変更後予算書)" sheetId="5" r:id="rId8"/>
    <sheet name="別紙９（経費所要額精算書）" sheetId="10" r:id="rId9"/>
    <sheet name="別紙10（整備内訳書）" sheetId="4" r:id="rId10"/>
    <sheet name="別紙11（実績）" sheetId="12" r:id="rId11"/>
    <sheet name="別紙12（決算書） " sheetId="9" r:id="rId12"/>
  </sheets>
  <definedNames>
    <definedName name="_xlnm.Print_Area" localSheetId="2">'別紙３（事業計画書）'!$B$1:$AR$48</definedName>
    <definedName name="_xlnm.Print_Area" localSheetId="5">'別紙６（整備内訳書）'!$A$1:$J$19</definedName>
    <definedName name="_xlnm.Print_Area" localSheetId="9">'別紙10（整備内訳書）'!$A$1:$I$17</definedName>
    <definedName name="_xlnm.Print_Area" localSheetId="4">'別紙５（変更後経費所要額調）'!$A$1:$I$15</definedName>
    <definedName name="_xlnm.Print_Area" localSheetId="1">'別紙２（整備内訳書）'!$A$1:$I$17</definedName>
    <definedName name="_xlnm.Print_Area" localSheetId="11">'別紙12（決算書） '!$A$1:$J$16</definedName>
    <definedName name="_xlnm.Print_Area" localSheetId="8">'別紙９（経費所要額精算書）'!$A$1:$K$14</definedName>
    <definedName name="_xlnm.Print_Area" localSheetId="0">'別紙１（経費所要額調）'!$A$1:$I$15</definedName>
    <definedName name="_xlnm.Print_Area" localSheetId="10">'別紙11（実績）'!$B$1:$AR$49</definedName>
    <definedName name="_xlnm.Print_Area" localSheetId="6">'別紙７（変更後事業計画書）'!$B$1:$AR$55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<sst xmlns="http://schemas.openxmlformats.org/spreadsheetml/2006/main" xmlns:r="http://schemas.openxmlformats.org/officeDocument/2006/relationships" count="101" uniqueCount="101">
  <si>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TEL</t>
  </si>
  <si>
    <t>対象経費の
支出予定額</t>
    <rPh sb="0" eb="2">
      <t>タイショウ</t>
    </rPh>
    <rPh sb="2" eb="4">
      <t>ケイヒ</t>
    </rPh>
    <rPh sb="6" eb="8">
      <t>シシュツ</t>
    </rPh>
    <rPh sb="8" eb="10">
      <t>ヨテイ</t>
    </rPh>
    <rPh sb="10" eb="11">
      <t>ガク</t>
    </rPh>
    <phoneticPr fontId="13"/>
  </si>
  <si>
    <t>備考</t>
    <rPh sb="0" eb="2">
      <t>ビコウ</t>
    </rPh>
    <phoneticPr fontId="13"/>
  </si>
  <si>
    <t>寄附金その
他の収入額</t>
    <rPh sb="0" eb="3">
      <t>キフキン</t>
    </rPh>
    <rPh sb="6" eb="7">
      <t>タ</t>
    </rPh>
    <rPh sb="8" eb="10">
      <t>シュウニュウ</t>
    </rPh>
    <rPh sb="10" eb="11">
      <t>ガク</t>
    </rPh>
    <phoneticPr fontId="13"/>
  </si>
  <si>
    <t>別紙１</t>
    <rPh sb="0" eb="2">
      <t>ベッシ</t>
    </rPh>
    <phoneticPr fontId="13"/>
  </si>
  <si>
    <t>基準額</t>
    <rPh sb="0" eb="2">
      <t>キジュン</t>
    </rPh>
    <rPh sb="2" eb="3">
      <t>ガク</t>
    </rPh>
    <phoneticPr fontId="13"/>
  </si>
  <si>
    <t>〒</t>
  </si>
  <si>
    <t>別紙５</t>
    <rPh sb="0" eb="2">
      <t>ベッシ</t>
    </rPh>
    <phoneticPr fontId="13"/>
  </si>
  <si>
    <t>担当
者名</t>
    <rPh sb="0" eb="2">
      <t>タントウ</t>
    </rPh>
    <rPh sb="3" eb="4">
      <t>シャ</t>
    </rPh>
    <rPh sb="4" eb="5">
      <t>メイ</t>
    </rPh>
    <phoneticPr fontId="22"/>
  </si>
  <si>
    <t>（単位：円）</t>
    <rPh sb="1" eb="3">
      <t>タンイ</t>
    </rPh>
    <rPh sb="4" eb="5">
      <t>エン</t>
    </rPh>
    <phoneticPr fontId="13"/>
  </si>
  <si>
    <t>経費所要額調書</t>
    <rPh sb="0" eb="2">
      <t>ケイヒ</t>
    </rPh>
    <rPh sb="2" eb="4">
      <t>ショヨウ</t>
    </rPh>
    <rPh sb="4" eb="5">
      <t>ガク</t>
    </rPh>
    <rPh sb="5" eb="6">
      <t>シラ</t>
    </rPh>
    <rPh sb="6" eb="7">
      <t>カ</t>
    </rPh>
    <phoneticPr fontId="13"/>
  </si>
  <si>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3" type="Hiragana"/>
  </si>
  <si>
    <t>総事業費</t>
    <rPh sb="0" eb="4">
      <t>ソウジギョウヒ</t>
    </rPh>
    <phoneticPr fontId="13"/>
  </si>
  <si>
    <t>予算額</t>
    <rPh sb="0" eb="3">
      <t>ヨサンガク</t>
    </rPh>
    <phoneticPr fontId="13"/>
  </si>
  <si>
    <t>金額</t>
    <rPh sb="0" eb="2">
      <t>キンガク</t>
    </rPh>
    <phoneticPr fontId="13"/>
  </si>
  <si>
    <t>補助事業者名</t>
    <rPh sb="0" eb="2">
      <t>ホジョ</t>
    </rPh>
    <rPh sb="2" eb="6">
      <t>ジギョウシャメイ</t>
    </rPh>
    <phoneticPr fontId="13"/>
  </si>
  <si>
    <t>差引額</t>
    <rPh sb="0" eb="2">
      <t>サシヒキ</t>
    </rPh>
    <rPh sb="2" eb="3">
      <t>ガク</t>
    </rPh>
    <phoneticPr fontId="13"/>
  </si>
  <si>
    <t>別紙12</t>
    <rPh sb="0" eb="2">
      <t>ベッシ</t>
    </rPh>
    <phoneticPr fontId="13"/>
  </si>
  <si>
    <t>-</t>
  </si>
  <si>
    <t>選定額</t>
    <rPh sb="0" eb="2">
      <t>センテイ</t>
    </rPh>
    <rPh sb="2" eb="3">
      <t>ガク</t>
    </rPh>
    <phoneticPr fontId="13"/>
  </si>
  <si>
    <t>歳入</t>
    <rPh sb="0" eb="2">
      <t>サイニュウ</t>
    </rPh>
    <phoneticPr fontId="13"/>
  </si>
  <si>
    <t>別紙６</t>
    <rPh sb="0" eb="2">
      <t>ベッシ</t>
    </rPh>
    <phoneticPr fontId="13"/>
  </si>
  <si>
    <t>補助所要額</t>
    <rPh sb="0" eb="2">
      <t>ホジョ</t>
    </rPh>
    <rPh sb="2" eb="4">
      <t>ショヨウ</t>
    </rPh>
    <rPh sb="4" eb="5">
      <t>ガク</t>
    </rPh>
    <phoneticPr fontId="13"/>
  </si>
  <si>
    <t>(Ｄ)</t>
  </si>
  <si>
    <t>件</t>
    <rPh sb="0" eb="1">
      <t>ケン</t>
    </rPh>
    <phoneticPr fontId="22"/>
  </si>
  <si>
    <t>(Ａ)－(Ｂ)</t>
  </si>
  <si>
    <t>別紙３</t>
    <rPh sb="0" eb="2">
      <t>べっし</t>
    </rPh>
    <phoneticPr fontId="30" type="Hiragana"/>
  </si>
  <si>
    <t>２．オンライン診療実施件数</t>
    <rPh sb="7" eb="9">
      <t>シンリョウ</t>
    </rPh>
    <rPh sb="9" eb="11">
      <t>ジッシ</t>
    </rPh>
    <rPh sb="11" eb="13">
      <t>ケンスウ</t>
    </rPh>
    <phoneticPr fontId="22"/>
  </si>
  <si>
    <t>(Ａ)</t>
  </si>
  <si>
    <t>年度当たり</t>
    <rPh sb="0" eb="2">
      <t>ネンド</t>
    </rPh>
    <rPh sb="2" eb="3">
      <t>ア</t>
    </rPh>
    <phoneticPr fontId="22"/>
  </si>
  <si>
    <t>(Ｂ)</t>
  </si>
  <si>
    <t>FAX</t>
  </si>
  <si>
    <t>(Ｃ)</t>
  </si>
  <si>
    <t>来年度以降</t>
    <rPh sb="0" eb="3">
      <t>ライネンド</t>
    </rPh>
    <rPh sb="3" eb="5">
      <t>イコウ</t>
    </rPh>
    <phoneticPr fontId="22"/>
  </si>
  <si>
    <t>円</t>
    <rPh sb="0" eb="1">
      <t>エン</t>
    </rPh>
    <phoneticPr fontId="13"/>
  </si>
  <si>
    <t>（注）　変更が発生した金額及び内容については、変更後の金額及び内容の上に変更前の金額及び内容を括弧書きで記入してください。</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rPh sb="42" eb="43">
      <t>オヨ</t>
    </rPh>
    <rPh sb="44" eb="46">
      <t>ナイヨウ</t>
    </rPh>
    <rPh sb="47" eb="49">
      <t>カッコ</t>
    </rPh>
    <rPh sb="49" eb="50">
      <t>ガ</t>
    </rPh>
    <rPh sb="52" eb="54">
      <t>キニュウ</t>
    </rPh>
    <phoneticPr fontId="13"/>
  </si>
  <si>
    <t>※「選定額(Ｆ)」欄は、(Ｄ)欄又は(Ｅ)欄のいずれか低い方の額を記入してください。</t>
    <rPh sb="2" eb="4">
      <t>センテイ</t>
    </rPh>
    <rPh sb="4" eb="5">
      <t>ガク</t>
    </rPh>
    <rPh sb="9" eb="10">
      <t>ラン</t>
    </rPh>
    <rPh sb="15" eb="16">
      <t>ラン</t>
    </rPh>
    <rPh sb="16" eb="17">
      <t>マタ</t>
    </rPh>
    <rPh sb="21" eb="22">
      <t>ラン</t>
    </rPh>
    <rPh sb="27" eb="28">
      <t>ヒク</t>
    </rPh>
    <rPh sb="29" eb="30">
      <t>ホウ</t>
    </rPh>
    <rPh sb="31" eb="32">
      <t>ガク</t>
    </rPh>
    <rPh sb="33" eb="35">
      <t>キニュウ</t>
    </rPh>
    <phoneticPr fontId="13"/>
  </si>
  <si>
    <t>品名</t>
    <rPh sb="0" eb="2">
      <t>ヒンメイ</t>
    </rPh>
    <phoneticPr fontId="13"/>
  </si>
  <si>
    <t>※「補助所要額(Ｈ)」欄は、算出した額に1,000円未満の端数が生じた場合は、これを切り捨てた額を記入してください。</t>
    <rPh sb="2" eb="4">
      <t>ホジョ</t>
    </rPh>
    <rPh sb="4" eb="6">
      <t>ショヨウ</t>
    </rPh>
    <rPh sb="6" eb="7">
      <t>ガク</t>
    </rPh>
    <rPh sb="11" eb="12">
      <t>ラン</t>
    </rPh>
    <phoneticPr fontId="13"/>
  </si>
  <si>
    <t>別紙２</t>
    <rPh sb="0" eb="2">
      <t>ベッシ</t>
    </rPh>
    <phoneticPr fontId="13"/>
  </si>
  <si>
    <t>１ 設備整備の内容</t>
    <rPh sb="2" eb="4">
      <t>セツビ</t>
    </rPh>
    <rPh sb="4" eb="6">
      <t>セイビ</t>
    </rPh>
    <rPh sb="7" eb="9">
      <t>ナイヨウ</t>
    </rPh>
    <phoneticPr fontId="13"/>
  </si>
  <si>
    <t>別紙４</t>
    <rPh sb="0" eb="2">
      <t>ベッシ</t>
    </rPh>
    <phoneticPr fontId="13"/>
  </si>
  <si>
    <t>メーカー</t>
  </si>
  <si>
    <t>規格</t>
    <rPh sb="0" eb="2">
      <t>キカク</t>
    </rPh>
    <phoneticPr fontId="13"/>
  </si>
  <si>
    <t>変 更 後 コ ン ピ ュ ー タ 機 器 ・ 通 信 機 器 等 整 備 内 訳 書</t>
  </si>
  <si>
    <t>数量</t>
    <rPh sb="0" eb="2">
      <t>スウリョウ</t>
    </rPh>
    <phoneticPr fontId="13"/>
  </si>
  <si>
    <t>単価</t>
    <rPh sb="0" eb="2">
      <t>タンカ</t>
    </rPh>
    <phoneticPr fontId="13"/>
  </si>
  <si>
    <t>計</t>
    <rPh sb="0" eb="1">
      <t>ケイ</t>
    </rPh>
    <phoneticPr fontId="13"/>
  </si>
  <si>
    <t>事　業　計　画　書　（実　績）</t>
    <rPh sb="4" eb="5">
      <t>ケイ</t>
    </rPh>
    <rPh sb="6" eb="7">
      <t>カク</t>
    </rPh>
    <rPh sb="8" eb="9">
      <t>ショ</t>
    </rPh>
    <rPh sb="11" eb="12">
      <t>ミ</t>
    </rPh>
    <rPh sb="13" eb="14">
      <t>ツムグ</t>
    </rPh>
    <phoneticPr fontId="22"/>
  </si>
  <si>
    <t>所在地</t>
  </si>
  <si>
    <t>合計</t>
    <rPh sb="0" eb="2">
      <t>ゴウケイ</t>
    </rPh>
    <phoneticPr fontId="13"/>
  </si>
  <si>
    <t>※税込み額</t>
    <rPh sb="1" eb="3">
      <t>ゼイコ</t>
    </rPh>
    <rPh sb="4" eb="5">
      <t>ガク</t>
    </rPh>
    <phoneticPr fontId="13"/>
  </si>
  <si>
    <t>項目</t>
    <rPh sb="0" eb="2">
      <t>コウモク</t>
    </rPh>
    <phoneticPr fontId="13"/>
  </si>
  <si>
    <t>事　業　計　画　書</t>
    <rPh sb="4" eb="5">
      <t>ケイ</t>
    </rPh>
    <rPh sb="6" eb="7">
      <t>カク</t>
    </rPh>
    <rPh sb="8" eb="9">
      <t>ショ</t>
    </rPh>
    <phoneticPr fontId="22"/>
  </si>
  <si>
    <t>医療機関名</t>
  </si>
  <si>
    <t>歳入歳出予算書（抄本）</t>
    <rPh sb="0" eb="2">
      <t>サイニュウ</t>
    </rPh>
    <rPh sb="2" eb="4">
      <t>サイシュツ</t>
    </rPh>
    <rPh sb="4" eb="6">
      <t>ヨサン</t>
    </rPh>
    <rPh sb="6" eb="7">
      <t>ショ</t>
    </rPh>
    <rPh sb="8" eb="10">
      <t>ショウホン</t>
    </rPh>
    <phoneticPr fontId="13"/>
  </si>
  <si>
    <t>MAIL</t>
  </si>
  <si>
    <t>実績（見込み）</t>
  </si>
  <si>
    <t>変更後経費所要額調書</t>
    <rPh sb="0" eb="3">
      <t>ヘンコウゴ</t>
    </rPh>
    <rPh sb="3" eb="5">
      <t>ケイヒ</t>
    </rPh>
    <rPh sb="5" eb="7">
      <t>ショヨウ</t>
    </rPh>
    <rPh sb="7" eb="8">
      <t>ガク</t>
    </rPh>
    <rPh sb="8" eb="9">
      <t>シラ</t>
    </rPh>
    <rPh sb="9" eb="10">
      <t>カ</t>
    </rPh>
    <phoneticPr fontId="13"/>
  </si>
  <si>
    <t>県補助金</t>
    <rPh sb="0" eb="1">
      <t>ケン</t>
    </rPh>
    <rPh sb="1" eb="4">
      <t>ホジョキン</t>
    </rPh>
    <phoneticPr fontId="13"/>
  </si>
  <si>
    <t>対象経費の
実支出額</t>
    <rPh sb="0" eb="2">
      <t>タイショウ</t>
    </rPh>
    <rPh sb="2" eb="4">
      <t>ケイヒ</t>
    </rPh>
    <rPh sb="6" eb="7">
      <t>ジツ</t>
    </rPh>
    <rPh sb="7" eb="9">
      <t>シシュツ</t>
    </rPh>
    <rPh sb="9" eb="10">
      <t>ガク</t>
    </rPh>
    <phoneticPr fontId="13"/>
  </si>
  <si>
    <t>本　年　度</t>
    <rPh sb="0" eb="1">
      <t>ホン</t>
    </rPh>
    <rPh sb="2" eb="3">
      <t>ネン</t>
    </rPh>
    <rPh sb="4" eb="5">
      <t>ド</t>
    </rPh>
    <phoneticPr fontId="22"/>
  </si>
  <si>
    <t>歳出</t>
    <rPh sb="0" eb="2">
      <t>サイシュツ</t>
    </rPh>
    <phoneticPr fontId="13"/>
  </si>
  <si>
    <t>機器等購入経費</t>
    <rPh sb="0" eb="2">
      <t>きき</t>
    </rPh>
    <rPh sb="2" eb="3">
      <t>とう</t>
    </rPh>
    <rPh sb="3" eb="5">
      <t>こうにゅう</t>
    </rPh>
    <rPh sb="5" eb="7">
      <t>けいひ</t>
    </rPh>
    <phoneticPr fontId="13" type="Hiragana"/>
  </si>
  <si>
    <t>事業主負担</t>
  </si>
  <si>
    <t>別紙７</t>
    <rPh sb="0" eb="2">
      <t>べっし</t>
    </rPh>
    <phoneticPr fontId="30" type="Hiragana"/>
  </si>
  <si>
    <t>変　更　後　事　業　計　画　書</t>
    <rPh sb="0" eb="1">
      <t>ヘン</t>
    </rPh>
    <rPh sb="2" eb="3">
      <t>コウ</t>
    </rPh>
    <rPh sb="4" eb="5">
      <t>アト</t>
    </rPh>
    <rPh sb="10" eb="11">
      <t>ケイ</t>
    </rPh>
    <rPh sb="12" eb="13">
      <t>カク</t>
    </rPh>
    <rPh sb="14" eb="15">
      <t>ショ</t>
    </rPh>
    <phoneticPr fontId="22"/>
  </si>
  <si>
    <t>別紙８</t>
    <rPh sb="0" eb="2">
      <t>ベッシ</t>
    </rPh>
    <phoneticPr fontId="13"/>
  </si>
  <si>
    <t>変更後歳入歳出予算書（抄本）</t>
    <rPh sb="0" eb="3">
      <t>ヘンコウゴ</t>
    </rPh>
    <rPh sb="3" eb="5">
      <t>サイニュウ</t>
    </rPh>
    <rPh sb="5" eb="7">
      <t>サイシュツ</t>
    </rPh>
    <rPh sb="7" eb="9">
      <t>ヨサン</t>
    </rPh>
    <rPh sb="9" eb="10">
      <t>ショ</t>
    </rPh>
    <rPh sb="11" eb="13">
      <t>ショウホン</t>
    </rPh>
    <phoneticPr fontId="13"/>
  </si>
  <si>
    <t>別紙９</t>
    <rPh sb="0" eb="2">
      <t>ベッシ</t>
    </rPh>
    <phoneticPr fontId="13"/>
  </si>
  <si>
    <t>経費所要額精算書</t>
    <rPh sb="0" eb="2">
      <t>ケイヒ</t>
    </rPh>
    <rPh sb="2" eb="4">
      <t>ショヨウ</t>
    </rPh>
    <rPh sb="4" eb="5">
      <t>ガク</t>
    </rPh>
    <rPh sb="5" eb="8">
      <t>セイサンショ</t>
    </rPh>
    <phoneticPr fontId="13"/>
  </si>
  <si>
    <t>交付決定額</t>
    <rPh sb="0" eb="2">
      <t>こうふ</t>
    </rPh>
    <rPh sb="2" eb="5">
      <t>けっていがく</t>
    </rPh>
    <phoneticPr fontId="13" type="Hiragana"/>
  </si>
  <si>
    <t>差引き過不足額</t>
    <rPh sb="0" eb="1">
      <t>さ</t>
    </rPh>
    <rPh sb="1" eb="2">
      <t>ひ</t>
    </rPh>
    <rPh sb="3" eb="6">
      <t>かふそく</t>
    </rPh>
    <rPh sb="6" eb="7">
      <t>がく</t>
    </rPh>
    <phoneticPr fontId="13" type="Hiragana"/>
  </si>
  <si>
    <t>別紙10</t>
    <rPh sb="0" eb="2">
      <t>ベッシ</t>
    </rPh>
    <phoneticPr fontId="13"/>
  </si>
  <si>
    <t>コ ン ピ ュ ー タ 機 器 ・ 通 信 機 器 等 整 備 内 訳 書（実　績）</t>
    <rPh sb="38" eb="39">
      <t>ミ</t>
    </rPh>
    <rPh sb="40" eb="41">
      <t>ツムグ</t>
    </rPh>
    <phoneticPr fontId="13"/>
  </si>
  <si>
    <t>別紙11</t>
    <rPh sb="0" eb="2">
      <t>べっし</t>
    </rPh>
    <phoneticPr fontId="30" type="Hiragana"/>
  </si>
  <si>
    <t>歳入歳出決算書（見込み）（抄本）</t>
    <rPh sb="0" eb="2">
      <t>サイニュウ</t>
    </rPh>
    <rPh sb="2" eb="4">
      <t>サイシュツ</t>
    </rPh>
    <rPh sb="4" eb="6">
      <t>ケッサン</t>
    </rPh>
    <rPh sb="6" eb="7">
      <t>ショ</t>
    </rPh>
    <rPh sb="8" eb="10">
      <t>ミコ</t>
    </rPh>
    <rPh sb="13" eb="15">
      <t>ショウホン</t>
    </rPh>
    <phoneticPr fontId="13"/>
  </si>
  <si>
    <t>決算額</t>
    <rPh sb="0" eb="3">
      <t>けっさんがく</t>
    </rPh>
    <phoneticPr fontId="13" type="Hiragana"/>
  </si>
  <si>
    <t>差引増減</t>
    <rPh sb="0" eb="2">
      <t>さしひき</t>
    </rPh>
    <rPh sb="2" eb="4">
      <t>ぞうげん</t>
    </rPh>
    <phoneticPr fontId="13" type="Hiragana"/>
  </si>
  <si>
    <t>オンライン診療
実　施　計　画</t>
    <rPh sb="5" eb="7">
      <t>シンリョウ</t>
    </rPh>
    <rPh sb="8" eb="9">
      <t>ジツ</t>
    </rPh>
    <rPh sb="10" eb="11">
      <t>シ</t>
    </rPh>
    <rPh sb="12" eb="13">
      <t>ケイ</t>
    </rPh>
    <rPh sb="14" eb="15">
      <t>ガ</t>
    </rPh>
    <phoneticPr fontId="22"/>
  </si>
  <si>
    <t>（Ｉ）</t>
  </si>
  <si>
    <t>※オンライン診療の算定件数を記載してください。</t>
    <rPh sb="6" eb="8">
      <t>しんりょう</t>
    </rPh>
    <rPh sb="9" eb="11">
      <t>さんてい</t>
    </rPh>
    <rPh sb="11" eb="13">
      <t>けんすう</t>
    </rPh>
    <rPh sb="14" eb="16">
      <t>きさい</t>
    </rPh>
    <phoneticPr fontId="30" type="Hiragana"/>
  </si>
  <si>
    <t>(Ｇ)</t>
  </si>
  <si>
    <t>補助事業者名（　　　　　　  　　　　　　）</t>
  </si>
  <si>
    <t>(Ｅ)</t>
  </si>
  <si>
    <t>(Ｆ)</t>
  </si>
  <si>
    <t>補助率</t>
    <rPh sb="0" eb="2">
      <t>ホジョ</t>
    </rPh>
    <rPh sb="2" eb="3">
      <t>リツ</t>
    </rPh>
    <phoneticPr fontId="13"/>
  </si>
  <si>
    <t>(Ｆ)×(Ｇ)</t>
  </si>
  <si>
    <t>（Ｈ）</t>
  </si>
  <si>
    <t>１．実証事業の内容</t>
    <rPh sb="2" eb="4">
      <t>ジッショウ</t>
    </rPh>
    <rPh sb="4" eb="6">
      <t>ジギョウ</t>
    </rPh>
    <rPh sb="7" eb="9">
      <t>ナイヨウ</t>
    </rPh>
    <phoneticPr fontId="22"/>
  </si>
  <si>
    <t>２．オンライン診療を実施する件数</t>
    <rPh sb="7" eb="9">
      <t>シンリョウ</t>
    </rPh>
    <rPh sb="10" eb="12">
      <t>ジッシ</t>
    </rPh>
    <rPh sb="14" eb="16">
      <t>ケンスウ</t>
    </rPh>
    <phoneticPr fontId="22"/>
  </si>
  <si>
    <t xml:space="preserve">
（１）背景・必要性
※事業の背景や必要性について、課題やニーズなどを具体例を示して記載してください。
（２）利用拡充計画
※機器整備後、オンライン診療をどのように増加させていくかを、具体的に記載してください。
※少なくとも、対象とする地区やオンライン診療を実施する曜日、時間数について、どの程度拡充させるか、わかるように記載してください。
（３）購入機器の活用方法
※購入した機器をオンライン診療でどのように活用するかを、具体的に記載してください。
（４）事業の実施体制
※事業の実施体制について、医療機関及び薬局や関係機関の名称及び本事業における役割を記載してください。
（５）事業の実施スケジュール
※実施スケジュールについて、実施に向けたプロセス及び実施後の活動予定がわかるように記載してください。
</t>
    <rPh sb="61" eb="63">
      <t>リヨウ</t>
    </rPh>
    <rPh sb="65" eb="67">
      <t>ケイカク</t>
    </rPh>
    <rPh sb="190" eb="192">
      <t>カツヨウ</t>
    </rPh>
    <rPh sb="192" eb="194">
      <t>ホウホウ</t>
    </rPh>
    <rPh sb="208" eb="210">
      <t>シンリョウ</t>
    </rPh>
    <rPh sb="246" eb="248">
      <t>ジギョウ</t>
    </rPh>
    <rPh sb="249" eb="251">
      <t>ジッシ</t>
    </rPh>
    <rPh sb="251" eb="253">
      <t>タイセイ</t>
    </rPh>
    <rPh sb="255" eb="257">
      <t>ジギョウ</t>
    </rPh>
    <rPh sb="258" eb="260">
      <t>ジッシ</t>
    </rPh>
    <rPh sb="260" eb="262">
      <t>タイセイ</t>
    </rPh>
    <rPh sb="267" eb="269">
      <t>イリョウ</t>
    </rPh>
    <rPh sb="269" eb="271">
      <t>キカン</t>
    </rPh>
    <rPh sb="271" eb="272">
      <t>オヨ</t>
    </rPh>
    <rPh sb="273" eb="275">
      <t>ヤッキョク</t>
    </rPh>
    <rPh sb="276" eb="278">
      <t>カンケイ</t>
    </rPh>
    <rPh sb="278" eb="280">
      <t>キカン</t>
    </rPh>
    <rPh sb="281" eb="283">
      <t>メイショウ</t>
    </rPh>
    <rPh sb="283" eb="284">
      <t>オヨ</t>
    </rPh>
    <rPh sb="285" eb="286">
      <t>ホン</t>
    </rPh>
    <rPh sb="286" eb="288">
      <t>ジギョウ</t>
    </rPh>
    <rPh sb="292" eb="294">
      <t>ヤクワリ</t>
    </rPh>
    <rPh sb="295" eb="297">
      <t>キサイ</t>
    </rPh>
    <rPh sb="314" eb="316">
      <t>ジギョウ</t>
    </rPh>
    <rPh sb="317" eb="319">
      <t>ジッシ</t>
    </rPh>
    <phoneticPr fontId="22"/>
  </si>
  <si>
    <t>３．オンライン診療実施件数が当初の目標から変更があった場合、その理由</t>
    <rPh sb="7" eb="9">
      <t>シンリョウ</t>
    </rPh>
    <rPh sb="9" eb="11">
      <t>ジッシ</t>
    </rPh>
    <rPh sb="11" eb="13">
      <t>ケンスウ</t>
    </rPh>
    <rPh sb="14" eb="16">
      <t>トウショ</t>
    </rPh>
    <rPh sb="17" eb="19">
      <t>モクヒョウ</t>
    </rPh>
    <rPh sb="21" eb="23">
      <t>ヘンコウ</t>
    </rPh>
    <rPh sb="27" eb="29">
      <t>バアイ</t>
    </rPh>
    <rPh sb="32" eb="34">
      <t>リユウ</t>
    </rPh>
    <phoneticPr fontId="22"/>
  </si>
  <si>
    <t xml:space="preserve">
（１）背景・必要性
※事業の背景や必要性について、課題やニーズなどを具体例を示して記載してください。
（２）利用拡充計画
※機器整備後、オンライン診療をどのように増加させていくかを、具体的に記載してください。
※少なくとも、対象とする地区やオンライン診療を実施する曜日、時間数について、どの程度拡充させるか、わかるように記載してください。
（３）購入機器の活用方法
※購入した機器をオンライン診療でどのように活用するかを、具体的に記載してください。
（４）事業の実施体制
※事業の実施体制について、医療機関及び薬局や関係機関の名称及び本事業における役割を記載してください。
（５）事業の実施スケジュール
※実施スケジュールについて、実施に向けたプロセス及び実施後の活動予定がわかるように記載してください。
</t>
  </si>
  <si>
    <t>当初（変更）計画</t>
  </si>
  <si>
    <t>３．オンライン診療実施件数が当初の目標に達しなかった（見込みである）場合、その理由と改善の方向性</t>
    <rPh sb="7" eb="9">
      <t>シンリョウ</t>
    </rPh>
    <rPh sb="9" eb="11">
      <t>ジッシ</t>
    </rPh>
    <rPh sb="11" eb="13">
      <t>ケンスウ</t>
    </rPh>
    <rPh sb="14" eb="16">
      <t>トウショ</t>
    </rPh>
    <rPh sb="17" eb="19">
      <t>モクヒョウ</t>
    </rPh>
    <rPh sb="20" eb="21">
      <t>タッ</t>
    </rPh>
    <rPh sb="27" eb="29">
      <t>ミコ</t>
    </rPh>
    <rPh sb="34" eb="36">
      <t>バアイ</t>
    </rPh>
    <rPh sb="39" eb="41">
      <t>リユウ</t>
    </rPh>
    <rPh sb="42" eb="44">
      <t>カイゼン</t>
    </rPh>
    <rPh sb="45" eb="48">
      <t>ホウコウセイ</t>
    </rPh>
    <phoneticPr fontId="22"/>
  </si>
  <si>
    <t xml:space="preserve">
（１）事業の効果
※機器整備後（又は機器整備によりオンライン診療開始後）、オンライン診療をどのように増加させたかを、具体的に記載してください。
（２）購入機器の活用方法
※購入した機器をオンライン診療でどのように活用させたかを、具体的に記載してください。
（３）事業の実施体制
※事業の実施体制について、医療機関及び薬局や関係機関の名称及び本事業における役割を記載してください。
（４）事業の実施経過
※事業の実施経過及び今後の活動予定を記載してください。
</t>
    <rPh sb="4" eb="6">
      <t>ジギョウ</t>
    </rPh>
    <rPh sb="7" eb="9">
      <t>コウカ</t>
    </rPh>
    <rPh sb="17" eb="18">
      <t>マタ</t>
    </rPh>
    <rPh sb="19" eb="21">
      <t>キキ</t>
    </rPh>
    <rPh sb="21" eb="23">
      <t>セイビ</t>
    </rPh>
    <rPh sb="31" eb="33">
      <t>シンリョウ</t>
    </rPh>
    <rPh sb="33" eb="35">
      <t>カイシ</t>
    </rPh>
    <rPh sb="35" eb="36">
      <t>ゴ</t>
    </rPh>
    <rPh sb="144" eb="146">
      <t>ジギョウ</t>
    </rPh>
    <rPh sb="147" eb="149">
      <t>ジッシ</t>
    </rPh>
    <rPh sb="149" eb="151">
      <t>タイセイ</t>
    </rPh>
    <rPh sb="213" eb="215">
      <t>ジギョウ</t>
    </rPh>
    <rPh sb="216" eb="218">
      <t>ジッシ</t>
    </rPh>
    <rPh sb="218" eb="220">
      <t>ケイカ</t>
    </rPh>
    <rPh sb="222" eb="224">
      <t>ジギョウ</t>
    </rPh>
    <rPh sb="225" eb="227">
      <t>ジッシ</t>
    </rPh>
    <rPh sb="227" eb="229">
      <t>ケイカ</t>
    </rPh>
    <rPh sb="229" eb="230">
      <t>オヨ</t>
    </rPh>
    <rPh sb="231" eb="233">
      <t>コンゴ</t>
    </rPh>
    <rPh sb="234" eb="236">
      <t>カツドウ</t>
    </rPh>
    <rPh sb="236" eb="238">
      <t>ヨテイ</t>
    </rPh>
    <rPh sb="239" eb="241">
      <t>キサイ</t>
    </rPh>
    <phoneticPr fontId="22"/>
  </si>
  <si>
    <t>（Ｊ）</t>
  </si>
  <si>
    <t>コ ン ピ ュ ー タ 機 器 ・ 通 信 機 器 等 整 備 内 訳 書</t>
  </si>
  <si>
    <t>※（少なくとも）年間のオンライン診療の算定件数を24件程度（機器整備完了予定月から月間２件）実施するよう、計画してください。</t>
    <rPh sb="19" eb="21">
      <t>サンテイ</t>
    </rPh>
    <rPh sb="46" eb="48">
      <t>ジッシ</t>
    </rPh>
    <phoneticPr fontId="22"/>
  </si>
  <si>
    <t>※（少なくとも）年間のオンライン診療の算定件数を24件程度（機器整備完了予定月から月間２件）実施するよう、計画してください。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</si>
</sst>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41" formatCode="_ * #,##0_ ;_ * \-#,##0_ ;_ * &quot;-&quot;_ ;_ @_ "/>
    <numFmt numFmtId="176" formatCode="#,##0;&quot;△ &quot;#,##0"/>
    <numFmt numFmtId="177" formatCode="0_ "/>
  </numFmts>
  <fonts count="31">
    <font>
      <sz val="11"/>
      <color indexed="8"/>
      <name val="ＭＳ Ｐゴシック"/>
      <family val="3"/>
    </font>
    <font>
      <sz val="11"/>
      <color indexed="8"/>
      <name val="ＭＳ Ｐゴシック"/>
      <family val="3"/>
    </font>
    <font>
      <sz val="11"/>
      <color indexed="9"/>
      <name val="ＭＳ Ｐゴシック"/>
      <family val="3"/>
    </font>
    <font>
      <sz val="11"/>
      <color auto="1"/>
      <name val="ＭＳ Ｐゴシック"/>
      <family val="3"/>
    </font>
    <font>
      <b/>
      <sz val="18"/>
      <color auto="1"/>
      <name val="ＭＳ Ｐゴシック"/>
      <family val="3"/>
    </font>
    <font>
      <b/>
      <sz val="11"/>
      <color indexed="9"/>
      <name val="ＭＳ Ｐゴシック"/>
      <family val="3"/>
    </font>
    <font>
      <b/>
      <sz val="11"/>
      <color auto="1"/>
      <name val="ＭＳ Ｐゴシック"/>
      <family val="3"/>
    </font>
    <font>
      <sz val="11"/>
      <color auto="1"/>
      <name val="ＭＳ Ｐ明朝"/>
      <family val="1"/>
    </font>
    <font>
      <b/>
      <sz val="15"/>
      <color auto="1"/>
      <name val="ＭＳ Ｐゴシック"/>
      <family val="3"/>
    </font>
    <font>
      <b/>
      <sz val="13"/>
      <color auto="1"/>
      <name val="ＭＳ Ｐゴシック"/>
      <family val="3"/>
    </font>
    <font>
      <i/>
      <sz val="11"/>
      <color auto="1"/>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indexed="8"/>
      <name val="ＭＳ 明朝"/>
      <family val="1"/>
    </font>
    <font>
      <sz val="14"/>
      <color indexed="8"/>
      <name val="ＭＳ 明朝"/>
      <family val="1"/>
    </font>
    <font>
      <sz val="11"/>
      <color auto="1"/>
      <name val="ＭＳ 明朝"/>
      <family val="1"/>
    </font>
    <font>
      <sz val="14"/>
      <color auto="1"/>
      <name val="ＭＳ 明朝"/>
      <family val="1"/>
    </font>
    <font>
      <sz val="10"/>
      <color auto="1"/>
      <name val="ＭＳ 明朝"/>
      <family val="1"/>
    </font>
    <font>
      <sz val="12"/>
      <color indexed="8"/>
      <name val="ＭＳ 明朝"/>
      <family val="1"/>
    </font>
    <font>
      <sz val="20"/>
      <color indexed="8"/>
      <name val="ＭＳ 明朝"/>
      <family val="1"/>
    </font>
    <font>
      <sz val="16"/>
      <color indexed="8"/>
      <name val="ＭＳ 明朝"/>
      <family val="1"/>
    </font>
    <font>
      <sz val="6"/>
      <color auto="1"/>
      <name val="ＭＳ Ｐ明朝"/>
      <family val="1"/>
    </font>
    <font>
      <sz val="14"/>
      <color auto="1"/>
      <name val="ＭＳ Ｐゴシック"/>
      <family val="3"/>
    </font>
    <font>
      <sz val="18"/>
      <color auto="1"/>
      <name val="HGP創英角ｺﾞｼｯｸUB"/>
      <family val="3"/>
    </font>
    <font>
      <sz val="12"/>
      <color auto="1"/>
      <name val="ＭＳ Ｐゴシック"/>
      <family val="3"/>
    </font>
    <font>
      <sz val="14"/>
      <color auto="1"/>
      <name val="HG創英角ｺﾞｼｯｸUB"/>
      <family val="3"/>
    </font>
    <font>
      <sz val="12"/>
      <color auto="1"/>
      <name val="AR Pゴシック体M"/>
      <family val="3"/>
    </font>
    <font>
      <sz val="16"/>
      <color auto="1"/>
      <name val="HGP創英角ｺﾞｼｯｸUB"/>
      <family val="3"/>
    </font>
    <font>
      <sz val="9"/>
      <color auto="1"/>
      <name val="ＭＳ 明朝"/>
      <family val="1"/>
    </font>
    <font>
      <sz val="6"/>
      <color auto="1"/>
      <name val="游ゴシック"/>
      <family val="3"/>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auto="1"/>
      </top>
      <bottom/>
      <diagonal/>
    </border>
    <border>
      <left style="medium">
        <color indexed="64"/>
      </left>
      <right/>
      <top style="thin">
        <color rgb="FF000000"/>
      </top>
      <bottom style="medium">
        <color auto="1"/>
      </bottom>
      <diagonal/>
    </border>
    <border>
      <left style="medium">
        <color indexed="64"/>
      </left>
      <right/>
      <top style="medium">
        <color indexed="8"/>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auto="1"/>
      </bottom>
      <diagonal/>
    </border>
    <border>
      <left/>
      <right/>
      <top style="medium">
        <color auto="1"/>
      </top>
      <bottom/>
      <diagonal/>
    </border>
    <border>
      <left/>
      <right/>
      <top style="thin">
        <color rgb="FF000000"/>
      </top>
      <bottom style="medium">
        <color auto="1"/>
      </bottom>
      <diagonal/>
    </border>
    <border>
      <left/>
      <right/>
      <top style="medium">
        <color indexed="8"/>
      </top>
      <bottom/>
      <diagonal/>
    </border>
    <border>
      <left/>
      <right/>
      <top/>
      <bottom style="medium">
        <color indexed="64"/>
      </bottom>
      <diagonal/>
    </border>
    <border>
      <left/>
      <right/>
      <top style="medium">
        <color indexed="64"/>
      </top>
      <bottom/>
      <diagonal/>
    </border>
    <border>
      <left/>
      <right/>
      <top/>
      <bottom style="medium">
        <color auto="1"/>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auto="1"/>
      </top>
      <bottom/>
      <diagonal/>
    </border>
    <border>
      <left/>
      <right style="thin">
        <color indexed="64"/>
      </right>
      <top style="thin">
        <color rgb="FF000000"/>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auto="1"/>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right/>
      <top style="medium">
        <color auto="1"/>
      </top>
      <bottom style="thin">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right style="thin">
        <color indexed="64"/>
      </right>
      <top style="medium">
        <color indexed="64"/>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medium">
        <color auto="1"/>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style="thin">
        <color indexed="64"/>
      </right>
      <top style="medium">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medium">
        <color indexed="64"/>
      </bottom>
      <diagonal/>
    </border>
    <border>
      <left style="thin">
        <color indexed="64"/>
      </left>
      <right/>
      <top style="medium">
        <color indexed="64"/>
      </top>
      <bottom style="thin">
        <color auto="1"/>
      </bottom>
      <diagonal/>
    </border>
    <border>
      <left style="thin">
        <color indexed="64"/>
      </left>
      <right/>
      <top style="thin">
        <color auto="1"/>
      </top>
      <bottom style="medium">
        <color indexed="64"/>
      </bottom>
      <diagonal/>
    </border>
    <border>
      <left/>
      <right style="medium">
        <color indexed="64"/>
      </right>
      <top style="thin">
        <color auto="1"/>
      </top>
      <bottom style="medium">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1"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38" fontId="7" fillId="0" borderId="0" applyFont="0" applyFill="0" applyBorder="0" applyAlignment="0" applyProtection="0">
      <alignment vertical="center"/>
    </xf>
    <xf numFmtId="0" fontId="7" fillId="0" borderId="0"/>
    <xf numFmtId="0" fontId="3"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38" fontId="1" fillId="0" borderId="0" applyFill="0" applyBorder="0" applyAlignment="0" applyProtection="0">
      <alignment vertical="center"/>
    </xf>
  </cellStyleXfs>
  <cellXfs count="209">
    <xf numFmtId="0" fontId="0" fillId="0" borderId="0" xfId="0">
      <alignment vertical="center"/>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horizontal="centerContinuous"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protection locked="0"/>
    </xf>
    <xf numFmtId="176" fontId="18" fillId="0" borderId="10" xfId="44" applyNumberFormat="1" applyFont="1" applyFill="1" applyBorder="1" applyAlignment="1" applyProtection="1">
      <alignment horizontal="center" vertical="center"/>
      <protection locked="0"/>
    </xf>
    <xf numFmtId="0" fontId="16" fillId="0" borderId="14"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76" fontId="18" fillId="2" borderId="10" xfId="44" applyNumberFormat="1" applyFont="1" applyFill="1" applyBorder="1" applyAlignment="1" applyProtection="1">
      <alignment horizontal="center" vertical="center"/>
    </xf>
    <xf numFmtId="0" fontId="16" fillId="0" borderId="16" xfId="0" applyFont="1" applyBorder="1" applyAlignment="1" applyProtection="1">
      <alignment horizontal="left" vertical="center"/>
      <protection locked="0"/>
    </xf>
    <xf numFmtId="0" fontId="16" fillId="0" borderId="0" xfId="0" applyFont="1" applyBorder="1" applyAlignment="1" applyProtection="1">
      <alignment horizontal="center" vertical="center"/>
      <protection locked="0"/>
    </xf>
    <xf numFmtId="177" fontId="16" fillId="2" borderId="10" xfId="0" applyNumberFormat="1" applyFont="1" applyFill="1" applyBorder="1" applyAlignment="1" applyProtection="1">
      <alignment horizontal="center" vertical="center"/>
    </xf>
    <xf numFmtId="0" fontId="16" fillId="0" borderId="0" xfId="0" applyFont="1" applyBorder="1" applyAlignment="1" applyProtection="1">
      <alignment horizontal="left" vertical="center" shrinkToFit="1"/>
      <protection locked="0"/>
    </xf>
    <xf numFmtId="0" fontId="16" fillId="0" borderId="0" xfId="0" applyFont="1" applyAlignment="1" applyProtection="1">
      <alignment horizontal="right" vertical="center"/>
      <protection locked="0"/>
    </xf>
    <xf numFmtId="0" fontId="16" fillId="0" borderId="13" xfId="0" applyFont="1" applyBorder="1" applyAlignment="1" applyProtection="1">
      <alignment horizontal="center" vertical="center" wrapText="1"/>
      <protection locked="0"/>
    </xf>
    <xf numFmtId="41" fontId="18" fillId="0" borderId="10" xfId="0" applyNumberFormat="1"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0" fontId="14" fillId="0" borderId="0" xfId="0" applyFont="1">
      <alignment vertical="center"/>
    </xf>
    <xf numFmtId="0" fontId="14" fillId="0" borderId="0" xfId="0" applyFont="1" applyAlignment="1">
      <alignment horizontal="center" vertical="center"/>
    </xf>
    <xf numFmtId="0" fontId="15" fillId="0" borderId="0" xfId="0" applyFont="1" applyBorder="1" applyAlignment="1">
      <alignment horizontal="center" vertical="center"/>
    </xf>
    <xf numFmtId="0" fontId="19" fillId="0" borderId="0" xfId="0" applyFont="1">
      <alignment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horizontal="center" vertical="center"/>
    </xf>
    <xf numFmtId="0" fontId="20" fillId="0" borderId="0" xfId="0" applyFont="1" applyAlignment="1">
      <alignment vertical="center"/>
    </xf>
    <xf numFmtId="0" fontId="14" fillId="0" borderId="10" xfId="0" applyFont="1" applyBorder="1" applyAlignment="1">
      <alignment horizontal="center" vertical="center"/>
    </xf>
    <xf numFmtId="0" fontId="14" fillId="0" borderId="11" xfId="0" applyFont="1" applyBorder="1">
      <alignment vertical="center"/>
    </xf>
    <xf numFmtId="0" fontId="14" fillId="0" borderId="17" xfId="0" applyFont="1" applyBorder="1" applyAlignment="1">
      <alignment vertical="center"/>
    </xf>
    <xf numFmtId="0" fontId="14" fillId="0" borderId="13" xfId="0" applyFont="1" applyBorder="1">
      <alignment vertical="center"/>
    </xf>
    <xf numFmtId="0" fontId="21" fillId="0" borderId="10" xfId="0" applyFont="1" applyBorder="1" applyAlignment="1">
      <alignment horizontal="center" vertical="center"/>
    </xf>
    <xf numFmtId="0" fontId="14" fillId="0" borderId="12" xfId="0" applyFont="1" applyBorder="1">
      <alignment vertical="center"/>
    </xf>
    <xf numFmtId="0" fontId="21"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8" xfId="0" applyFont="1" applyBorder="1" applyAlignment="1">
      <alignment horizontal="right" vertical="top"/>
    </xf>
    <xf numFmtId="0" fontId="14" fillId="0" borderId="19" xfId="0" applyFont="1" applyBorder="1">
      <alignment vertical="center"/>
    </xf>
    <xf numFmtId="0" fontId="19" fillId="0" borderId="0" xfId="0" applyFont="1" applyAlignment="1">
      <alignment horizontal="right" vertical="center"/>
    </xf>
    <xf numFmtId="0" fontId="14" fillId="0" borderId="11" xfId="0" applyFont="1" applyBorder="1" applyAlignment="1">
      <alignment horizontal="right" vertical="top"/>
    </xf>
    <xf numFmtId="0" fontId="14" fillId="0" borderId="12" xfId="0" applyFont="1" applyBorder="1" applyAlignment="1">
      <alignment horizontal="right" vertical="top"/>
    </xf>
    <xf numFmtId="0" fontId="14" fillId="0" borderId="13" xfId="0" applyFont="1" applyBorder="1" applyAlignment="1">
      <alignment horizontal="right" vertical="center"/>
    </xf>
    <xf numFmtId="0" fontId="14" fillId="0" borderId="0" xfId="0" applyFont="1" applyAlignment="1">
      <alignment horizontal="right" vertical="center"/>
    </xf>
    <xf numFmtId="0" fontId="14" fillId="0" borderId="16" xfId="0" applyFont="1" applyBorder="1" applyAlignment="1">
      <alignment horizontal="center" vertical="center"/>
    </xf>
    <xf numFmtId="0" fontId="14" fillId="0" borderId="20" xfId="0" applyFont="1" applyBorder="1">
      <alignment vertical="center"/>
    </xf>
    <xf numFmtId="0" fontId="14" fillId="0" borderId="21" xfId="0" applyFont="1" applyBorder="1">
      <alignment vertical="center"/>
    </xf>
    <xf numFmtId="0" fontId="14" fillId="0" borderId="22" xfId="0" applyFont="1" applyBorder="1" applyAlignment="1">
      <alignment horizontal="center" vertical="center"/>
    </xf>
    <xf numFmtId="0" fontId="14" fillId="0" borderId="22" xfId="0" applyFont="1" applyBorder="1">
      <alignment vertical="center"/>
    </xf>
    <xf numFmtId="0" fontId="21" fillId="0" borderId="22" xfId="0" applyFont="1" applyBorder="1" applyAlignment="1">
      <alignment horizontal="center" vertical="center"/>
    </xf>
    <xf numFmtId="0" fontId="3" fillId="0" borderId="0" xfId="34" applyFont="1" applyAlignment="1">
      <alignment vertical="center"/>
    </xf>
    <xf numFmtId="0" fontId="23" fillId="0" borderId="0" xfId="34" applyFont="1" applyAlignment="1">
      <alignment vertical="center"/>
    </xf>
    <xf numFmtId="0" fontId="23" fillId="0" borderId="0" xfId="34" quotePrefix="1" applyFont="1" applyAlignment="1">
      <alignment horizontal="left" vertical="center"/>
    </xf>
    <xf numFmtId="0" fontId="24" fillId="0" borderId="0" xfId="34" applyFont="1" applyBorder="1" applyAlignment="1">
      <alignment horizontal="center" vertical="center" shrinkToFit="1"/>
    </xf>
    <xf numFmtId="0" fontId="25" fillId="0" borderId="0" xfId="34" applyFont="1" applyAlignment="1">
      <alignment horizontal="left" vertical="center"/>
    </xf>
    <xf numFmtId="0" fontId="25" fillId="0" borderId="23" xfId="34" applyFont="1" applyBorder="1" applyAlignment="1">
      <alignment horizontal="center" vertical="center"/>
    </xf>
    <xf numFmtId="0" fontId="25" fillId="0" borderId="24" xfId="34" applyFont="1" applyBorder="1" applyAlignment="1">
      <alignment horizontal="center" vertical="center"/>
    </xf>
    <xf numFmtId="0" fontId="3" fillId="0" borderId="25" xfId="34" applyFont="1" applyBorder="1" applyAlignment="1">
      <alignment horizontal="center" vertical="center" wrapText="1"/>
    </xf>
    <xf numFmtId="0" fontId="3" fillId="0" borderId="26" xfId="34" applyFont="1" applyBorder="1" applyAlignment="1">
      <alignment horizontal="center" vertical="center" wrapText="1"/>
    </xf>
    <xf numFmtId="0" fontId="26" fillId="0" borderId="0" xfId="34" quotePrefix="1" applyFont="1" applyBorder="1" applyAlignment="1">
      <alignment horizontal="left" vertical="center"/>
    </xf>
    <xf numFmtId="0" fontId="26" fillId="0" borderId="0" xfId="34" applyFont="1" applyBorder="1" applyAlignment="1">
      <alignment horizontal="left" vertical="center"/>
    </xf>
    <xf numFmtId="0" fontId="3" fillId="0" borderId="27" xfId="34" applyFont="1" applyBorder="1" applyAlignment="1">
      <alignment horizontal="left" vertical="top" wrapText="1"/>
    </xf>
    <xf numFmtId="0" fontId="3" fillId="0" borderId="28" xfId="34" applyFont="1" applyBorder="1" applyAlignment="1">
      <alignment horizontal="left" vertical="top"/>
    </xf>
    <xf numFmtId="0" fontId="3" fillId="0" borderId="29" xfId="34" applyFont="1" applyBorder="1" applyAlignment="1">
      <alignment horizontal="left" vertical="top"/>
    </xf>
    <xf numFmtId="0" fontId="3" fillId="0" borderId="0" xfId="34" applyFont="1" applyAlignment="1">
      <alignment horizontal="left" vertical="center"/>
    </xf>
    <xf numFmtId="0" fontId="26" fillId="0" borderId="0" xfId="34" quotePrefix="1" applyFont="1" applyAlignment="1">
      <alignment horizontal="left" vertical="center"/>
    </xf>
    <xf numFmtId="0" fontId="3" fillId="0" borderId="27" xfId="34" applyFont="1" applyBorder="1" applyAlignment="1">
      <alignment vertical="center"/>
    </xf>
    <xf numFmtId="0" fontId="3" fillId="0" borderId="26" xfId="34" applyFont="1" applyBorder="1" applyAlignment="1">
      <alignment vertical="center"/>
    </xf>
    <xf numFmtId="0" fontId="27" fillId="0" borderId="0" xfId="34" applyFont="1" applyAlignment="1">
      <alignment horizontal="center" vertical="center"/>
    </xf>
    <xf numFmtId="0" fontId="25" fillId="0" borderId="30" xfId="34" applyFont="1" applyBorder="1" applyAlignment="1">
      <alignment horizontal="center" vertical="center"/>
    </xf>
    <xf numFmtId="0" fontId="25" fillId="0" borderId="31" xfId="34" applyFont="1" applyBorder="1" applyAlignment="1">
      <alignment horizontal="center" vertical="center"/>
    </xf>
    <xf numFmtId="0" fontId="3" fillId="0" borderId="32" xfId="34" applyFont="1" applyBorder="1" applyAlignment="1">
      <alignment horizontal="center" vertical="center" wrapText="1"/>
    </xf>
    <xf numFmtId="0" fontId="3" fillId="0" borderId="33" xfId="34" applyFont="1" applyBorder="1" applyAlignment="1">
      <alignment horizontal="center" vertical="center" wrapText="1"/>
    </xf>
    <xf numFmtId="0" fontId="3" fillId="0" borderId="0" xfId="34" applyFont="1" applyBorder="1" applyAlignment="1">
      <alignment horizontal="distributed" vertical="center"/>
    </xf>
    <xf numFmtId="0" fontId="3" fillId="0" borderId="34" xfId="34" applyFont="1" applyBorder="1" applyAlignment="1">
      <alignment horizontal="left" vertical="top"/>
    </xf>
    <xf numFmtId="0" fontId="3" fillId="0" borderId="0" xfId="34" applyFont="1" applyAlignment="1">
      <alignment horizontal="left" vertical="top"/>
    </xf>
    <xf numFmtId="0" fontId="3" fillId="0" borderId="35" xfId="34" applyFont="1" applyBorder="1" applyAlignment="1">
      <alignment horizontal="left" vertical="top"/>
    </xf>
    <xf numFmtId="0" fontId="3" fillId="0" borderId="34" xfId="34" applyFont="1" applyBorder="1" applyAlignment="1">
      <alignment horizontal="center" vertical="center" wrapText="1"/>
    </xf>
    <xf numFmtId="0" fontId="3" fillId="0" borderId="0" xfId="34" quotePrefix="1" applyFont="1" applyBorder="1" applyAlignment="1">
      <alignment horizontal="distributed" vertical="center"/>
    </xf>
    <xf numFmtId="0" fontId="28" fillId="0" borderId="0" xfId="34" applyFont="1" applyAlignment="1">
      <alignment horizontal="center" vertical="center"/>
    </xf>
    <xf numFmtId="0" fontId="3" fillId="0" borderId="36" xfId="34" applyFont="1" applyBorder="1" applyAlignment="1">
      <alignment horizontal="center" vertical="center" wrapText="1"/>
    </xf>
    <xf numFmtId="0" fontId="3" fillId="0" borderId="37" xfId="34" applyFont="1" applyBorder="1" applyAlignment="1">
      <alignment horizontal="center" vertical="center" wrapText="1"/>
    </xf>
    <xf numFmtId="0" fontId="3" fillId="0" borderId="38" xfId="34" applyFont="1" applyBorder="1" applyAlignment="1">
      <alignment horizontal="center" vertical="center" wrapText="1"/>
    </xf>
    <xf numFmtId="0" fontId="3" fillId="0" borderId="39" xfId="34" applyFont="1" applyBorder="1" applyAlignment="1">
      <alignment horizontal="center" vertical="center" wrapText="1"/>
    </xf>
    <xf numFmtId="0" fontId="3" fillId="0" borderId="40" xfId="34" quotePrefix="1" applyFont="1" applyBorder="1" applyAlignment="1">
      <alignment horizontal="center" vertical="center"/>
    </xf>
    <xf numFmtId="0" fontId="3" fillId="0" borderId="41" xfId="34" applyFont="1" applyBorder="1" applyAlignment="1">
      <alignment vertical="center"/>
    </xf>
    <xf numFmtId="0" fontId="25" fillId="0" borderId="42" xfId="34" applyFont="1" applyBorder="1" applyAlignment="1">
      <alignment horizontal="center" vertical="center"/>
    </xf>
    <xf numFmtId="0" fontId="25" fillId="0" borderId="43" xfId="34" applyFont="1" applyBorder="1" applyAlignment="1">
      <alignment horizontal="center" vertical="center"/>
    </xf>
    <xf numFmtId="0" fontId="3" fillId="0" borderId="44" xfId="34" quotePrefix="1" applyFont="1" applyBorder="1" applyAlignment="1">
      <alignment horizontal="center" vertical="center"/>
    </xf>
    <xf numFmtId="0" fontId="3" fillId="0" borderId="45" xfId="34" applyFont="1" applyBorder="1" applyAlignment="1">
      <alignment vertical="center"/>
    </xf>
    <xf numFmtId="0" fontId="25" fillId="0" borderId="46" xfId="34" applyFont="1" applyBorder="1" applyAlignment="1">
      <alignment horizontal="center" vertical="center"/>
    </xf>
    <xf numFmtId="0" fontId="25" fillId="0" borderId="47" xfId="34" applyFont="1" applyBorder="1" applyAlignment="1">
      <alignment vertical="center"/>
    </xf>
    <xf numFmtId="0" fontId="3" fillId="0" borderId="48" xfId="34" applyFont="1" applyBorder="1" applyAlignment="1">
      <alignment vertical="center"/>
    </xf>
    <xf numFmtId="0" fontId="25" fillId="0" borderId="49" xfId="34" applyFont="1" applyBorder="1" applyAlignment="1">
      <alignment horizontal="center" vertical="center"/>
    </xf>
    <xf numFmtId="0" fontId="25" fillId="0" borderId="50" xfId="34" applyFont="1" applyBorder="1" applyAlignment="1">
      <alignment horizontal="center" vertical="center"/>
    </xf>
    <xf numFmtId="0" fontId="3" fillId="0" borderId="37" xfId="34" applyFont="1" applyBorder="1" applyAlignment="1">
      <alignment vertical="center"/>
    </xf>
    <xf numFmtId="0" fontId="3" fillId="0" borderId="0" xfId="34" applyFont="1" applyAlignment="1">
      <alignment horizontal="center" vertical="center"/>
    </xf>
    <xf numFmtId="0" fontId="3" fillId="0" borderId="45" xfId="34" applyFont="1" applyBorder="1" applyAlignment="1">
      <alignment horizontal="center" vertical="center"/>
    </xf>
    <xf numFmtId="0" fontId="25" fillId="0" borderId="51" xfId="34" applyFont="1" applyBorder="1" applyAlignment="1">
      <alignment horizontal="center" vertical="center"/>
    </xf>
    <xf numFmtId="0" fontId="25" fillId="0" borderId="47" xfId="34" applyFont="1" applyBorder="1" applyAlignment="1">
      <alignment horizontal="center" vertical="center"/>
    </xf>
    <xf numFmtId="0" fontId="3" fillId="0" borderId="33" xfId="34" applyFont="1" applyBorder="1" applyAlignment="1">
      <alignment vertical="center"/>
    </xf>
    <xf numFmtId="0" fontId="3" fillId="0" borderId="52" xfId="34" quotePrefix="1" applyFont="1" applyBorder="1" applyAlignment="1">
      <alignment horizontal="center" vertical="center"/>
    </xf>
    <xf numFmtId="0" fontId="3" fillId="0" borderId="39" xfId="34" applyFont="1" applyBorder="1" applyAlignment="1">
      <alignment vertical="center"/>
    </xf>
    <xf numFmtId="0" fontId="3" fillId="0" borderId="40" xfId="34" applyFont="1" applyBorder="1" applyAlignment="1">
      <alignment horizontal="center" vertical="center"/>
    </xf>
    <xf numFmtId="0" fontId="3" fillId="0" borderId="44" xfId="34" applyFont="1" applyBorder="1" applyAlignment="1">
      <alignment horizontal="center" vertical="center"/>
    </xf>
    <xf numFmtId="0" fontId="25" fillId="0" borderId="53" xfId="34" applyFont="1" applyBorder="1" applyAlignment="1">
      <alignment horizontal="center" vertical="center"/>
    </xf>
    <xf numFmtId="0" fontId="25" fillId="0" borderId="54" xfId="34" applyFont="1" applyBorder="1" applyAlignment="1">
      <alignment horizontal="center" vertical="center"/>
    </xf>
    <xf numFmtId="0" fontId="3" fillId="0" borderId="55" xfId="34" applyFont="1" applyBorder="1" applyAlignment="1">
      <alignment horizontal="center" vertical="center" wrapText="1"/>
    </xf>
    <xf numFmtId="0" fontId="3" fillId="0" borderId="56" xfId="34" applyFont="1" applyBorder="1" applyAlignment="1">
      <alignment horizontal="center" vertical="center" wrapText="1"/>
    </xf>
    <xf numFmtId="0" fontId="3" fillId="0" borderId="55" xfId="34" applyFont="1" applyBorder="1" applyAlignment="1">
      <alignment horizontal="left" vertical="top"/>
    </xf>
    <xf numFmtId="0" fontId="3" fillId="0" borderId="57" xfId="34" applyFont="1" applyBorder="1" applyAlignment="1">
      <alignment horizontal="left" vertical="top"/>
    </xf>
    <xf numFmtId="0" fontId="3" fillId="0" borderId="58" xfId="34" applyFont="1" applyBorder="1" applyAlignment="1">
      <alignment horizontal="left" vertical="top"/>
    </xf>
    <xf numFmtId="0" fontId="3" fillId="0" borderId="59" xfId="34" applyFont="1" applyBorder="1" applyAlignment="1">
      <alignment horizontal="center" vertical="center"/>
    </xf>
    <xf numFmtId="0" fontId="3" fillId="0" borderId="60" xfId="34" applyFont="1" applyBorder="1" applyAlignment="1">
      <alignment horizontal="center" vertical="center"/>
    </xf>
    <xf numFmtId="0" fontId="0" fillId="0" borderId="0" xfId="0" applyProtection="1">
      <alignment vertical="center"/>
      <protection locked="0"/>
    </xf>
    <xf numFmtId="0" fontId="17"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1"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63" xfId="0" applyFont="1" applyBorder="1" applyAlignment="1" applyProtection="1">
      <alignment vertical="center"/>
      <protection locked="0"/>
    </xf>
    <xf numFmtId="0" fontId="16" fillId="0" borderId="64" xfId="0" applyFont="1" applyBorder="1" applyAlignment="1" applyProtection="1">
      <alignment vertical="center"/>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16" fillId="0" borderId="11" xfId="0" applyFont="1" applyBorder="1" applyAlignment="1" applyProtection="1">
      <alignment vertical="center"/>
      <protection locked="0"/>
    </xf>
    <xf numFmtId="176" fontId="16" fillId="2" borderId="12" xfId="0" applyNumberFormat="1" applyFont="1" applyFill="1" applyBorder="1" applyAlignment="1" applyProtection="1">
      <alignment vertical="center"/>
    </xf>
    <xf numFmtId="176" fontId="16" fillId="0" borderId="12" xfId="0" applyNumberFormat="1" applyFont="1" applyBorder="1" applyAlignment="1" applyProtection="1">
      <alignment vertical="center"/>
      <protection locked="0"/>
    </xf>
    <xf numFmtId="176" fontId="16" fillId="2" borderId="67" xfId="0" applyNumberFormat="1" applyFont="1" applyFill="1" applyBorder="1" applyAlignment="1" applyProtection="1">
      <alignment vertical="center"/>
    </xf>
    <xf numFmtId="0" fontId="16" fillId="0" borderId="0" xfId="0" applyFont="1" applyBorder="1" applyAlignment="1" applyProtection="1">
      <alignment vertical="center"/>
      <protection locked="0"/>
    </xf>
    <xf numFmtId="49" fontId="16" fillId="0" borderId="0" xfId="0" applyNumberFormat="1" applyFont="1" applyAlignment="1" applyProtection="1">
      <alignment vertical="center"/>
      <protection locked="0"/>
    </xf>
    <xf numFmtId="0" fontId="16" fillId="0" borderId="68"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70" xfId="0" applyFont="1" applyBorder="1" applyAlignment="1" applyProtection="1">
      <alignment vertical="center"/>
      <protection locked="0"/>
    </xf>
    <xf numFmtId="0" fontId="29" fillId="0" borderId="71" xfId="0" applyFont="1" applyBorder="1" applyAlignment="1" applyProtection="1">
      <alignment vertical="center" wrapText="1"/>
      <protection locked="0"/>
    </xf>
    <xf numFmtId="0" fontId="29" fillId="0" borderId="71" xfId="0" applyFont="1" applyBorder="1" applyAlignment="1" applyProtection="1">
      <alignment vertical="top" wrapText="1"/>
      <protection locked="0"/>
    </xf>
    <xf numFmtId="0" fontId="16" fillId="0" borderId="71" xfId="0" applyFont="1" applyBorder="1" applyAlignment="1" applyProtection="1">
      <alignment vertical="center"/>
      <protection locked="0"/>
    </xf>
    <xf numFmtId="0" fontId="16" fillId="0" borderId="72" xfId="0" applyFont="1" applyBorder="1" applyAlignment="1" applyProtection="1">
      <alignment vertical="center"/>
      <protection locked="0"/>
    </xf>
    <xf numFmtId="0" fontId="16" fillId="0" borderId="64" xfId="0" applyFont="1" applyBorder="1" applyAlignment="1" applyProtection="1">
      <alignment vertical="center" shrinkToFit="1"/>
      <protection locked="0"/>
    </xf>
    <xf numFmtId="0" fontId="16" fillId="0" borderId="28" xfId="0" applyFont="1" applyBorder="1" applyAlignment="1" applyProtection="1">
      <alignment vertical="center"/>
      <protection locked="0"/>
    </xf>
    <xf numFmtId="0" fontId="16" fillId="2" borderId="14" xfId="0"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16" fillId="2" borderId="10" xfId="0" applyNumberFormat="1" applyFont="1" applyFill="1" applyBorder="1" applyAlignment="1" applyProtection="1">
      <alignment horizontal="center" vertical="center"/>
    </xf>
    <xf numFmtId="0" fontId="15" fillId="0" borderId="0" xfId="0" applyFont="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0" xfId="0" applyFont="1" applyAlignment="1">
      <alignment vertical="center"/>
    </xf>
    <xf numFmtId="0" fontId="14" fillId="0" borderId="20" xfId="0" applyFont="1" applyBorder="1" applyAlignment="1">
      <alignment horizontal="center" vertical="center" wrapText="1"/>
    </xf>
    <xf numFmtId="0" fontId="14" fillId="0" borderId="17" xfId="0" applyFont="1" applyBorder="1" applyAlignment="1">
      <alignment horizontal="center" vertical="center"/>
    </xf>
    <xf numFmtId="0" fontId="14" fillId="0" borderId="21" xfId="0" applyFont="1" applyBorder="1" applyAlignment="1">
      <alignment horizontal="center" vertical="center" wrapText="1"/>
    </xf>
    <xf numFmtId="0" fontId="21" fillId="0" borderId="0" xfId="0" applyFont="1" applyAlignment="1">
      <alignment horizontal="center" vertical="center"/>
    </xf>
    <xf numFmtId="0" fontId="14" fillId="0" borderId="0" xfId="0" applyFont="1" applyAlignment="1">
      <alignment horizontal="right" vertical="top"/>
    </xf>
    <xf numFmtId="0" fontId="21" fillId="0" borderId="19" xfId="0" applyFont="1" applyBorder="1" applyAlignment="1">
      <alignment horizontal="center" vertical="center"/>
    </xf>
    <xf numFmtId="0" fontId="19" fillId="0" borderId="0" xfId="0" applyFont="1" applyBorder="1" applyAlignment="1">
      <alignment horizontal="center" vertical="center"/>
    </xf>
    <xf numFmtId="0" fontId="28" fillId="0" borderId="35" xfId="34" applyFont="1" applyBorder="1" applyAlignment="1">
      <alignment horizontal="center" vertical="center"/>
    </xf>
    <xf numFmtId="0" fontId="25" fillId="0" borderId="28" xfId="34" applyFont="1" applyBorder="1" applyAlignment="1">
      <alignment horizontal="center" vertical="center"/>
    </xf>
    <xf numFmtId="0" fontId="25" fillId="0" borderId="75" xfId="34" applyFont="1" applyBorder="1" applyAlignment="1">
      <alignment horizontal="center" vertical="center"/>
    </xf>
    <xf numFmtId="0" fontId="3" fillId="0" borderId="30" xfId="34" applyFont="1" applyBorder="1" applyAlignment="1">
      <alignment vertical="center"/>
    </xf>
    <xf numFmtId="0" fontId="3" fillId="0" borderId="27" xfId="34" applyFont="1" applyBorder="1" applyAlignment="1">
      <alignment horizontal="left" vertical="center"/>
    </xf>
    <xf numFmtId="0" fontId="3" fillId="0" borderId="28" xfId="34" applyFont="1" applyBorder="1" applyAlignment="1">
      <alignment horizontal="left" vertical="center"/>
    </xf>
    <xf numFmtId="0" fontId="3" fillId="0" borderId="26" xfId="34" applyFont="1" applyBorder="1" applyAlignment="1">
      <alignment horizontal="left" vertical="center"/>
    </xf>
    <xf numFmtId="0" fontId="25" fillId="0" borderId="0" xfId="34" applyFont="1" applyBorder="1" applyAlignment="1">
      <alignment horizontal="center" vertical="center"/>
    </xf>
    <xf numFmtId="0" fontId="25" fillId="0" borderId="76" xfId="34" applyFont="1" applyBorder="1" applyAlignment="1">
      <alignment horizontal="center" vertical="center"/>
    </xf>
    <xf numFmtId="0" fontId="3" fillId="0" borderId="34" xfId="34" applyFont="1" applyBorder="1" applyAlignment="1">
      <alignment horizontal="left" vertical="center"/>
    </xf>
    <xf numFmtId="0" fontId="3" fillId="0" borderId="33" xfId="34" applyFont="1" applyBorder="1" applyAlignment="1">
      <alignment horizontal="left" vertical="center"/>
    </xf>
    <xf numFmtId="0" fontId="25" fillId="0" borderId="17" xfId="34" applyFont="1" applyBorder="1" applyAlignment="1">
      <alignment horizontal="center" vertical="center"/>
    </xf>
    <xf numFmtId="0" fontId="25" fillId="0" borderId="77" xfId="34" applyFont="1" applyBorder="1" applyAlignment="1">
      <alignment horizontal="center" vertical="center"/>
    </xf>
    <xf numFmtId="0" fontId="25" fillId="0" borderId="74" xfId="34" applyFont="1" applyBorder="1" applyAlignment="1">
      <alignment horizontal="center" vertical="center"/>
    </xf>
    <xf numFmtId="0" fontId="25" fillId="0" borderId="73" xfId="34" applyFont="1" applyBorder="1" applyAlignment="1">
      <alignment vertical="center"/>
    </xf>
    <xf numFmtId="0" fontId="25" fillId="0" borderId="19" xfId="34" applyFont="1" applyBorder="1" applyAlignment="1">
      <alignment horizontal="center" vertical="center"/>
    </xf>
    <xf numFmtId="0" fontId="25" fillId="0" borderId="18" xfId="34" applyFont="1" applyBorder="1" applyAlignment="1">
      <alignment horizontal="center" vertical="center"/>
    </xf>
    <xf numFmtId="0" fontId="25" fillId="0" borderId="20" xfId="34" applyFont="1" applyBorder="1" applyAlignment="1">
      <alignment horizontal="center" vertical="center"/>
    </xf>
    <xf numFmtId="0" fontId="25" fillId="0" borderId="73" xfId="34" applyFont="1" applyBorder="1" applyAlignment="1">
      <alignment horizontal="center" vertical="center"/>
    </xf>
    <xf numFmtId="0" fontId="25" fillId="0" borderId="78" xfId="34" applyFont="1" applyBorder="1" applyAlignment="1">
      <alignment horizontal="center" vertical="center"/>
    </xf>
    <xf numFmtId="0" fontId="25" fillId="0" borderId="79" xfId="34" applyFont="1" applyBorder="1" applyAlignment="1">
      <alignment horizontal="center" vertical="center"/>
    </xf>
    <xf numFmtId="0" fontId="3" fillId="0" borderId="0" xfId="34" applyFont="1" applyAlignment="1">
      <alignment horizontal="right" vertical="center"/>
    </xf>
    <xf numFmtId="0" fontId="3" fillId="0" borderId="55" xfId="34" applyFont="1" applyBorder="1" applyAlignment="1">
      <alignment horizontal="left" vertical="center"/>
    </xf>
    <xf numFmtId="0" fontId="3" fillId="0" borderId="57" xfId="34" applyFont="1" applyBorder="1" applyAlignment="1">
      <alignment horizontal="left" vertical="center"/>
    </xf>
    <xf numFmtId="0" fontId="3" fillId="0" borderId="56" xfId="34" applyFont="1" applyBorder="1" applyAlignment="1">
      <alignment horizontal="left" vertical="center"/>
    </xf>
    <xf numFmtId="0" fontId="14" fillId="0" borderId="13" xfId="0" applyFont="1" applyBorder="1" applyAlignment="1">
      <alignment vertical="center" wrapText="1"/>
    </xf>
    <xf numFmtId="0" fontId="21" fillId="0" borderId="21" xfId="0" applyFont="1" applyBorder="1" applyAlignment="1">
      <alignment horizontal="center" vertical="center"/>
    </xf>
    <xf numFmtId="0" fontId="24" fillId="0" borderId="35" xfId="34" applyFont="1" applyBorder="1" applyAlignment="1">
      <alignment horizontal="center" vertical="center" shrinkToFit="1"/>
    </xf>
    <xf numFmtId="0" fontId="3" fillId="0" borderId="80" xfId="34" applyFont="1" applyBorder="1" applyAlignment="1">
      <alignment horizontal="center" vertical="center" wrapText="1"/>
    </xf>
    <xf numFmtId="0" fontId="3" fillId="0" borderId="81" xfId="34" applyFont="1" applyBorder="1" applyAlignment="1">
      <alignment horizontal="center" vertical="center"/>
    </xf>
    <xf numFmtId="0" fontId="3" fillId="0" borderId="82" xfId="34" applyFont="1" applyBorder="1" applyAlignment="1">
      <alignment horizontal="center" vertical="center"/>
    </xf>
    <xf numFmtId="0" fontId="26" fillId="0" borderId="33" xfId="34" applyFont="1" applyBorder="1" applyAlignment="1">
      <alignment horizontal="left" vertical="center" wrapText="1"/>
    </xf>
    <xf numFmtId="0" fontId="3" fillId="0" borderId="83" xfId="34" applyFont="1" applyBorder="1" applyAlignment="1">
      <alignment horizontal="center" vertical="center" wrapText="1"/>
    </xf>
    <xf numFmtId="0" fontId="3" fillId="0" borderId="84" xfId="34" applyFont="1" applyBorder="1" applyAlignment="1">
      <alignment horizontal="center" vertical="center"/>
    </xf>
    <xf numFmtId="0" fontId="3" fillId="0" borderId="85" xfId="34" applyFont="1" applyBorder="1" applyAlignment="1">
      <alignment horizontal="center" vertical="center"/>
    </xf>
    <xf numFmtId="0" fontId="3" fillId="0" borderId="86" xfId="34" applyFont="1" applyBorder="1" applyAlignment="1">
      <alignment horizontal="center" vertical="center" wrapText="1"/>
    </xf>
    <xf numFmtId="0" fontId="3" fillId="0" borderId="87" xfId="34" applyFont="1" applyBorder="1" applyAlignment="1">
      <alignment horizontal="center" vertical="center"/>
    </xf>
    <xf numFmtId="0" fontId="3" fillId="0" borderId="88" xfId="34" applyFont="1" applyBorder="1" applyAlignment="1">
      <alignment horizontal="center" vertical="center"/>
    </xf>
    <xf numFmtId="0" fontId="3" fillId="0" borderId="89" xfId="34" quotePrefix="1" applyFont="1" applyBorder="1" applyAlignment="1">
      <alignment horizontal="center" vertical="center"/>
    </xf>
    <xf numFmtId="0" fontId="3" fillId="0" borderId="22" xfId="34" applyFont="1" applyBorder="1" applyAlignment="1">
      <alignment vertical="center"/>
    </xf>
    <xf numFmtId="0" fontId="3" fillId="0" borderId="90" xfId="34" applyFont="1" applyBorder="1" applyAlignment="1">
      <alignment vertical="center"/>
    </xf>
    <xf numFmtId="0" fontId="3" fillId="0" borderId="83" xfId="34" quotePrefix="1" applyFont="1" applyBorder="1" applyAlignment="1">
      <alignment horizontal="center" vertical="center"/>
    </xf>
    <xf numFmtId="0" fontId="3" fillId="0" borderId="85" xfId="34" applyFont="1" applyBorder="1" applyAlignment="1">
      <alignment vertical="center"/>
    </xf>
    <xf numFmtId="0" fontId="3" fillId="0" borderId="17" xfId="34" applyFont="1" applyBorder="1" applyAlignment="1">
      <alignment vertical="center"/>
    </xf>
    <xf numFmtId="0" fontId="3" fillId="0" borderId="88" xfId="34" applyFont="1" applyBorder="1" applyAlignment="1">
      <alignment vertical="center"/>
    </xf>
    <xf numFmtId="0" fontId="3" fillId="0" borderId="0" xfId="34" applyFont="1" applyBorder="1" applyAlignment="1">
      <alignment horizontal="center" vertical="center"/>
    </xf>
    <xf numFmtId="0" fontId="3" fillId="0" borderId="0" xfId="34" applyFont="1" applyBorder="1" applyAlignment="1">
      <alignment vertical="center"/>
    </xf>
    <xf numFmtId="0" fontId="3" fillId="0" borderId="18" xfId="34" applyFont="1" applyBorder="1" applyAlignment="1">
      <alignment horizontal="center" vertical="center"/>
    </xf>
    <xf numFmtId="0" fontId="3" fillId="0" borderId="79" xfId="34" applyFont="1" applyBorder="1" applyAlignment="1">
      <alignment horizontal="center" vertical="center"/>
    </xf>
    <xf numFmtId="0" fontId="3" fillId="0" borderId="91" xfId="34" applyFont="1" applyBorder="1" applyAlignment="1">
      <alignment horizontal="center"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2-別紙２事業計画書（記入例あり）R2(1)" xfId="33"/>
    <cellStyle name="標準" xfId="0" builtinId="0"/>
    <cellStyle name="標準_02-別紙２事業計画書（記入例あり）R2(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IV15"/>
  <sheetViews>
    <sheetView showGridLines="0" tabSelected="1" view="pageBreakPreview" zoomScaleSheetLayoutView="100" workbookViewId="0"/>
  </sheetViews>
  <sheetFormatPr defaultColWidth="10.625" defaultRowHeight="20.100000000000001" customHeight="1"/>
  <cols>
    <col min="1" max="9" width="14.625" style="1" customWidth="1"/>
    <col min="10" max="11" width="12.625" style="1" customWidth="1"/>
    <col min="12" max="256" width="10.625" style="1" bestFit="1" customWidth="0"/>
  </cols>
  <sheetData>
    <row r="1" spans="1:11" ht="20.100000000000001" customHeight="1">
      <c r="A1" s="5" t="s">
        <v>4</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10</v>
      </c>
      <c r="B3" s="6"/>
      <c r="C3" s="6"/>
      <c r="D3" s="6"/>
      <c r="E3" s="6"/>
      <c r="F3" s="6"/>
      <c r="G3" s="6"/>
      <c r="H3" s="6"/>
      <c r="I3" s="6"/>
      <c r="J3" s="23"/>
      <c r="K3" s="23"/>
    </row>
    <row r="4" spans="1:11" ht="21" customHeight="1">
      <c r="A4" s="7"/>
      <c r="B4" s="7"/>
      <c r="C4" s="7"/>
      <c r="D4" s="7"/>
      <c r="E4" s="7"/>
      <c r="F4" s="7"/>
      <c r="G4" s="7"/>
      <c r="H4" s="7"/>
      <c r="I4" s="7"/>
      <c r="J4" s="7"/>
      <c r="K4" s="7"/>
    </row>
    <row r="5" spans="1:11" ht="25.5" customHeight="1">
      <c r="A5" s="8" t="s">
        <v>15</v>
      </c>
      <c r="B5" s="13"/>
      <c r="C5" s="14"/>
      <c r="D5" s="16"/>
      <c r="E5" s="7"/>
      <c r="J5" s="7"/>
      <c r="K5" s="7"/>
    </row>
    <row r="6" spans="1:11" ht="30" customHeight="1">
      <c r="A6" s="5"/>
      <c r="B6" s="5"/>
      <c r="C6" s="5"/>
      <c r="D6" s="5"/>
      <c r="E6" s="5"/>
      <c r="F6" s="5"/>
      <c r="G6" s="17"/>
      <c r="H6" s="17"/>
      <c r="I6" s="19"/>
      <c r="J6" s="19"/>
      <c r="K6" s="19"/>
    </row>
    <row r="7" spans="1:11" ht="20.100000000000001" customHeight="1">
      <c r="A7" s="5"/>
      <c r="B7" s="5"/>
      <c r="C7" s="5"/>
      <c r="D7" s="5"/>
      <c r="E7" s="5"/>
      <c r="F7" s="5"/>
      <c r="G7" s="5"/>
      <c r="H7" s="5"/>
      <c r="I7" s="20" t="s">
        <v>9</v>
      </c>
      <c r="J7" s="5"/>
      <c r="K7" s="5"/>
    </row>
    <row r="8" spans="1:11" s="3" customFormat="1" ht="20.100000000000001" customHeight="1">
      <c r="A8" s="9" t="s">
        <v>12</v>
      </c>
      <c r="B8" s="9" t="s">
        <v>3</v>
      </c>
      <c r="C8" s="9" t="s">
        <v>16</v>
      </c>
      <c r="D8" s="9" t="s">
        <v>1</v>
      </c>
      <c r="E8" s="9" t="s">
        <v>5</v>
      </c>
      <c r="F8" s="9" t="s">
        <v>19</v>
      </c>
      <c r="G8" s="9" t="s">
        <v>86</v>
      </c>
      <c r="H8" s="9" t="s">
        <v>22</v>
      </c>
      <c r="I8" s="9" t="s">
        <v>2</v>
      </c>
    </row>
    <row r="9" spans="1:11" s="3" customFormat="1" ht="20.100000000000001" customHeight="1">
      <c r="A9" s="10"/>
      <c r="B9" s="10"/>
      <c r="C9" s="10" t="s">
        <v>25</v>
      </c>
      <c r="D9" s="10"/>
      <c r="E9" s="10"/>
      <c r="F9" s="10"/>
      <c r="G9" s="10"/>
      <c r="H9" s="10" t="s">
        <v>87</v>
      </c>
      <c r="I9" s="10"/>
    </row>
    <row r="10" spans="1:11" s="4" customFormat="1" ht="20.100000000000001" customHeight="1">
      <c r="A10" s="11" t="s">
        <v>28</v>
      </c>
      <c r="B10" s="11" t="s">
        <v>30</v>
      </c>
      <c r="C10" s="11" t="s">
        <v>32</v>
      </c>
      <c r="D10" s="11" t="s">
        <v>23</v>
      </c>
      <c r="E10" s="11" t="s">
        <v>84</v>
      </c>
      <c r="F10" s="11" t="s">
        <v>85</v>
      </c>
      <c r="G10" s="11" t="s">
        <v>82</v>
      </c>
      <c r="H10" s="11" t="s">
        <v>88</v>
      </c>
      <c r="I10" s="21"/>
    </row>
    <row r="11" spans="1:11" ht="80.099999999999994" customHeight="1">
      <c r="A11" s="12"/>
      <c r="B11" s="12"/>
      <c r="C11" s="15" t="str">
        <f>IF(A11="","",A11-B11)</f>
        <v/>
      </c>
      <c r="D11" s="15" t="str">
        <f>C11</f>
        <v/>
      </c>
      <c r="E11" s="15" t="str">
        <f>IF(D11="","",3000000)</f>
        <v/>
      </c>
      <c r="F11" s="15" t="str">
        <f>IF(A11="","",MIN(C11,D11,E11))</f>
        <v/>
      </c>
      <c r="G11" s="18" t="str">
        <f>IF(F11="","","1/2")</f>
        <v/>
      </c>
      <c r="H11" s="15" t="str">
        <f>IF(F11="","",(ROUNDDOWN((F11*1)/2,-3)))</f>
        <v/>
      </c>
      <c r="I11" s="22"/>
    </row>
    <row r="14" spans="1:11" ht="20.100000000000001" customHeight="1">
      <c r="A14" s="5" t="s">
        <v>36</v>
      </c>
      <c r="B14" s="5"/>
      <c r="C14" s="5"/>
      <c r="D14" s="5"/>
      <c r="E14" s="5"/>
      <c r="F14" s="5"/>
      <c r="G14" s="5"/>
      <c r="H14" s="5"/>
      <c r="I14" s="5"/>
      <c r="J14" s="5"/>
      <c r="K14" s="5"/>
    </row>
    <row r="15" spans="1:11" ht="20.100000000000001" customHeight="1">
      <c r="A15" s="5" t="s">
        <v>38</v>
      </c>
      <c r="B15" s="5"/>
      <c r="C15" s="5"/>
      <c r="D15" s="5"/>
      <c r="E15" s="5"/>
      <c r="F15" s="5"/>
      <c r="G15" s="5"/>
      <c r="H15" s="5"/>
      <c r="I15" s="5"/>
      <c r="J15" s="5"/>
      <c r="K15" s="5"/>
    </row>
  </sheetData>
  <mergeCells count="9">
    <mergeCell ref="A3:I3"/>
    <mergeCell ref="B5:D5"/>
    <mergeCell ref="A8:A9"/>
    <mergeCell ref="B8:B9"/>
    <mergeCell ref="D8:D9"/>
    <mergeCell ref="E8:E9"/>
    <mergeCell ref="F8:F9"/>
    <mergeCell ref="G8:G9"/>
    <mergeCell ref="I8:I9"/>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B1:I16"/>
  <sheetViews>
    <sheetView view="pageBreakPreview" zoomScaleSheetLayoutView="100" workbookViewId="0">
      <selection activeCell="I16" sqref="I16"/>
    </sheetView>
  </sheetViews>
  <sheetFormatPr defaultRowHeight="13.2"/>
  <cols>
    <col min="1" max="1" width="6.5" style="24" customWidth="1"/>
    <col min="2" max="2" width="25.125" style="24" customWidth="1"/>
    <col min="3" max="3" width="21.375" style="24" customWidth="1"/>
    <col min="4" max="4" width="17.625" style="24" customWidth="1"/>
    <col min="5" max="5" width="9.625" style="24" customWidth="1"/>
    <col min="6" max="8" width="18.625" style="24" customWidth="1"/>
    <col min="9" max="9" width="7.25" style="24" customWidth="1"/>
    <col min="10" max="10" width="9" style="24" bestFit="1" customWidth="1"/>
    <col min="11" max="16383" width="9" style="24" customWidth="1"/>
    <col min="16384" max="16384" width="8.88671875" style="24" customWidth="1"/>
  </cols>
  <sheetData>
    <row r="1" spans="2:9">
      <c r="B1" s="24" t="s">
        <v>73</v>
      </c>
    </row>
    <row r="2" spans="2:9" ht="13.5" customHeight="1">
      <c r="B2" s="148" t="s">
        <v>74</v>
      </c>
      <c r="C2" s="148"/>
      <c r="D2" s="148"/>
      <c r="E2" s="148"/>
      <c r="F2" s="148"/>
      <c r="G2" s="148"/>
      <c r="H2" s="148"/>
    </row>
    <row r="3" spans="2:9" ht="13.5" customHeight="1">
      <c r="B3" s="148"/>
      <c r="C3" s="148"/>
      <c r="D3" s="148"/>
      <c r="E3" s="148"/>
      <c r="F3" s="148"/>
      <c r="G3" s="148"/>
      <c r="H3" s="148"/>
    </row>
    <row r="4" spans="2:9" ht="13.5" customHeight="1">
      <c r="B4" s="148"/>
      <c r="C4" s="148"/>
      <c r="D4" s="148"/>
      <c r="E4" s="148"/>
      <c r="F4" s="148"/>
      <c r="G4" s="148"/>
      <c r="H4" s="148"/>
    </row>
    <row r="6" spans="2:9">
      <c r="B6" s="24" t="s">
        <v>40</v>
      </c>
      <c r="H6" s="47" t="s">
        <v>83</v>
      </c>
    </row>
    <row r="8" spans="2:9" s="25" customFormat="1" ht="20.25" customHeight="1">
      <c r="B8" s="33" t="s">
        <v>37</v>
      </c>
      <c r="C8" s="33" t="s">
        <v>42</v>
      </c>
      <c r="D8" s="33" t="s">
        <v>43</v>
      </c>
      <c r="E8" s="33" t="s">
        <v>45</v>
      </c>
      <c r="F8" s="40" t="s">
        <v>46</v>
      </c>
      <c r="G8" s="33" t="s">
        <v>14</v>
      </c>
      <c r="H8" s="48" t="s">
        <v>2</v>
      </c>
      <c r="I8" s="25"/>
    </row>
    <row r="9" spans="2:9" ht="28.5" customHeight="1">
      <c r="B9" s="29"/>
      <c r="C9" s="34"/>
      <c r="D9" s="34"/>
      <c r="E9" s="34"/>
      <c r="F9" s="41" t="s">
        <v>34</v>
      </c>
      <c r="G9" s="44" t="s">
        <v>34</v>
      </c>
      <c r="H9" s="49"/>
      <c r="I9" s="52"/>
    </row>
    <row r="10" spans="2:9" ht="28.5" customHeight="1">
      <c r="B10" s="30"/>
      <c r="C10" s="35"/>
      <c r="D10" s="38"/>
      <c r="E10" s="38"/>
      <c r="F10" s="38"/>
      <c r="G10" s="45"/>
      <c r="H10" s="45"/>
      <c r="I10" s="52"/>
    </row>
    <row r="11" spans="2:9" ht="28.5" customHeight="1">
      <c r="B11" s="30"/>
      <c r="C11" s="35"/>
      <c r="D11" s="38"/>
      <c r="E11" s="38"/>
      <c r="F11" s="38"/>
      <c r="G11" s="45"/>
      <c r="H11" s="45"/>
      <c r="I11" s="52"/>
    </row>
    <row r="12" spans="2:9" ht="28.5" customHeight="1">
      <c r="B12" s="30"/>
      <c r="C12" s="35"/>
      <c r="D12" s="38"/>
      <c r="E12" s="38"/>
      <c r="F12" s="38"/>
      <c r="G12" s="45"/>
      <c r="H12" s="45"/>
      <c r="I12" s="52"/>
    </row>
    <row r="13" spans="2:9" ht="28.5" customHeight="1">
      <c r="B13" s="30"/>
      <c r="C13" s="35"/>
      <c r="D13" s="38"/>
      <c r="E13" s="38"/>
      <c r="F13" s="38"/>
      <c r="G13" s="45"/>
      <c r="H13" s="45"/>
      <c r="I13" s="52"/>
    </row>
    <row r="14" spans="2:9" ht="28.5" customHeight="1">
      <c r="B14" s="184"/>
      <c r="C14" s="36"/>
      <c r="D14" s="36"/>
      <c r="E14" s="36"/>
      <c r="F14" s="42"/>
      <c r="G14" s="36"/>
      <c r="H14" s="50"/>
      <c r="I14" s="52"/>
    </row>
    <row r="15" spans="2:9" ht="22.5" customHeight="1">
      <c r="B15" s="28" t="s">
        <v>50</v>
      </c>
      <c r="C15" s="39" t="s">
        <v>18</v>
      </c>
      <c r="D15" s="39" t="s">
        <v>18</v>
      </c>
      <c r="E15" s="39" t="s">
        <v>18</v>
      </c>
      <c r="F15" s="157" t="s">
        <v>18</v>
      </c>
      <c r="G15" s="31"/>
      <c r="H15" s="185" t="s">
        <v>18</v>
      </c>
      <c r="I15" s="52"/>
    </row>
    <row r="16" spans="2:9" ht="22.5" customHeight="1">
      <c r="G16" s="47" t="s">
        <v>51</v>
      </c>
    </row>
    <row r="17" ht="22.5" customHeight="1"/>
  </sheetData>
  <mergeCells count="1">
    <mergeCell ref="B2:H4"/>
  </mergeCells>
  <phoneticPr fontId="13"/>
  <printOptions horizontalCentered="1"/>
  <pageMargins left="0.47244094488188981" right="0.43307086614173229" top="0.55118110236220474" bottom="0.23622047244094491" header="0.51181102362204722" footer="0.27559055118110237"/>
  <pageSetup paperSize="9" scale="97" firstPageNumber="0" fitToWidth="1" fitToHeight="1" orientation="landscape" usePrinterDefaults="1"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48"/>
  </sheetPr>
  <dimension ref="B1:AR49"/>
  <sheetViews>
    <sheetView showGridLines="0" view="pageBreakPreview" zoomScale="85" zoomScaleNormal="80" zoomScaleSheetLayoutView="85" workbookViewId="0">
      <selection activeCell="B12" sqref="B12:AR35"/>
    </sheetView>
  </sheetViews>
  <sheetFormatPr defaultColWidth="2.625" defaultRowHeight="20.100000000000001" customHeight="1"/>
  <cols>
    <col min="1" max="1" width="4.125" style="54" customWidth="1"/>
    <col min="2" max="9" width="2.625" style="54" bestFit="1" customWidth="0"/>
    <col min="10" max="10" width="4" style="54" customWidth="1"/>
    <col min="11" max="17" width="2.625" style="54" bestFit="1" customWidth="0"/>
    <col min="18" max="18" width="2.75" style="54" customWidth="1"/>
    <col min="19" max="19" width="3" style="54" customWidth="1"/>
    <col min="20" max="20" width="2.625" style="54"/>
    <col min="21" max="43" width="2.625" style="54" bestFit="1" customWidth="0"/>
    <col min="44" max="44" width="2.625" style="54"/>
    <col min="45" max="16384" width="2.625" style="54" bestFit="1" customWidth="0"/>
  </cols>
  <sheetData>
    <row r="1" spans="2:44" ht="20.100000000000001" customHeight="1">
      <c r="B1" s="55" t="s">
        <v>75</v>
      </c>
    </row>
    <row r="2" spans="2:44" ht="20.100000000000001" customHeight="1">
      <c r="B2" s="56"/>
    </row>
    <row r="3" spans="2:44" ht="20.100000000000001" customHeight="1">
      <c r="B3" s="57" t="s">
        <v>48</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row>
    <row r="4" spans="2:44" ht="20.100000000000001" customHeight="1">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row>
    <row r="5" spans="2:44" s="54" customFormat="1" ht="33" customHeight="1">
      <c r="B5" s="160" t="s">
        <v>54</v>
      </c>
      <c r="C5" s="166"/>
      <c r="D5" s="166"/>
      <c r="E5" s="166"/>
      <c r="F5" s="166"/>
      <c r="G5" s="166"/>
      <c r="H5" s="166"/>
      <c r="I5" s="166"/>
      <c r="J5" s="166"/>
      <c r="K5" s="166"/>
      <c r="L5" s="170"/>
      <c r="M5" s="172"/>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8"/>
    </row>
    <row r="6" spans="2:44" s="54" customFormat="1" ht="33" customHeight="1">
      <c r="B6" s="60" t="s">
        <v>49</v>
      </c>
      <c r="C6" s="74"/>
      <c r="D6" s="74"/>
      <c r="E6" s="74"/>
      <c r="F6" s="74"/>
      <c r="G6" s="74"/>
      <c r="H6" s="74"/>
      <c r="I6" s="74"/>
      <c r="J6" s="74"/>
      <c r="K6" s="74"/>
      <c r="L6" s="91"/>
      <c r="M6" s="95" t="s">
        <v>6</v>
      </c>
      <c r="N6" s="98"/>
      <c r="O6" s="98"/>
      <c r="P6" s="98"/>
      <c r="Q6" s="98"/>
      <c r="R6" s="98"/>
      <c r="S6" s="102"/>
      <c r="T6" s="103"/>
      <c r="U6" s="98"/>
      <c r="V6" s="98"/>
      <c r="W6" s="98"/>
      <c r="X6" s="98"/>
      <c r="Y6" s="98"/>
      <c r="Z6" s="98"/>
      <c r="AA6" s="98"/>
      <c r="AB6" s="98"/>
      <c r="AC6" s="98"/>
      <c r="AD6" s="98"/>
      <c r="AE6" s="98"/>
      <c r="AF6" s="98"/>
      <c r="AG6" s="98"/>
      <c r="AH6" s="98"/>
      <c r="AI6" s="98"/>
      <c r="AJ6" s="98"/>
      <c r="AK6" s="98"/>
      <c r="AL6" s="98"/>
      <c r="AM6" s="98"/>
      <c r="AN6" s="98"/>
      <c r="AO6" s="98"/>
      <c r="AP6" s="98"/>
      <c r="AQ6" s="98"/>
      <c r="AR6" s="110"/>
    </row>
    <row r="7" spans="2:44" s="54" customFormat="1" ht="18" customHeight="1"/>
    <row r="8" spans="2:44" s="54" customFormat="1" ht="20.100000000000001" customHeight="1">
      <c r="B8" s="61" t="s">
        <v>8</v>
      </c>
      <c r="C8" s="75"/>
      <c r="D8" s="75"/>
      <c r="E8" s="84"/>
      <c r="F8" s="81"/>
      <c r="G8" s="81"/>
      <c r="H8" s="81"/>
      <c r="I8" s="81"/>
      <c r="J8" s="81"/>
      <c r="K8" s="86"/>
      <c r="L8" s="81" t="s">
        <v>0</v>
      </c>
      <c r="M8" s="81"/>
      <c r="N8" s="86"/>
      <c r="O8" s="84"/>
      <c r="P8" s="81"/>
      <c r="Q8" s="81"/>
      <c r="R8" s="81"/>
      <c r="S8" s="81"/>
      <c r="T8" s="81"/>
      <c r="U8" s="81"/>
      <c r="V8" s="86"/>
      <c r="W8" s="81" t="s">
        <v>31</v>
      </c>
      <c r="X8" s="81"/>
      <c r="Y8" s="86"/>
      <c r="Z8" s="84"/>
      <c r="AA8" s="81"/>
      <c r="AB8" s="81"/>
      <c r="AC8" s="81"/>
      <c r="AD8" s="81"/>
      <c r="AE8" s="81"/>
      <c r="AF8" s="86"/>
      <c r="AG8" s="81" t="s">
        <v>56</v>
      </c>
      <c r="AH8" s="81"/>
      <c r="AI8" s="86"/>
      <c r="AJ8" s="84"/>
      <c r="AK8" s="81"/>
      <c r="AL8" s="81"/>
      <c r="AM8" s="81"/>
      <c r="AN8" s="81"/>
      <c r="AO8" s="81"/>
      <c r="AP8" s="81"/>
      <c r="AQ8" s="81"/>
      <c r="AR8" s="111"/>
    </row>
    <row r="9" spans="2:44" s="54" customFormat="1" ht="20.100000000000001" customHeight="1">
      <c r="B9" s="62"/>
      <c r="C9" s="76"/>
      <c r="D9" s="76"/>
      <c r="E9" s="85"/>
      <c r="F9" s="76"/>
      <c r="G9" s="76"/>
      <c r="H9" s="76"/>
      <c r="I9" s="76"/>
      <c r="J9" s="76"/>
      <c r="K9" s="87"/>
      <c r="L9" s="76"/>
      <c r="M9" s="76"/>
      <c r="N9" s="87"/>
      <c r="O9" s="85"/>
      <c r="P9" s="76"/>
      <c r="Q9" s="76"/>
      <c r="R9" s="76"/>
      <c r="S9" s="76"/>
      <c r="T9" s="76"/>
      <c r="U9" s="76"/>
      <c r="V9" s="87"/>
      <c r="W9" s="76"/>
      <c r="X9" s="76"/>
      <c r="Y9" s="87"/>
      <c r="Z9" s="85"/>
      <c r="AA9" s="76"/>
      <c r="AB9" s="76"/>
      <c r="AC9" s="76"/>
      <c r="AD9" s="76"/>
      <c r="AE9" s="76"/>
      <c r="AF9" s="87"/>
      <c r="AG9" s="76"/>
      <c r="AH9" s="76"/>
      <c r="AI9" s="87"/>
      <c r="AJ9" s="85"/>
      <c r="AK9" s="76"/>
      <c r="AL9" s="76"/>
      <c r="AM9" s="76"/>
      <c r="AN9" s="76"/>
      <c r="AO9" s="76"/>
      <c r="AP9" s="76"/>
      <c r="AQ9" s="76"/>
      <c r="AR9" s="112"/>
    </row>
    <row r="10" spans="2:44" s="54" customFormat="1" ht="20.100000000000001" customHeight="1">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row>
    <row r="11" spans="2:44" s="54" customFormat="1" ht="21" customHeight="1">
      <c r="B11" s="64" t="s">
        <v>89</v>
      </c>
      <c r="C11" s="77"/>
      <c r="D11" s="77"/>
      <c r="E11" s="77"/>
      <c r="F11" s="77"/>
      <c r="G11" s="77"/>
      <c r="H11" s="77"/>
      <c r="I11" s="77"/>
      <c r="J11" s="77"/>
      <c r="K11" s="77"/>
    </row>
    <row r="12" spans="2:44" s="54" customFormat="1" ht="20.100000000000001" customHeight="1">
      <c r="B12" s="65" t="s">
        <v>96</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113"/>
    </row>
    <row r="13" spans="2:44" s="54" customFormat="1" ht="20.100000000000001" customHeight="1">
      <c r="B13" s="66"/>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114"/>
    </row>
    <row r="14" spans="2:44" s="54" customFormat="1" ht="20.100000000000001" customHeight="1">
      <c r="B14" s="66"/>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114"/>
    </row>
    <row r="15" spans="2:44" s="54" customFormat="1" ht="20.100000000000001" customHeight="1">
      <c r="B15" s="66"/>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114"/>
    </row>
    <row r="16" spans="2:44" s="54" customFormat="1" ht="20.100000000000001" customHeight="1">
      <c r="B16" s="66"/>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114"/>
    </row>
    <row r="17" spans="2:44" s="54" customFormat="1" ht="20.100000000000001" customHeight="1">
      <c r="B17" s="66"/>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114"/>
    </row>
    <row r="18" spans="2:44" s="54" customFormat="1" ht="20.100000000000001" customHeight="1">
      <c r="B18" s="66"/>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114"/>
    </row>
    <row r="19" spans="2:44" s="54" customFormat="1" ht="20.100000000000001" customHeight="1">
      <c r="B19" s="66"/>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114"/>
    </row>
    <row r="20" spans="2:44" s="54" customFormat="1" ht="20.100000000000001" customHeight="1">
      <c r="B20" s="66"/>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114"/>
    </row>
    <row r="21" spans="2:44" s="54" customFormat="1" ht="20.100000000000001" customHeight="1">
      <c r="B21" s="66"/>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114"/>
    </row>
    <row r="22" spans="2:44" s="54" customFormat="1" ht="20.100000000000001" customHeight="1">
      <c r="B22" s="66"/>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114"/>
    </row>
    <row r="23" spans="2:44" s="54" customFormat="1" ht="20.100000000000001" customHeight="1">
      <c r="B23" s="66"/>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114"/>
    </row>
    <row r="24" spans="2:44" s="54" customFormat="1" ht="20.100000000000001" customHeight="1">
      <c r="B24" s="66"/>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114"/>
    </row>
    <row r="25" spans="2:44" s="54" customFormat="1" ht="20.100000000000001" customHeight="1">
      <c r="B25" s="66"/>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114"/>
    </row>
    <row r="26" spans="2:44" s="54" customFormat="1" ht="20.100000000000001" customHeight="1">
      <c r="B26" s="66"/>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114"/>
    </row>
    <row r="27" spans="2:44" s="54" customFormat="1" ht="20.100000000000001" customHeight="1">
      <c r="B27" s="66"/>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114"/>
    </row>
    <row r="28" spans="2:44" s="54" customFormat="1" ht="20.100000000000001" customHeight="1">
      <c r="B28" s="66"/>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114"/>
    </row>
    <row r="29" spans="2:44" s="54" customFormat="1" ht="20.100000000000001" customHeight="1">
      <c r="B29" s="66"/>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114"/>
    </row>
    <row r="30" spans="2:44" s="54" customFormat="1" ht="20.100000000000001" customHeight="1">
      <c r="B30" s="66"/>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114"/>
    </row>
    <row r="31" spans="2:44" s="54" customFormat="1" ht="20.100000000000001" customHeight="1">
      <c r="B31" s="66"/>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114"/>
    </row>
    <row r="32" spans="2:44" s="54" customFormat="1" ht="20.100000000000001" customHeight="1">
      <c r="B32" s="66"/>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114"/>
    </row>
    <row r="33" spans="2:44" s="54" customFormat="1" ht="20.100000000000001" customHeight="1">
      <c r="B33" s="66"/>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114"/>
    </row>
    <row r="34" spans="2:44" s="54" customFormat="1" ht="20.100000000000001" customHeight="1">
      <c r="B34" s="66"/>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114"/>
    </row>
    <row r="35" spans="2:44" s="54" customFormat="1" ht="20.100000000000001" customHeight="1">
      <c r="B35" s="67"/>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115"/>
    </row>
    <row r="36" spans="2:44" s="54" customFormat="1" ht="20.100000000000001" customHeight="1">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row>
    <row r="37" spans="2:44" s="54" customFormat="1" ht="20.100000000000001" customHeight="1">
      <c r="B37" s="69" t="s">
        <v>27</v>
      </c>
    </row>
    <row r="38" spans="2:44" s="54" customFormat="1" ht="30" customHeight="1">
      <c r="B38" s="187" t="s">
        <v>79</v>
      </c>
      <c r="C38" s="191"/>
      <c r="D38" s="191"/>
      <c r="E38" s="191"/>
      <c r="F38" s="191"/>
      <c r="G38" s="191"/>
      <c r="H38" s="191"/>
      <c r="I38" s="191"/>
      <c r="J38" s="194"/>
      <c r="K38" s="197" t="s">
        <v>61</v>
      </c>
      <c r="L38" s="200"/>
      <c r="M38" s="200"/>
      <c r="N38" s="200"/>
      <c r="O38" s="92"/>
      <c r="P38" s="92"/>
      <c r="Q38" s="92"/>
      <c r="R38" s="92"/>
      <c r="S38" s="92"/>
      <c r="T38" s="92"/>
      <c r="U38" s="92"/>
      <c r="V38" s="92"/>
      <c r="W38" s="92"/>
      <c r="X38" s="92"/>
      <c r="Y38" s="92"/>
      <c r="Z38" s="92"/>
      <c r="AA38" s="105"/>
      <c r="AB38" s="107" t="s">
        <v>33</v>
      </c>
      <c r="AC38" s="108"/>
      <c r="AD38" s="108"/>
      <c r="AE38" s="108"/>
      <c r="AF38" s="108"/>
      <c r="AG38" s="108"/>
      <c r="AH38" s="108"/>
      <c r="AI38" s="108"/>
      <c r="AJ38" s="108"/>
      <c r="AK38" s="108"/>
      <c r="AL38" s="108"/>
      <c r="AM38" s="108"/>
      <c r="AN38" s="108"/>
      <c r="AO38" s="108"/>
      <c r="AP38" s="108"/>
      <c r="AQ38" s="108"/>
      <c r="AR38" s="116"/>
    </row>
    <row r="39" spans="2:44" s="54" customFormat="1" ht="30" customHeight="1">
      <c r="B39" s="188" t="s">
        <v>94</v>
      </c>
      <c r="C39" s="192"/>
      <c r="D39" s="192"/>
      <c r="E39" s="192"/>
      <c r="F39" s="192"/>
      <c r="G39" s="192"/>
      <c r="H39" s="192"/>
      <c r="I39" s="192"/>
      <c r="J39" s="195"/>
      <c r="K39" s="198"/>
      <c r="M39" s="202" t="s">
        <v>29</v>
      </c>
      <c r="N39" s="198"/>
      <c r="Q39" s="204"/>
      <c r="R39" s="204"/>
      <c r="S39" s="204"/>
      <c r="T39" s="204"/>
      <c r="U39" s="204"/>
      <c r="V39" s="204"/>
      <c r="W39" s="204"/>
      <c r="X39" s="204" t="s">
        <v>24</v>
      </c>
      <c r="Y39" s="204"/>
      <c r="AA39" s="202"/>
      <c r="AD39" s="205" t="s">
        <v>29</v>
      </c>
      <c r="AH39" s="204"/>
      <c r="AI39" s="204"/>
      <c r="AJ39" s="204"/>
      <c r="AK39" s="204"/>
      <c r="AL39" s="204"/>
      <c r="AM39" s="206"/>
      <c r="AN39" s="206"/>
      <c r="AO39" s="206" t="s">
        <v>24</v>
      </c>
      <c r="AP39" s="206"/>
      <c r="AQ39" s="206"/>
      <c r="AR39" s="207"/>
    </row>
    <row r="40" spans="2:44" s="54" customFormat="1" ht="30" customHeight="1">
      <c r="B40" s="189" t="s">
        <v>57</v>
      </c>
      <c r="C40" s="193"/>
      <c r="D40" s="193"/>
      <c r="E40" s="193"/>
      <c r="F40" s="193"/>
      <c r="G40" s="193"/>
      <c r="H40" s="193"/>
      <c r="I40" s="193"/>
      <c r="J40" s="196"/>
      <c r="K40" s="199"/>
      <c r="L40" s="201"/>
      <c r="M40" s="203" t="s">
        <v>29</v>
      </c>
      <c r="N40" s="199"/>
      <c r="O40" s="201"/>
      <c r="P40" s="201"/>
      <c r="Q40" s="193"/>
      <c r="R40" s="193"/>
      <c r="S40" s="193"/>
      <c r="T40" s="193"/>
      <c r="U40" s="193"/>
      <c r="V40" s="193"/>
      <c r="W40" s="193"/>
      <c r="X40" s="193" t="s">
        <v>24</v>
      </c>
      <c r="Y40" s="193"/>
      <c r="Z40" s="201"/>
      <c r="AA40" s="203"/>
      <c r="AB40" s="201"/>
      <c r="AC40" s="201"/>
      <c r="AD40" s="201" t="s">
        <v>29</v>
      </c>
      <c r="AE40" s="201"/>
      <c r="AF40" s="201"/>
      <c r="AG40" s="201"/>
      <c r="AH40" s="193"/>
      <c r="AI40" s="193"/>
      <c r="AJ40" s="193"/>
      <c r="AK40" s="193"/>
      <c r="AL40" s="193"/>
      <c r="AM40" s="193"/>
      <c r="AN40" s="193"/>
      <c r="AO40" s="193" t="s">
        <v>24</v>
      </c>
      <c r="AP40" s="193"/>
      <c r="AQ40" s="193"/>
      <c r="AR40" s="208"/>
    </row>
    <row r="41" spans="2:44" s="54" customFormat="1" ht="20.25" customHeight="1">
      <c r="B41" s="54" t="s">
        <v>81</v>
      </c>
      <c r="C41" s="82"/>
      <c r="D41" s="82"/>
      <c r="E41" s="82"/>
      <c r="F41" s="82"/>
      <c r="G41" s="82"/>
      <c r="H41" s="82"/>
      <c r="I41" s="82"/>
      <c r="P41" s="100"/>
      <c r="Q41" s="100"/>
      <c r="R41" s="100"/>
      <c r="S41" s="100"/>
    </row>
    <row r="42" spans="2:44" ht="9.75" customHeight="1">
      <c r="AR42" s="180"/>
    </row>
    <row r="43" spans="2:44" s="54" customFormat="1" ht="52.5" customHeight="1">
      <c r="B43" s="190" t="s">
        <v>95</v>
      </c>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row>
    <row r="44" spans="2:44" ht="20.100000000000001" customHeight="1">
      <c r="B44" s="163"/>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81"/>
    </row>
    <row r="45" spans="2:44" ht="20.100000000000001" customHeight="1">
      <c r="B45" s="164"/>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182"/>
    </row>
    <row r="46" spans="2:44" ht="20.100000000000001" customHeight="1">
      <c r="B46" s="164"/>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182"/>
    </row>
    <row r="47" spans="2:44" ht="20.100000000000001" customHeight="1">
      <c r="B47" s="164"/>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182"/>
    </row>
    <row r="48" spans="2:44" ht="12" customHeight="1">
      <c r="B48" s="164"/>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182"/>
    </row>
    <row r="49" spans="2:44" ht="25.5" customHeight="1">
      <c r="B49" s="165"/>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83"/>
    </row>
  </sheetData>
  <mergeCells count="32">
    <mergeCell ref="B3:AR3"/>
    <mergeCell ref="B5:L5"/>
    <mergeCell ref="M5:AR5"/>
    <mergeCell ref="B6:L6"/>
    <mergeCell ref="N6:S6"/>
    <mergeCell ref="T6:AR6"/>
    <mergeCell ref="B38:J38"/>
    <mergeCell ref="K38:AA38"/>
    <mergeCell ref="AB38:AR38"/>
    <mergeCell ref="B39:J39"/>
    <mergeCell ref="Q39:W39"/>
    <mergeCell ref="X39:Y39"/>
    <mergeCell ref="AH39:AN39"/>
    <mergeCell ref="AO39:AP39"/>
    <mergeCell ref="AQ39:AR39"/>
    <mergeCell ref="B40:J40"/>
    <mergeCell ref="Q40:W40"/>
    <mergeCell ref="X40:Y40"/>
    <mergeCell ref="AH40:AN40"/>
    <mergeCell ref="AO40:AP40"/>
    <mergeCell ref="AQ40:AR40"/>
    <mergeCell ref="B43:AR43"/>
    <mergeCell ref="B8:D9"/>
    <mergeCell ref="E8:K9"/>
    <mergeCell ref="L8:N9"/>
    <mergeCell ref="O8:V9"/>
    <mergeCell ref="W8:Y9"/>
    <mergeCell ref="Z8:AF9"/>
    <mergeCell ref="AG8:AI9"/>
    <mergeCell ref="AJ8:AR9"/>
    <mergeCell ref="B44:AR49"/>
    <mergeCell ref="B12:AR35"/>
  </mergeCells>
  <phoneticPr fontId="30" type="Hiragana"/>
  <printOptions horizontalCentered="1"/>
  <pageMargins left="0.47244094488188976" right="0.43307086614173218" top="0.55118110236220474" bottom="0.23622047244094488" header="0.51181102362204722" footer="0.27559055118110237"/>
  <pageSetup paperSize="9" scale="80" firstPageNumber="0" fitToWidth="1" fitToHeight="1" orientation="portrait" usePrinterDefaults="1"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J23"/>
  <sheetViews>
    <sheetView showGridLines="0" view="pageBreakPreview" zoomScaleSheetLayoutView="100" workbookViewId="0">
      <selection activeCell="I16" sqref="I16"/>
    </sheetView>
  </sheetViews>
  <sheetFormatPr defaultRowHeight="13.2"/>
  <cols>
    <col min="1" max="1" width="14" style="118" customWidth="1"/>
    <col min="2" max="4" width="14.5" style="118" customWidth="1"/>
    <col min="5" max="5" width="11.5" style="118" customWidth="1"/>
    <col min="6" max="6" width="14" style="118" customWidth="1"/>
    <col min="7" max="9" width="14.5" style="118" customWidth="1"/>
    <col min="10" max="10" width="11.5" style="118" customWidth="1"/>
    <col min="11" max="11" width="9" style="118" bestFit="1" customWidth="1"/>
    <col min="12" max="16384" width="9" style="118" customWidth="1"/>
  </cols>
  <sheetData>
    <row r="1" spans="1:10">
      <c r="A1" s="5" t="s">
        <v>17</v>
      </c>
      <c r="B1" s="5"/>
      <c r="C1" s="5"/>
      <c r="D1" s="5"/>
      <c r="E1" s="5"/>
      <c r="F1" s="5"/>
      <c r="G1" s="5"/>
      <c r="H1" s="5"/>
      <c r="I1" s="5"/>
      <c r="J1" s="5"/>
    </row>
    <row r="2" spans="1:10" ht="57" customHeight="1">
      <c r="A2" s="119" t="s">
        <v>76</v>
      </c>
      <c r="B2" s="6"/>
      <c r="C2" s="6"/>
      <c r="D2" s="6"/>
      <c r="E2" s="6"/>
      <c r="F2" s="6"/>
      <c r="G2" s="6"/>
      <c r="H2" s="6"/>
      <c r="I2" s="6"/>
      <c r="J2" s="6"/>
    </row>
    <row r="3" spans="1:10">
      <c r="A3" s="120"/>
      <c r="B3" s="127"/>
      <c r="C3" s="127"/>
      <c r="D3" s="127"/>
      <c r="E3" s="127"/>
      <c r="F3" s="127"/>
      <c r="G3" s="127"/>
      <c r="H3" s="127"/>
      <c r="I3" s="127"/>
      <c r="J3" s="127"/>
    </row>
    <row r="4" spans="1:10">
      <c r="A4" s="120"/>
      <c r="B4" s="127"/>
      <c r="C4" s="127"/>
      <c r="D4" s="127"/>
      <c r="E4" s="127"/>
      <c r="F4" s="127"/>
      <c r="G4" s="127"/>
      <c r="H4" s="127"/>
      <c r="I4" s="127"/>
      <c r="J4" s="127"/>
    </row>
    <row r="5" spans="1:10" ht="13.95">
      <c r="A5" s="5"/>
      <c r="B5" s="5"/>
      <c r="C5" s="5"/>
      <c r="D5" s="5"/>
      <c r="E5" s="5"/>
      <c r="F5" s="5"/>
      <c r="G5" s="5"/>
      <c r="H5" s="5"/>
      <c r="I5" s="5"/>
      <c r="J5" s="5" t="s">
        <v>9</v>
      </c>
    </row>
    <row r="6" spans="1:10" ht="20.25" customHeight="1">
      <c r="A6" s="121" t="s">
        <v>20</v>
      </c>
      <c r="B6" s="128"/>
      <c r="C6" s="128"/>
      <c r="D6" s="128"/>
      <c r="E6" s="135"/>
      <c r="F6" s="121" t="s">
        <v>62</v>
      </c>
      <c r="G6" s="128"/>
      <c r="H6" s="128"/>
      <c r="I6" s="128"/>
      <c r="J6" s="135"/>
    </row>
    <row r="7" spans="1:10">
      <c r="A7" s="122" t="s">
        <v>52</v>
      </c>
      <c r="B7" s="8" t="s">
        <v>13</v>
      </c>
      <c r="C7" s="8" t="s">
        <v>77</v>
      </c>
      <c r="D7" s="8" t="s">
        <v>78</v>
      </c>
      <c r="E7" s="136" t="s">
        <v>2</v>
      </c>
      <c r="F7" s="122" t="s">
        <v>52</v>
      </c>
      <c r="G7" s="8" t="s">
        <v>13</v>
      </c>
      <c r="H7" s="8" t="s">
        <v>77</v>
      </c>
      <c r="I7" s="8" t="s">
        <v>78</v>
      </c>
      <c r="J7" s="136" t="s">
        <v>2</v>
      </c>
    </row>
    <row r="8" spans="1:10" ht="33.75" customHeight="1">
      <c r="A8" s="123"/>
      <c r="B8" s="129"/>
      <c r="C8" s="129"/>
      <c r="D8" s="129"/>
      <c r="E8" s="137"/>
      <c r="F8" s="123"/>
      <c r="G8" s="129"/>
      <c r="H8" s="129"/>
      <c r="I8" s="129"/>
      <c r="J8" s="137"/>
    </row>
    <row r="9" spans="1:10" ht="33.75" customHeight="1">
      <c r="A9" s="124" t="s">
        <v>59</v>
      </c>
      <c r="B9" s="130" t="str">
        <f>IF('別紙４(予算書)'!B8="","",'別紙４(予算書)'!B8)</f>
        <v/>
      </c>
      <c r="C9" s="130" t="str">
        <f>IF('別紙９（経費所要額精算書）'!H11="","",'別紙９（経費所要額精算書）'!H11)</f>
        <v/>
      </c>
      <c r="D9" s="130" t="str">
        <f>IF(B9="","",B9-C9)</f>
        <v/>
      </c>
      <c r="E9" s="138"/>
      <c r="F9" s="142" t="s">
        <v>63</v>
      </c>
      <c r="G9" s="130" t="str">
        <f>IF('別紙４(予算書)'!E8="","",'別紙４(予算書)'!E8)</f>
        <v/>
      </c>
      <c r="H9" s="130" t="str">
        <f>IF('別紙９（経費所要額精算書）'!A11="","",'別紙９（経費所要額精算書）'!A11)</f>
        <v/>
      </c>
      <c r="I9" s="130" t="str">
        <f>IF(G9="","",G9-H9)</f>
        <v/>
      </c>
      <c r="J9" s="139"/>
    </row>
    <row r="10" spans="1:10" ht="33.75" customHeight="1">
      <c r="A10" s="124"/>
      <c r="B10" s="131"/>
      <c r="C10" s="131"/>
      <c r="D10" s="131"/>
      <c r="E10" s="139"/>
      <c r="F10" s="124"/>
      <c r="G10" s="131"/>
      <c r="H10" s="131"/>
      <c r="I10" s="131"/>
      <c r="J10" s="139"/>
    </row>
    <row r="11" spans="1:10" ht="33.75" customHeight="1">
      <c r="A11" s="125" t="s">
        <v>11</v>
      </c>
      <c r="B11" s="130" t="str">
        <f>IF('別紙４(予算書)'!B10="","",'別紙４(予算書)'!B10)</f>
        <v/>
      </c>
      <c r="C11" s="130" t="str">
        <f>IF('別紙９（経費所要額精算書）'!B11="","",'別紙９（経費所要額精算書）'!B11)</f>
        <v/>
      </c>
      <c r="D11" s="130" t="str">
        <f>IF(B11="","",B11-C11)</f>
        <v/>
      </c>
      <c r="E11" s="140"/>
      <c r="F11" s="143"/>
      <c r="G11" s="131"/>
      <c r="H11" s="131"/>
      <c r="I11" s="131"/>
      <c r="J11" s="140"/>
    </row>
    <row r="12" spans="1:10" ht="33.75" customHeight="1">
      <c r="A12" s="124"/>
      <c r="B12" s="131"/>
      <c r="C12" s="131"/>
      <c r="D12" s="131"/>
      <c r="E12" s="140"/>
      <c r="F12" s="124"/>
      <c r="G12" s="131"/>
      <c r="H12" s="131"/>
      <c r="I12" s="131"/>
      <c r="J12" s="140"/>
    </row>
    <row r="13" spans="1:10" ht="33.75" customHeight="1">
      <c r="A13" s="124" t="s">
        <v>64</v>
      </c>
      <c r="B13" s="130" t="str">
        <f>IF(G9="","",G9-B9-B11)</f>
        <v/>
      </c>
      <c r="C13" s="130" t="str">
        <f>IF(H9="","",H9-C9-C11)</f>
        <v/>
      </c>
      <c r="D13" s="130" t="str">
        <f>IF(B13="","",B13-C13)</f>
        <v/>
      </c>
      <c r="E13" s="140"/>
      <c r="F13" s="143"/>
      <c r="G13" s="131"/>
      <c r="H13" s="131"/>
      <c r="I13" s="131"/>
      <c r="J13" s="140"/>
    </row>
    <row r="14" spans="1:10" ht="33.75" customHeight="1">
      <c r="A14" s="124"/>
      <c r="B14" s="131"/>
      <c r="C14" s="131"/>
      <c r="D14" s="131"/>
      <c r="E14" s="140"/>
      <c r="F14" s="143"/>
      <c r="G14" s="131"/>
      <c r="H14" s="131"/>
      <c r="I14" s="131"/>
      <c r="J14" s="140"/>
    </row>
    <row r="15" spans="1:10" ht="33.75" customHeight="1">
      <c r="A15" s="124"/>
      <c r="B15" s="131"/>
      <c r="C15" s="131"/>
      <c r="D15" s="131"/>
      <c r="E15" s="140"/>
      <c r="F15" s="124"/>
      <c r="G15" s="131"/>
      <c r="H15" s="131"/>
      <c r="I15" s="131"/>
      <c r="J15" s="140"/>
    </row>
    <row r="16" spans="1:10" ht="33.75" customHeight="1">
      <c r="A16" s="126" t="s">
        <v>47</v>
      </c>
      <c r="B16" s="132" t="str">
        <f>IF(B9="","",SUM(B8:B15))</f>
        <v/>
      </c>
      <c r="C16" s="132" t="str">
        <f>IF(C9="","",SUM(C8:C15))</f>
        <v/>
      </c>
      <c r="D16" s="132" t="str">
        <f>IF(D9="","",SUM(D8:D15))</f>
        <v/>
      </c>
      <c r="E16" s="141"/>
      <c r="F16" s="126" t="s">
        <v>47</v>
      </c>
      <c r="G16" s="132" t="str">
        <f>IF(G9="","",SUM(G8:G15))</f>
        <v/>
      </c>
      <c r="H16" s="132" t="str">
        <f>IF(H9="","",SUM(H8:H15))</f>
        <v/>
      </c>
      <c r="I16" s="132" t="str">
        <f>IF(I9="","",SUM(I8:I15))</f>
        <v/>
      </c>
      <c r="J16" s="141"/>
    </row>
    <row r="17" spans="1:10">
      <c r="A17" s="17"/>
      <c r="B17" s="133"/>
      <c r="C17" s="133"/>
      <c r="D17" s="133"/>
      <c r="E17" s="133"/>
      <c r="F17" s="17"/>
      <c r="G17" s="133"/>
      <c r="H17" s="133"/>
      <c r="I17" s="133"/>
      <c r="J17" s="133"/>
    </row>
    <row r="18" spans="1:10">
      <c r="B18" s="5"/>
      <c r="C18" s="5"/>
      <c r="D18" s="5"/>
      <c r="E18" s="5"/>
      <c r="F18" s="5"/>
      <c r="G18" s="5"/>
      <c r="H18" s="5"/>
      <c r="I18" s="5"/>
      <c r="J18" s="5"/>
    </row>
    <row r="19" spans="1:10" ht="16.5" customHeight="1">
      <c r="A19" s="1"/>
      <c r="B19" s="134"/>
      <c r="C19" s="134"/>
      <c r="D19" s="134"/>
      <c r="E19" s="134"/>
      <c r="F19" s="134"/>
      <c r="G19" s="134"/>
      <c r="H19" s="134"/>
      <c r="I19" s="134"/>
      <c r="J19" s="134"/>
    </row>
    <row r="20" spans="1:10" ht="16.5" customHeight="1">
      <c r="A20" s="1"/>
      <c r="B20" s="134"/>
      <c r="C20" s="134"/>
      <c r="D20" s="134"/>
      <c r="E20" s="134"/>
      <c r="F20" s="134"/>
      <c r="G20" s="134"/>
      <c r="H20" s="134"/>
      <c r="I20" s="134"/>
      <c r="J20" s="134"/>
    </row>
    <row r="21" spans="1:10" ht="16.5" customHeight="1">
      <c r="A21" s="1"/>
      <c r="B21" s="134"/>
      <c r="C21" s="134"/>
      <c r="D21" s="134"/>
      <c r="E21" s="134"/>
      <c r="F21" s="134"/>
      <c r="G21" s="134"/>
      <c r="H21" s="134"/>
      <c r="I21" s="134"/>
      <c r="J21" s="134"/>
    </row>
    <row r="22" spans="1:10" ht="16.5" customHeight="1">
      <c r="A22" s="1"/>
      <c r="B22" s="134"/>
      <c r="C22" s="134"/>
      <c r="D22" s="134"/>
      <c r="E22" s="134"/>
      <c r="F22" s="134"/>
      <c r="G22" s="134"/>
      <c r="H22" s="134"/>
      <c r="I22" s="134"/>
      <c r="J22" s="134"/>
    </row>
    <row r="23" spans="1:10" ht="16.5" customHeight="1">
      <c r="A23" s="1"/>
      <c r="B23" s="134"/>
      <c r="C23" s="134"/>
      <c r="D23" s="134"/>
      <c r="E23" s="134"/>
      <c r="F23" s="134"/>
      <c r="G23" s="134"/>
      <c r="H23" s="134"/>
      <c r="I23" s="134"/>
      <c r="J23" s="134"/>
    </row>
  </sheetData>
  <mergeCells count="4">
    <mergeCell ref="A2:J2"/>
    <mergeCell ref="A3:J3"/>
    <mergeCell ref="A6:E6"/>
    <mergeCell ref="F6:J6"/>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B1:I16"/>
  <sheetViews>
    <sheetView view="pageBreakPreview" zoomScaleSheetLayoutView="100" workbookViewId="0">
      <selection activeCell="I16" sqref="I16"/>
    </sheetView>
  </sheetViews>
  <sheetFormatPr defaultRowHeight="13.2"/>
  <cols>
    <col min="1" max="1" width="7.25" style="24" customWidth="1"/>
    <col min="2" max="2" width="24" style="24" customWidth="1"/>
    <col min="3" max="3" width="21.875" style="24" customWidth="1"/>
    <col min="4" max="4" width="19.625" style="24" customWidth="1"/>
    <col min="5" max="5" width="12.625" style="24" customWidth="1"/>
    <col min="6" max="6" width="17.25" style="24" customWidth="1"/>
    <col min="7" max="7" width="18.625" style="24" customWidth="1"/>
    <col min="8" max="8" width="17.625" style="24" customWidth="1"/>
    <col min="9" max="9" width="7.25" style="24" customWidth="1"/>
    <col min="10" max="10" width="9" style="24" bestFit="1" customWidth="1"/>
    <col min="11" max="16383" width="9" style="24" customWidth="1"/>
    <col min="16384" max="16384" width="8.88671875" style="24" customWidth="1"/>
  </cols>
  <sheetData>
    <row r="1" spans="2:9" ht="19.5" customHeight="1">
      <c r="B1" s="24" t="s">
        <v>39</v>
      </c>
      <c r="C1" s="32"/>
      <c r="D1" s="32"/>
      <c r="E1" s="32"/>
      <c r="F1" s="32"/>
      <c r="G1" s="32"/>
      <c r="H1" s="32"/>
    </row>
    <row r="2" spans="2:9" ht="15" customHeight="1">
      <c r="B2" s="26" t="s">
        <v>98</v>
      </c>
      <c r="C2" s="26"/>
      <c r="D2" s="26"/>
      <c r="E2" s="26"/>
      <c r="F2" s="26"/>
      <c r="G2" s="26"/>
      <c r="H2" s="26"/>
    </row>
    <row r="3" spans="2:9" ht="15" customHeight="1">
      <c r="B3" s="26"/>
      <c r="C3" s="26"/>
      <c r="D3" s="26"/>
      <c r="E3" s="26"/>
      <c r="F3" s="26"/>
      <c r="G3" s="26"/>
      <c r="H3" s="26"/>
    </row>
    <row r="4" spans="2:9" ht="21" customHeight="1"/>
    <row r="5" spans="2:9" ht="21" customHeight="1">
      <c r="H5" s="47" t="s">
        <v>83</v>
      </c>
    </row>
    <row r="6" spans="2:9" ht="18.95" customHeight="1">
      <c r="B6" s="27" t="s">
        <v>40</v>
      </c>
      <c r="G6" s="43"/>
      <c r="H6" s="27"/>
    </row>
    <row r="8" spans="2:9" s="25" customFormat="1" ht="20.25" customHeight="1">
      <c r="B8" s="28" t="s">
        <v>37</v>
      </c>
      <c r="C8" s="33" t="s">
        <v>42</v>
      </c>
      <c r="D8" s="33" t="s">
        <v>43</v>
      </c>
      <c r="E8" s="33" t="s">
        <v>45</v>
      </c>
      <c r="F8" s="40" t="s">
        <v>46</v>
      </c>
      <c r="G8" s="33" t="s">
        <v>14</v>
      </c>
      <c r="H8" s="48" t="s">
        <v>2</v>
      </c>
      <c r="I8" s="51"/>
    </row>
    <row r="9" spans="2:9" ht="28.5" customHeight="1">
      <c r="B9" s="29"/>
      <c r="C9" s="34"/>
      <c r="D9" s="34"/>
      <c r="E9" s="34"/>
      <c r="F9" s="41" t="s">
        <v>34</v>
      </c>
      <c r="G9" s="44" t="s">
        <v>34</v>
      </c>
      <c r="H9" s="49"/>
      <c r="I9" s="52"/>
    </row>
    <row r="10" spans="2:9" ht="28.5" customHeight="1">
      <c r="B10" s="30"/>
      <c r="C10" s="35"/>
      <c r="D10" s="38"/>
      <c r="E10" s="38"/>
      <c r="F10" s="38"/>
      <c r="G10" s="45"/>
      <c r="H10" s="45"/>
      <c r="I10" s="52"/>
    </row>
    <row r="11" spans="2:9" ht="28.5" customHeight="1">
      <c r="B11" s="30"/>
      <c r="C11" s="35"/>
      <c r="D11" s="38"/>
      <c r="E11" s="38"/>
      <c r="F11" s="38"/>
      <c r="G11" s="45"/>
      <c r="H11" s="45"/>
      <c r="I11" s="52"/>
    </row>
    <row r="12" spans="2:9" ht="28.5" customHeight="1">
      <c r="B12" s="30"/>
      <c r="C12" s="35"/>
      <c r="D12" s="38"/>
      <c r="E12" s="38"/>
      <c r="F12" s="38"/>
      <c r="G12" s="45"/>
      <c r="H12" s="45"/>
      <c r="I12" s="52"/>
    </row>
    <row r="13" spans="2:9" ht="28.5" customHeight="1">
      <c r="B13" s="30"/>
      <c r="C13" s="35"/>
      <c r="D13" s="38"/>
      <c r="E13" s="38"/>
      <c r="F13" s="38"/>
      <c r="G13" s="45"/>
      <c r="H13" s="45"/>
      <c r="I13" s="52"/>
    </row>
    <row r="14" spans="2:9" ht="28.5" customHeight="1">
      <c r="B14" s="31"/>
      <c r="C14" s="36"/>
      <c r="D14" s="36"/>
      <c r="E14" s="36"/>
      <c r="F14" s="42"/>
      <c r="G14" s="36"/>
      <c r="H14" s="50"/>
      <c r="I14" s="52"/>
    </row>
    <row r="15" spans="2:9" ht="22.5" customHeight="1">
      <c r="B15" s="28" t="s">
        <v>50</v>
      </c>
      <c r="C15" s="37" t="s">
        <v>18</v>
      </c>
      <c r="D15" s="39" t="s">
        <v>18</v>
      </c>
      <c r="E15" s="39" t="s">
        <v>18</v>
      </c>
      <c r="F15" s="39" t="s">
        <v>18</v>
      </c>
      <c r="G15" s="46" t="s">
        <v>34</v>
      </c>
      <c r="H15" s="39" t="s">
        <v>18</v>
      </c>
      <c r="I15" s="53"/>
    </row>
    <row r="16" spans="2:9" ht="19.5" customHeight="1">
      <c r="G16" s="47" t="s">
        <v>51</v>
      </c>
    </row>
    <row r="17" ht="19.5" customHeight="1"/>
  </sheetData>
  <mergeCells count="1">
    <mergeCell ref="B2:H3"/>
  </mergeCells>
  <phoneticPr fontId="13"/>
  <printOptions horizontalCentered="1"/>
  <pageMargins left="0.47244094488188981" right="0.43307086614173229" top="0.55118110236220474" bottom="0.23622047244094491" header="0.51181102362204722" footer="0.27559055118110237"/>
  <pageSetup paperSize="9" scale="96" firstPageNumber="0" fitToWidth="1" fitToHeight="1" orientation="landscape" usePrinterDefaults="1"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R47"/>
  <sheetViews>
    <sheetView showGridLines="0" view="pageBreakPreview" zoomScale="90" zoomScaleNormal="80" zoomScaleSheetLayoutView="90" workbookViewId="0">
      <selection activeCell="B13" sqref="B13:AR42"/>
    </sheetView>
  </sheetViews>
  <sheetFormatPr defaultColWidth="2.625" defaultRowHeight="20.100000000000001" customHeight="1"/>
  <cols>
    <col min="1" max="1" width="4.125" style="54" customWidth="1"/>
    <col min="2" max="9" width="2.625" style="54" bestFit="1" customWidth="0"/>
    <col min="10" max="10" width="4" style="54" customWidth="1"/>
    <col min="11" max="17" width="2.625" style="54" bestFit="1" customWidth="0"/>
    <col min="18" max="18" width="2.75" style="54" customWidth="1"/>
    <col min="19" max="19" width="3" style="54" customWidth="1"/>
    <col min="20" max="20" width="2.625" style="54"/>
    <col min="21" max="43" width="2.625" style="54" bestFit="1" customWidth="0"/>
    <col min="44" max="44" width="2.625" style="54"/>
    <col min="45" max="16384" width="2.625" style="54" bestFit="1" customWidth="0"/>
  </cols>
  <sheetData>
    <row r="1" spans="2:44" ht="20.100000000000001" customHeight="1">
      <c r="B1" s="55" t="s">
        <v>26</v>
      </c>
    </row>
    <row r="2" spans="2:44" ht="20.100000000000001" customHeight="1">
      <c r="B2" s="56"/>
    </row>
    <row r="3" spans="2:44" ht="20.100000000000001" customHeight="1">
      <c r="B3" s="57" t="s">
        <v>53</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row>
    <row r="4" spans="2:44" ht="20.100000000000001" customHeight="1">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row>
    <row r="5" spans="2:44" s="54" customFormat="1" ht="20.100000000000001" customHeight="1">
      <c r="B5" s="58"/>
      <c r="C5" s="72"/>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row>
    <row r="6" spans="2:44" s="54" customFormat="1" ht="33" customHeight="1">
      <c r="B6" s="59" t="s">
        <v>54</v>
      </c>
      <c r="C6" s="73"/>
      <c r="D6" s="73"/>
      <c r="E6" s="73"/>
      <c r="F6" s="73"/>
      <c r="G6" s="73"/>
      <c r="H6" s="73"/>
      <c r="I6" s="73"/>
      <c r="J6" s="73"/>
      <c r="K6" s="73"/>
      <c r="L6" s="90"/>
      <c r="M6" s="94"/>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109"/>
    </row>
    <row r="7" spans="2:44" s="54" customFormat="1" ht="33" customHeight="1">
      <c r="B7" s="60" t="s">
        <v>49</v>
      </c>
      <c r="C7" s="74"/>
      <c r="D7" s="74"/>
      <c r="E7" s="74"/>
      <c r="F7" s="74"/>
      <c r="G7" s="74"/>
      <c r="H7" s="74"/>
      <c r="I7" s="74"/>
      <c r="J7" s="74"/>
      <c r="K7" s="74"/>
      <c r="L7" s="91"/>
      <c r="M7" s="95" t="s">
        <v>6</v>
      </c>
      <c r="N7" s="98"/>
      <c r="O7" s="98"/>
      <c r="P7" s="98"/>
      <c r="Q7" s="98"/>
      <c r="R7" s="98"/>
      <c r="S7" s="102"/>
      <c r="T7" s="103"/>
      <c r="U7" s="98"/>
      <c r="V7" s="98"/>
      <c r="W7" s="98"/>
      <c r="X7" s="98"/>
      <c r="Y7" s="98"/>
      <c r="Z7" s="98"/>
      <c r="AA7" s="98"/>
      <c r="AB7" s="98"/>
      <c r="AC7" s="98"/>
      <c r="AD7" s="98"/>
      <c r="AE7" s="98"/>
      <c r="AF7" s="98"/>
      <c r="AG7" s="98"/>
      <c r="AH7" s="98"/>
      <c r="AI7" s="98"/>
      <c r="AJ7" s="98"/>
      <c r="AK7" s="98"/>
      <c r="AL7" s="98"/>
      <c r="AM7" s="98"/>
      <c r="AN7" s="98"/>
      <c r="AO7" s="98"/>
      <c r="AP7" s="98"/>
      <c r="AQ7" s="98"/>
      <c r="AR7" s="110"/>
    </row>
    <row r="8" spans="2:44" s="54" customFormat="1" ht="19.5" customHeight="1"/>
    <row r="9" spans="2:44" s="54" customFormat="1" ht="20.100000000000001" customHeight="1">
      <c r="B9" s="61" t="s">
        <v>8</v>
      </c>
      <c r="C9" s="75"/>
      <c r="D9" s="75"/>
      <c r="E9" s="84"/>
      <c r="F9" s="81"/>
      <c r="G9" s="81"/>
      <c r="H9" s="81"/>
      <c r="I9" s="81"/>
      <c r="J9" s="81"/>
      <c r="K9" s="86"/>
      <c r="L9" s="81" t="s">
        <v>0</v>
      </c>
      <c r="M9" s="81"/>
      <c r="N9" s="86"/>
      <c r="O9" s="84"/>
      <c r="P9" s="81"/>
      <c r="Q9" s="81"/>
      <c r="R9" s="81"/>
      <c r="S9" s="81"/>
      <c r="T9" s="81"/>
      <c r="U9" s="81"/>
      <c r="V9" s="86"/>
      <c r="W9" s="81" t="s">
        <v>31</v>
      </c>
      <c r="X9" s="81"/>
      <c r="Y9" s="86"/>
      <c r="Z9" s="84"/>
      <c r="AA9" s="81"/>
      <c r="AB9" s="81"/>
      <c r="AC9" s="81"/>
      <c r="AD9" s="81"/>
      <c r="AE9" s="81"/>
      <c r="AF9" s="86"/>
      <c r="AG9" s="81" t="s">
        <v>56</v>
      </c>
      <c r="AH9" s="81"/>
      <c r="AI9" s="86"/>
      <c r="AJ9" s="84"/>
      <c r="AK9" s="81"/>
      <c r="AL9" s="81"/>
      <c r="AM9" s="81"/>
      <c r="AN9" s="81"/>
      <c r="AO9" s="81"/>
      <c r="AP9" s="81"/>
      <c r="AQ9" s="81"/>
      <c r="AR9" s="111"/>
    </row>
    <row r="10" spans="2:44" s="54" customFormat="1" ht="20.100000000000001" customHeight="1">
      <c r="B10" s="62"/>
      <c r="C10" s="76"/>
      <c r="D10" s="76"/>
      <c r="E10" s="85"/>
      <c r="F10" s="76"/>
      <c r="G10" s="76"/>
      <c r="H10" s="76"/>
      <c r="I10" s="76"/>
      <c r="J10" s="76"/>
      <c r="K10" s="87"/>
      <c r="L10" s="76"/>
      <c r="M10" s="76"/>
      <c r="N10" s="87"/>
      <c r="O10" s="85"/>
      <c r="P10" s="76"/>
      <c r="Q10" s="76"/>
      <c r="R10" s="76"/>
      <c r="S10" s="76"/>
      <c r="T10" s="76"/>
      <c r="U10" s="76"/>
      <c r="V10" s="87"/>
      <c r="W10" s="76"/>
      <c r="X10" s="76"/>
      <c r="Y10" s="87"/>
      <c r="Z10" s="85"/>
      <c r="AA10" s="76"/>
      <c r="AB10" s="76"/>
      <c r="AC10" s="76"/>
      <c r="AD10" s="76"/>
      <c r="AE10" s="76"/>
      <c r="AF10" s="87"/>
      <c r="AG10" s="76"/>
      <c r="AH10" s="76"/>
      <c r="AI10" s="87"/>
      <c r="AJ10" s="85"/>
      <c r="AK10" s="76"/>
      <c r="AL10" s="76"/>
      <c r="AM10" s="76"/>
      <c r="AN10" s="76"/>
      <c r="AO10" s="76"/>
      <c r="AP10" s="76"/>
      <c r="AQ10" s="76"/>
      <c r="AR10" s="112"/>
    </row>
    <row r="11" spans="2:44" ht="20.100000000000001" customHeight="1">
      <c r="B11" s="63"/>
    </row>
    <row r="12" spans="2:44" ht="21" customHeight="1">
      <c r="B12" s="64" t="s">
        <v>89</v>
      </c>
      <c r="C12" s="77"/>
      <c r="D12" s="77"/>
      <c r="E12" s="77"/>
      <c r="F12" s="77"/>
      <c r="G12" s="77"/>
      <c r="H12" s="77"/>
      <c r="I12" s="77"/>
      <c r="J12" s="77"/>
      <c r="K12" s="77"/>
    </row>
    <row r="13" spans="2:44" ht="20.100000000000001" customHeight="1">
      <c r="B13" s="65" t="s">
        <v>91</v>
      </c>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113"/>
    </row>
    <row r="14" spans="2:44" ht="20.100000000000001" customHeight="1">
      <c r="B14" s="66"/>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114"/>
    </row>
    <row r="15" spans="2:44" ht="20.100000000000001" customHeight="1">
      <c r="B15" s="66"/>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114"/>
    </row>
    <row r="16" spans="2:44" ht="20.100000000000001" customHeight="1">
      <c r="B16" s="66"/>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114"/>
    </row>
    <row r="17" spans="2:44" ht="20.100000000000001" customHeight="1">
      <c r="B17" s="66"/>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114"/>
    </row>
    <row r="18" spans="2:44" ht="20.100000000000001" customHeight="1">
      <c r="B18" s="66"/>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114"/>
    </row>
    <row r="19" spans="2:44" ht="20.100000000000001" customHeight="1">
      <c r="B19" s="66"/>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114"/>
    </row>
    <row r="20" spans="2:44" ht="20.100000000000001" customHeight="1">
      <c r="B20" s="66"/>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114"/>
    </row>
    <row r="21" spans="2:44" ht="20.100000000000001" customHeight="1">
      <c r="B21" s="66"/>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114"/>
    </row>
    <row r="22" spans="2:44" ht="20.100000000000001" customHeight="1">
      <c r="B22" s="66"/>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114"/>
    </row>
    <row r="23" spans="2:44" ht="20.100000000000001" customHeight="1">
      <c r="B23" s="66"/>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114"/>
    </row>
    <row r="24" spans="2:44" ht="20.100000000000001" customHeight="1">
      <c r="B24" s="66"/>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114"/>
    </row>
    <row r="25" spans="2:44" ht="20.100000000000001" customHeight="1">
      <c r="B25" s="66"/>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114"/>
    </row>
    <row r="26" spans="2:44" ht="20.100000000000001" customHeight="1">
      <c r="B26" s="66"/>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114"/>
    </row>
    <row r="27" spans="2:44" ht="20.100000000000001" customHeight="1">
      <c r="B27" s="66"/>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114"/>
    </row>
    <row r="28" spans="2:44" ht="20.100000000000001" customHeight="1">
      <c r="B28" s="66"/>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114"/>
    </row>
    <row r="29" spans="2:44" ht="20.100000000000001" customHeight="1">
      <c r="B29" s="66"/>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114"/>
    </row>
    <row r="30" spans="2:44" ht="20.100000000000001" customHeight="1">
      <c r="B30" s="66"/>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114"/>
    </row>
    <row r="31" spans="2:44" ht="20.100000000000001" customHeight="1">
      <c r="B31" s="66"/>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114"/>
    </row>
    <row r="32" spans="2:44" ht="20.100000000000001" customHeight="1">
      <c r="B32" s="66"/>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114"/>
    </row>
    <row r="33" spans="2:44" ht="20.100000000000001" customHeight="1">
      <c r="B33" s="66"/>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114"/>
    </row>
    <row r="34" spans="2:44" ht="20.100000000000001" customHeight="1">
      <c r="B34" s="66"/>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114"/>
    </row>
    <row r="35" spans="2:44" ht="20.100000000000001" customHeight="1">
      <c r="B35" s="66"/>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114"/>
    </row>
    <row r="36" spans="2:44" ht="20.100000000000001" customHeight="1">
      <c r="B36" s="66"/>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114"/>
    </row>
    <row r="37" spans="2:44" ht="20.100000000000001" customHeight="1">
      <c r="B37" s="66"/>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114"/>
    </row>
    <row r="38" spans="2:44" ht="20.100000000000001" customHeight="1">
      <c r="B38" s="66"/>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114"/>
    </row>
    <row r="39" spans="2:44" ht="20.100000000000001" customHeight="1">
      <c r="B39" s="66"/>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114"/>
    </row>
    <row r="40" spans="2:44" ht="20.100000000000001" customHeight="1">
      <c r="B40" s="66"/>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114"/>
    </row>
    <row r="41" spans="2:44" ht="20.100000000000001" customHeight="1">
      <c r="B41" s="66"/>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114"/>
    </row>
    <row r="42" spans="2:44" ht="20.100000000000001" customHeight="1">
      <c r="B42" s="67"/>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115"/>
    </row>
    <row r="43" spans="2:44" ht="20.100000000000001" customHeight="1">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row>
    <row r="44" spans="2:44" ht="20.100000000000001" customHeight="1">
      <c r="B44" s="69" t="s">
        <v>90</v>
      </c>
    </row>
    <row r="45" spans="2:44" ht="30" customHeight="1">
      <c r="B45" s="70"/>
      <c r="C45" s="81" t="s">
        <v>79</v>
      </c>
      <c r="D45" s="81"/>
      <c r="E45" s="81"/>
      <c r="F45" s="81"/>
      <c r="G45" s="81"/>
      <c r="H45" s="81"/>
      <c r="I45" s="81"/>
      <c r="J45" s="81"/>
      <c r="K45" s="88" t="s">
        <v>61</v>
      </c>
      <c r="L45" s="92"/>
      <c r="M45" s="92"/>
      <c r="N45" s="92"/>
      <c r="O45" s="92"/>
      <c r="P45" s="92"/>
      <c r="Q45" s="92"/>
      <c r="R45" s="92"/>
      <c r="S45" s="92"/>
      <c r="T45" s="92"/>
      <c r="U45" s="92"/>
      <c r="V45" s="92"/>
      <c r="W45" s="92"/>
      <c r="X45" s="92"/>
      <c r="Y45" s="92"/>
      <c r="Z45" s="92"/>
      <c r="AA45" s="105"/>
      <c r="AB45" s="107" t="s">
        <v>33</v>
      </c>
      <c r="AC45" s="108"/>
      <c r="AD45" s="108"/>
      <c r="AE45" s="108"/>
      <c r="AF45" s="108"/>
      <c r="AG45" s="108"/>
      <c r="AH45" s="108"/>
      <c r="AI45" s="108"/>
      <c r="AJ45" s="108"/>
      <c r="AK45" s="108"/>
      <c r="AL45" s="108"/>
      <c r="AM45" s="108"/>
      <c r="AN45" s="108"/>
      <c r="AO45" s="108"/>
      <c r="AP45" s="108"/>
      <c r="AQ45" s="108"/>
      <c r="AR45" s="116"/>
    </row>
    <row r="46" spans="2:44" ht="30" customHeight="1">
      <c r="B46" s="71"/>
      <c r="C46" s="76"/>
      <c r="D46" s="76"/>
      <c r="E46" s="76"/>
      <c r="F46" s="76"/>
      <c r="G46" s="76"/>
      <c r="H46" s="76"/>
      <c r="I46" s="76"/>
      <c r="J46" s="76"/>
      <c r="K46" s="89"/>
      <c r="L46" s="93"/>
      <c r="M46" s="96" t="s">
        <v>29</v>
      </c>
      <c r="N46" s="99"/>
      <c r="O46" s="93"/>
      <c r="P46" s="93"/>
      <c r="Q46" s="101"/>
      <c r="R46" s="101"/>
      <c r="S46" s="101"/>
      <c r="T46" s="101"/>
      <c r="U46" s="101"/>
      <c r="V46" s="101"/>
      <c r="W46" s="101"/>
      <c r="X46" s="101" t="s">
        <v>24</v>
      </c>
      <c r="Y46" s="101"/>
      <c r="Z46" s="104"/>
      <c r="AA46" s="106"/>
      <c r="AB46" s="104"/>
      <c r="AC46" s="104"/>
      <c r="AD46" s="104" t="s">
        <v>29</v>
      </c>
      <c r="AE46" s="104"/>
      <c r="AF46" s="104"/>
      <c r="AG46" s="104"/>
      <c r="AH46" s="101"/>
      <c r="AI46" s="101"/>
      <c r="AJ46" s="101"/>
      <c r="AK46" s="101"/>
      <c r="AL46" s="101"/>
      <c r="AM46" s="101"/>
      <c r="AN46" s="101"/>
      <c r="AO46" s="101" t="s">
        <v>24</v>
      </c>
      <c r="AP46" s="101"/>
      <c r="AQ46" s="101"/>
      <c r="AR46" s="117"/>
    </row>
    <row r="47" spans="2:44" ht="20.25" customHeight="1">
      <c r="B47" s="54" t="s">
        <v>99</v>
      </c>
      <c r="C47" s="82"/>
      <c r="D47" s="82"/>
      <c r="E47" s="82"/>
      <c r="F47" s="82"/>
      <c r="G47" s="82"/>
      <c r="H47" s="82"/>
      <c r="I47" s="82"/>
      <c r="P47" s="100"/>
      <c r="Q47" s="100"/>
      <c r="R47" s="100"/>
      <c r="S47" s="100"/>
    </row>
  </sheetData>
  <mergeCells count="23">
    <mergeCell ref="B3:AR3"/>
    <mergeCell ref="B6:L6"/>
    <mergeCell ref="M6:AR6"/>
    <mergeCell ref="B7:L7"/>
    <mergeCell ref="N7:S7"/>
    <mergeCell ref="T7:AR7"/>
    <mergeCell ref="K45:AA45"/>
    <mergeCell ref="AB45:AR45"/>
    <mergeCell ref="Q46:W46"/>
    <mergeCell ref="X46:Y46"/>
    <mergeCell ref="AH46:AN46"/>
    <mergeCell ref="AO46:AP46"/>
    <mergeCell ref="AQ46:AR46"/>
    <mergeCell ref="B9:D10"/>
    <mergeCell ref="E9:K10"/>
    <mergeCell ref="L9:N10"/>
    <mergeCell ref="O9:V10"/>
    <mergeCell ref="W9:Y10"/>
    <mergeCell ref="Z9:AF10"/>
    <mergeCell ref="AG9:AI10"/>
    <mergeCell ref="AJ9:AR10"/>
    <mergeCell ref="C45:J46"/>
    <mergeCell ref="B13:AR42"/>
  </mergeCells>
  <phoneticPr fontId="22"/>
  <printOptions horizontalCentered="1"/>
  <pageMargins left="0.47244094488188976" right="0.43307086614173218" top="0.55118110236220474" bottom="0.23622047244094488" header="0.51181102362204722" footer="0.27559055118110237"/>
  <pageSetup paperSize="9" scale="83" firstPageNumber="0" fitToWidth="1" fitToHeight="1" orientation="portrait"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3"/>
  </sheetPr>
  <dimension ref="A1:F23"/>
  <sheetViews>
    <sheetView showGridLines="0" view="pageBreakPreview" zoomScale="130" zoomScaleNormal="110" zoomScaleSheetLayoutView="130" workbookViewId="0">
      <selection activeCell="I16" sqref="I16"/>
    </sheetView>
  </sheetViews>
  <sheetFormatPr defaultRowHeight="13.2"/>
  <cols>
    <col min="1" max="6" width="14" style="118" customWidth="1"/>
    <col min="7" max="7" width="9" style="118" bestFit="1" customWidth="1"/>
    <col min="8" max="16384" width="9" style="118" customWidth="1"/>
  </cols>
  <sheetData>
    <row r="1" spans="1:6">
      <c r="A1" s="5" t="s">
        <v>41</v>
      </c>
      <c r="B1" s="5"/>
      <c r="C1" s="5"/>
      <c r="D1" s="5"/>
      <c r="E1" s="5"/>
      <c r="F1" s="5"/>
    </row>
    <row r="2" spans="1:6" ht="33" customHeight="1">
      <c r="A2" s="119" t="s">
        <v>55</v>
      </c>
      <c r="B2" s="6"/>
      <c r="C2" s="6"/>
      <c r="D2" s="6"/>
      <c r="E2" s="6"/>
      <c r="F2" s="6"/>
    </row>
    <row r="3" spans="1:6">
      <c r="A3" s="120"/>
      <c r="B3" s="127"/>
      <c r="C3" s="127"/>
      <c r="D3" s="127"/>
      <c r="E3" s="127"/>
      <c r="F3" s="127"/>
    </row>
    <row r="4" spans="1:6" ht="13.95">
      <c r="A4" s="5"/>
      <c r="B4" s="5"/>
      <c r="C4" s="5"/>
      <c r="D4" s="5"/>
      <c r="E4" s="5"/>
      <c r="F4" s="5" t="s">
        <v>9</v>
      </c>
    </row>
    <row r="5" spans="1:6">
      <c r="A5" s="121" t="s">
        <v>20</v>
      </c>
      <c r="B5" s="128"/>
      <c r="C5" s="135"/>
      <c r="D5" s="121" t="s">
        <v>62</v>
      </c>
      <c r="E5" s="128"/>
      <c r="F5" s="135"/>
    </row>
    <row r="6" spans="1:6">
      <c r="A6" s="122" t="s">
        <v>52</v>
      </c>
      <c r="B6" s="8" t="s">
        <v>13</v>
      </c>
      <c r="C6" s="136" t="s">
        <v>2</v>
      </c>
      <c r="D6" s="122" t="s">
        <v>52</v>
      </c>
      <c r="E6" s="8" t="s">
        <v>13</v>
      </c>
      <c r="F6" s="136" t="s">
        <v>2</v>
      </c>
    </row>
    <row r="7" spans="1:6" ht="33.75" customHeight="1">
      <c r="A7" s="123"/>
      <c r="B7" s="129"/>
      <c r="C7" s="137"/>
      <c r="D7" s="123"/>
      <c r="E7" s="129"/>
      <c r="F7" s="137"/>
    </row>
    <row r="8" spans="1:6" ht="33.75" customHeight="1">
      <c r="A8" s="124" t="s">
        <v>59</v>
      </c>
      <c r="B8" s="130" t="str">
        <f>'別紙１（経費所要額調）'!H11</f>
        <v/>
      </c>
      <c r="C8" s="138"/>
      <c r="D8" s="142" t="s">
        <v>63</v>
      </c>
      <c r="E8" s="131"/>
      <c r="F8" s="139"/>
    </row>
    <row r="9" spans="1:6" ht="33.75" customHeight="1">
      <c r="A9" s="124"/>
      <c r="B9" s="131"/>
      <c r="C9" s="139"/>
      <c r="D9" s="124"/>
      <c r="E9" s="131"/>
      <c r="F9" s="139"/>
    </row>
    <row r="10" spans="1:6" ht="33.75" customHeight="1">
      <c r="A10" s="125" t="s">
        <v>11</v>
      </c>
      <c r="B10" s="131"/>
      <c r="C10" s="140"/>
      <c r="D10" s="143"/>
      <c r="E10" s="131"/>
      <c r="F10" s="140"/>
    </row>
    <row r="11" spans="1:6" ht="33.75" customHeight="1">
      <c r="A11" s="124"/>
      <c r="B11" s="131"/>
      <c r="C11" s="140"/>
      <c r="D11" s="124"/>
      <c r="E11" s="131"/>
      <c r="F11" s="140"/>
    </row>
    <row r="12" spans="1:6" ht="33.75" customHeight="1">
      <c r="A12" s="124" t="s">
        <v>64</v>
      </c>
      <c r="B12" s="130" t="str">
        <f>IF(E8="","",E8-B8-B10)</f>
        <v/>
      </c>
      <c r="C12" s="140"/>
      <c r="D12" s="143"/>
      <c r="E12" s="131"/>
      <c r="F12" s="140"/>
    </row>
    <row r="13" spans="1:6" ht="33.75" customHeight="1">
      <c r="A13" s="124"/>
      <c r="B13" s="131"/>
      <c r="C13" s="140"/>
      <c r="D13" s="143"/>
      <c r="E13" s="131"/>
      <c r="F13" s="140"/>
    </row>
    <row r="14" spans="1:6" ht="33.75" customHeight="1">
      <c r="A14" s="124"/>
      <c r="B14" s="131"/>
      <c r="C14" s="140"/>
      <c r="D14" s="124"/>
      <c r="E14" s="131"/>
      <c r="F14" s="140"/>
    </row>
    <row r="15" spans="1:6" ht="33.75" customHeight="1">
      <c r="A15" s="126" t="s">
        <v>47</v>
      </c>
      <c r="B15" s="132" t="str">
        <f>IF(B8="","",SUM(B7:B14))</f>
        <v/>
      </c>
      <c r="C15" s="141"/>
      <c r="D15" s="126" t="s">
        <v>47</v>
      </c>
      <c r="E15" s="132" t="str">
        <f>IF(E8="","",SUM(E7:E14))</f>
        <v/>
      </c>
      <c r="F15" s="141"/>
    </row>
    <row r="16" spans="1:6">
      <c r="A16" s="17"/>
      <c r="B16" s="133"/>
      <c r="C16" s="133"/>
      <c r="D16" s="17"/>
      <c r="E16" s="133"/>
      <c r="F16" s="133"/>
    </row>
    <row r="17" spans="1:6">
      <c r="B17" s="5"/>
      <c r="C17" s="5"/>
      <c r="D17" s="5"/>
      <c r="E17" s="5"/>
      <c r="F17" s="5"/>
    </row>
    <row r="18" spans="1:6">
      <c r="A18" s="1"/>
      <c r="B18" s="134"/>
      <c r="C18" s="134"/>
      <c r="D18" s="134"/>
      <c r="E18" s="134"/>
      <c r="F18" s="134"/>
    </row>
    <row r="19" spans="1:6">
      <c r="A19" s="1"/>
      <c r="B19" s="134"/>
      <c r="C19" s="134"/>
      <c r="D19" s="134"/>
      <c r="E19" s="134"/>
      <c r="F19" s="134"/>
    </row>
    <row r="20" spans="1:6">
      <c r="A20" s="1"/>
      <c r="B20" s="134"/>
      <c r="C20" s="134"/>
      <c r="D20" s="134"/>
      <c r="E20" s="134"/>
      <c r="F20" s="134"/>
    </row>
    <row r="21" spans="1:6">
      <c r="A21" s="1"/>
      <c r="B21" s="134"/>
      <c r="C21" s="134"/>
      <c r="D21" s="134"/>
      <c r="E21" s="134"/>
      <c r="F21" s="134"/>
    </row>
    <row r="22" spans="1:6">
      <c r="A22" s="1"/>
      <c r="B22" s="134"/>
      <c r="C22" s="134"/>
      <c r="D22" s="134"/>
      <c r="E22" s="134"/>
      <c r="F22" s="134"/>
    </row>
    <row r="23" spans="1:6">
      <c r="A23" s="1"/>
      <c r="B23" s="134"/>
      <c r="C23" s="134"/>
      <c r="D23" s="134"/>
      <c r="E23" s="134"/>
      <c r="F23" s="134"/>
    </row>
  </sheetData>
  <mergeCells count="3">
    <mergeCell ref="A2:F2"/>
    <mergeCell ref="A5:C5"/>
    <mergeCell ref="D5:F5"/>
  </mergeCells>
  <phoneticPr fontId="13" type="Hiragana"/>
  <printOptions horizontalCentered="1"/>
  <pageMargins left="0.47244094488188981" right="0.43307086614173229" top="0.55118110236220474" bottom="0.23622047244094491" header="0.51181102362204722" footer="0.27559055118110237"/>
  <pageSetup paperSize="9" scale="130" firstPageNumber="0" fitToWidth="1" fitToHeight="1" orientation="landscape"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A1:IV15"/>
  <sheetViews>
    <sheetView showGridLines="0" view="pageBreakPreview" zoomScale="85" zoomScaleSheetLayoutView="85" workbookViewId="0">
      <selection activeCell="I16" sqref="I16"/>
    </sheetView>
  </sheetViews>
  <sheetFormatPr defaultColWidth="10.625" defaultRowHeight="20.100000000000001" customHeight="1"/>
  <cols>
    <col min="1" max="9" width="14.625" style="1" customWidth="1"/>
    <col min="10" max="11" width="12.625" style="1" customWidth="1"/>
    <col min="12" max="256" width="10.625" style="1" bestFit="1" customWidth="0"/>
  </cols>
  <sheetData>
    <row r="1" spans="1:11" ht="20.100000000000001" customHeight="1">
      <c r="A1" s="5" t="s">
        <v>7</v>
      </c>
      <c r="B1" s="5"/>
      <c r="C1" s="5"/>
      <c r="D1" s="5"/>
      <c r="E1" s="5"/>
      <c r="F1" s="5"/>
      <c r="G1" s="5"/>
      <c r="H1" s="5"/>
      <c r="I1" s="5"/>
      <c r="J1" s="5"/>
      <c r="K1" s="5"/>
    </row>
    <row r="2" spans="1:11" ht="30" customHeight="1">
      <c r="A2" s="5"/>
      <c r="B2" s="5"/>
      <c r="C2" s="5"/>
      <c r="D2" s="5"/>
      <c r="E2" s="5"/>
      <c r="F2" s="5"/>
      <c r="G2" s="5"/>
      <c r="H2" s="5"/>
      <c r="I2" s="5"/>
      <c r="J2" s="5"/>
      <c r="K2" s="5"/>
    </row>
    <row r="3" spans="1:11" s="2" customFormat="1" ht="30" customHeight="1">
      <c r="A3" s="6" t="s">
        <v>58</v>
      </c>
      <c r="B3" s="6"/>
      <c r="C3" s="6"/>
      <c r="D3" s="6"/>
      <c r="E3" s="6"/>
      <c r="F3" s="6"/>
      <c r="G3" s="6"/>
      <c r="H3" s="6"/>
      <c r="I3" s="6"/>
      <c r="J3" s="23"/>
      <c r="K3" s="23"/>
    </row>
    <row r="4" spans="1:11" ht="21" customHeight="1">
      <c r="A4" s="7"/>
      <c r="B4" s="7"/>
      <c r="C4" s="7"/>
      <c r="D4" s="7"/>
      <c r="E4" s="7"/>
      <c r="F4" s="7"/>
      <c r="G4" s="7"/>
      <c r="H4" s="7"/>
      <c r="I4" s="7"/>
      <c r="J4" s="7"/>
      <c r="K4" s="7"/>
    </row>
    <row r="5" spans="1:11" ht="25.5" customHeight="1">
      <c r="A5" s="8" t="s">
        <v>15</v>
      </c>
      <c r="B5" s="144" t="str">
        <f>IF('別紙１（経費所要額調）'!B5="","",'別紙１（経費所要額調）'!B5)</f>
        <v/>
      </c>
      <c r="C5" s="145"/>
      <c r="D5" s="146"/>
      <c r="E5" s="7"/>
      <c r="J5" s="7"/>
      <c r="K5" s="7"/>
    </row>
    <row r="6" spans="1:11" ht="30" customHeight="1">
      <c r="A6" s="5"/>
      <c r="B6" s="5"/>
      <c r="C6" s="5"/>
      <c r="D6" s="5"/>
      <c r="E6" s="5"/>
      <c r="F6" s="5"/>
      <c r="G6" s="17"/>
      <c r="H6" s="17"/>
      <c r="I6" s="19"/>
      <c r="J6" s="19"/>
      <c r="K6" s="19"/>
    </row>
    <row r="7" spans="1:11" ht="20.100000000000001" customHeight="1">
      <c r="A7" s="5"/>
      <c r="B7" s="5"/>
      <c r="C7" s="5"/>
      <c r="D7" s="5"/>
      <c r="E7" s="5"/>
      <c r="F7" s="5"/>
      <c r="G7" s="5"/>
      <c r="H7" s="5"/>
      <c r="I7" s="20" t="s">
        <v>9</v>
      </c>
      <c r="J7" s="5"/>
      <c r="K7" s="5"/>
    </row>
    <row r="8" spans="1:11" s="3" customFormat="1" ht="20.100000000000001" customHeight="1">
      <c r="A8" s="9" t="s">
        <v>12</v>
      </c>
      <c r="B8" s="9" t="s">
        <v>3</v>
      </c>
      <c r="C8" s="9" t="s">
        <v>16</v>
      </c>
      <c r="D8" s="9" t="s">
        <v>1</v>
      </c>
      <c r="E8" s="9" t="s">
        <v>5</v>
      </c>
      <c r="F8" s="9" t="s">
        <v>19</v>
      </c>
      <c r="G8" s="9" t="s">
        <v>86</v>
      </c>
      <c r="H8" s="9" t="s">
        <v>22</v>
      </c>
      <c r="I8" s="9" t="s">
        <v>2</v>
      </c>
    </row>
    <row r="9" spans="1:11" s="3" customFormat="1" ht="20.100000000000001" customHeight="1">
      <c r="A9" s="10"/>
      <c r="B9" s="10"/>
      <c r="C9" s="10" t="s">
        <v>25</v>
      </c>
      <c r="D9" s="10"/>
      <c r="E9" s="10"/>
      <c r="F9" s="10"/>
      <c r="G9" s="10"/>
      <c r="H9" s="10" t="s">
        <v>87</v>
      </c>
      <c r="I9" s="10"/>
    </row>
    <row r="10" spans="1:11" s="4" customFormat="1" ht="20.100000000000001" customHeight="1">
      <c r="A10" s="11" t="s">
        <v>28</v>
      </c>
      <c r="B10" s="11" t="s">
        <v>30</v>
      </c>
      <c r="C10" s="11" t="s">
        <v>32</v>
      </c>
      <c r="D10" s="11" t="s">
        <v>23</v>
      </c>
      <c r="E10" s="11" t="s">
        <v>84</v>
      </c>
      <c r="F10" s="11" t="s">
        <v>85</v>
      </c>
      <c r="G10" s="11" t="s">
        <v>82</v>
      </c>
      <c r="H10" s="11" t="s">
        <v>88</v>
      </c>
      <c r="I10" s="21"/>
    </row>
    <row r="11" spans="1:11" ht="80.099999999999994" customHeight="1">
      <c r="A11" s="12"/>
      <c r="B11" s="12"/>
      <c r="C11" s="15" t="str">
        <f>IF(A11="","",A11-B11)</f>
        <v/>
      </c>
      <c r="D11" s="15" t="str">
        <f>C11</f>
        <v/>
      </c>
      <c r="E11" s="15" t="str">
        <f>IF(D11="","",3000000)</f>
        <v/>
      </c>
      <c r="F11" s="15" t="str">
        <f>IF(A11="","",MIN(C11,D11,E11))</f>
        <v/>
      </c>
      <c r="G11" s="147" t="str">
        <f>IF(F11="","","1/2")</f>
        <v/>
      </c>
      <c r="H11" s="15" t="str">
        <f>IF(F11="","",(ROUNDDOWN((F11*1)/2,-3)))</f>
        <v/>
      </c>
      <c r="I11" s="22"/>
    </row>
    <row r="14" spans="1:11" ht="20.100000000000001" customHeight="1">
      <c r="A14" s="5" t="s">
        <v>36</v>
      </c>
      <c r="B14" s="5"/>
      <c r="C14" s="5"/>
      <c r="D14" s="5"/>
      <c r="E14" s="5"/>
      <c r="F14" s="5"/>
      <c r="G14" s="5"/>
      <c r="H14" s="5"/>
      <c r="I14" s="5"/>
      <c r="J14" s="5"/>
      <c r="K14" s="5"/>
    </row>
    <row r="15" spans="1:11" ht="20.100000000000001" customHeight="1">
      <c r="A15" s="5" t="s">
        <v>38</v>
      </c>
      <c r="B15" s="5"/>
      <c r="C15" s="5"/>
      <c r="D15" s="5"/>
      <c r="E15" s="5"/>
      <c r="F15" s="5"/>
      <c r="G15" s="5"/>
      <c r="H15" s="5"/>
      <c r="I15" s="5"/>
      <c r="J15" s="5"/>
      <c r="K15" s="5"/>
    </row>
  </sheetData>
  <mergeCells count="9">
    <mergeCell ref="A3:I3"/>
    <mergeCell ref="B5:D5"/>
    <mergeCell ref="A8:A9"/>
    <mergeCell ref="B8:B9"/>
    <mergeCell ref="D8:D9"/>
    <mergeCell ref="E8:E9"/>
    <mergeCell ref="F8:F9"/>
    <mergeCell ref="G8:G9"/>
    <mergeCell ref="I8:I9"/>
  </mergeCells>
  <phoneticPr fontId="13" type="Hiragana"/>
  <printOptions horizontalCentered="1"/>
  <pageMargins left="0.47244094488188981" right="0.43307086614173229" top="0.55118110236220474" bottom="0.23622047244094491" header="0.51181102362204722" footer="0.27559055118110237"/>
  <pageSetup paperSize="9"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52"/>
    <pageSetUpPr fitToPage="1"/>
  </sheetPr>
  <dimension ref="B1:J46"/>
  <sheetViews>
    <sheetView view="pageBreakPreview" topLeftCell="B1" zoomScaleSheetLayoutView="100" workbookViewId="0">
      <selection activeCell="I16" sqref="I16"/>
    </sheetView>
  </sheetViews>
  <sheetFormatPr defaultRowHeight="13.2"/>
  <cols>
    <col min="1" max="1" width="9.375" style="24" customWidth="1"/>
    <col min="2" max="2" width="11.375" style="24" customWidth="1"/>
    <col min="3" max="3" width="13.125" style="24" customWidth="1"/>
    <col min="4" max="4" width="21.625" style="24" customWidth="1"/>
    <col min="5" max="5" width="18.25" style="24" customWidth="1"/>
    <col min="6" max="6" width="9.625" style="24" customWidth="1"/>
    <col min="7" max="7" width="16.75" style="24" customWidth="1"/>
    <col min="8" max="9" width="18.625" style="24" customWidth="1"/>
    <col min="10" max="10" width="7.125" style="24" customWidth="1"/>
    <col min="11" max="11" width="9" style="24" bestFit="1" customWidth="1"/>
    <col min="12" max="16383" width="9" style="24" customWidth="1"/>
    <col min="16384" max="16384" width="8.88671875" style="24" customWidth="1"/>
  </cols>
  <sheetData>
    <row r="1" spans="2:10">
      <c r="B1" s="24" t="s">
        <v>21</v>
      </c>
    </row>
    <row r="2" spans="2:10" ht="13.5" customHeight="1">
      <c r="B2" s="148" t="s">
        <v>44</v>
      </c>
      <c r="C2" s="148"/>
      <c r="D2" s="148"/>
      <c r="E2" s="148"/>
      <c r="F2" s="148"/>
      <c r="G2" s="148"/>
      <c r="H2" s="148"/>
      <c r="I2" s="148"/>
    </row>
    <row r="3" spans="2:10" ht="13.5" customHeight="1">
      <c r="B3" s="148"/>
      <c r="C3" s="148"/>
      <c r="D3" s="148"/>
      <c r="E3" s="148"/>
      <c r="F3" s="148"/>
      <c r="G3" s="148"/>
      <c r="H3" s="148"/>
      <c r="I3" s="148"/>
    </row>
    <row r="4" spans="2:10" ht="13.5" customHeight="1">
      <c r="B4" s="148"/>
      <c r="C4" s="148"/>
      <c r="D4" s="148"/>
      <c r="E4" s="148"/>
      <c r="F4" s="148"/>
      <c r="G4" s="148"/>
      <c r="H4" s="148"/>
      <c r="I4" s="148"/>
    </row>
    <row r="6" spans="2:10" ht="14.4">
      <c r="B6" s="24" t="s">
        <v>40</v>
      </c>
      <c r="I6" s="47" t="s">
        <v>83</v>
      </c>
      <c r="J6" s="158"/>
    </row>
    <row r="8" spans="2:10" s="25" customFormat="1" ht="20.25" customHeight="1">
      <c r="B8" s="28" t="s">
        <v>37</v>
      </c>
      <c r="C8" s="48"/>
      <c r="D8" s="33" t="s">
        <v>42</v>
      </c>
      <c r="E8" s="33" t="s">
        <v>43</v>
      </c>
      <c r="F8" s="33" t="s">
        <v>45</v>
      </c>
      <c r="G8" s="40" t="s">
        <v>46</v>
      </c>
      <c r="H8" s="33" t="s">
        <v>14</v>
      </c>
      <c r="I8" s="48" t="s">
        <v>2</v>
      </c>
      <c r="J8" s="25"/>
    </row>
    <row r="9" spans="2:10" ht="23.25" customHeight="1">
      <c r="B9" s="149"/>
      <c r="C9" s="152"/>
      <c r="D9" s="34"/>
      <c r="E9" s="34"/>
      <c r="F9" s="34"/>
      <c r="G9" s="41" t="s">
        <v>34</v>
      </c>
      <c r="H9" s="44" t="s">
        <v>34</v>
      </c>
      <c r="I9" s="49"/>
    </row>
    <row r="10" spans="2:10" ht="23.25" customHeight="1">
      <c r="B10" s="51"/>
      <c r="C10" s="153"/>
      <c r="D10" s="38"/>
      <c r="E10" s="38"/>
      <c r="F10" s="38"/>
      <c r="G10" s="156"/>
      <c r="H10" s="45"/>
      <c r="I10" s="45"/>
    </row>
    <row r="11" spans="2:10" ht="23.25" customHeight="1">
      <c r="B11" s="51"/>
      <c r="C11" s="153"/>
      <c r="D11" s="38"/>
      <c r="E11" s="38"/>
      <c r="F11" s="38"/>
      <c r="G11" s="156"/>
      <c r="H11" s="45"/>
      <c r="I11" s="45"/>
    </row>
    <row r="12" spans="2:10" ht="23.25" customHeight="1">
      <c r="B12" s="51"/>
      <c r="C12" s="153"/>
      <c r="D12" s="38"/>
      <c r="E12" s="38"/>
      <c r="F12" s="38"/>
      <c r="G12" s="156"/>
      <c r="H12" s="45"/>
      <c r="I12" s="45"/>
    </row>
    <row r="13" spans="2:10" ht="23.25" customHeight="1">
      <c r="B13" s="51"/>
      <c r="C13" s="153"/>
      <c r="D13" s="38"/>
      <c r="E13" s="38"/>
      <c r="F13" s="38"/>
      <c r="G13" s="156"/>
      <c r="H13" s="45"/>
      <c r="I13" s="45"/>
    </row>
    <row r="14" spans="2:10" ht="23.25" customHeight="1">
      <c r="B14" s="150"/>
      <c r="C14" s="154"/>
      <c r="D14" s="36"/>
      <c r="E14" s="36"/>
      <c r="F14" s="36"/>
      <c r="G14" s="42"/>
      <c r="H14" s="36"/>
      <c r="I14" s="50"/>
    </row>
    <row r="15" spans="2:10" ht="22.5" customHeight="1">
      <c r="B15" s="28" t="s">
        <v>50</v>
      </c>
      <c r="C15" s="48"/>
      <c r="D15" s="39" t="s">
        <v>18</v>
      </c>
      <c r="E15" s="39" t="s">
        <v>18</v>
      </c>
      <c r="F15" s="39" t="s">
        <v>18</v>
      </c>
      <c r="G15" s="157" t="s">
        <v>18</v>
      </c>
      <c r="H15" s="31"/>
      <c r="I15" s="39" t="s">
        <v>18</v>
      </c>
    </row>
    <row r="16" spans="2:10" ht="22.5" customHeight="1">
      <c r="B16" s="25"/>
      <c r="C16" s="25"/>
      <c r="D16" s="155"/>
      <c r="E16" s="155"/>
      <c r="F16" s="155"/>
      <c r="G16" s="155"/>
      <c r="H16" s="47" t="s">
        <v>51</v>
      </c>
      <c r="I16" s="155"/>
    </row>
    <row r="17" spans="2:9" ht="22.5" customHeight="1">
      <c r="B17" s="25"/>
      <c r="C17" s="25"/>
      <c r="D17" s="155"/>
      <c r="E17" s="155"/>
      <c r="F17" s="155"/>
      <c r="G17" s="155"/>
      <c r="H17" s="47"/>
      <c r="I17" s="155"/>
    </row>
    <row r="18" spans="2:9" ht="19.5" customHeight="1">
      <c r="B18" s="24" t="s">
        <v>35</v>
      </c>
    </row>
    <row r="43" spans="2:2" ht="10.5" customHeight="1"/>
    <row r="44" spans="2:2" ht="16.5" customHeight="1"/>
    <row r="45" spans="2:2" ht="16.5" customHeight="1">
      <c r="B45" s="151"/>
    </row>
    <row r="46" spans="2:2" ht="16.5" customHeight="1">
      <c r="B46" s="151"/>
    </row>
    <row r="47" spans="2:2" ht="16.5" customHeight="1"/>
  </sheetData>
  <mergeCells count="9">
    <mergeCell ref="B8:C8"/>
    <mergeCell ref="B9:C9"/>
    <mergeCell ref="B10:C10"/>
    <mergeCell ref="B11:C11"/>
    <mergeCell ref="B12:C12"/>
    <mergeCell ref="B13:C13"/>
    <mergeCell ref="B14:C14"/>
    <mergeCell ref="B15:C15"/>
    <mergeCell ref="B2:I4"/>
  </mergeCells>
  <phoneticPr fontId="13"/>
  <printOptions horizontalCentered="1"/>
  <pageMargins left="0.47244094488188981" right="0.43307086614173229" top="0.55118110236220474" bottom="0.23622047244094491" header="0.51181102362204722" footer="0.27559055118110237"/>
  <pageSetup paperSize="9" scale="97"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52"/>
  </sheetPr>
  <dimension ref="B1:AR55"/>
  <sheetViews>
    <sheetView showGridLines="0" view="pageBreakPreview" zoomScale="85" zoomScaleNormal="80" zoomScaleSheetLayoutView="85" workbookViewId="0">
      <selection activeCell="B12" sqref="B12:AR41"/>
    </sheetView>
  </sheetViews>
  <sheetFormatPr defaultColWidth="2.625" defaultRowHeight="20.100000000000001" customHeight="1"/>
  <cols>
    <col min="1" max="1" width="4.125" style="54" customWidth="1"/>
    <col min="2" max="44" width="2.77734375" style="54" customWidth="1"/>
    <col min="45" max="16384" width="2.625" style="54" bestFit="1" customWidth="0"/>
  </cols>
  <sheetData>
    <row r="1" spans="2:44" ht="20.100000000000001" customHeight="1">
      <c r="B1" s="55" t="s">
        <v>65</v>
      </c>
    </row>
    <row r="2" spans="2:44" ht="20.100000000000001" customHeight="1">
      <c r="B2" s="56"/>
    </row>
    <row r="3" spans="2:44" ht="20.100000000000001" customHeight="1">
      <c r="B3" s="57" t="s">
        <v>66</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row>
    <row r="4" spans="2:44" ht="20.100000000000001" customHeight="1">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row>
    <row r="5" spans="2:44" s="54" customFormat="1" ht="33" customHeight="1">
      <c r="B5" s="160" t="s">
        <v>54</v>
      </c>
      <c r="C5" s="166"/>
      <c r="D5" s="166"/>
      <c r="E5" s="166"/>
      <c r="F5" s="166"/>
      <c r="G5" s="166"/>
      <c r="H5" s="166"/>
      <c r="I5" s="166"/>
      <c r="J5" s="166"/>
      <c r="K5" s="166"/>
      <c r="L5" s="170"/>
      <c r="M5" s="172"/>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8"/>
    </row>
    <row r="6" spans="2:44" s="54" customFormat="1" ht="33" customHeight="1">
      <c r="B6" s="161" t="s">
        <v>49</v>
      </c>
      <c r="C6" s="167"/>
      <c r="D6" s="167"/>
      <c r="E6" s="167"/>
      <c r="F6" s="167"/>
      <c r="G6" s="167"/>
      <c r="H6" s="167"/>
      <c r="I6" s="167"/>
      <c r="J6" s="167"/>
      <c r="K6" s="167"/>
      <c r="L6" s="171"/>
      <c r="M6" s="173" t="s">
        <v>6</v>
      </c>
      <c r="N6" s="175"/>
      <c r="O6" s="175"/>
      <c r="P6" s="175"/>
      <c r="Q6" s="175"/>
      <c r="R6" s="175"/>
      <c r="S6" s="176"/>
      <c r="T6" s="177"/>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9"/>
    </row>
    <row r="7" spans="2:44" s="54" customFormat="1" ht="37.5" customHeight="1">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row>
    <row r="8" spans="2:44" s="54" customFormat="1" ht="20.100000000000001" customHeight="1">
      <c r="B8" s="61" t="s">
        <v>8</v>
      </c>
      <c r="C8" s="75"/>
      <c r="D8" s="75"/>
      <c r="E8" s="84"/>
      <c r="F8" s="81"/>
      <c r="G8" s="81"/>
      <c r="H8" s="81"/>
      <c r="I8" s="81"/>
      <c r="J8" s="81"/>
      <c r="K8" s="86"/>
      <c r="L8" s="81" t="s">
        <v>0</v>
      </c>
      <c r="M8" s="81"/>
      <c r="N8" s="86"/>
      <c r="O8" s="84"/>
      <c r="P8" s="81"/>
      <c r="Q8" s="81"/>
      <c r="R8" s="81"/>
      <c r="S8" s="81"/>
      <c r="T8" s="81"/>
      <c r="U8" s="81"/>
      <c r="V8" s="86"/>
      <c r="W8" s="81" t="s">
        <v>31</v>
      </c>
      <c r="X8" s="81"/>
      <c r="Y8" s="86"/>
      <c r="Z8" s="84"/>
      <c r="AA8" s="81"/>
      <c r="AB8" s="81"/>
      <c r="AC8" s="81"/>
      <c r="AD8" s="81"/>
      <c r="AE8" s="81"/>
      <c r="AF8" s="86"/>
      <c r="AG8" s="81" t="s">
        <v>56</v>
      </c>
      <c r="AH8" s="81"/>
      <c r="AI8" s="86"/>
      <c r="AJ8" s="84"/>
      <c r="AK8" s="81"/>
      <c r="AL8" s="81"/>
      <c r="AM8" s="81"/>
      <c r="AN8" s="81"/>
      <c r="AO8" s="81"/>
      <c r="AP8" s="81"/>
      <c r="AQ8" s="81"/>
      <c r="AR8" s="111"/>
    </row>
    <row r="9" spans="2:44" s="54" customFormat="1" ht="20.100000000000001" customHeight="1">
      <c r="B9" s="62"/>
      <c r="C9" s="76"/>
      <c r="D9" s="76"/>
      <c r="E9" s="85"/>
      <c r="F9" s="76"/>
      <c r="G9" s="76"/>
      <c r="H9" s="76"/>
      <c r="I9" s="76"/>
      <c r="J9" s="76"/>
      <c r="K9" s="87"/>
      <c r="L9" s="76"/>
      <c r="M9" s="76"/>
      <c r="N9" s="87"/>
      <c r="O9" s="85"/>
      <c r="P9" s="76"/>
      <c r="Q9" s="76"/>
      <c r="R9" s="76"/>
      <c r="S9" s="76"/>
      <c r="T9" s="76"/>
      <c r="U9" s="76"/>
      <c r="V9" s="87"/>
      <c r="W9" s="76"/>
      <c r="X9" s="76"/>
      <c r="Y9" s="87"/>
      <c r="Z9" s="85"/>
      <c r="AA9" s="76"/>
      <c r="AB9" s="76"/>
      <c r="AC9" s="76"/>
      <c r="AD9" s="76"/>
      <c r="AE9" s="76"/>
      <c r="AF9" s="87"/>
      <c r="AG9" s="76"/>
      <c r="AH9" s="76"/>
      <c r="AI9" s="87"/>
      <c r="AJ9" s="85"/>
      <c r="AK9" s="76"/>
      <c r="AL9" s="76"/>
      <c r="AM9" s="76"/>
      <c r="AN9" s="76"/>
      <c r="AO9" s="76"/>
      <c r="AP9" s="76"/>
      <c r="AQ9" s="76"/>
      <c r="AR9" s="112"/>
    </row>
    <row r="10" spans="2:44" s="54" customFormat="1" ht="20.100000000000001" customHeight="1">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row>
    <row r="11" spans="2:44" s="54" customFormat="1" ht="21" customHeight="1">
      <c r="B11" s="64" t="s">
        <v>89</v>
      </c>
      <c r="C11" s="77"/>
      <c r="D11" s="77"/>
      <c r="E11" s="77"/>
      <c r="F11" s="77"/>
      <c r="G11" s="77"/>
      <c r="H11" s="77"/>
      <c r="I11" s="77"/>
      <c r="J11" s="77"/>
      <c r="K11" s="77"/>
    </row>
    <row r="12" spans="2:44" s="54" customFormat="1" ht="20.100000000000001" customHeight="1">
      <c r="B12" s="65" t="s">
        <v>93</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113"/>
    </row>
    <row r="13" spans="2:44" s="54" customFormat="1" ht="20.100000000000001" customHeight="1">
      <c r="B13" s="66"/>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114"/>
    </row>
    <row r="14" spans="2:44" s="54" customFormat="1" ht="20.100000000000001" customHeight="1">
      <c r="B14" s="66"/>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114"/>
    </row>
    <row r="15" spans="2:44" s="54" customFormat="1" ht="20.100000000000001" customHeight="1">
      <c r="B15" s="66"/>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114"/>
    </row>
    <row r="16" spans="2:44" s="54" customFormat="1" ht="20.100000000000001" customHeight="1">
      <c r="B16" s="66"/>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114"/>
    </row>
    <row r="17" spans="2:44" s="54" customFormat="1" ht="20.100000000000001" customHeight="1">
      <c r="B17" s="66"/>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114"/>
    </row>
    <row r="18" spans="2:44" s="54" customFormat="1" ht="20.100000000000001" customHeight="1">
      <c r="B18" s="66"/>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114"/>
    </row>
    <row r="19" spans="2:44" s="54" customFormat="1" ht="20.100000000000001" customHeight="1">
      <c r="B19" s="66"/>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114"/>
    </row>
    <row r="20" spans="2:44" s="54" customFormat="1" ht="20.100000000000001" customHeight="1">
      <c r="B20" s="66"/>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114"/>
    </row>
    <row r="21" spans="2:44" s="54" customFormat="1" ht="20.100000000000001" customHeight="1">
      <c r="B21" s="66"/>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114"/>
    </row>
    <row r="22" spans="2:44" s="54" customFormat="1" ht="20.100000000000001" customHeight="1">
      <c r="B22" s="66"/>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114"/>
    </row>
    <row r="23" spans="2:44" s="54" customFormat="1" ht="20.100000000000001" customHeight="1">
      <c r="B23" s="66"/>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114"/>
    </row>
    <row r="24" spans="2:44" s="54" customFormat="1" ht="20.100000000000001" customHeight="1">
      <c r="B24" s="66"/>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114"/>
    </row>
    <row r="25" spans="2:44" s="54" customFormat="1" ht="20.100000000000001" customHeight="1">
      <c r="B25" s="66"/>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114"/>
    </row>
    <row r="26" spans="2:44" s="54" customFormat="1" ht="20.100000000000001" customHeight="1">
      <c r="B26" s="66"/>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114"/>
    </row>
    <row r="27" spans="2:44" s="54" customFormat="1" ht="20.100000000000001" customHeight="1">
      <c r="B27" s="66"/>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114"/>
    </row>
    <row r="28" spans="2:44" s="54" customFormat="1" ht="20.100000000000001" customHeight="1">
      <c r="B28" s="66"/>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114"/>
    </row>
    <row r="29" spans="2:44" s="54" customFormat="1" ht="20.100000000000001" customHeight="1">
      <c r="B29" s="66"/>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114"/>
    </row>
    <row r="30" spans="2:44" s="54" customFormat="1" ht="20.100000000000001" customHeight="1">
      <c r="B30" s="66"/>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114"/>
    </row>
    <row r="31" spans="2:44" s="54" customFormat="1" ht="20.100000000000001" customHeight="1">
      <c r="B31" s="66"/>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114"/>
    </row>
    <row r="32" spans="2:44" s="54" customFormat="1" ht="20.100000000000001" customHeight="1">
      <c r="B32" s="66"/>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114"/>
    </row>
    <row r="33" spans="2:44" s="54" customFormat="1" ht="20.100000000000001" customHeight="1">
      <c r="B33" s="66"/>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114"/>
    </row>
    <row r="34" spans="2:44" s="54" customFormat="1" ht="20.100000000000001" customHeight="1">
      <c r="B34" s="66"/>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114"/>
    </row>
    <row r="35" spans="2:44" s="54" customFormat="1" ht="20.100000000000001" customHeight="1">
      <c r="B35" s="66"/>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114"/>
    </row>
    <row r="36" spans="2:44" s="54" customFormat="1" ht="20.100000000000001" customHeight="1">
      <c r="B36" s="66"/>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114"/>
    </row>
    <row r="37" spans="2:44" s="54" customFormat="1" ht="20.100000000000001" customHeight="1">
      <c r="B37" s="66"/>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114"/>
    </row>
    <row r="38" spans="2:44" s="54" customFormat="1" ht="20.100000000000001" customHeight="1">
      <c r="B38" s="66"/>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114"/>
    </row>
    <row r="39" spans="2:44" s="54" customFormat="1" ht="20.100000000000001" customHeight="1">
      <c r="B39" s="66"/>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114"/>
    </row>
    <row r="40" spans="2:44" s="54" customFormat="1" ht="20.100000000000001" customHeight="1">
      <c r="B40" s="66"/>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114"/>
    </row>
    <row r="41" spans="2:44" s="54" customFormat="1" ht="18.600000000000001" customHeight="1">
      <c r="B41" s="67"/>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115"/>
    </row>
    <row r="42" spans="2:44" s="54" customFormat="1" ht="20.100000000000001" customHeight="1">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row>
    <row r="43" spans="2:44" s="54" customFormat="1" ht="20.100000000000001" customHeight="1">
      <c r="B43" s="69" t="s">
        <v>90</v>
      </c>
    </row>
    <row r="44" spans="2:44" s="54" customFormat="1" ht="30" customHeight="1">
      <c r="B44" s="70"/>
      <c r="C44" s="81" t="s">
        <v>79</v>
      </c>
      <c r="D44" s="81"/>
      <c r="E44" s="81"/>
      <c r="F44" s="81"/>
      <c r="G44" s="81"/>
      <c r="H44" s="81"/>
      <c r="I44" s="81"/>
      <c r="J44" s="81"/>
      <c r="K44" s="88" t="s">
        <v>61</v>
      </c>
      <c r="L44" s="92"/>
      <c r="M44" s="92"/>
      <c r="N44" s="92"/>
      <c r="O44" s="92"/>
      <c r="P44" s="92"/>
      <c r="Q44" s="92"/>
      <c r="R44" s="92"/>
      <c r="S44" s="92"/>
      <c r="T44" s="92"/>
      <c r="U44" s="92"/>
      <c r="V44" s="92"/>
      <c r="W44" s="92"/>
      <c r="X44" s="92"/>
      <c r="Y44" s="92"/>
      <c r="Z44" s="92"/>
      <c r="AA44" s="105"/>
      <c r="AB44" s="107" t="s">
        <v>33</v>
      </c>
      <c r="AC44" s="108"/>
      <c r="AD44" s="108"/>
      <c r="AE44" s="108"/>
      <c r="AF44" s="108"/>
      <c r="AG44" s="108"/>
      <c r="AH44" s="108"/>
      <c r="AI44" s="108"/>
      <c r="AJ44" s="108"/>
      <c r="AK44" s="108"/>
      <c r="AL44" s="108"/>
      <c r="AM44" s="108"/>
      <c r="AN44" s="108"/>
      <c r="AO44" s="108"/>
      <c r="AP44" s="108"/>
      <c r="AQ44" s="108"/>
      <c r="AR44" s="116"/>
    </row>
    <row r="45" spans="2:44" s="54" customFormat="1" ht="30" customHeight="1">
      <c r="B45" s="71"/>
      <c r="C45" s="76"/>
      <c r="D45" s="76"/>
      <c r="E45" s="76"/>
      <c r="F45" s="76"/>
      <c r="G45" s="76"/>
      <c r="H45" s="76"/>
      <c r="I45" s="76"/>
      <c r="J45" s="76"/>
      <c r="K45" s="89"/>
      <c r="L45" s="93"/>
      <c r="M45" s="96" t="s">
        <v>29</v>
      </c>
      <c r="N45" s="99"/>
      <c r="O45" s="93"/>
      <c r="P45" s="93"/>
      <c r="Q45" s="101"/>
      <c r="R45" s="101"/>
      <c r="S45" s="101"/>
      <c r="T45" s="101"/>
      <c r="U45" s="101"/>
      <c r="V45" s="101"/>
      <c r="W45" s="101"/>
      <c r="X45" s="101" t="s">
        <v>24</v>
      </c>
      <c r="Y45" s="101"/>
      <c r="Z45" s="104"/>
      <c r="AA45" s="106"/>
      <c r="AB45" s="104"/>
      <c r="AC45" s="104"/>
      <c r="AD45" s="104" t="s">
        <v>29</v>
      </c>
      <c r="AE45" s="104"/>
      <c r="AF45" s="104"/>
      <c r="AG45" s="104"/>
      <c r="AH45" s="101"/>
      <c r="AI45" s="101"/>
      <c r="AJ45" s="101"/>
      <c r="AK45" s="101"/>
      <c r="AL45" s="101"/>
      <c r="AM45" s="101"/>
      <c r="AN45" s="101"/>
      <c r="AO45" s="101" t="s">
        <v>24</v>
      </c>
      <c r="AP45" s="101"/>
      <c r="AQ45" s="101"/>
      <c r="AR45" s="117"/>
    </row>
    <row r="46" spans="2:44" s="54" customFormat="1" ht="20.25" customHeight="1">
      <c r="B46" s="54" t="s">
        <v>100</v>
      </c>
      <c r="C46" s="82"/>
      <c r="D46" s="82"/>
      <c r="E46" s="82"/>
      <c r="F46" s="82"/>
      <c r="G46" s="82"/>
      <c r="H46" s="82"/>
      <c r="I46" s="82"/>
      <c r="P46" s="100"/>
      <c r="Q46" s="100"/>
      <c r="R46" s="100"/>
      <c r="S46" s="100"/>
    </row>
    <row r="47" spans="2:44" ht="13.5" customHeight="1">
      <c r="AR47" s="180"/>
    </row>
    <row r="48" spans="2:44" ht="21" customHeight="1">
      <c r="B48" s="64" t="s">
        <v>92</v>
      </c>
      <c r="C48" s="77"/>
      <c r="D48" s="77"/>
      <c r="E48" s="77"/>
      <c r="F48" s="77"/>
      <c r="G48" s="77"/>
      <c r="H48" s="77"/>
      <c r="I48" s="77"/>
      <c r="J48" s="77"/>
      <c r="K48" s="77"/>
    </row>
    <row r="49" spans="2:44" ht="20.100000000000001" customHeight="1">
      <c r="B49" s="163"/>
      <c r="C49" s="168"/>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81"/>
    </row>
    <row r="50" spans="2:44" ht="18" customHeight="1">
      <c r="B50" s="164"/>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182"/>
    </row>
    <row r="51" spans="2:44" ht="15.6" customHeight="1">
      <c r="B51" s="164"/>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182"/>
    </row>
    <row r="52" spans="2:44" ht="20.100000000000001" customHeight="1">
      <c r="B52" s="164"/>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182"/>
    </row>
    <row r="53" spans="2:44" ht="20.100000000000001" customHeight="1">
      <c r="B53" s="164"/>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182"/>
    </row>
    <row r="54" spans="2:44" ht="14.4" customHeight="1">
      <c r="B54" s="164"/>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182"/>
    </row>
    <row r="55" spans="2:44" ht="18.600000000000001" customHeight="1">
      <c r="B55" s="165"/>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83"/>
    </row>
  </sheetData>
  <mergeCells count="24">
    <mergeCell ref="B3:AR3"/>
    <mergeCell ref="B5:L5"/>
    <mergeCell ref="M5:AR5"/>
    <mergeCell ref="B6:L6"/>
    <mergeCell ref="N6:S6"/>
    <mergeCell ref="T6:AR6"/>
    <mergeCell ref="K44:AA44"/>
    <mergeCell ref="AB44:AR44"/>
    <mergeCell ref="Q45:W45"/>
    <mergeCell ref="X45:Y45"/>
    <mergeCell ref="AH45:AN45"/>
    <mergeCell ref="AO45:AP45"/>
    <mergeCell ref="AQ45:AR45"/>
    <mergeCell ref="B8:D9"/>
    <mergeCell ref="E8:K9"/>
    <mergeCell ref="L8:N9"/>
    <mergeCell ref="O8:V9"/>
    <mergeCell ref="W8:Y9"/>
    <mergeCell ref="Z8:AF9"/>
    <mergeCell ref="AG8:AI9"/>
    <mergeCell ref="AJ8:AR9"/>
    <mergeCell ref="C44:J45"/>
    <mergeCell ref="B12:AR41"/>
    <mergeCell ref="B49:AR55"/>
  </mergeCells>
  <phoneticPr fontId="30" type="Hiragana"/>
  <printOptions horizontalCentered="1"/>
  <pageMargins left="0.47244094488188976" right="0.43307086614173218" top="0.55118110236220474" bottom="0.23622047244094488" header="0.51181102362204722" footer="0.27559055118110237"/>
  <pageSetup paperSize="9" scale="73" firstPageNumber="0" fitToWidth="1" fitToHeight="1" orientation="portrait"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52"/>
  </sheetPr>
  <dimension ref="A1:F23"/>
  <sheetViews>
    <sheetView showGridLines="0" view="pageBreakPreview" zoomScaleNormal="110" zoomScaleSheetLayoutView="100" workbookViewId="0">
      <selection activeCell="I16" sqref="I16"/>
    </sheetView>
  </sheetViews>
  <sheetFormatPr defaultRowHeight="13.2"/>
  <cols>
    <col min="1" max="6" width="14" style="118" customWidth="1"/>
    <col min="7" max="7" width="9" style="118" bestFit="1" customWidth="1"/>
    <col min="8" max="16384" width="9" style="118" customWidth="1"/>
  </cols>
  <sheetData>
    <row r="1" spans="1:6">
      <c r="A1" s="5" t="s">
        <v>67</v>
      </c>
      <c r="B1" s="5"/>
      <c r="C1" s="5"/>
      <c r="D1" s="5"/>
      <c r="E1" s="5"/>
      <c r="F1" s="5"/>
    </row>
    <row r="2" spans="1:6" ht="33" customHeight="1">
      <c r="A2" s="119" t="s">
        <v>68</v>
      </c>
      <c r="B2" s="6"/>
      <c r="C2" s="6"/>
      <c r="D2" s="6"/>
      <c r="E2" s="6"/>
      <c r="F2" s="6"/>
    </row>
    <row r="3" spans="1:6">
      <c r="A3" s="120"/>
      <c r="B3" s="127"/>
      <c r="C3" s="127"/>
      <c r="D3" s="127"/>
      <c r="E3" s="127"/>
      <c r="F3" s="127"/>
    </row>
    <row r="4" spans="1:6" ht="13.95">
      <c r="A4" s="5"/>
      <c r="B4" s="5"/>
      <c r="C4" s="5"/>
      <c r="D4" s="5"/>
      <c r="E4" s="5"/>
      <c r="F4" s="5" t="s">
        <v>9</v>
      </c>
    </row>
    <row r="5" spans="1:6">
      <c r="A5" s="121" t="s">
        <v>20</v>
      </c>
      <c r="B5" s="128"/>
      <c r="C5" s="135"/>
      <c r="D5" s="121" t="s">
        <v>62</v>
      </c>
      <c r="E5" s="128"/>
      <c r="F5" s="135"/>
    </row>
    <row r="6" spans="1:6">
      <c r="A6" s="122" t="s">
        <v>52</v>
      </c>
      <c r="B6" s="8" t="s">
        <v>13</v>
      </c>
      <c r="C6" s="136" t="s">
        <v>2</v>
      </c>
      <c r="D6" s="122" t="s">
        <v>52</v>
      </c>
      <c r="E6" s="8" t="s">
        <v>13</v>
      </c>
      <c r="F6" s="136" t="s">
        <v>2</v>
      </c>
    </row>
    <row r="7" spans="1:6" ht="33.75" customHeight="1">
      <c r="A7" s="123"/>
      <c r="B7" s="129"/>
      <c r="C7" s="137"/>
      <c r="D7" s="123"/>
      <c r="E7" s="129"/>
      <c r="F7" s="137"/>
    </row>
    <row r="8" spans="1:6" ht="33.75" customHeight="1">
      <c r="A8" s="124" t="s">
        <v>59</v>
      </c>
      <c r="B8" s="130" t="str">
        <f>'別紙１（経費所要額調）'!H11</f>
        <v/>
      </c>
      <c r="C8" s="138"/>
      <c r="D8" s="142" t="s">
        <v>63</v>
      </c>
      <c r="E8" s="131"/>
      <c r="F8" s="139"/>
    </row>
    <row r="9" spans="1:6" ht="33.75" customHeight="1">
      <c r="A9" s="124"/>
      <c r="B9" s="131"/>
      <c r="C9" s="139"/>
      <c r="D9" s="124"/>
      <c r="E9" s="131"/>
      <c r="F9" s="139"/>
    </row>
    <row r="10" spans="1:6" ht="33.75" customHeight="1">
      <c r="A10" s="125" t="s">
        <v>11</v>
      </c>
      <c r="B10" s="131"/>
      <c r="C10" s="140"/>
      <c r="D10" s="143"/>
      <c r="E10" s="131"/>
      <c r="F10" s="140"/>
    </row>
    <row r="11" spans="1:6" ht="33.75" customHeight="1">
      <c r="A11" s="124"/>
      <c r="B11" s="131"/>
      <c r="C11" s="140"/>
      <c r="D11" s="124"/>
      <c r="E11" s="131"/>
      <c r="F11" s="140"/>
    </row>
    <row r="12" spans="1:6" ht="33.75" customHeight="1">
      <c r="A12" s="124" t="s">
        <v>64</v>
      </c>
      <c r="B12" s="130" t="str">
        <f>IF(E8="","",E8-B8-B10)</f>
        <v/>
      </c>
      <c r="C12" s="140"/>
      <c r="D12" s="143"/>
      <c r="E12" s="131"/>
      <c r="F12" s="140"/>
    </row>
    <row r="13" spans="1:6" ht="33.75" customHeight="1">
      <c r="A13" s="124"/>
      <c r="B13" s="131"/>
      <c r="C13" s="140"/>
      <c r="D13" s="143"/>
      <c r="E13" s="131"/>
      <c r="F13" s="140"/>
    </row>
    <row r="14" spans="1:6" ht="33.75" customHeight="1">
      <c r="A14" s="124"/>
      <c r="B14" s="131"/>
      <c r="C14" s="140"/>
      <c r="D14" s="124"/>
      <c r="E14" s="131"/>
      <c r="F14" s="140"/>
    </row>
    <row r="15" spans="1:6" ht="33.75" customHeight="1">
      <c r="A15" s="126" t="s">
        <v>47</v>
      </c>
      <c r="B15" s="132" t="str">
        <f>IF(B8="","",SUM(B7:B14))</f>
        <v/>
      </c>
      <c r="C15" s="141"/>
      <c r="D15" s="126" t="s">
        <v>47</v>
      </c>
      <c r="E15" s="132" t="str">
        <f>IF(E8="","",SUM(E7:E14))</f>
        <v/>
      </c>
      <c r="F15" s="141"/>
    </row>
    <row r="16" spans="1:6">
      <c r="A16" s="17"/>
      <c r="B16" s="133"/>
      <c r="C16" s="133"/>
      <c r="D16" s="17"/>
      <c r="E16" s="133"/>
      <c r="F16" s="133"/>
    </row>
    <row r="17" spans="1:6">
      <c r="B17" s="5"/>
      <c r="C17" s="5"/>
      <c r="D17" s="5"/>
      <c r="E17" s="5"/>
      <c r="F17" s="5"/>
    </row>
    <row r="18" spans="1:6">
      <c r="A18" s="1"/>
      <c r="B18" s="134"/>
      <c r="C18" s="134"/>
      <c r="D18" s="134"/>
      <c r="E18" s="134"/>
      <c r="F18" s="134"/>
    </row>
    <row r="19" spans="1:6">
      <c r="A19" s="1"/>
      <c r="B19" s="134"/>
      <c r="C19" s="134"/>
      <c r="D19" s="134"/>
      <c r="E19" s="134"/>
      <c r="F19" s="134"/>
    </row>
    <row r="20" spans="1:6">
      <c r="A20" s="1"/>
      <c r="B20" s="134"/>
      <c r="C20" s="134"/>
      <c r="D20" s="134"/>
      <c r="E20" s="134"/>
      <c r="F20" s="134"/>
    </row>
    <row r="21" spans="1:6">
      <c r="A21" s="1"/>
      <c r="B21" s="134"/>
      <c r="C21" s="134"/>
      <c r="D21" s="134"/>
      <c r="E21" s="134"/>
      <c r="F21" s="134"/>
    </row>
    <row r="22" spans="1:6">
      <c r="A22" s="1"/>
      <c r="B22" s="134"/>
      <c r="C22" s="134"/>
      <c r="D22" s="134"/>
      <c r="E22" s="134"/>
      <c r="F22" s="134"/>
    </row>
    <row r="23" spans="1:6">
      <c r="A23" s="1"/>
      <c r="B23" s="134"/>
      <c r="C23" s="134"/>
      <c r="D23" s="134"/>
      <c r="E23" s="134"/>
      <c r="F23" s="134"/>
    </row>
  </sheetData>
  <mergeCells count="3">
    <mergeCell ref="A2:F2"/>
    <mergeCell ref="A5:C5"/>
    <mergeCell ref="D5:F5"/>
  </mergeCells>
  <phoneticPr fontId="13" type="Hiragana"/>
  <printOptions horizontalCentered="1"/>
  <pageMargins left="0.47244094488188981" right="0.43307086614173229" top="0.55118110236220474" bottom="0.23622047244094491" header="0.51181102362204722" footer="0.27559055118110237"/>
  <pageSetup paperSize="9" scale="130" firstPageNumber="0" fitToWidth="1" fitToHeight="1" orientation="landscape" usePrinterDefaults="1"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48"/>
    <pageSetUpPr fitToPage="1"/>
  </sheetPr>
  <dimension ref="A1:IV14"/>
  <sheetViews>
    <sheetView showGridLines="0" view="pageBreakPreview" zoomScaleSheetLayoutView="100" workbookViewId="0">
      <selection activeCell="I16" sqref="I16"/>
    </sheetView>
  </sheetViews>
  <sheetFormatPr defaultColWidth="10.625" defaultRowHeight="20.100000000000001" customHeight="1"/>
  <cols>
    <col min="1" max="11" width="14.625" style="1" customWidth="1"/>
    <col min="12" max="13" width="12.625" style="1" customWidth="1"/>
    <col min="14" max="256" width="10.625" style="1" bestFit="1" customWidth="0"/>
  </cols>
  <sheetData>
    <row r="1" spans="1:13" ht="20.100000000000001" customHeight="1">
      <c r="A1" s="5" t="s">
        <v>69</v>
      </c>
      <c r="B1" s="5"/>
      <c r="C1" s="5"/>
      <c r="D1" s="5"/>
      <c r="E1" s="5"/>
      <c r="F1" s="5"/>
      <c r="G1" s="5"/>
      <c r="H1" s="5"/>
      <c r="I1" s="5"/>
      <c r="J1" s="5"/>
      <c r="K1" s="5"/>
      <c r="L1" s="5"/>
      <c r="M1" s="5"/>
    </row>
    <row r="2" spans="1:13" ht="30" customHeight="1">
      <c r="A2" s="5"/>
      <c r="B2" s="5"/>
      <c r="C2" s="5"/>
      <c r="D2" s="5"/>
      <c r="E2" s="5"/>
      <c r="F2" s="5"/>
      <c r="G2" s="5"/>
      <c r="H2" s="5"/>
      <c r="I2" s="5"/>
      <c r="J2" s="5"/>
      <c r="K2" s="5"/>
      <c r="L2" s="5"/>
      <c r="M2" s="5"/>
    </row>
    <row r="3" spans="1:13" s="2" customFormat="1" ht="30" customHeight="1">
      <c r="A3" s="6" t="s">
        <v>70</v>
      </c>
      <c r="B3" s="6"/>
      <c r="C3" s="6"/>
      <c r="D3" s="6"/>
      <c r="E3" s="6"/>
      <c r="F3" s="6"/>
      <c r="G3" s="6"/>
      <c r="H3" s="6"/>
      <c r="I3" s="6"/>
      <c r="J3" s="6"/>
      <c r="K3" s="6"/>
      <c r="L3" s="23"/>
      <c r="M3" s="23"/>
    </row>
    <row r="4" spans="1:13" ht="21" customHeight="1">
      <c r="A4" s="7"/>
      <c r="B4" s="7"/>
      <c r="C4" s="7"/>
      <c r="D4" s="7"/>
      <c r="E4" s="7"/>
      <c r="F4" s="7"/>
      <c r="G4" s="7"/>
      <c r="H4" s="7"/>
      <c r="I4" s="7"/>
      <c r="J4" s="7"/>
      <c r="K4" s="7"/>
      <c r="L4" s="7"/>
      <c r="M4" s="7"/>
    </row>
    <row r="5" spans="1:13" ht="25.5" customHeight="1">
      <c r="A5" s="8" t="s">
        <v>15</v>
      </c>
      <c r="B5" s="144" t="str">
        <f>IF('別紙１（経費所要額調）'!B5="","",'別紙１（経費所要額調）'!B5)</f>
        <v/>
      </c>
      <c r="C5" s="145"/>
      <c r="D5" s="145"/>
      <c r="E5" s="145"/>
      <c r="F5" s="146"/>
      <c r="L5" s="7"/>
      <c r="M5" s="7"/>
    </row>
    <row r="6" spans="1:13" ht="30" customHeight="1">
      <c r="A6" s="5"/>
      <c r="B6" s="5"/>
      <c r="C6" s="5"/>
      <c r="D6" s="5"/>
      <c r="E6" s="5"/>
      <c r="F6" s="5"/>
      <c r="G6" s="17"/>
      <c r="H6" s="17"/>
      <c r="I6" s="17"/>
      <c r="J6" s="17"/>
      <c r="K6" s="19"/>
      <c r="L6" s="19"/>
      <c r="M6" s="19"/>
    </row>
    <row r="7" spans="1:13" ht="20.100000000000001" customHeight="1">
      <c r="A7" s="5"/>
      <c r="B7" s="5"/>
      <c r="C7" s="5"/>
      <c r="D7" s="5"/>
      <c r="E7" s="5"/>
      <c r="F7" s="5"/>
      <c r="G7" s="5"/>
      <c r="H7" s="5"/>
      <c r="I7" s="5"/>
      <c r="J7" s="5"/>
      <c r="K7" s="20" t="s">
        <v>9</v>
      </c>
      <c r="L7" s="5"/>
      <c r="M7" s="5"/>
    </row>
    <row r="8" spans="1:13" s="3" customFormat="1" ht="20.100000000000001" customHeight="1">
      <c r="A8" s="9" t="s">
        <v>12</v>
      </c>
      <c r="B8" s="9" t="s">
        <v>3</v>
      </c>
      <c r="C8" s="9" t="s">
        <v>16</v>
      </c>
      <c r="D8" s="9" t="s">
        <v>60</v>
      </c>
      <c r="E8" s="9" t="s">
        <v>5</v>
      </c>
      <c r="F8" s="9" t="s">
        <v>19</v>
      </c>
      <c r="G8" s="9" t="s">
        <v>86</v>
      </c>
      <c r="H8" s="9" t="s">
        <v>22</v>
      </c>
      <c r="I8" s="9" t="s">
        <v>71</v>
      </c>
      <c r="J8" s="9" t="s">
        <v>72</v>
      </c>
      <c r="K8" s="9" t="s">
        <v>2</v>
      </c>
    </row>
    <row r="9" spans="1:13" s="3" customFormat="1" ht="20.100000000000001" customHeight="1">
      <c r="A9" s="10"/>
      <c r="B9" s="10"/>
      <c r="C9" s="10" t="s">
        <v>25</v>
      </c>
      <c r="D9" s="10"/>
      <c r="E9" s="10"/>
      <c r="F9" s="10"/>
      <c r="G9" s="10"/>
      <c r="H9" s="10" t="s">
        <v>87</v>
      </c>
      <c r="I9" s="10"/>
      <c r="J9" s="10"/>
      <c r="K9" s="10"/>
    </row>
    <row r="10" spans="1:13" s="4" customFormat="1" ht="20.100000000000001" customHeight="1">
      <c r="A10" s="11" t="s">
        <v>28</v>
      </c>
      <c r="B10" s="11" t="s">
        <v>30</v>
      </c>
      <c r="C10" s="11" t="s">
        <v>32</v>
      </c>
      <c r="D10" s="11" t="s">
        <v>23</v>
      </c>
      <c r="E10" s="11" t="s">
        <v>84</v>
      </c>
      <c r="F10" s="11" t="s">
        <v>85</v>
      </c>
      <c r="G10" s="11" t="s">
        <v>82</v>
      </c>
      <c r="H10" s="11" t="s">
        <v>88</v>
      </c>
      <c r="I10" s="11" t="s">
        <v>80</v>
      </c>
      <c r="J10" s="11" t="s">
        <v>97</v>
      </c>
      <c r="K10" s="21"/>
    </row>
    <row r="11" spans="1:13" ht="80.099999999999994" customHeight="1">
      <c r="A11" s="12"/>
      <c r="B11" s="12"/>
      <c r="C11" s="15" t="str">
        <f>IF(A11="","",A11-B11)</f>
        <v/>
      </c>
      <c r="D11" s="15" t="str">
        <f>C11</f>
        <v/>
      </c>
      <c r="E11" s="15" t="str">
        <f>IF(D11="","",3000000)</f>
        <v/>
      </c>
      <c r="F11" s="15" t="str">
        <f>IF(A11="","",MIN(C11,D11,E11))</f>
        <v/>
      </c>
      <c r="G11" s="147" t="str">
        <f>IF(F11="","","1/2")</f>
        <v/>
      </c>
      <c r="H11" s="15" t="str">
        <f>IF(F11="","",ROUNDDOWN((F11*1)/2,-3))</f>
        <v/>
      </c>
      <c r="I11" s="12"/>
      <c r="J11" s="15" t="str">
        <f>IF(I11="","",I11-H11)</f>
        <v/>
      </c>
      <c r="K11" s="22"/>
    </row>
    <row r="13" spans="1:13" ht="21" customHeight="1">
      <c r="A13" s="5" t="s">
        <v>36</v>
      </c>
      <c r="B13" s="5"/>
      <c r="C13" s="5"/>
      <c r="D13" s="5"/>
      <c r="E13" s="5"/>
      <c r="F13" s="5"/>
      <c r="G13" s="5"/>
      <c r="H13" s="5"/>
      <c r="I13" s="5"/>
      <c r="J13" s="5"/>
      <c r="K13" s="5"/>
      <c r="L13" s="5"/>
      <c r="M13" s="5"/>
    </row>
    <row r="14" spans="1:13" ht="21" customHeight="1">
      <c r="A14" s="5" t="s">
        <v>38</v>
      </c>
      <c r="B14" s="5"/>
      <c r="C14" s="5"/>
      <c r="D14" s="5"/>
      <c r="E14" s="5"/>
      <c r="F14" s="5"/>
      <c r="G14" s="5"/>
      <c r="H14" s="5"/>
      <c r="I14" s="5"/>
      <c r="J14" s="5"/>
      <c r="K14" s="5"/>
      <c r="L14" s="5"/>
      <c r="M14" s="5"/>
    </row>
  </sheetData>
  <mergeCells count="11">
    <mergeCell ref="A3:K3"/>
    <mergeCell ref="B5:F5"/>
    <mergeCell ref="A8:A9"/>
    <mergeCell ref="B8:B9"/>
    <mergeCell ref="D8:D9"/>
    <mergeCell ref="E8:E9"/>
    <mergeCell ref="F8:F9"/>
    <mergeCell ref="G8:G9"/>
    <mergeCell ref="I8:I9"/>
    <mergeCell ref="J8:J9"/>
    <mergeCell ref="K8:K9"/>
  </mergeCells>
  <phoneticPr fontId="13" type="Hiragana"/>
  <printOptions horizontalCentered="1"/>
  <pageMargins left="0.47244094488188981" right="0.43307086614173229" top="0.55118110236220474" bottom="0.23622047244094491" header="0.51181102362204722" footer="0.27559055118110237"/>
  <pageSetup paperSize="9" scale="87" firstPageNumber="0" fitToWidth="1" fitToHeight="0" orientation="landscape" usePrinterDefaults="1" blackAndWhite="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別紙１（経費所要額調）</vt:lpstr>
      <vt:lpstr>別紙２（整備内訳書）</vt:lpstr>
      <vt:lpstr>別紙３（事業計画書）</vt:lpstr>
      <vt:lpstr>別紙４(予算書)</vt:lpstr>
      <vt:lpstr>別紙５（変更後経費所要額調）</vt:lpstr>
      <vt:lpstr>別紙６（整備内訳書）</vt:lpstr>
      <vt:lpstr>別紙７（変更後事業計画書）</vt:lpstr>
      <vt:lpstr>別紙８(変更後予算書)</vt:lpstr>
      <vt:lpstr>別紙９（経費所要額精算書）</vt:lpstr>
      <vt:lpstr>別紙10（整備内訳書）</vt:lpstr>
      <vt:lpstr>別紙11（実績）</vt:lpstr>
      <vt:lpstr xml:space="preserve">別紙12（決算書） </vt:lpstr>
    </vt:vector>
  </TitlesOfParts>
  <Company>千葉県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千葉県</dc:creator>
  <cp:lastModifiedBy>Administrator</cp:lastModifiedBy>
  <cp:lastPrinted>2024-09-24T06:14:43Z</cp:lastPrinted>
  <dcterms:created xsi:type="dcterms:W3CDTF">2011-03-13T09:15:29Z</dcterms:created>
  <dcterms:modified xsi:type="dcterms:W3CDTF">2025-03-21T06:46:08Z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2025-03-21T06:46:08Z</vt:filetime>
  </property>
</Properties>
</file>