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3995" windowHeight="5115" tabRatio="881"/>
  </bookViews>
  <sheets>
    <sheet name="別紙１の３（経費所要額調）" sheetId="1" r:id="rId1"/>
    <sheet name="別紙２の３（整備内訳書）" sheetId="8" r:id="rId2"/>
    <sheet name="別紙３の３（事業計画書）" sheetId="19" r:id="rId3"/>
    <sheet name="別紙４の３(予算書)" sheetId="3" r:id="rId4"/>
    <sheet name="別紙５の３（変更後経費所要額調）" sheetId="10" r:id="rId5"/>
    <sheet name="別紙６の３（整備内訳書）" sheetId="2" r:id="rId6"/>
    <sheet name="別紙７の３（変更後事業計画書）" sheetId="15" r:id="rId7"/>
    <sheet name="別紙８の３(変更後予算書)" sheetId="5" r:id="rId8"/>
    <sheet name="別紙９の３（経費所要額精算書）" sheetId="7" r:id="rId9"/>
    <sheet name="別紙10の３（整備内訳書）" sheetId="4" r:id="rId10"/>
    <sheet name="別紙11の３（変更後事業計画書）" sheetId="17" r:id="rId11"/>
    <sheet name="別紙12の３（決算書） " sheetId="9" r:id="rId12"/>
  </sheets>
  <definedNames>
    <definedName name="_xlnm.Print_Area" localSheetId="0">'別紙１の３（経費所要額調）'!$A$1:$I$15</definedName>
    <definedName name="_xlnm.Print_Area" localSheetId="5">'別紙６の３（整備内訳書）'!$A$1:$J$21</definedName>
    <definedName name="_xlnm.Print_Area" localSheetId="9">'別紙10の３（整備内訳書）'!$A$1:$I$19</definedName>
    <definedName name="_xlnm.Print_Area" localSheetId="8">'別紙９の３（経費所要額精算書）'!$A$1:$K$14</definedName>
    <definedName name="_xlnm.Print_Area" localSheetId="1">'別紙２の３（整備内訳書）'!$A$1:$I$18</definedName>
    <definedName name="_xlnm.Print_Area" localSheetId="11">'別紙12の３（決算書） '!$A$1:$J$16</definedName>
    <definedName name="_xlnm.Print_Area" localSheetId="4">'別紙５の３（変更後経費所要額調）'!$A$1:$I$15</definedName>
    <definedName name="_xlnm.Print_Area" localSheetId="6">'別紙７の３（変更後事業計画書）'!$B$1:$AR$44</definedName>
    <definedName name="_xlnm.Print_Area" localSheetId="10">'別紙11の３（変更後事業計画書）'!$B$1:$AR$43</definedName>
    <definedName name="_xlnm.Print_Area" localSheetId="2">'別紙３の３（事業計画書）'!$B$1:$AR$35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<sst xmlns="http://schemas.openxmlformats.org/spreadsheetml/2006/main" xmlns:r="http://schemas.openxmlformats.org/officeDocument/2006/relationships" count="118" uniqueCount="118">
  <si>
    <t>備考</t>
    <rPh sb="0" eb="2">
      <t>ビコウ</t>
    </rPh>
    <phoneticPr fontId="13"/>
  </si>
  <si>
    <t>寄附金その
他の収入額</t>
    <rPh sb="0" eb="3">
      <t>キフキン</t>
    </rPh>
    <rPh sb="6" eb="7">
      <t>タ</t>
    </rPh>
    <rPh sb="8" eb="10">
      <t>シュウニュウ</t>
    </rPh>
    <rPh sb="10" eb="11">
      <t>ガク</t>
    </rPh>
    <phoneticPr fontId="13"/>
  </si>
  <si>
    <t>TEL</t>
  </si>
  <si>
    <t>対象経費の
支出予定額</t>
    <rPh sb="0" eb="2">
      <t>タイショウ</t>
    </rPh>
    <rPh sb="2" eb="4">
      <t>ケイヒ</t>
    </rPh>
    <rPh sb="6" eb="8">
      <t>シシュツ</t>
    </rPh>
    <rPh sb="8" eb="10">
      <t>ヨテイ</t>
    </rPh>
    <rPh sb="10" eb="11">
      <t>ガク</t>
    </rPh>
    <phoneticPr fontId="13"/>
  </si>
  <si>
    <t>担当
者名</t>
    <rPh sb="0" eb="2">
      <t>タントウ</t>
    </rPh>
    <rPh sb="3" eb="4">
      <t>シャ</t>
    </rPh>
    <rPh sb="4" eb="5">
      <t>メイ</t>
    </rPh>
    <phoneticPr fontId="30"/>
  </si>
  <si>
    <t>（単位：円）</t>
    <rPh sb="1" eb="3">
      <t>タンイ</t>
    </rPh>
    <rPh sb="4" eb="5">
      <t>エン</t>
    </rPh>
    <phoneticPr fontId="13"/>
  </si>
  <si>
    <t>基準額</t>
    <rPh sb="0" eb="2">
      <t>キジュン</t>
    </rPh>
    <rPh sb="2" eb="3">
      <t>ガク</t>
    </rPh>
    <phoneticPr fontId="13"/>
  </si>
  <si>
    <t>〒</t>
  </si>
  <si>
    <t>（備考欄の記入例：　対象機器(1)　）</t>
    <rPh sb="1" eb="4">
      <t>ビコウラン</t>
    </rPh>
    <rPh sb="5" eb="7">
      <t>キニュウ</t>
    </rPh>
    <rPh sb="7" eb="8">
      <t>レイ</t>
    </rPh>
    <rPh sb="10" eb="12">
      <t>タイショウ</t>
    </rPh>
    <rPh sb="12" eb="14">
      <t>キキ</t>
    </rPh>
    <phoneticPr fontId="13"/>
  </si>
  <si>
    <t>経費所要額調書</t>
    <rPh sb="0" eb="2">
      <t>ケイヒ</t>
    </rPh>
    <rPh sb="2" eb="4">
      <t>ショヨウ</t>
    </rPh>
    <rPh sb="4" eb="5">
      <t>ガク</t>
    </rPh>
    <rPh sb="5" eb="6">
      <t>シラ</t>
    </rPh>
    <rPh sb="6" eb="7">
      <t>カ</t>
    </rPh>
    <phoneticPr fontId="13"/>
  </si>
  <si>
    <t>総事業費</t>
    <rPh sb="0" eb="4">
      <t>ソウジギョウヒ</t>
    </rPh>
    <phoneticPr fontId="13"/>
  </si>
  <si>
    <t>補助事業者名</t>
    <rPh sb="0" eb="2">
      <t>ホジョ</t>
    </rPh>
    <rPh sb="2" eb="6">
      <t>ジギョウシャメイ</t>
    </rPh>
    <phoneticPr fontId="13"/>
  </si>
  <si>
    <t>医療車両を使用する
医療機関名</t>
    <rPh sb="0" eb="2">
      <t>いりょう</t>
    </rPh>
    <rPh sb="2" eb="4">
      <t>しゃりょう</t>
    </rPh>
    <rPh sb="5" eb="7">
      <t>しよう</t>
    </rPh>
    <rPh sb="10" eb="12">
      <t>いりょう</t>
    </rPh>
    <rPh sb="12" eb="14">
      <t>きかん</t>
    </rPh>
    <rPh sb="14" eb="15">
      <t>めい</t>
    </rPh>
    <phoneticPr fontId="22" type="Hiragana"/>
  </si>
  <si>
    <t>金額</t>
    <rPh sb="0" eb="2">
      <t>キンガク</t>
    </rPh>
    <phoneticPr fontId="13"/>
  </si>
  <si>
    <t>予算額</t>
    <rPh sb="0" eb="3">
      <t>ヨサンガク</t>
    </rPh>
    <phoneticPr fontId="13"/>
  </si>
  <si>
    <t>開設者</t>
    <rPh sb="0" eb="3">
      <t>カイセツシャ</t>
    </rPh>
    <phoneticPr fontId="30"/>
  </si>
  <si>
    <t>（Ｈ）</t>
  </si>
  <si>
    <t>-</t>
  </si>
  <si>
    <t>差引額</t>
    <rPh sb="0" eb="2">
      <t>サシヒキ</t>
    </rPh>
    <rPh sb="2" eb="3">
      <t>ガク</t>
    </rPh>
    <phoneticPr fontId="13"/>
  </si>
  <si>
    <t>(Ｆ)×(Ｇ)</t>
  </si>
  <si>
    <t>選定額</t>
    <rPh sb="0" eb="2">
      <t>センテイ</t>
    </rPh>
    <rPh sb="2" eb="3">
      <t>ガク</t>
    </rPh>
    <phoneticPr fontId="13"/>
  </si>
  <si>
    <t>補助率</t>
    <rPh sb="0" eb="2">
      <t>ホジョ</t>
    </rPh>
    <rPh sb="2" eb="3">
      <t>リツ</t>
    </rPh>
    <phoneticPr fontId="13"/>
  </si>
  <si>
    <t>別紙11の３</t>
    <rPh sb="0" eb="2">
      <t>べっし</t>
    </rPh>
    <phoneticPr fontId="22" type="Hiragana"/>
  </si>
  <si>
    <t>補助所要額</t>
    <rPh sb="0" eb="2">
      <t>ホジョ</t>
    </rPh>
    <rPh sb="2" eb="4">
      <t>ショヨウ</t>
    </rPh>
    <rPh sb="4" eb="5">
      <t>ガク</t>
    </rPh>
    <phoneticPr fontId="13"/>
  </si>
  <si>
    <t>(Ｄ)</t>
  </si>
  <si>
    <t>変　更　後　事　業　計　画　書</t>
    <rPh sb="0" eb="1">
      <t>ヘン</t>
    </rPh>
    <rPh sb="2" eb="3">
      <t>コウ</t>
    </rPh>
    <rPh sb="4" eb="5">
      <t>アト</t>
    </rPh>
    <rPh sb="10" eb="11">
      <t>ケイ</t>
    </rPh>
    <rPh sb="12" eb="13">
      <t>カク</t>
    </rPh>
    <rPh sb="14" eb="15">
      <t>ショ</t>
    </rPh>
    <phoneticPr fontId="30"/>
  </si>
  <si>
    <t>(Ａ)－(Ｂ)</t>
  </si>
  <si>
    <t>件</t>
    <rPh sb="0" eb="1">
      <t>ケン</t>
    </rPh>
    <phoneticPr fontId="30"/>
  </si>
  <si>
    <t>(Ａ)</t>
  </si>
  <si>
    <t>(Ｂ)</t>
  </si>
  <si>
    <t>年度当たり</t>
    <rPh sb="0" eb="2">
      <t>ネンド</t>
    </rPh>
    <rPh sb="2" eb="3">
      <t>ア</t>
    </rPh>
    <phoneticPr fontId="30"/>
  </si>
  <si>
    <t>FAX</t>
  </si>
  <si>
    <t>(Ｃ)</t>
  </si>
  <si>
    <t>来年度以降</t>
    <rPh sb="0" eb="3">
      <t>ライネンド</t>
    </rPh>
    <rPh sb="3" eb="5">
      <t>イコウ</t>
    </rPh>
    <phoneticPr fontId="30"/>
  </si>
  <si>
    <t>　　</t>
  </si>
  <si>
    <t>(Ｅ)</t>
  </si>
  <si>
    <t>円</t>
    <rPh sb="0" eb="1">
      <t>エン</t>
    </rPh>
    <phoneticPr fontId="13"/>
  </si>
  <si>
    <t>(Ｆ)</t>
  </si>
  <si>
    <t>(Ｇ)</t>
  </si>
  <si>
    <t>※「選定額(Ｆ)」欄は、(Ｄ)欄又は(Ｅ)欄のいずれか低い方の額を記入してください。</t>
    <rPh sb="2" eb="4">
      <t>センテイ</t>
    </rPh>
    <rPh sb="4" eb="5">
      <t>ガク</t>
    </rPh>
    <rPh sb="9" eb="10">
      <t>ラン</t>
    </rPh>
    <rPh sb="15" eb="16">
      <t>ラン</t>
    </rPh>
    <rPh sb="16" eb="17">
      <t>マタ</t>
    </rPh>
    <rPh sb="21" eb="22">
      <t>ラン</t>
    </rPh>
    <rPh sb="27" eb="28">
      <t>ヒク</t>
    </rPh>
    <rPh sb="29" eb="30">
      <t>ホウ</t>
    </rPh>
    <rPh sb="31" eb="32">
      <t>ガク</t>
    </rPh>
    <rPh sb="33" eb="35">
      <t>キニュウ</t>
    </rPh>
    <phoneticPr fontId="13"/>
  </si>
  <si>
    <t>（注）　変更が発生した金額及び内容については、変更後の金額及び内容の上に変更前の金額及び内容を括弧書きで記入してください。</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rPh sb="42" eb="43">
      <t>オヨ</t>
    </rPh>
    <rPh sb="44" eb="46">
      <t>ナイヨウ</t>
    </rPh>
    <rPh sb="47" eb="49">
      <t>カッコ</t>
    </rPh>
    <rPh sb="49" eb="50">
      <t>ガ</t>
    </rPh>
    <rPh sb="52" eb="54">
      <t>キニュウ</t>
    </rPh>
    <phoneticPr fontId="13"/>
  </si>
  <si>
    <t>※「補助所要額(Ｈ)」欄は、算出した額に1,000円未満の端数が生じた場合は、これを切り捨てた額を記入してください。</t>
    <rPh sb="2" eb="4">
      <t>ホジョ</t>
    </rPh>
    <rPh sb="4" eb="6">
      <t>ショヨウ</t>
    </rPh>
    <rPh sb="6" eb="7">
      <t>ガク</t>
    </rPh>
    <rPh sb="11" eb="12">
      <t>ラン</t>
    </rPh>
    <phoneticPr fontId="13"/>
  </si>
  <si>
    <t>品名</t>
    <rPh sb="0" eb="2">
      <t>ヒンメイ</t>
    </rPh>
    <phoneticPr fontId="13"/>
  </si>
  <si>
    <t>医 療 機 器 等 整 備 内 訳 書</t>
    <rPh sb="0" eb="1">
      <t>イ</t>
    </rPh>
    <rPh sb="2" eb="3">
      <t>リョウ</t>
    </rPh>
    <rPh sb="4" eb="5">
      <t>キ</t>
    </rPh>
    <rPh sb="6" eb="7">
      <t>ウツワ</t>
    </rPh>
    <rPh sb="8" eb="9">
      <t>トウ</t>
    </rPh>
    <rPh sb="10" eb="11">
      <t>セイ</t>
    </rPh>
    <rPh sb="12" eb="13">
      <t>ビ</t>
    </rPh>
    <rPh sb="14" eb="15">
      <t>ウチ</t>
    </rPh>
    <rPh sb="16" eb="17">
      <t>ワケ</t>
    </rPh>
    <rPh sb="18" eb="19">
      <t>ショ</t>
    </rPh>
    <phoneticPr fontId="13"/>
  </si>
  <si>
    <t>１ 設備整備の内容</t>
    <rPh sb="2" eb="4">
      <t>セツビ</t>
    </rPh>
    <rPh sb="4" eb="6">
      <t>セイビ</t>
    </rPh>
    <rPh sb="7" eb="9">
      <t>ナイヨウ</t>
    </rPh>
    <phoneticPr fontId="13"/>
  </si>
  <si>
    <t>メーカー</t>
  </si>
  <si>
    <t>補助事業者（　　）</t>
    <rPh sb="0" eb="2">
      <t>ホジョ</t>
    </rPh>
    <rPh sb="2" eb="5">
      <t>ジギョウシャ</t>
    </rPh>
    <phoneticPr fontId="13"/>
  </si>
  <si>
    <t>規格</t>
    <rPh sb="0" eb="2">
      <t>キカク</t>
    </rPh>
    <phoneticPr fontId="13"/>
  </si>
  <si>
    <t>別表第３</t>
    <rPh sb="0" eb="2">
      <t>ベッピョウ</t>
    </rPh>
    <rPh sb="2" eb="3">
      <t>ダイ</t>
    </rPh>
    <phoneticPr fontId="13"/>
  </si>
  <si>
    <t>数量</t>
    <rPh sb="0" eb="2">
      <t>スウリョウ</t>
    </rPh>
    <phoneticPr fontId="13"/>
  </si>
  <si>
    <t>医療機関</t>
    <rPh sb="0" eb="2">
      <t>イリョウ</t>
    </rPh>
    <rPh sb="2" eb="4">
      <t>キカン</t>
    </rPh>
    <phoneticPr fontId="30"/>
  </si>
  <si>
    <t>単価</t>
    <rPh sb="0" eb="2">
      <t>タンカ</t>
    </rPh>
    <phoneticPr fontId="13"/>
  </si>
  <si>
    <t>合計</t>
    <rPh sb="0" eb="2">
      <t>ゴウケイ</t>
    </rPh>
    <phoneticPr fontId="13"/>
  </si>
  <si>
    <t>※税込み額</t>
    <rPh sb="1" eb="3">
      <t>ゼイコ</t>
    </rPh>
    <rPh sb="4" eb="5">
      <t>ガク</t>
    </rPh>
    <phoneticPr fontId="13"/>
  </si>
  <si>
    <t>MAIL</t>
  </si>
  <si>
    <t>医療車両を使用した
医療機関名</t>
    <rPh sb="0" eb="2">
      <t>いりょう</t>
    </rPh>
    <rPh sb="2" eb="4">
      <t>しゃりょう</t>
    </rPh>
    <rPh sb="5" eb="7">
      <t>しよう</t>
    </rPh>
    <rPh sb="10" eb="12">
      <t>いりょう</t>
    </rPh>
    <rPh sb="12" eb="14">
      <t>きかん</t>
    </rPh>
    <rPh sb="14" eb="15">
      <t>めい</t>
    </rPh>
    <phoneticPr fontId="22" type="Hiragana"/>
  </si>
  <si>
    <t>事　業　計　画　書</t>
    <rPh sb="4" eb="5">
      <t>ケイ</t>
    </rPh>
    <rPh sb="6" eb="7">
      <t>カク</t>
    </rPh>
    <rPh sb="8" eb="9">
      <t>ショ</t>
    </rPh>
    <phoneticPr fontId="30"/>
  </si>
  <si>
    <t>対象経費の
実支出額</t>
    <rPh sb="0" eb="2">
      <t>タイショウ</t>
    </rPh>
    <rPh sb="2" eb="4">
      <t>ケイヒ</t>
    </rPh>
    <rPh sb="6" eb="7">
      <t>ジツ</t>
    </rPh>
    <rPh sb="7" eb="9">
      <t>シシュツ</t>
    </rPh>
    <rPh sb="9" eb="10">
      <t>ガク</t>
    </rPh>
    <phoneticPr fontId="13"/>
  </si>
  <si>
    <t>１．医療機関の現況</t>
    <rPh sb="2" eb="4">
      <t>イリョウ</t>
    </rPh>
    <rPh sb="4" eb="6">
      <t>キカン</t>
    </rPh>
    <rPh sb="7" eb="9">
      <t>ゲンキョウ</t>
    </rPh>
    <phoneticPr fontId="30"/>
  </si>
  <si>
    <t>在　宅　医　療
実　施　計　画</t>
    <rPh sb="0" eb="1">
      <t>ザイ</t>
    </rPh>
    <rPh sb="2" eb="3">
      <t>タク</t>
    </rPh>
    <rPh sb="4" eb="6">
      <t>イリョウ</t>
    </rPh>
    <rPh sb="6" eb="7">
      <t>イヤス</t>
    </rPh>
    <rPh sb="8" eb="9">
      <t>ジツ</t>
    </rPh>
    <rPh sb="10" eb="11">
      <t>シ</t>
    </rPh>
    <rPh sb="12" eb="13">
      <t>ケイ</t>
    </rPh>
    <rPh sb="14" eb="15">
      <t>ガ</t>
    </rPh>
    <phoneticPr fontId="30"/>
  </si>
  <si>
    <t>本　年　度</t>
    <rPh sb="0" eb="1">
      <t>ホン</t>
    </rPh>
    <rPh sb="2" eb="3">
      <t>ネン</t>
    </rPh>
    <rPh sb="4" eb="5">
      <t>ド</t>
    </rPh>
    <phoneticPr fontId="30"/>
  </si>
  <si>
    <t>２．整備事業の必要性</t>
    <rPh sb="2" eb="4">
      <t>セイビ</t>
    </rPh>
    <rPh sb="4" eb="6">
      <t>ジギョウ</t>
    </rPh>
    <rPh sb="7" eb="10">
      <t>ヒツヨウセイ</t>
    </rPh>
    <phoneticPr fontId="30"/>
  </si>
  <si>
    <t>差引増減</t>
    <rPh sb="0" eb="2">
      <t>さしひき</t>
    </rPh>
    <rPh sb="2" eb="4">
      <t>ぞうげん</t>
    </rPh>
    <phoneticPr fontId="13" type="Hiragana"/>
  </si>
  <si>
    <t>　拡充させるか、わかるように記載してください。</t>
    <rPh sb="14" eb="16">
      <t>きさい</t>
    </rPh>
    <phoneticPr fontId="22" type="Hiragana"/>
  </si>
  <si>
    <t>該当する区分に○を記載してください。</t>
    <rPh sb="0" eb="2">
      <t>がいとう</t>
    </rPh>
    <rPh sb="4" eb="6">
      <t>くぶん</t>
    </rPh>
    <rPh sb="9" eb="11">
      <t>きさい</t>
    </rPh>
    <phoneticPr fontId="22" type="Hiragana"/>
  </si>
  <si>
    <t>医療機関名</t>
  </si>
  <si>
    <t>所在地</t>
  </si>
  <si>
    <t>種別</t>
    <rPh sb="0" eb="2">
      <t>シュベツ</t>
    </rPh>
    <phoneticPr fontId="30"/>
  </si>
  <si>
    <t>　１　在宅療養支援診療所・病院　　　　　　　　　　　　２　　その他</t>
  </si>
  <si>
    <t>地域医療連携推進法人</t>
  </si>
  <si>
    <t>市町村</t>
    <rPh sb="0" eb="3">
      <t>しちょうそん</t>
    </rPh>
    <phoneticPr fontId="22" type="Hiragana"/>
  </si>
  <si>
    <t>※医療車両でのオンライン診療の「算定回数」を記載してください。</t>
    <rPh sb="1" eb="3">
      <t>イリョウ</t>
    </rPh>
    <rPh sb="3" eb="5">
      <t>シャリョウ</t>
    </rPh>
    <rPh sb="12" eb="14">
      <t>シンリョウ</t>
    </rPh>
    <rPh sb="16" eb="18">
      <t>サンテイ</t>
    </rPh>
    <rPh sb="18" eb="20">
      <t>カイスウ</t>
    </rPh>
    <rPh sb="22" eb="24">
      <t>キサイ</t>
    </rPh>
    <phoneticPr fontId="30"/>
  </si>
  <si>
    <t>※医療車両1台につき、（少なくとも）年間のオンライン診療の件数を120件程度（納車予定月から月間10件）増加させるよう、計画してください。</t>
    <rPh sb="1" eb="3">
      <t>イリョウ</t>
    </rPh>
    <rPh sb="3" eb="5">
      <t>シャリョウ</t>
    </rPh>
    <rPh sb="6" eb="7">
      <t>ダイ</t>
    </rPh>
    <rPh sb="12" eb="13">
      <t>スク</t>
    </rPh>
    <rPh sb="18" eb="20">
      <t>ネンカン</t>
    </rPh>
    <rPh sb="26" eb="28">
      <t>シンリョウ</t>
    </rPh>
    <rPh sb="29" eb="31">
      <t>ケンスウ</t>
    </rPh>
    <rPh sb="35" eb="36">
      <t>ケン</t>
    </rPh>
    <rPh sb="36" eb="38">
      <t>テイド</t>
    </rPh>
    <rPh sb="39" eb="41">
      <t>ノウシャ</t>
    </rPh>
    <rPh sb="41" eb="43">
      <t>ヨテイ</t>
    </rPh>
    <rPh sb="43" eb="44">
      <t>ツキ</t>
    </rPh>
    <rPh sb="46" eb="48">
      <t>ゲッカン</t>
    </rPh>
    <rPh sb="50" eb="51">
      <t>ケン</t>
    </rPh>
    <rPh sb="52" eb="54">
      <t>ゾウカ</t>
    </rPh>
    <rPh sb="60" eb="62">
      <t>ケイカク</t>
    </rPh>
    <phoneticPr fontId="30"/>
  </si>
  <si>
    <t>※地域医療連携推進法人又は市町村において、医療車両でのオンライン診療を行う場合は、実施する医療機関名を記載してください。</t>
  </si>
  <si>
    <t>※医療車両導入後、オンライン診療をどのように増加させていくかを、具体的に記載してください。</t>
    <rPh sb="1" eb="3">
      <t>イリョウ</t>
    </rPh>
    <rPh sb="3" eb="5">
      <t>シャリョウ</t>
    </rPh>
    <rPh sb="5" eb="7">
      <t>ドウニュウ</t>
    </rPh>
    <rPh sb="7" eb="8">
      <t>ゴ</t>
    </rPh>
    <rPh sb="14" eb="16">
      <t>シンリョウ</t>
    </rPh>
    <rPh sb="22" eb="24">
      <t>ゾウカ</t>
    </rPh>
    <rPh sb="32" eb="35">
      <t>グタイテキ</t>
    </rPh>
    <rPh sb="36" eb="38">
      <t>キサイ</t>
    </rPh>
    <phoneticPr fontId="30"/>
  </si>
  <si>
    <t>※購入した医療車両、医療機器をどのように活用するかを、具体的に記載してください。</t>
    <rPh sb="1" eb="3">
      <t>コウニュウ</t>
    </rPh>
    <rPh sb="5" eb="7">
      <t>イリョウ</t>
    </rPh>
    <rPh sb="7" eb="9">
      <t>シャリョウ</t>
    </rPh>
    <rPh sb="10" eb="12">
      <t>イリョウ</t>
    </rPh>
    <rPh sb="12" eb="14">
      <t>キキ</t>
    </rPh>
    <rPh sb="20" eb="22">
      <t>カツヨウ</t>
    </rPh>
    <rPh sb="27" eb="30">
      <t>グタイテキ</t>
    </rPh>
    <rPh sb="31" eb="33">
      <t>キサイ</t>
    </rPh>
    <phoneticPr fontId="30"/>
  </si>
  <si>
    <t>※少なくとも、対象とする地区や医療車両での訪問を実施する曜日、時間数について、現在の状況と今後の計画とを比較して、どの程度</t>
    <rPh sb="1" eb="2">
      <t>すく</t>
    </rPh>
    <rPh sb="7" eb="9">
      <t>たいしょう</t>
    </rPh>
    <rPh sb="12" eb="14">
      <t>ちく</t>
    </rPh>
    <rPh sb="15" eb="17">
      <t>いりょう</t>
    </rPh>
    <rPh sb="17" eb="19">
      <t>しゃりょう</t>
    </rPh>
    <rPh sb="21" eb="23">
      <t>ほうもん</t>
    </rPh>
    <rPh sb="24" eb="26">
      <t>じっし</t>
    </rPh>
    <rPh sb="28" eb="30">
      <t>ようび</t>
    </rPh>
    <rPh sb="31" eb="34">
      <t>じかんすう</t>
    </rPh>
    <rPh sb="39" eb="41">
      <t>げんざい</t>
    </rPh>
    <rPh sb="42" eb="44">
      <t>じょうきょう</t>
    </rPh>
    <rPh sb="45" eb="47">
      <t>こんご</t>
    </rPh>
    <rPh sb="48" eb="50">
      <t>けいかく</t>
    </rPh>
    <rPh sb="52" eb="54">
      <t>ひかく</t>
    </rPh>
    <rPh sb="59" eb="61">
      <t>ていど</t>
    </rPh>
    <phoneticPr fontId="22" type="Hiragana"/>
  </si>
  <si>
    <t>歳入歳出予算書（抄本）</t>
    <rPh sb="0" eb="2">
      <t>サイニュウ</t>
    </rPh>
    <rPh sb="2" eb="4">
      <t>サイシュツ</t>
    </rPh>
    <rPh sb="4" eb="6">
      <t>ヨサン</t>
    </rPh>
    <rPh sb="6" eb="7">
      <t>ショ</t>
    </rPh>
    <rPh sb="8" eb="10">
      <t>ショウホン</t>
    </rPh>
    <phoneticPr fontId="13"/>
  </si>
  <si>
    <t>歳入</t>
    <rPh sb="0" eb="2">
      <t>サイニュウ</t>
    </rPh>
    <phoneticPr fontId="13"/>
  </si>
  <si>
    <t>歳出</t>
    <rPh sb="0" eb="2">
      <t>サイシュツ</t>
    </rPh>
    <phoneticPr fontId="13"/>
  </si>
  <si>
    <t>項目</t>
    <rPh sb="0" eb="2">
      <t>コウモク</t>
    </rPh>
    <phoneticPr fontId="13"/>
  </si>
  <si>
    <t>県補助金</t>
    <rPh sb="0" eb="1">
      <t>ケン</t>
    </rPh>
    <rPh sb="1" eb="4">
      <t>ホジョキン</t>
    </rPh>
    <phoneticPr fontId="13"/>
  </si>
  <si>
    <t>機器購入経費</t>
    <rPh sb="0" eb="2">
      <t>きき</t>
    </rPh>
    <rPh sb="2" eb="4">
      <t>こうにゅう</t>
    </rPh>
    <rPh sb="4" eb="6">
      <t>けいひ</t>
    </rPh>
    <phoneticPr fontId="13" type="Hiragana"/>
  </si>
  <si>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3" type="Hiragana"/>
  </si>
  <si>
    <t>事業主負担</t>
  </si>
  <si>
    <t>計</t>
    <rPh sb="0" eb="1">
      <t>ケイ</t>
    </rPh>
    <phoneticPr fontId="13"/>
  </si>
  <si>
    <t>事　業　計　画　書　（実　績）</t>
    <rPh sb="4" eb="5">
      <t>ケイ</t>
    </rPh>
    <rPh sb="6" eb="7">
      <t>カク</t>
    </rPh>
    <rPh sb="8" eb="9">
      <t>ショ</t>
    </rPh>
    <rPh sb="11" eb="12">
      <t>ミ</t>
    </rPh>
    <rPh sb="13" eb="14">
      <t>ツムグ</t>
    </rPh>
    <phoneticPr fontId="30"/>
  </si>
  <si>
    <t>変更後経費所要額調書</t>
    <rPh sb="0" eb="3">
      <t>ヘンコウゴ</t>
    </rPh>
    <rPh sb="3" eb="5">
      <t>ケイヒ</t>
    </rPh>
    <rPh sb="5" eb="7">
      <t>ショヨウ</t>
    </rPh>
    <rPh sb="7" eb="8">
      <t>ガク</t>
    </rPh>
    <rPh sb="8" eb="9">
      <t>シラ</t>
    </rPh>
    <rPh sb="9" eb="10">
      <t>カ</t>
    </rPh>
    <phoneticPr fontId="13"/>
  </si>
  <si>
    <t>変 更 後 医 療 機 器 等 整 備 内 訳 書</t>
  </si>
  <si>
    <t>３．オンライン診療の件数が当初の目標から変更があった場合、その理由</t>
    <rPh sb="10" eb="12">
      <t>ケンスウ</t>
    </rPh>
    <rPh sb="13" eb="15">
      <t>トウショ</t>
    </rPh>
    <rPh sb="16" eb="18">
      <t>モクヒョウ</t>
    </rPh>
    <rPh sb="20" eb="22">
      <t>ヘンコウ</t>
    </rPh>
    <rPh sb="26" eb="28">
      <t>バアイ</t>
    </rPh>
    <rPh sb="31" eb="33">
      <t>リユウ</t>
    </rPh>
    <phoneticPr fontId="30"/>
  </si>
  <si>
    <t>変更後歳入歳出予算書（抄本）</t>
    <rPh sb="0" eb="3">
      <t>ヘンコウゴ</t>
    </rPh>
    <rPh sb="3" eb="5">
      <t>サイニュウ</t>
    </rPh>
    <rPh sb="5" eb="7">
      <t>サイシュツ</t>
    </rPh>
    <rPh sb="7" eb="9">
      <t>ヨサン</t>
    </rPh>
    <rPh sb="9" eb="10">
      <t>ショ</t>
    </rPh>
    <rPh sb="11" eb="13">
      <t>ショウホン</t>
    </rPh>
    <phoneticPr fontId="13"/>
  </si>
  <si>
    <t>経費所要額精算書</t>
    <rPh sb="0" eb="2">
      <t>ケイヒ</t>
    </rPh>
    <rPh sb="2" eb="4">
      <t>ショヨウ</t>
    </rPh>
    <rPh sb="4" eb="5">
      <t>ガク</t>
    </rPh>
    <rPh sb="5" eb="8">
      <t>セイサンショ</t>
    </rPh>
    <phoneticPr fontId="13"/>
  </si>
  <si>
    <t>交付決定額</t>
    <rPh sb="0" eb="2">
      <t>こうふ</t>
    </rPh>
    <rPh sb="2" eb="5">
      <t>けっていがく</t>
    </rPh>
    <phoneticPr fontId="13" type="Hiragana"/>
  </si>
  <si>
    <t>差引き過不足額</t>
    <rPh sb="0" eb="1">
      <t>さ</t>
    </rPh>
    <rPh sb="1" eb="2">
      <t>ひ</t>
    </rPh>
    <rPh sb="3" eb="6">
      <t>かふそく</t>
    </rPh>
    <rPh sb="6" eb="7">
      <t>がく</t>
    </rPh>
    <phoneticPr fontId="13" type="Hiragana"/>
  </si>
  <si>
    <t>（Ｉ）</t>
  </si>
  <si>
    <t>（Ｊ）</t>
  </si>
  <si>
    <t>医 療 機 器 等 整 備 内 訳 書（実　績）</t>
    <rPh sb="20" eb="21">
      <t>ミ</t>
    </rPh>
    <rPh sb="22" eb="23">
      <t>ツムグ</t>
    </rPh>
    <phoneticPr fontId="13"/>
  </si>
  <si>
    <t>当初（変更）計画</t>
    <rPh sb="0" eb="2">
      <t>とうしょ</t>
    </rPh>
    <rPh sb="3" eb="5">
      <t>へんこう</t>
    </rPh>
    <rPh sb="6" eb="8">
      <t>けいかく</t>
    </rPh>
    <phoneticPr fontId="22" type="Hiragana"/>
  </si>
  <si>
    <t>別紙４の３</t>
    <rPh sb="0" eb="2">
      <t>ベッシ</t>
    </rPh>
    <phoneticPr fontId="13"/>
  </si>
  <si>
    <t>実績（見込み）</t>
    <rPh sb="0" eb="2">
      <t>じっせき</t>
    </rPh>
    <rPh sb="3" eb="5">
      <t>みこ</t>
    </rPh>
    <phoneticPr fontId="22" type="Hiragana"/>
  </si>
  <si>
    <t>　拡充させたか、わかるように記載してください。</t>
    <rPh sb="14" eb="16">
      <t>きさい</t>
    </rPh>
    <phoneticPr fontId="22" type="Hiragana"/>
  </si>
  <si>
    <t>※地域医療連携推進法人又は市町村において、医療車両でのオンライン診療を行った場合は、実施した医療機関名を記載してください。</t>
  </si>
  <si>
    <t>※医療車両導入後、オンライン診療をどのように増加させたかを、具体的に記載してください。</t>
    <rPh sb="22" eb="24">
      <t>ゾウカ</t>
    </rPh>
    <rPh sb="30" eb="33">
      <t>グタイテキ</t>
    </rPh>
    <rPh sb="34" eb="36">
      <t>キサイ</t>
    </rPh>
    <phoneticPr fontId="30"/>
  </si>
  <si>
    <t>※購入した医療車両、医療機器を在宅医療にどのように活用したかを、具体的に記載してください。</t>
    <rPh sb="1" eb="3">
      <t>コウニュウ</t>
    </rPh>
    <rPh sb="5" eb="7">
      <t>イリョウ</t>
    </rPh>
    <rPh sb="7" eb="9">
      <t>シャリョウ</t>
    </rPh>
    <rPh sb="10" eb="12">
      <t>イリョウ</t>
    </rPh>
    <rPh sb="12" eb="14">
      <t>キキ</t>
    </rPh>
    <rPh sb="15" eb="17">
      <t>ザイタク</t>
    </rPh>
    <rPh sb="17" eb="19">
      <t>イリョウ</t>
    </rPh>
    <rPh sb="25" eb="27">
      <t>カツヨウ</t>
    </rPh>
    <rPh sb="32" eb="35">
      <t>グタイテキ</t>
    </rPh>
    <rPh sb="36" eb="38">
      <t>キサイ</t>
    </rPh>
    <phoneticPr fontId="30"/>
  </si>
  <si>
    <t>別紙５の３</t>
    <rPh sb="0" eb="2">
      <t>ベッシ</t>
    </rPh>
    <phoneticPr fontId="13"/>
  </si>
  <si>
    <t>３．オンライン診療件数が当初の目標に達しなかった（見込みである）場合、その理由と改善の
方向性</t>
    <rPh sb="7" eb="9">
      <t>シンリョウ</t>
    </rPh>
    <rPh sb="9" eb="11">
      <t>ケンスウ</t>
    </rPh>
    <rPh sb="12" eb="14">
      <t>トウショ</t>
    </rPh>
    <rPh sb="15" eb="17">
      <t>モクヒョウ</t>
    </rPh>
    <rPh sb="18" eb="19">
      <t>タッ</t>
    </rPh>
    <rPh sb="25" eb="27">
      <t>ミコ</t>
    </rPh>
    <rPh sb="32" eb="34">
      <t>バアイ</t>
    </rPh>
    <rPh sb="37" eb="39">
      <t>リユウ</t>
    </rPh>
    <rPh sb="40" eb="42">
      <t>カイゼン</t>
    </rPh>
    <rPh sb="44" eb="47">
      <t>ホウコウセイ</t>
    </rPh>
    <phoneticPr fontId="30"/>
  </si>
  <si>
    <t>歳入歳出決算書（見込み）（抄本）</t>
    <rPh sb="0" eb="2">
      <t>サイニュウ</t>
    </rPh>
    <rPh sb="2" eb="4">
      <t>サイシュツ</t>
    </rPh>
    <rPh sb="4" eb="6">
      <t>ケッサン</t>
    </rPh>
    <rPh sb="6" eb="7">
      <t>ショ</t>
    </rPh>
    <rPh sb="8" eb="10">
      <t>ミコ</t>
    </rPh>
    <rPh sb="13" eb="15">
      <t>ショウホン</t>
    </rPh>
    <phoneticPr fontId="13"/>
  </si>
  <si>
    <t>決算額</t>
    <rPh sb="0" eb="3">
      <t>けっさんがく</t>
    </rPh>
    <phoneticPr fontId="13" type="Hiragana"/>
  </si>
  <si>
    <t>別紙10の３</t>
    <rPh sb="0" eb="2">
      <t>ベッシ</t>
    </rPh>
    <phoneticPr fontId="13"/>
  </si>
  <si>
    <t>別紙１の３</t>
    <rPh sb="0" eb="2">
      <t>ベッシ</t>
    </rPh>
    <phoneticPr fontId="13"/>
  </si>
  <si>
    <t>別紙２の３</t>
    <rPh sb="0" eb="2">
      <t>ベッシ</t>
    </rPh>
    <phoneticPr fontId="13"/>
  </si>
  <si>
    <t>別紙６の３</t>
    <rPh sb="0" eb="2">
      <t>ベッシ</t>
    </rPh>
    <phoneticPr fontId="13"/>
  </si>
  <si>
    <t>別紙８の３</t>
    <rPh sb="0" eb="2">
      <t>ベッシ</t>
    </rPh>
    <phoneticPr fontId="13"/>
  </si>
  <si>
    <t>別紙９の３</t>
    <rPh sb="0" eb="2">
      <t>ベッシ</t>
    </rPh>
    <phoneticPr fontId="13"/>
  </si>
  <si>
    <t>※上部には別表第３の補助事業者①から③のいずれかを記入し、備考欄には、その品名が別表第３の対象機器の何番に該当するか記入してください。</t>
    <rPh sb="1" eb="2">
      <t>ウエ</t>
    </rPh>
    <rPh sb="2" eb="3">
      <t>ブ</t>
    </rPh>
    <rPh sb="5" eb="7">
      <t>ベッピョウ</t>
    </rPh>
    <rPh sb="7" eb="8">
      <t>ダイ</t>
    </rPh>
    <rPh sb="10" eb="12">
      <t>ホジョ</t>
    </rPh>
    <rPh sb="12" eb="15">
      <t>ジギョウシャ</t>
    </rPh>
    <rPh sb="25" eb="27">
      <t>キニュウ</t>
    </rPh>
    <rPh sb="29" eb="32">
      <t>ビコウラン</t>
    </rPh>
    <rPh sb="37" eb="39">
      <t>ヒンメイ</t>
    </rPh>
    <rPh sb="40" eb="42">
      <t>ベッピョウ</t>
    </rPh>
    <rPh sb="42" eb="43">
      <t>ダイ</t>
    </rPh>
    <rPh sb="45" eb="47">
      <t>タイショウ</t>
    </rPh>
    <rPh sb="47" eb="49">
      <t>キキ</t>
    </rPh>
    <rPh sb="50" eb="52">
      <t>ナンバン</t>
    </rPh>
    <rPh sb="53" eb="55">
      <t>ガイトウ</t>
    </rPh>
    <rPh sb="58" eb="60">
      <t>キニュウ</t>
    </rPh>
    <phoneticPr fontId="13"/>
  </si>
  <si>
    <t>別紙７の３</t>
  </si>
  <si>
    <t>別紙３の３</t>
  </si>
  <si>
    <t>別紙12の３</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</si>
</sst>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0;&quot;△ &quot;#,##0"/>
    <numFmt numFmtId="177" formatCode="0_ "/>
  </numFmts>
  <fonts count="31">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sz val="11"/>
      <color auto="1"/>
      <name val="ＭＳ Ｐ明朝"/>
      <family val="1"/>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ＭＳ 明朝"/>
      <family val="1"/>
    </font>
    <font>
      <sz val="14"/>
      <color indexed="8"/>
      <name val="ＭＳ 明朝"/>
      <family val="1"/>
    </font>
    <font>
      <sz val="11"/>
      <color auto="1"/>
      <name val="ＭＳ 明朝"/>
      <family val="1"/>
    </font>
    <font>
      <sz val="14"/>
      <color auto="1"/>
      <name val="ＭＳ 明朝"/>
      <family val="1"/>
    </font>
    <font>
      <sz val="10"/>
      <color auto="1"/>
      <name val="ＭＳ 明朝"/>
      <family val="1"/>
    </font>
    <font>
      <sz val="12"/>
      <color indexed="8"/>
      <name val="ＭＳ 明朝"/>
      <family val="1"/>
    </font>
    <font>
      <sz val="20"/>
      <color indexed="8"/>
      <name val="ＭＳ 明朝"/>
      <family val="1"/>
    </font>
    <font>
      <sz val="16"/>
      <color indexed="8"/>
      <name val="ＭＳ 明朝"/>
      <family val="1"/>
    </font>
    <font>
      <sz val="6"/>
      <color auto="1"/>
      <name val="游ゴシック"/>
      <family val="3"/>
    </font>
    <font>
      <sz val="14"/>
      <color auto="1"/>
      <name val="ＭＳ Ｐゴシック"/>
      <family val="3"/>
    </font>
    <font>
      <sz val="18"/>
      <color auto="1"/>
      <name val="HGP創英角ｺﾞｼｯｸUB"/>
      <family val="3"/>
    </font>
    <font>
      <sz val="12"/>
      <color auto="1"/>
      <name val="ＭＳ Ｐゴシック"/>
      <family val="3"/>
    </font>
    <font>
      <sz val="14"/>
      <color auto="1"/>
      <name val="HG創英角ｺﾞｼｯｸUB"/>
      <family val="3"/>
    </font>
    <font>
      <sz val="12"/>
      <color auto="1"/>
      <name val="AR Pゴシック体M"/>
      <family val="3"/>
    </font>
    <font>
      <sz val="16"/>
      <color auto="1"/>
      <name val="HGP創英角ｺﾞｼｯｸUB"/>
      <family val="3"/>
    </font>
    <font>
      <sz val="9"/>
      <color auto="1"/>
      <name val="ＭＳ 明朝"/>
      <family val="1"/>
    </font>
    <font>
      <sz val="6"/>
      <color auto="1"/>
      <name val="ＭＳ Ｐ明朝"/>
      <family val="1"/>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7" fillId="0" borderId="0" applyFont="0" applyFill="0" applyBorder="0" applyAlignment="0" applyProtection="0">
      <alignment vertical="center"/>
    </xf>
    <xf numFmtId="0" fontId="7"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38" fontId="1" fillId="0" borderId="0" applyFill="0" applyBorder="0" applyAlignment="0" applyProtection="0">
      <alignment vertical="center"/>
    </xf>
  </cellStyleXfs>
  <cellXfs count="205">
    <xf numFmtId="0" fontId="0" fillId="0" borderId="0" xfId="0">
      <alignment vertical="center"/>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horizontal="centerContinuous"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176" fontId="18" fillId="0" borderId="10" xfId="44" applyNumberFormat="1" applyFont="1" applyFill="1" applyBorder="1" applyAlignment="1" applyProtection="1">
      <alignment horizontal="center"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76" fontId="18" fillId="2" borderId="10" xfId="44" applyNumberFormat="1" applyFont="1" applyFill="1" applyBorder="1" applyAlignment="1" applyProtection="1">
      <alignment horizontal="center" vertical="center"/>
    </xf>
    <xf numFmtId="0" fontId="16" fillId="0" borderId="16" xfId="0" applyFont="1"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177" fontId="16" fillId="2" borderId="10" xfId="0" applyNumberFormat="1" applyFont="1" applyFill="1" applyBorder="1" applyAlignment="1" applyProtection="1">
      <alignment horizontal="center" vertical="center"/>
    </xf>
    <xf numFmtId="0" fontId="16" fillId="0" borderId="0" xfId="0" applyFont="1" applyBorder="1" applyAlignment="1" applyProtection="1">
      <alignment horizontal="left" vertical="center" shrinkToFit="1"/>
      <protection locked="0"/>
    </xf>
    <xf numFmtId="0" fontId="16" fillId="0" borderId="0" xfId="0" applyFont="1" applyAlignment="1" applyProtection="1">
      <alignment horizontal="right" vertical="center"/>
      <protection locked="0"/>
    </xf>
    <xf numFmtId="0" fontId="16" fillId="0" borderId="13" xfId="0" applyFont="1" applyBorder="1" applyAlignment="1" applyProtection="1">
      <alignment horizontal="center" vertical="center" wrapText="1"/>
      <protection locked="0"/>
    </xf>
    <xf numFmtId="41" fontId="18" fillId="0" borderId="10" xfId="0" applyNumberFormat="1"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0" fontId="14" fillId="0" borderId="0" xfId="0" applyFont="1">
      <alignment vertical="center"/>
    </xf>
    <xf numFmtId="0" fontId="14" fillId="0" borderId="0" xfId="0" applyFont="1" applyAlignment="1">
      <alignment horizontal="center" vertical="center"/>
    </xf>
    <xf numFmtId="0" fontId="15" fillId="0" borderId="0" xfId="0" applyFont="1" applyBorder="1" applyAlignment="1">
      <alignment horizontal="center" vertical="center"/>
    </xf>
    <xf numFmtId="0" fontId="19" fillId="0" borderId="0" xfId="0" applyFont="1">
      <alignment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horizontal="center" vertical="center"/>
    </xf>
    <xf numFmtId="0" fontId="20" fillId="0" borderId="0" xfId="0" applyFont="1" applyAlignment="1">
      <alignment vertical="center"/>
    </xf>
    <xf numFmtId="0" fontId="14" fillId="0" borderId="10" xfId="0" applyFont="1" applyBorder="1" applyAlignment="1">
      <alignment horizontal="center" vertical="center"/>
    </xf>
    <xf numFmtId="0" fontId="14" fillId="0" borderId="11" xfId="0" applyFont="1" applyBorder="1">
      <alignment vertical="center"/>
    </xf>
    <xf numFmtId="0" fontId="14" fillId="0" borderId="17" xfId="0" applyFont="1" applyBorder="1" applyAlignment="1">
      <alignment vertical="center"/>
    </xf>
    <xf numFmtId="0" fontId="14" fillId="0" borderId="13" xfId="0" applyFont="1" applyBorder="1">
      <alignment vertical="center"/>
    </xf>
    <xf numFmtId="0" fontId="21" fillId="0" borderId="10" xfId="0" applyFont="1" applyBorder="1" applyAlignment="1">
      <alignment horizontal="center" vertical="center"/>
    </xf>
    <xf numFmtId="0" fontId="14" fillId="0" borderId="12" xfId="0" applyFont="1" applyBorder="1">
      <alignment vertical="center"/>
    </xf>
    <xf numFmtId="0" fontId="21"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8" xfId="0" applyFont="1" applyBorder="1" applyAlignment="1">
      <alignment horizontal="right" vertical="top"/>
    </xf>
    <xf numFmtId="0" fontId="14" fillId="0" borderId="19" xfId="0" applyFont="1" applyBorder="1">
      <alignment vertical="center"/>
    </xf>
    <xf numFmtId="0" fontId="19" fillId="0" borderId="0" xfId="0" applyFont="1" applyAlignment="1">
      <alignment horizontal="right" vertical="center"/>
    </xf>
    <xf numFmtId="0" fontId="14" fillId="0" borderId="11" xfId="0" applyFont="1" applyBorder="1" applyAlignment="1">
      <alignment horizontal="right" vertical="top"/>
    </xf>
    <xf numFmtId="0" fontId="14" fillId="0" borderId="0" xfId="0" applyFont="1" applyAlignment="1">
      <alignment horizontal="right" vertical="top"/>
    </xf>
    <xf numFmtId="0" fontId="14" fillId="0" borderId="19" xfId="0" applyFont="1" applyBorder="1" applyAlignment="1">
      <alignment horizontal="right" vertical="center"/>
    </xf>
    <xf numFmtId="0" fontId="14" fillId="0" borderId="0" xfId="0" applyFont="1" applyAlignment="1">
      <alignment horizontal="right" vertical="center"/>
    </xf>
    <xf numFmtId="0" fontId="14" fillId="0" borderId="16" xfId="0" applyFont="1" applyBorder="1" applyAlignment="1">
      <alignment horizontal="center" vertical="center"/>
    </xf>
    <xf numFmtId="0" fontId="14" fillId="0" borderId="20" xfId="0" applyFont="1" applyBorder="1">
      <alignment vertical="center"/>
    </xf>
    <xf numFmtId="0" fontId="14" fillId="0" borderId="12" xfId="0" applyFont="1" applyBorder="1" applyAlignment="1">
      <alignment horizontal="right" vertical="top"/>
    </xf>
    <xf numFmtId="0" fontId="14" fillId="0" borderId="21" xfId="0" applyFont="1" applyBorder="1">
      <alignment vertical="center"/>
    </xf>
    <xf numFmtId="0" fontId="14" fillId="0" borderId="22" xfId="0" applyFont="1" applyBorder="1" applyAlignment="1">
      <alignment horizontal="center" vertical="center"/>
    </xf>
    <xf numFmtId="0" fontId="14" fillId="0" borderId="22" xfId="0" applyFont="1" applyBorder="1">
      <alignment vertical="center"/>
    </xf>
    <xf numFmtId="0" fontId="21" fillId="0" borderId="22" xfId="0" applyFont="1" applyBorder="1" applyAlignment="1">
      <alignment horizontal="center" vertical="center"/>
    </xf>
    <xf numFmtId="0" fontId="3" fillId="0" borderId="0" xfId="34" applyFont="1" applyAlignment="1">
      <alignment vertical="center"/>
    </xf>
    <xf numFmtId="0" fontId="23" fillId="0" borderId="0" xfId="34" applyFont="1" applyAlignment="1">
      <alignment vertical="center"/>
    </xf>
    <xf numFmtId="0" fontId="23" fillId="0" borderId="0" xfId="34" quotePrefix="1" applyFont="1" applyAlignment="1">
      <alignment horizontal="left" vertical="center"/>
    </xf>
    <xf numFmtId="0" fontId="24" fillId="0" borderId="0" xfId="34" applyFont="1" applyBorder="1" applyAlignment="1">
      <alignment horizontal="center" vertical="center" shrinkToFit="1"/>
    </xf>
    <xf numFmtId="0" fontId="25" fillId="0" borderId="0" xfId="34" applyFont="1" applyAlignment="1">
      <alignment horizontal="left" vertical="center"/>
    </xf>
    <xf numFmtId="0" fontId="25" fillId="0" borderId="23" xfId="34" applyFont="1" applyBorder="1" applyAlignment="1">
      <alignment horizontal="center" vertical="center"/>
    </xf>
    <xf numFmtId="0" fontId="25" fillId="0" borderId="24" xfId="34" applyFont="1" applyBorder="1" applyAlignment="1">
      <alignment horizontal="center" vertical="center"/>
    </xf>
    <xf numFmtId="0" fontId="25" fillId="0" borderId="25" xfId="34" applyFont="1" applyBorder="1" applyAlignment="1">
      <alignment horizontal="center" vertical="center"/>
    </xf>
    <xf numFmtId="0" fontId="25" fillId="0" borderId="26" xfId="34" applyFont="1" applyBorder="1" applyAlignment="1">
      <alignment horizontal="center" vertical="center"/>
    </xf>
    <xf numFmtId="0" fontId="3" fillId="0" borderId="23" xfId="34" applyFont="1" applyBorder="1" applyAlignment="1">
      <alignment horizontal="center" vertical="center" wrapText="1"/>
    </xf>
    <xf numFmtId="0" fontId="3" fillId="0" borderId="25" xfId="34" applyFont="1" applyBorder="1" applyAlignment="1">
      <alignment horizontal="center" vertical="center" wrapText="1"/>
    </xf>
    <xf numFmtId="0" fontId="3" fillId="0" borderId="0" xfId="34" applyFont="1" applyAlignment="1">
      <alignment horizontal="center" vertical="center" wrapText="1"/>
    </xf>
    <xf numFmtId="0" fontId="26" fillId="0" borderId="0" xfId="34" quotePrefix="1" applyFont="1" applyBorder="1" applyAlignment="1">
      <alignment horizontal="left" vertical="center"/>
    </xf>
    <xf numFmtId="0" fontId="3" fillId="0" borderId="0" xfId="34" applyFont="1" applyBorder="1" applyAlignment="1">
      <alignment horizontal="left" vertical="center" wrapText="1"/>
    </xf>
    <xf numFmtId="0" fontId="3" fillId="0" borderId="26" xfId="34" applyFont="1" applyBorder="1" applyAlignment="1">
      <alignment horizontal="center" vertical="center" wrapText="1"/>
    </xf>
    <xf numFmtId="0" fontId="26" fillId="0" borderId="0" xfId="34" applyFont="1" applyBorder="1" applyAlignment="1">
      <alignment horizontal="left" vertical="center"/>
    </xf>
    <xf numFmtId="0" fontId="3" fillId="0" borderId="23" xfId="34" applyFont="1" applyBorder="1" applyAlignment="1">
      <alignment horizontal="left" vertical="center"/>
    </xf>
    <xf numFmtId="0" fontId="3" fillId="0" borderId="24" xfId="34" applyFont="1" applyBorder="1" applyAlignment="1">
      <alignment horizontal="left" vertical="center"/>
    </xf>
    <xf numFmtId="0" fontId="3" fillId="0" borderId="25" xfId="34" applyFont="1" applyBorder="1" applyAlignment="1">
      <alignment horizontal="left" vertical="center"/>
    </xf>
    <xf numFmtId="0" fontId="3" fillId="0" borderId="0" xfId="34" applyFont="1" applyBorder="1" applyAlignment="1">
      <alignment horizontal="left" vertical="center"/>
    </xf>
    <xf numFmtId="0" fontId="27" fillId="0" borderId="0" xfId="34" applyFont="1" applyAlignment="1">
      <alignment horizontal="center" vertical="center"/>
    </xf>
    <xf numFmtId="0" fontId="25" fillId="0" borderId="27" xfId="34" applyFont="1" applyBorder="1" applyAlignment="1">
      <alignment horizontal="center" vertical="center"/>
    </xf>
    <xf numFmtId="0" fontId="25" fillId="0" borderId="0" xfId="34" applyFont="1" applyBorder="1" applyAlignment="1">
      <alignment horizontal="center" vertical="center"/>
    </xf>
    <xf numFmtId="0" fontId="25" fillId="0" borderId="28" xfId="34" applyFont="1" applyBorder="1" applyAlignment="1">
      <alignment horizontal="center" vertical="center"/>
    </xf>
    <xf numFmtId="0" fontId="25" fillId="0" borderId="29" xfId="34" applyFont="1" applyBorder="1" applyAlignment="1">
      <alignment horizontal="center" vertical="center"/>
    </xf>
    <xf numFmtId="0" fontId="3" fillId="0" borderId="27" xfId="34" applyFont="1" applyBorder="1" applyAlignment="1">
      <alignment horizontal="center" vertical="center" wrapText="1"/>
    </xf>
    <xf numFmtId="0" fontId="3" fillId="0" borderId="28" xfId="34" applyFont="1" applyBorder="1" applyAlignment="1">
      <alignment horizontal="center" vertical="center" wrapText="1"/>
    </xf>
    <xf numFmtId="0" fontId="3" fillId="0" borderId="0" xfId="34" quotePrefix="1" applyFont="1" applyBorder="1" applyAlignment="1">
      <alignment horizontal="distributed" vertical="center"/>
    </xf>
    <xf numFmtId="0" fontId="3" fillId="0" borderId="29" xfId="34" applyFont="1" applyBorder="1" applyAlignment="1">
      <alignment horizontal="center" vertical="center" wrapText="1"/>
    </xf>
    <xf numFmtId="0" fontId="3" fillId="0" borderId="0" xfId="34" applyFont="1" applyBorder="1" applyAlignment="1">
      <alignment horizontal="distributed" vertical="center"/>
    </xf>
    <xf numFmtId="0" fontId="3" fillId="0" borderId="27" xfId="34" applyFont="1" applyBorder="1" applyAlignment="1">
      <alignment horizontal="left" vertical="center"/>
    </xf>
    <xf numFmtId="0" fontId="3" fillId="0" borderId="28" xfId="34" applyFont="1" applyBorder="1" applyAlignment="1">
      <alignment horizontal="left" vertical="center"/>
    </xf>
    <xf numFmtId="0" fontId="28" fillId="0" borderId="0" xfId="34" applyFont="1" applyAlignment="1">
      <alignment horizontal="center" vertical="center"/>
    </xf>
    <xf numFmtId="0" fontId="25" fillId="0" borderId="30" xfId="34" applyFont="1" applyBorder="1" applyAlignment="1">
      <alignment horizontal="center" vertical="center"/>
    </xf>
    <xf numFmtId="0" fontId="25" fillId="0" borderId="17" xfId="34" applyFont="1" applyBorder="1" applyAlignment="1">
      <alignment horizontal="center" vertical="center"/>
    </xf>
    <xf numFmtId="0" fontId="25" fillId="0" borderId="31" xfId="34" applyFont="1" applyBorder="1" applyAlignment="1">
      <alignment horizontal="center" vertical="center"/>
    </xf>
    <xf numFmtId="0" fontId="25" fillId="0" borderId="32" xfId="34" applyFont="1" applyBorder="1" applyAlignment="1">
      <alignment horizontal="center" vertical="center"/>
    </xf>
    <xf numFmtId="0" fontId="25" fillId="0" borderId="33" xfId="34" applyFont="1" applyBorder="1" applyAlignment="1">
      <alignment horizontal="center" vertical="center"/>
    </xf>
    <xf numFmtId="0" fontId="25" fillId="0" borderId="22" xfId="34" applyFont="1" applyBorder="1" applyAlignment="1">
      <alignment horizontal="center" vertical="center"/>
    </xf>
    <xf numFmtId="0" fontId="25" fillId="0" borderId="34" xfId="34" applyFont="1" applyBorder="1" applyAlignment="1">
      <alignment horizontal="center" vertical="center"/>
    </xf>
    <xf numFmtId="0" fontId="25" fillId="0" borderId="33" xfId="34" applyFont="1" applyBorder="1" applyAlignment="1">
      <alignment horizontal="left" vertical="center" wrapText="1"/>
    </xf>
    <xf numFmtId="0" fontId="25" fillId="0" borderId="35" xfId="34" applyFont="1" applyBorder="1" applyAlignment="1">
      <alignment horizontal="left" vertical="center"/>
    </xf>
    <xf numFmtId="0" fontId="3" fillId="0" borderId="33" xfId="34" applyFont="1" applyBorder="1" applyAlignment="1">
      <alignment horizontal="center" vertical="center" wrapText="1"/>
    </xf>
    <xf numFmtId="0" fontId="3" fillId="0" borderId="34" xfId="34" applyFont="1" applyBorder="1" applyAlignment="1">
      <alignment horizontal="center" vertical="center" wrapText="1"/>
    </xf>
    <xf numFmtId="0" fontId="25" fillId="0" borderId="27" xfId="34" applyFont="1" applyBorder="1" applyAlignment="1">
      <alignment horizontal="left" vertical="center" wrapText="1"/>
    </xf>
    <xf numFmtId="0" fontId="25" fillId="0" borderId="29" xfId="34" applyFont="1" applyBorder="1" applyAlignment="1">
      <alignment horizontal="left" vertical="center"/>
    </xf>
    <xf numFmtId="0" fontId="25" fillId="0" borderId="36" xfId="34" applyFont="1" applyBorder="1" applyAlignment="1">
      <alignment vertical="center"/>
    </xf>
    <xf numFmtId="0" fontId="25" fillId="0" borderId="14" xfId="34" applyFont="1" applyBorder="1" applyAlignment="1">
      <alignment horizontal="left" vertical="center"/>
    </xf>
    <xf numFmtId="0" fontId="25" fillId="0" borderId="14" xfId="34" applyFont="1" applyBorder="1" applyAlignment="1">
      <alignment vertical="center"/>
    </xf>
    <xf numFmtId="0" fontId="25" fillId="0" borderId="37" xfId="34" applyFont="1" applyBorder="1" applyAlignment="1">
      <alignment vertical="center"/>
    </xf>
    <xf numFmtId="0" fontId="25" fillId="0" borderId="38" xfId="34" applyFont="1" applyBorder="1" applyAlignment="1">
      <alignment vertical="center"/>
    </xf>
    <xf numFmtId="0" fontId="25" fillId="0" borderId="15" xfId="34" applyFont="1" applyBorder="1" applyAlignment="1">
      <alignment horizontal="center" vertical="center"/>
    </xf>
    <xf numFmtId="0" fontId="25" fillId="0" borderId="15" xfId="34" applyFont="1" applyBorder="1" applyAlignment="1">
      <alignment vertical="center"/>
    </xf>
    <xf numFmtId="0" fontId="25" fillId="0" borderId="39" xfId="34" applyFont="1" applyBorder="1" applyAlignment="1">
      <alignment vertical="center"/>
    </xf>
    <xf numFmtId="0" fontId="3" fillId="0" borderId="30" xfId="34" applyFont="1" applyBorder="1" applyAlignment="1">
      <alignment horizontal="center" vertical="center" wrapText="1"/>
    </xf>
    <xf numFmtId="0" fontId="3" fillId="0" borderId="31" xfId="34" applyFont="1" applyBorder="1" applyAlignment="1">
      <alignment horizontal="center" vertical="center" wrapText="1"/>
    </xf>
    <xf numFmtId="0" fontId="3" fillId="0" borderId="32" xfId="34" applyFont="1" applyBorder="1" applyAlignment="1">
      <alignment horizontal="center" vertical="center" wrapText="1"/>
    </xf>
    <xf numFmtId="0" fontId="3" fillId="0" borderId="36" xfId="34" quotePrefix="1" applyFont="1" applyBorder="1" applyAlignment="1">
      <alignment horizontal="center" vertical="center"/>
    </xf>
    <xf numFmtId="0" fontId="3" fillId="0" borderId="37" xfId="34" applyFont="1" applyBorder="1" applyAlignment="1">
      <alignment vertical="center"/>
    </xf>
    <xf numFmtId="0" fontId="3" fillId="0" borderId="35" xfId="34" applyFont="1" applyBorder="1" applyAlignment="1">
      <alignment horizontal="center" vertical="center"/>
    </xf>
    <xf numFmtId="0" fontId="25" fillId="0" borderId="40" xfId="34" applyFont="1" applyBorder="1" applyAlignment="1">
      <alignment vertical="center"/>
    </xf>
    <xf numFmtId="0" fontId="25" fillId="0" borderId="16" xfId="34" applyFont="1" applyBorder="1" applyAlignment="1">
      <alignment horizontal="center" vertical="center"/>
    </xf>
    <xf numFmtId="0" fontId="25" fillId="0" borderId="16" xfId="34" applyFont="1" applyBorder="1" applyAlignment="1">
      <alignment vertical="center"/>
    </xf>
    <xf numFmtId="0" fontId="25" fillId="0" borderId="41" xfId="34" applyFont="1" applyBorder="1" applyAlignment="1">
      <alignment vertical="center"/>
    </xf>
    <xf numFmtId="0" fontId="3" fillId="0" borderId="38" xfId="34" quotePrefix="1" applyFont="1" applyBorder="1" applyAlignment="1">
      <alignment horizontal="center" vertical="center"/>
    </xf>
    <xf numFmtId="0" fontId="3" fillId="0" borderId="39" xfId="34" applyFont="1" applyBorder="1" applyAlignment="1">
      <alignment vertical="center"/>
    </xf>
    <xf numFmtId="0" fontId="3" fillId="0" borderId="29" xfId="34" applyFont="1" applyBorder="1" applyAlignment="1">
      <alignment horizontal="center" vertical="center"/>
    </xf>
    <xf numFmtId="0" fontId="25" fillId="0" borderId="36" xfId="34" applyFont="1" applyBorder="1" applyAlignment="1">
      <alignment horizontal="center" vertical="center"/>
    </xf>
    <xf numFmtId="0" fontId="25" fillId="0" borderId="14" xfId="34" applyFont="1" applyBorder="1" applyAlignment="1">
      <alignment horizontal="center" vertical="center"/>
    </xf>
    <xf numFmtId="0" fontId="3" fillId="0" borderId="41" xfId="34" applyFont="1" applyBorder="1" applyAlignment="1">
      <alignment vertical="center"/>
    </xf>
    <xf numFmtId="38" fontId="3" fillId="0" borderId="0" xfId="33" applyFont="1" applyBorder="1" applyAlignment="1">
      <alignment vertical="center"/>
    </xf>
    <xf numFmtId="0" fontId="25" fillId="0" borderId="38" xfId="34" applyFont="1" applyBorder="1" applyAlignment="1">
      <alignment horizontal="center" vertical="center"/>
    </xf>
    <xf numFmtId="0" fontId="3" fillId="0" borderId="34" xfId="34" applyFont="1" applyBorder="1" applyAlignment="1">
      <alignment vertical="center"/>
    </xf>
    <xf numFmtId="0" fontId="3" fillId="0" borderId="0" xfId="34" applyFont="1" applyBorder="1" applyAlignment="1">
      <alignment horizontal="center" vertical="center"/>
    </xf>
    <xf numFmtId="0" fontId="3" fillId="0" borderId="39" xfId="34" applyFont="1" applyBorder="1" applyAlignment="1">
      <alignment horizontal="center" vertical="center"/>
    </xf>
    <xf numFmtId="0" fontId="3" fillId="0" borderId="28" xfId="34" applyFont="1" applyBorder="1" applyAlignment="1">
      <alignment vertical="center"/>
    </xf>
    <xf numFmtId="0" fontId="3" fillId="0" borderId="40" xfId="34" quotePrefix="1" applyFont="1" applyBorder="1" applyAlignment="1">
      <alignment horizontal="center" vertical="center"/>
    </xf>
    <xf numFmtId="0" fontId="3" fillId="0" borderId="31" xfId="34" applyFont="1" applyBorder="1" applyAlignment="1">
      <alignment vertical="center"/>
    </xf>
    <xf numFmtId="0" fontId="3" fillId="0" borderId="36" xfId="34" applyFont="1" applyBorder="1" applyAlignment="1">
      <alignment horizontal="center" vertical="center"/>
    </xf>
    <xf numFmtId="0" fontId="3" fillId="0" borderId="38" xfId="34" applyFont="1" applyBorder="1" applyAlignment="1">
      <alignment horizontal="center" vertical="center"/>
    </xf>
    <xf numFmtId="0" fontId="25" fillId="0" borderId="42" xfId="34" applyFont="1" applyBorder="1" applyAlignment="1">
      <alignment horizontal="center" vertical="center"/>
    </xf>
    <xf numFmtId="0" fontId="25" fillId="0" borderId="43" xfId="34" applyFont="1" applyBorder="1" applyAlignment="1">
      <alignment horizontal="center" vertical="center"/>
    </xf>
    <xf numFmtId="0" fontId="25" fillId="0" borderId="44" xfId="34" applyFont="1" applyBorder="1" applyAlignment="1">
      <alignment vertical="center"/>
    </xf>
    <xf numFmtId="0" fontId="25" fillId="0" borderId="45" xfId="34" applyFont="1" applyBorder="1" applyAlignment="1">
      <alignment horizontal="left" vertical="center" wrapText="1"/>
    </xf>
    <xf numFmtId="0" fontId="25" fillId="0" borderId="46" xfId="34" applyFont="1" applyBorder="1" applyAlignment="1">
      <alignment horizontal="left" vertical="center"/>
    </xf>
    <xf numFmtId="0" fontId="3" fillId="0" borderId="45" xfId="34" applyFont="1" applyBorder="1" applyAlignment="1">
      <alignment horizontal="center" vertical="center" wrapText="1"/>
    </xf>
    <xf numFmtId="0" fontId="3" fillId="0" borderId="47" xfId="34" applyFont="1" applyBorder="1" applyAlignment="1">
      <alignment horizontal="center" vertical="center" wrapText="1"/>
    </xf>
    <xf numFmtId="0" fontId="3" fillId="0" borderId="42" xfId="34" applyFont="1" applyBorder="1" applyAlignment="1">
      <alignment horizontal="center" vertical="center"/>
    </xf>
    <xf numFmtId="0" fontId="3" fillId="0" borderId="44" xfId="34" applyFont="1" applyBorder="1" applyAlignment="1">
      <alignment horizontal="center" vertical="center"/>
    </xf>
    <xf numFmtId="0" fontId="3" fillId="0" borderId="46" xfId="34" applyFont="1" applyBorder="1" applyAlignment="1">
      <alignment horizontal="center" vertical="center"/>
    </xf>
    <xf numFmtId="0" fontId="3" fillId="0" borderId="45" xfId="34" applyFont="1" applyBorder="1" applyAlignment="1">
      <alignment horizontal="left" vertical="center"/>
    </xf>
    <xf numFmtId="0" fontId="3" fillId="0" borderId="48" xfId="34" applyFont="1" applyBorder="1" applyAlignment="1">
      <alignment horizontal="left" vertical="center"/>
    </xf>
    <xf numFmtId="0" fontId="3" fillId="0" borderId="47" xfId="34" applyFont="1" applyBorder="1" applyAlignment="1">
      <alignment horizontal="left" vertical="center"/>
    </xf>
    <xf numFmtId="0" fontId="3" fillId="0" borderId="0" xfId="34" applyFont="1" applyAlignment="1">
      <alignment horizontal="right" vertical="center"/>
    </xf>
    <xf numFmtId="0" fontId="0" fillId="0" borderId="0" xfId="0" applyProtection="1">
      <alignment vertical="center"/>
      <protection locked="0"/>
    </xf>
    <xf numFmtId="0" fontId="17"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4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51" xfId="0" applyFont="1" applyBorder="1" applyAlignment="1" applyProtection="1">
      <alignment vertical="center"/>
      <protection locked="0"/>
    </xf>
    <xf numFmtId="0" fontId="16" fillId="0" borderId="52" xfId="0" applyFont="1" applyBorder="1" applyAlignment="1" applyProtection="1">
      <alignment vertical="center"/>
      <protection locked="0"/>
    </xf>
    <xf numFmtId="0" fontId="16" fillId="0" borderId="52" xfId="0" applyFont="1" applyBorder="1" applyAlignment="1" applyProtection="1">
      <alignment vertical="center" wrapText="1"/>
      <protection locked="0"/>
    </xf>
    <xf numFmtId="0" fontId="16" fillId="0" borderId="53"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11" xfId="0" applyFont="1" applyBorder="1" applyAlignment="1" applyProtection="1">
      <alignment vertical="center"/>
      <protection locked="0"/>
    </xf>
    <xf numFmtId="176" fontId="16" fillId="17" borderId="12" xfId="0" applyNumberFormat="1" applyFont="1" applyFill="1" applyBorder="1" applyAlignment="1" applyProtection="1">
      <alignment vertical="center"/>
      <protection locked="0"/>
    </xf>
    <xf numFmtId="176" fontId="16" fillId="0" borderId="12" xfId="0" applyNumberFormat="1" applyFont="1" applyBorder="1" applyAlignment="1" applyProtection="1">
      <alignment vertical="center"/>
      <protection locked="0"/>
    </xf>
    <xf numFmtId="176" fontId="16" fillId="2" borderId="12" xfId="0" applyNumberFormat="1" applyFont="1" applyFill="1" applyBorder="1" applyAlignment="1" applyProtection="1">
      <alignment vertical="center"/>
    </xf>
    <xf numFmtId="176" fontId="16" fillId="2" borderId="55" xfId="0" applyNumberFormat="1" applyFont="1" applyFill="1" applyBorder="1" applyAlignment="1" applyProtection="1">
      <alignment vertical="center"/>
    </xf>
    <xf numFmtId="0" fontId="16" fillId="0" borderId="0" xfId="0" applyFont="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0" borderId="56"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58" xfId="0" applyFont="1" applyBorder="1" applyAlignment="1" applyProtection="1">
      <alignment vertical="center"/>
      <protection locked="0"/>
    </xf>
    <xf numFmtId="0" fontId="29" fillId="0" borderId="59" xfId="0" applyFont="1" applyBorder="1" applyAlignment="1" applyProtection="1">
      <alignment vertical="center" wrapText="1"/>
      <protection locked="0"/>
    </xf>
    <xf numFmtId="0" fontId="29" fillId="0" borderId="59" xfId="0" applyFont="1" applyBorder="1" applyAlignment="1" applyProtection="1">
      <alignment vertical="top" wrapText="1"/>
      <protection locked="0"/>
    </xf>
    <xf numFmtId="0" fontId="16" fillId="0" borderId="59" xfId="0" applyFont="1" applyBorder="1" applyAlignment="1" applyProtection="1">
      <alignment vertical="center"/>
      <protection locked="0"/>
    </xf>
    <xf numFmtId="0" fontId="16" fillId="0" borderId="60" xfId="0" applyFont="1" applyBorder="1" applyAlignment="1" applyProtection="1">
      <alignment vertical="center"/>
      <protection locked="0"/>
    </xf>
    <xf numFmtId="0" fontId="16" fillId="0" borderId="52" xfId="0" applyFont="1" applyBorder="1" applyAlignment="1" applyProtection="1">
      <alignment vertical="center" shrinkToFit="1"/>
      <protection locked="0"/>
    </xf>
    <xf numFmtId="0" fontId="16" fillId="0" borderId="24" xfId="0" applyFont="1" applyBorder="1" applyAlignment="1" applyProtection="1">
      <alignment vertical="center"/>
      <protection locked="0"/>
    </xf>
    <xf numFmtId="0" fontId="16" fillId="2" borderId="14"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16" fillId="2" borderId="10" xfId="0" applyNumberFormat="1" applyFont="1" applyFill="1" applyBorder="1" applyAlignment="1" applyProtection="1">
      <alignment horizontal="center" vertical="center"/>
    </xf>
    <xf numFmtId="0" fontId="15" fillId="0" borderId="0" xfId="0" applyFont="1" applyAlignment="1">
      <alignment horizontal="center" vertical="center"/>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vertical="center"/>
    </xf>
    <xf numFmtId="0" fontId="14" fillId="0" borderId="20" xfId="0" applyFont="1" applyBorder="1" applyAlignment="1">
      <alignment horizontal="center" vertical="center" wrapText="1"/>
    </xf>
    <xf numFmtId="0" fontId="14" fillId="0" borderId="17" xfId="0" applyFont="1" applyBorder="1" applyAlignment="1">
      <alignment horizontal="center" vertical="center"/>
    </xf>
    <xf numFmtId="0" fontId="14" fillId="0" borderId="21" xfId="0" applyFont="1" applyBorder="1" applyAlignment="1">
      <alignment horizontal="center" vertical="center" wrapText="1"/>
    </xf>
    <xf numFmtId="0" fontId="21" fillId="0" borderId="0" xfId="0" applyFont="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3" fillId="0" borderId="24" xfId="34" applyFont="1" applyBorder="1" applyAlignment="1">
      <alignment horizontal="center" vertical="center" wrapText="1"/>
    </xf>
    <xf numFmtId="0" fontId="14" fillId="0" borderId="13" xfId="0" applyFont="1" applyBorder="1" applyAlignment="1">
      <alignment vertical="center" wrapText="1"/>
    </xf>
    <xf numFmtId="0" fontId="3" fillId="0" borderId="63" xfId="34" applyFont="1" applyBorder="1" applyAlignment="1">
      <alignment horizontal="center" vertical="center"/>
    </xf>
    <xf numFmtId="0" fontId="3" fillId="0" borderId="64" xfId="34" applyFont="1" applyBorder="1" applyAlignment="1">
      <alignment horizontal="center" vertical="center"/>
    </xf>
    <xf numFmtId="0" fontId="26" fillId="0" borderId="28" xfId="34" applyFont="1" applyBorder="1" applyAlignment="1">
      <alignment horizontal="left" vertical="center" wrapText="1"/>
    </xf>
    <xf numFmtId="0" fontId="3" fillId="0" borderId="15" xfId="34" applyFont="1" applyBorder="1" applyAlignment="1">
      <alignment horizontal="center" vertical="center"/>
    </xf>
    <xf numFmtId="0" fontId="3" fillId="0" borderId="16" xfId="34" applyFont="1" applyBorder="1" applyAlignment="1">
      <alignment horizontal="center" vertical="center"/>
    </xf>
    <xf numFmtId="0" fontId="3" fillId="0" borderId="41" xfId="34" applyFont="1" applyBorder="1" applyAlignment="1">
      <alignment horizontal="center" vertical="center"/>
    </xf>
    <xf numFmtId="0" fontId="3" fillId="0" borderId="61" xfId="34" applyFont="1" applyBorder="1" applyAlignment="1">
      <alignment vertical="center"/>
    </xf>
    <xf numFmtId="0" fontId="3" fillId="0" borderId="18" xfId="34" applyFont="1" applyBorder="1" applyAlignment="1">
      <alignment vertical="center"/>
    </xf>
    <xf numFmtId="0" fontId="3" fillId="0" borderId="20" xfId="34" applyFont="1" applyBorder="1" applyAlignment="1">
      <alignment vertical="center"/>
    </xf>
    <xf numFmtId="0" fontId="3" fillId="0" borderId="22" xfId="34" applyFont="1" applyBorder="1" applyAlignment="1">
      <alignment vertical="center"/>
    </xf>
    <xf numFmtId="0" fontId="3" fillId="0" borderId="18" xfId="34" applyFont="1" applyBorder="1" applyAlignment="1">
      <alignment horizontal="center" vertical="center"/>
    </xf>
    <xf numFmtId="0" fontId="3" fillId="0" borderId="17" xfId="34" applyFont="1" applyBorder="1" applyAlignment="1">
      <alignment vertical="center"/>
    </xf>
    <xf numFmtId="0" fontId="3" fillId="0" borderId="65" xfId="34" applyFont="1" applyBorder="1" applyAlignment="1">
      <alignment horizontal="center"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2-別紙２事業計画書（記入例あり）R2(1)" xfId="33"/>
    <cellStyle name="標準" xfId="0" builtinId="0"/>
    <cellStyle name="標準_02-別紙２事業計画書（記入例あり）R2(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K15"/>
  <sheetViews>
    <sheetView showGridLines="0" tabSelected="1" view="pageBreakPreview" zoomScaleSheetLayoutView="100" workbookViewId="0"/>
  </sheetViews>
  <sheetFormatPr defaultColWidth="10.625" defaultRowHeight="20.100000000000001" customHeight="1"/>
  <cols>
    <col min="1" max="9" width="14.625" style="1" customWidth="1"/>
    <col min="10" max="11" width="12.625" style="1" customWidth="1"/>
    <col min="12" max="16384" width="10.625" style="1" bestFit="1" customWidth="0"/>
  </cols>
  <sheetData>
    <row r="1" spans="1:11" ht="20.100000000000001" customHeight="1">
      <c r="A1" s="5" t="s">
        <v>109</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9</v>
      </c>
      <c r="B3" s="6"/>
      <c r="C3" s="6"/>
      <c r="D3" s="6"/>
      <c r="E3" s="6"/>
      <c r="F3" s="6"/>
      <c r="G3" s="6"/>
      <c r="H3" s="6"/>
      <c r="I3" s="6"/>
      <c r="J3" s="23"/>
      <c r="K3" s="23"/>
    </row>
    <row r="4" spans="1:11" ht="21" customHeight="1">
      <c r="A4" s="7"/>
      <c r="B4" s="7"/>
      <c r="C4" s="7"/>
      <c r="D4" s="7"/>
      <c r="E4" s="7"/>
      <c r="F4" s="7"/>
      <c r="G4" s="7"/>
      <c r="H4" s="7"/>
      <c r="I4" s="7"/>
      <c r="J4" s="7"/>
      <c r="K4" s="7"/>
    </row>
    <row r="5" spans="1:11" ht="25.5" customHeight="1">
      <c r="A5" s="8" t="s">
        <v>11</v>
      </c>
      <c r="B5" s="13"/>
      <c r="C5" s="14"/>
      <c r="D5" s="16"/>
      <c r="E5" s="7"/>
      <c r="J5" s="7"/>
      <c r="K5" s="7"/>
    </row>
    <row r="6" spans="1:11" ht="30" customHeight="1">
      <c r="A6" s="5"/>
      <c r="B6" s="5"/>
      <c r="C6" s="5"/>
      <c r="D6" s="5"/>
      <c r="E6" s="5"/>
      <c r="F6" s="5"/>
      <c r="G6" s="17"/>
      <c r="H6" s="17"/>
      <c r="I6" s="19"/>
      <c r="J6" s="19"/>
      <c r="K6" s="19"/>
    </row>
    <row r="7" spans="1:11" ht="20.100000000000001" customHeight="1">
      <c r="A7" s="5"/>
      <c r="B7" s="5"/>
      <c r="C7" s="5"/>
      <c r="D7" s="5"/>
      <c r="E7" s="5"/>
      <c r="F7" s="5"/>
      <c r="G7" s="5"/>
      <c r="H7" s="5"/>
      <c r="I7" s="20" t="s">
        <v>5</v>
      </c>
      <c r="J7" s="5"/>
      <c r="K7" s="5"/>
    </row>
    <row r="8" spans="1:11" s="3" customFormat="1" ht="20.100000000000001" customHeight="1">
      <c r="A8" s="9" t="s">
        <v>10</v>
      </c>
      <c r="B8" s="9" t="s">
        <v>1</v>
      </c>
      <c r="C8" s="9" t="s">
        <v>18</v>
      </c>
      <c r="D8" s="9" t="s">
        <v>3</v>
      </c>
      <c r="E8" s="9" t="s">
        <v>6</v>
      </c>
      <c r="F8" s="9" t="s">
        <v>20</v>
      </c>
      <c r="G8" s="9" t="s">
        <v>21</v>
      </c>
      <c r="H8" s="9" t="s">
        <v>23</v>
      </c>
      <c r="I8" s="9" t="s">
        <v>0</v>
      </c>
    </row>
    <row r="9" spans="1:11" s="3" customFormat="1" ht="20.100000000000001" customHeight="1">
      <c r="A9" s="10"/>
      <c r="B9" s="10"/>
      <c r="C9" s="10" t="s">
        <v>26</v>
      </c>
      <c r="D9" s="10"/>
      <c r="E9" s="10"/>
      <c r="F9" s="10"/>
      <c r="G9" s="10"/>
      <c r="H9" s="10" t="s">
        <v>19</v>
      </c>
      <c r="I9" s="10"/>
    </row>
    <row r="10" spans="1:11" s="4" customFormat="1" ht="20.100000000000001" customHeight="1">
      <c r="A10" s="11" t="s">
        <v>28</v>
      </c>
      <c r="B10" s="11" t="s">
        <v>29</v>
      </c>
      <c r="C10" s="11" t="s">
        <v>32</v>
      </c>
      <c r="D10" s="11" t="s">
        <v>24</v>
      </c>
      <c r="E10" s="11" t="s">
        <v>35</v>
      </c>
      <c r="F10" s="11" t="s">
        <v>37</v>
      </c>
      <c r="G10" s="11" t="s">
        <v>38</v>
      </c>
      <c r="H10" s="11" t="s">
        <v>16</v>
      </c>
      <c r="I10" s="21"/>
    </row>
    <row r="11" spans="1:11" ht="80.099999999999994" customHeight="1">
      <c r="A11" s="12"/>
      <c r="B11" s="12"/>
      <c r="C11" s="15" t="str">
        <f>IF(A11="","",A11-B11)</f>
        <v/>
      </c>
      <c r="D11" s="15" t="str">
        <f>C11</f>
        <v/>
      </c>
      <c r="E11" s="15" t="str">
        <f>IF(D11="","",3000000)</f>
        <v/>
      </c>
      <c r="F11" s="15" t="str">
        <f>IF(A11="","",MIN(C11,D11,E11))</f>
        <v/>
      </c>
      <c r="G11" s="18" t="str">
        <f>IF(F11="","","1/2")</f>
        <v/>
      </c>
      <c r="H11" s="15" t="str">
        <f>IF(F11="","",(ROUNDDOWN((F11*1)/2,-3)))</f>
        <v/>
      </c>
      <c r="I11" s="22"/>
    </row>
    <row r="14" spans="1:11" ht="20.100000000000001" customHeight="1">
      <c r="A14" s="5" t="s">
        <v>39</v>
      </c>
      <c r="B14" s="5"/>
      <c r="C14" s="5"/>
      <c r="D14" s="5"/>
      <c r="E14" s="5"/>
      <c r="F14" s="5"/>
      <c r="G14" s="5"/>
      <c r="H14" s="5"/>
      <c r="I14" s="5"/>
      <c r="J14" s="5"/>
      <c r="K14" s="5"/>
    </row>
    <row r="15" spans="1:11" ht="20.100000000000001" customHeight="1">
      <c r="A15" s="5" t="s">
        <v>41</v>
      </c>
      <c r="B15" s="5"/>
      <c r="C15" s="5"/>
      <c r="D15" s="5"/>
      <c r="E15" s="5"/>
      <c r="F15" s="5"/>
      <c r="G15" s="5"/>
      <c r="H15" s="5"/>
      <c r="I15" s="5"/>
      <c r="J15" s="5"/>
      <c r="K15" s="5"/>
    </row>
  </sheetData>
  <mergeCells count="9">
    <mergeCell ref="A3:I3"/>
    <mergeCell ref="B5:D5"/>
    <mergeCell ref="A8:A9"/>
    <mergeCell ref="B8:B9"/>
    <mergeCell ref="D8:D9"/>
    <mergeCell ref="E8:E9"/>
    <mergeCell ref="F8:F9"/>
    <mergeCell ref="G8:G9"/>
    <mergeCell ref="I8:I9"/>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B1:I19"/>
  <sheetViews>
    <sheetView view="pageBreakPreview" zoomScaleSheetLayoutView="100" workbookViewId="0">
      <selection activeCell="B25" sqref="B25"/>
    </sheetView>
  </sheetViews>
  <sheetFormatPr defaultRowHeight="13.2"/>
  <cols>
    <col min="1" max="1" width="9.375" style="24" customWidth="1"/>
    <col min="2" max="2" width="25.125" style="24" customWidth="1"/>
    <col min="3" max="3" width="21.375" style="24" customWidth="1"/>
    <col min="4" max="4" width="17.625" style="24" customWidth="1"/>
    <col min="5" max="5" width="9.625" style="24" customWidth="1"/>
    <col min="6" max="8" width="18.625" style="24" customWidth="1"/>
    <col min="9" max="9" width="7.25" style="24" customWidth="1"/>
    <col min="10" max="16384" width="9" style="24" bestFit="1" customWidth="1"/>
  </cols>
  <sheetData>
    <row r="1" spans="2:9">
      <c r="B1" s="24" t="s">
        <v>108</v>
      </c>
    </row>
    <row r="2" spans="2:9" ht="13.5" customHeight="1">
      <c r="B2" s="180" t="s">
        <v>96</v>
      </c>
      <c r="C2" s="180"/>
      <c r="D2" s="180"/>
      <c r="E2" s="180"/>
      <c r="F2" s="180"/>
      <c r="G2" s="180"/>
      <c r="H2" s="180"/>
    </row>
    <row r="3" spans="2:9" ht="13.5" customHeight="1">
      <c r="B3" s="180"/>
      <c r="C3" s="180"/>
      <c r="D3" s="180"/>
      <c r="E3" s="180"/>
      <c r="F3" s="180"/>
      <c r="G3" s="180"/>
      <c r="H3" s="180"/>
    </row>
    <row r="4" spans="2:9" ht="13.5" customHeight="1">
      <c r="B4" s="180"/>
      <c r="C4" s="180"/>
      <c r="D4" s="180"/>
      <c r="E4" s="180"/>
      <c r="F4" s="180"/>
      <c r="G4" s="180"/>
      <c r="H4" s="180"/>
    </row>
    <row r="6" spans="2:9" ht="14.4">
      <c r="B6" s="24" t="s">
        <v>44</v>
      </c>
      <c r="G6" s="43" t="s">
        <v>48</v>
      </c>
      <c r="H6" s="27" t="s">
        <v>46</v>
      </c>
    </row>
    <row r="8" spans="2:9" s="25" customFormat="1" ht="20.25" customHeight="1">
      <c r="B8" s="33" t="s">
        <v>42</v>
      </c>
      <c r="C8" s="33" t="s">
        <v>45</v>
      </c>
      <c r="D8" s="33" t="s">
        <v>47</v>
      </c>
      <c r="E8" s="33" t="s">
        <v>49</v>
      </c>
      <c r="F8" s="40" t="s">
        <v>51</v>
      </c>
      <c r="G8" s="33" t="s">
        <v>13</v>
      </c>
      <c r="H8" s="48" t="s">
        <v>0</v>
      </c>
      <c r="I8" s="25"/>
    </row>
    <row r="9" spans="2:9" ht="28.5" customHeight="1">
      <c r="B9" s="29"/>
      <c r="C9" s="34"/>
      <c r="D9" s="34"/>
      <c r="E9" s="34"/>
      <c r="F9" s="41" t="s">
        <v>36</v>
      </c>
      <c r="G9" s="44" t="s">
        <v>36</v>
      </c>
      <c r="H9" s="49"/>
      <c r="I9" s="53"/>
    </row>
    <row r="10" spans="2:9" ht="28.5" customHeight="1">
      <c r="B10" s="30"/>
      <c r="C10" s="35"/>
      <c r="D10" s="38"/>
      <c r="E10" s="38"/>
      <c r="F10" s="38"/>
      <c r="G10" s="45"/>
      <c r="H10" s="50"/>
      <c r="I10" s="53"/>
    </row>
    <row r="11" spans="2:9" ht="28.5" customHeight="1">
      <c r="B11" s="30"/>
      <c r="C11" s="35"/>
      <c r="D11" s="38"/>
      <c r="E11" s="38"/>
      <c r="F11" s="38"/>
      <c r="G11" s="45"/>
      <c r="H11" s="50"/>
      <c r="I11" s="53"/>
    </row>
    <row r="12" spans="2:9" ht="28.5" customHeight="1">
      <c r="B12" s="30"/>
      <c r="C12" s="35"/>
      <c r="D12" s="38"/>
      <c r="E12" s="38"/>
      <c r="F12" s="38"/>
      <c r="G12" s="45"/>
      <c r="H12" s="50"/>
      <c r="I12" s="53"/>
    </row>
    <row r="13" spans="2:9" ht="28.5" customHeight="1">
      <c r="B13" s="30"/>
      <c r="C13" s="35"/>
      <c r="D13" s="38"/>
      <c r="E13" s="38"/>
      <c r="F13" s="38"/>
      <c r="G13" s="45"/>
      <c r="H13" s="50"/>
      <c r="I13" s="53"/>
    </row>
    <row r="14" spans="2:9" ht="28.5" customHeight="1">
      <c r="B14" s="191"/>
      <c r="C14" s="36"/>
      <c r="D14" s="36"/>
      <c r="E14" s="36"/>
      <c r="F14" s="42"/>
      <c r="G14" s="36"/>
      <c r="H14" s="51"/>
      <c r="I14" s="53"/>
    </row>
    <row r="15" spans="2:9" ht="22.5" customHeight="1">
      <c r="B15" s="28" t="s">
        <v>52</v>
      </c>
      <c r="C15" s="39" t="s">
        <v>17</v>
      </c>
      <c r="D15" s="39" t="s">
        <v>17</v>
      </c>
      <c r="E15" s="39" t="s">
        <v>17</v>
      </c>
      <c r="F15" s="188" t="s">
        <v>17</v>
      </c>
      <c r="G15" s="31"/>
      <c r="H15" s="189" t="s">
        <v>17</v>
      </c>
      <c r="I15" s="53"/>
    </row>
    <row r="16" spans="2:9" ht="22.5" customHeight="1">
      <c r="G16" s="47" t="s">
        <v>53</v>
      </c>
    </row>
    <row r="17" spans="2:2" ht="22.5" customHeight="1"/>
    <row r="18" spans="2:2" ht="19.5" customHeight="1">
      <c r="B18" s="24" t="s">
        <v>114</v>
      </c>
    </row>
    <row r="19" spans="2:2" ht="19.5" customHeight="1">
      <c r="B19" s="24" t="s">
        <v>8</v>
      </c>
    </row>
  </sheetData>
  <mergeCells count="1">
    <mergeCell ref="B2:H4"/>
  </mergeCells>
  <phoneticPr fontId="13"/>
  <printOptions horizontalCentered="1"/>
  <pageMargins left="0.47244094488188981" right="0.43307086614173229" top="0.55118110236220474" bottom="0.23622047244094491" header="0.51181102362204722" footer="0.27559055118110237"/>
  <pageSetup paperSize="9" scale="96" firstPageNumber="0" fitToWidth="1" fitToHeight="1" orientation="landscape" usePrinterDefaults="1"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48"/>
  </sheetPr>
  <dimension ref="B1:AR43"/>
  <sheetViews>
    <sheetView showGridLines="0" view="pageBreakPreview" zoomScale="90" zoomScaleNormal="80" zoomScaleSheetLayoutView="90" workbookViewId="0">
      <selection activeCell="BM22" sqref="BM22"/>
    </sheetView>
  </sheetViews>
  <sheetFormatPr defaultColWidth="2.625" defaultRowHeight="20.100000000000001" customHeight="1"/>
  <cols>
    <col min="1" max="1" width="4.125" style="55" customWidth="1"/>
    <col min="2" max="9" width="2.625" style="55" bestFit="1" customWidth="0"/>
    <col min="10" max="10" width="4" style="55" customWidth="1"/>
    <col min="11" max="17" width="2.625" style="55" bestFit="1" customWidth="0"/>
    <col min="18" max="18" width="2.75" style="55" customWidth="1"/>
    <col min="19" max="19" width="3" style="55" customWidth="1"/>
    <col min="20" max="20" width="2.625" style="55"/>
    <col min="21" max="43" width="2.625" style="55" bestFit="1" customWidth="0"/>
    <col min="44" max="44" width="2.625" style="55"/>
    <col min="45" max="16384" width="2.625" style="55" bestFit="1" customWidth="0"/>
  </cols>
  <sheetData>
    <row r="1" spans="2:44" ht="20.100000000000001" customHeight="1">
      <c r="B1" s="56" t="s">
        <v>22</v>
      </c>
    </row>
    <row r="2" spans="2:44" ht="20.100000000000001" customHeight="1">
      <c r="B2" s="57"/>
    </row>
    <row r="3" spans="2:44" ht="20.100000000000001" customHeight="1">
      <c r="B3" s="58" t="s">
        <v>86</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2:44" ht="18.75" customHeight="1">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row>
    <row r="5" spans="2:44" ht="20.100000000000001" customHeight="1">
      <c r="B5" s="59" t="s">
        <v>64</v>
      </c>
      <c r="C5" s="7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row>
    <row r="6" spans="2:44" ht="30.75" customHeight="1">
      <c r="B6" s="60"/>
      <c r="C6" s="76"/>
      <c r="D6" s="88"/>
      <c r="E6" s="92" t="s">
        <v>50</v>
      </c>
      <c r="F6" s="76"/>
      <c r="G6" s="76"/>
      <c r="H6" s="88"/>
      <c r="I6" s="101" t="s">
        <v>15</v>
      </c>
      <c r="J6" s="105"/>
      <c r="K6" s="105"/>
      <c r="L6" s="115"/>
      <c r="M6" s="122"/>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35"/>
    </row>
    <row r="7" spans="2:44" ht="30.75" customHeight="1">
      <c r="B7" s="61"/>
      <c r="C7" s="77"/>
      <c r="D7" s="89"/>
      <c r="E7" s="93"/>
      <c r="F7" s="77"/>
      <c r="G7" s="77"/>
      <c r="H7" s="89"/>
      <c r="I7" s="102" t="s">
        <v>65</v>
      </c>
      <c r="J7" s="106"/>
      <c r="K7" s="106"/>
      <c r="L7" s="116"/>
      <c r="M7" s="123"/>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36"/>
    </row>
    <row r="8" spans="2:44" ht="30.75" customHeight="1">
      <c r="B8" s="61"/>
      <c r="C8" s="77"/>
      <c r="D8" s="89"/>
      <c r="E8" s="93"/>
      <c r="F8" s="77"/>
      <c r="G8" s="77"/>
      <c r="H8" s="89"/>
      <c r="I8" s="103" t="s">
        <v>66</v>
      </c>
      <c r="J8" s="107"/>
      <c r="K8" s="107"/>
      <c r="L8" s="117"/>
      <c r="M8" s="103" t="s">
        <v>7</v>
      </c>
      <c r="N8" s="106"/>
      <c r="O8" s="106"/>
      <c r="P8" s="106"/>
      <c r="Q8" s="106"/>
      <c r="R8" s="106"/>
      <c r="S8" s="116"/>
      <c r="T8" s="123"/>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36"/>
    </row>
    <row r="9" spans="2:44" ht="30.75" customHeight="1">
      <c r="B9" s="62"/>
      <c r="C9" s="78"/>
      <c r="D9" s="90"/>
      <c r="E9" s="94"/>
      <c r="F9" s="78"/>
      <c r="G9" s="78"/>
      <c r="H9" s="78"/>
      <c r="I9" s="104" t="s">
        <v>67</v>
      </c>
      <c r="J9" s="108"/>
      <c r="K9" s="108"/>
      <c r="L9" s="118" t="s">
        <v>34</v>
      </c>
      <c r="M9" s="108" t="s">
        <v>68</v>
      </c>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37"/>
    </row>
    <row r="10" spans="2:44" ht="30.75" customHeight="1">
      <c r="B10" s="60"/>
      <c r="C10" s="76"/>
      <c r="D10" s="88"/>
      <c r="E10" s="95" t="s">
        <v>69</v>
      </c>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138"/>
    </row>
    <row r="11" spans="2:44" ht="30.75" customHeight="1">
      <c r="B11" s="63"/>
      <c r="C11" s="79"/>
      <c r="D11" s="91"/>
      <c r="E11" s="96" t="s">
        <v>70</v>
      </c>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39"/>
    </row>
    <row r="12" spans="2:44" ht="18.75" customHeight="1">
      <c r="B12" s="79"/>
      <c r="C12" s="79"/>
      <c r="D12" s="79"/>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row>
    <row r="13" spans="2:44" ht="20.100000000000001" customHeight="1">
      <c r="B13" s="64" t="s">
        <v>4</v>
      </c>
      <c r="C13" s="80"/>
      <c r="D13" s="109"/>
      <c r="E13" s="97"/>
      <c r="F13" s="80"/>
      <c r="G13" s="80"/>
      <c r="H13" s="80"/>
      <c r="I13" s="80"/>
      <c r="J13" s="80"/>
      <c r="K13" s="109"/>
      <c r="L13" s="80" t="s">
        <v>2</v>
      </c>
      <c r="M13" s="80"/>
      <c r="N13" s="109"/>
      <c r="O13" s="97"/>
      <c r="P13" s="80"/>
      <c r="Q13" s="80"/>
      <c r="R13" s="80"/>
      <c r="S13" s="80"/>
      <c r="T13" s="80"/>
      <c r="U13" s="80"/>
      <c r="V13" s="109"/>
      <c r="W13" s="80" t="s">
        <v>31</v>
      </c>
      <c r="X13" s="80"/>
      <c r="Y13" s="109"/>
      <c r="Z13" s="97"/>
      <c r="AA13" s="80"/>
      <c r="AB13" s="80"/>
      <c r="AC13" s="80"/>
      <c r="AD13" s="80"/>
      <c r="AE13" s="80"/>
      <c r="AF13" s="109"/>
      <c r="AG13" s="80" t="s">
        <v>54</v>
      </c>
      <c r="AH13" s="80"/>
      <c r="AI13" s="109"/>
      <c r="AJ13" s="97"/>
      <c r="AK13" s="80"/>
      <c r="AL13" s="80"/>
      <c r="AM13" s="80"/>
      <c r="AN13" s="80"/>
      <c r="AO13" s="80"/>
      <c r="AP13" s="80"/>
      <c r="AQ13" s="80"/>
      <c r="AR13" s="140"/>
    </row>
    <row r="14" spans="2:44" ht="20.100000000000001" customHeight="1">
      <c r="B14" s="65"/>
      <c r="C14" s="81"/>
      <c r="D14" s="110"/>
      <c r="E14" s="98"/>
      <c r="F14" s="81"/>
      <c r="G14" s="81"/>
      <c r="H14" s="81"/>
      <c r="I14" s="81"/>
      <c r="J14" s="81"/>
      <c r="K14" s="110"/>
      <c r="L14" s="81"/>
      <c r="M14" s="81"/>
      <c r="N14" s="110"/>
      <c r="O14" s="98"/>
      <c r="P14" s="81"/>
      <c r="Q14" s="81"/>
      <c r="R14" s="81"/>
      <c r="S14" s="81"/>
      <c r="T14" s="81"/>
      <c r="U14" s="81"/>
      <c r="V14" s="110"/>
      <c r="W14" s="81"/>
      <c r="X14" s="81"/>
      <c r="Y14" s="110"/>
      <c r="Z14" s="98"/>
      <c r="AA14" s="81"/>
      <c r="AB14" s="81"/>
      <c r="AC14" s="81"/>
      <c r="AD14" s="81"/>
      <c r="AE14" s="81"/>
      <c r="AF14" s="110"/>
      <c r="AG14" s="81"/>
      <c r="AH14" s="81"/>
      <c r="AI14" s="110"/>
      <c r="AJ14" s="98"/>
      <c r="AK14" s="81"/>
      <c r="AL14" s="81"/>
      <c r="AM14" s="81"/>
      <c r="AN14" s="81"/>
      <c r="AO14" s="81"/>
      <c r="AP14" s="81"/>
      <c r="AQ14" s="81"/>
      <c r="AR14" s="141"/>
    </row>
    <row r="15" spans="2:44" ht="24" customHeight="1">
      <c r="B15" s="66"/>
      <c r="C15" s="66"/>
      <c r="D15" s="66"/>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row>
    <row r="16" spans="2:44" ht="20.100000000000001" customHeight="1">
      <c r="B16" s="67" t="s">
        <v>58</v>
      </c>
    </row>
    <row r="17" spans="2:44" ht="30" customHeight="1">
      <c r="B17" s="64" t="s">
        <v>59</v>
      </c>
      <c r="C17" s="80"/>
      <c r="D17" s="80"/>
      <c r="E17" s="80"/>
      <c r="F17" s="80"/>
      <c r="G17" s="80"/>
      <c r="H17" s="80"/>
      <c r="I17" s="80"/>
      <c r="J17" s="109"/>
      <c r="K17" s="112" t="s">
        <v>60</v>
      </c>
      <c r="L17" s="119"/>
      <c r="M17" s="119"/>
      <c r="N17" s="119"/>
      <c r="O17" s="119"/>
      <c r="P17" s="119"/>
      <c r="Q17" s="119"/>
      <c r="R17" s="119"/>
      <c r="S17" s="119"/>
      <c r="T17" s="119"/>
      <c r="U17" s="119"/>
      <c r="V17" s="119"/>
      <c r="W17" s="119"/>
      <c r="X17" s="119"/>
      <c r="Y17" s="119"/>
      <c r="Z17" s="119"/>
      <c r="AA17" s="131"/>
      <c r="AB17" s="133" t="s">
        <v>33</v>
      </c>
      <c r="AC17" s="134"/>
      <c r="AD17" s="134"/>
      <c r="AE17" s="134"/>
      <c r="AF17" s="134"/>
      <c r="AG17" s="134"/>
      <c r="AH17" s="134"/>
      <c r="AI17" s="134"/>
      <c r="AJ17" s="134"/>
      <c r="AK17" s="134"/>
      <c r="AL17" s="134"/>
      <c r="AM17" s="134"/>
      <c r="AN17" s="134"/>
      <c r="AO17" s="134"/>
      <c r="AP17" s="134"/>
      <c r="AQ17" s="134"/>
      <c r="AR17" s="142"/>
    </row>
    <row r="18" spans="2:44" ht="30" customHeight="1">
      <c r="B18" s="192" t="s">
        <v>97</v>
      </c>
      <c r="C18" s="195"/>
      <c r="D18" s="195"/>
      <c r="E18" s="195"/>
      <c r="F18" s="195"/>
      <c r="G18" s="195"/>
      <c r="H18" s="195"/>
      <c r="I18" s="195"/>
      <c r="J18" s="196"/>
      <c r="K18" s="198"/>
      <c r="L18" s="199"/>
      <c r="M18" s="200" t="s">
        <v>30</v>
      </c>
      <c r="N18" s="201"/>
      <c r="O18" s="199"/>
      <c r="P18" s="199"/>
      <c r="Q18" s="202"/>
      <c r="R18" s="202"/>
      <c r="S18" s="202"/>
      <c r="T18" s="202"/>
      <c r="U18" s="202"/>
      <c r="V18" s="202"/>
      <c r="W18" s="202"/>
      <c r="X18" s="202" t="s">
        <v>27</v>
      </c>
      <c r="Y18" s="202"/>
      <c r="AA18" s="203"/>
      <c r="AD18" s="55" t="s">
        <v>30</v>
      </c>
      <c r="AH18" s="202"/>
      <c r="AI18" s="202"/>
      <c r="AJ18" s="202"/>
      <c r="AK18" s="202"/>
      <c r="AL18" s="202"/>
      <c r="AM18" s="202"/>
      <c r="AN18" s="202"/>
      <c r="AO18" s="202" t="s">
        <v>27</v>
      </c>
      <c r="AP18" s="202"/>
      <c r="AQ18" s="202"/>
      <c r="AR18" s="204"/>
    </row>
    <row r="19" spans="2:44" ht="30" customHeight="1">
      <c r="B19" s="193" t="s">
        <v>99</v>
      </c>
      <c r="C19" s="129"/>
      <c r="D19" s="129"/>
      <c r="E19" s="129"/>
      <c r="F19" s="129"/>
      <c r="G19" s="129"/>
      <c r="H19" s="129"/>
      <c r="I19" s="129"/>
      <c r="J19" s="197"/>
      <c r="K19" s="113"/>
      <c r="L19" s="120"/>
      <c r="M19" s="124" t="s">
        <v>30</v>
      </c>
      <c r="N19" s="113"/>
      <c r="O19" s="120"/>
      <c r="P19" s="120"/>
      <c r="Q19" s="129"/>
      <c r="R19" s="129"/>
      <c r="S19" s="129"/>
      <c r="T19" s="129"/>
      <c r="U19" s="129"/>
      <c r="V19" s="129"/>
      <c r="W19" s="129"/>
      <c r="X19" s="129" t="s">
        <v>27</v>
      </c>
      <c r="Y19" s="129"/>
      <c r="Z19" s="120"/>
      <c r="AA19" s="124"/>
      <c r="AB19" s="120"/>
      <c r="AC19" s="120"/>
      <c r="AD19" s="120" t="s">
        <v>30</v>
      </c>
      <c r="AE19" s="120"/>
      <c r="AF19" s="120"/>
      <c r="AG19" s="120"/>
      <c r="AH19" s="129"/>
      <c r="AI19" s="129"/>
      <c r="AJ19" s="129"/>
      <c r="AK19" s="129"/>
      <c r="AL19" s="129"/>
      <c r="AM19" s="129"/>
      <c r="AN19" s="129"/>
      <c r="AO19" s="129" t="s">
        <v>27</v>
      </c>
      <c r="AP19" s="129"/>
      <c r="AQ19" s="129"/>
      <c r="AR19" s="143"/>
    </row>
    <row r="20" spans="2:44" ht="20.100000000000001" customHeight="1">
      <c r="B20" s="55" t="s">
        <v>71</v>
      </c>
      <c r="C20" s="82"/>
    </row>
    <row r="21" spans="2:44" ht="20.25" customHeight="1">
      <c r="C21" s="82"/>
      <c r="D21" s="82"/>
      <c r="E21" s="82"/>
      <c r="F21" s="82"/>
      <c r="G21" s="82"/>
      <c r="H21" s="82"/>
      <c r="I21" s="82"/>
      <c r="P21" s="128"/>
      <c r="Q21" s="128"/>
      <c r="R21" s="128"/>
      <c r="S21" s="128"/>
    </row>
    <row r="22" spans="2:44" ht="59.25" customHeight="1">
      <c r="B22" s="69" t="s">
        <v>55</v>
      </c>
      <c r="C22" s="83"/>
      <c r="D22" s="83"/>
      <c r="E22" s="83"/>
      <c r="F22" s="83"/>
      <c r="G22" s="83"/>
      <c r="H22" s="83"/>
      <c r="I22" s="83"/>
      <c r="J22" s="111"/>
      <c r="K22" s="114"/>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44"/>
    </row>
    <row r="23" spans="2:44" ht="20.25" customHeight="1">
      <c r="B23" s="55" t="s">
        <v>101</v>
      </c>
      <c r="C23" s="82"/>
      <c r="D23" s="82"/>
      <c r="E23" s="82"/>
      <c r="F23" s="82"/>
      <c r="G23" s="82"/>
      <c r="H23" s="82"/>
      <c r="I23" s="82"/>
      <c r="P23" s="128"/>
      <c r="Q23" s="128"/>
      <c r="R23" s="128"/>
      <c r="S23" s="128"/>
    </row>
    <row r="24" spans="2:44" ht="24" customHeight="1">
      <c r="C24" s="84"/>
      <c r="D24" s="84"/>
      <c r="E24" s="84"/>
      <c r="F24" s="84"/>
      <c r="G24" s="84"/>
      <c r="H24" s="84"/>
      <c r="I24" s="84"/>
      <c r="J24" s="84"/>
      <c r="K24" s="84"/>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row>
    <row r="25" spans="2:44" ht="21" customHeight="1">
      <c r="B25" s="70" t="s">
        <v>61</v>
      </c>
      <c r="C25" s="84"/>
      <c r="D25" s="84"/>
      <c r="E25" s="84"/>
      <c r="F25" s="84"/>
      <c r="G25" s="84"/>
      <c r="H25" s="84"/>
      <c r="I25" s="84"/>
      <c r="J25" s="84"/>
      <c r="K25" s="84"/>
    </row>
    <row r="26" spans="2:44" ht="20.100000000000001" customHeight="1">
      <c r="B26" s="71"/>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145"/>
    </row>
    <row r="27" spans="2:44" ht="20.100000000000001" customHeight="1">
      <c r="B27" s="72"/>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146"/>
    </row>
    <row r="28" spans="2:44" ht="20.100000000000001" customHeight="1">
      <c r="B28" s="72"/>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146"/>
    </row>
    <row r="29" spans="2:44" ht="20.100000000000001" customHeight="1">
      <c r="B29" s="72"/>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146"/>
    </row>
    <row r="30" spans="2:44" ht="26.25" customHeight="1">
      <c r="B30" s="72"/>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146"/>
    </row>
    <row r="31" spans="2:44" ht="25.5" customHeight="1">
      <c r="B31" s="73"/>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147"/>
    </row>
    <row r="32" spans="2:44" ht="20.100000000000001" customHeight="1">
      <c r="B32" s="74" t="s">
        <v>102</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row>
    <row r="33" spans="2:44" ht="20.100000000000001" customHeight="1">
      <c r="B33" s="74" t="s">
        <v>103</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row>
    <row r="34" spans="2:44" ht="20.100000000000001" customHeight="1">
      <c r="B34" s="55" t="s">
        <v>76</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row>
    <row r="35" spans="2:44" ht="20.100000000000001" customHeight="1">
      <c r="B35" s="55" t="s">
        <v>100</v>
      </c>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row>
    <row r="36" spans="2:44" ht="24" customHeight="1">
      <c r="AR36" s="148"/>
    </row>
    <row r="37" spans="2:44" ht="34.5" customHeight="1">
      <c r="B37" s="194" t="s">
        <v>105</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row>
    <row r="38" spans="2:44" ht="20.100000000000001" customHeight="1">
      <c r="B38" s="71"/>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145"/>
    </row>
    <row r="39" spans="2:44" ht="20.100000000000001" customHeight="1">
      <c r="B39" s="72"/>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146"/>
    </row>
    <row r="40" spans="2:44" ht="20.100000000000001" customHeight="1">
      <c r="B40" s="72"/>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146"/>
    </row>
    <row r="41" spans="2:44" ht="16.8" customHeight="1">
      <c r="B41" s="72"/>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146"/>
    </row>
    <row r="42" spans="2:44" ht="16.8" customHeight="1">
      <c r="B42" s="72"/>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146"/>
    </row>
    <row r="43" spans="2:44" ht="14.4" customHeight="1">
      <c r="B43" s="73"/>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147"/>
    </row>
  </sheetData>
  <mergeCells count="39">
    <mergeCell ref="B3:AR3"/>
    <mergeCell ref="M6:AR6"/>
    <mergeCell ref="M7:AR7"/>
    <mergeCell ref="N8:S8"/>
    <mergeCell ref="T8:AR8"/>
    <mergeCell ref="B10:D10"/>
    <mergeCell ref="E10:AR10"/>
    <mergeCell ref="B11:D11"/>
    <mergeCell ref="E11:AR11"/>
    <mergeCell ref="B17:J17"/>
    <mergeCell ref="K17:AA17"/>
    <mergeCell ref="AB17:AR17"/>
    <mergeCell ref="B18:J18"/>
    <mergeCell ref="Q18:W18"/>
    <mergeCell ref="X18:Y18"/>
    <mergeCell ref="AH18:AN18"/>
    <mergeCell ref="AO18:AP18"/>
    <mergeCell ref="AQ18:AR18"/>
    <mergeCell ref="B19:J19"/>
    <mergeCell ref="Q19:W19"/>
    <mergeCell ref="X19:Y19"/>
    <mergeCell ref="AH19:AN19"/>
    <mergeCell ref="AO19:AP19"/>
    <mergeCell ref="AQ19:AR19"/>
    <mergeCell ref="B22:J22"/>
    <mergeCell ref="K22:AR22"/>
    <mergeCell ref="B37:AR37"/>
    <mergeCell ref="B6:D9"/>
    <mergeCell ref="E6:H9"/>
    <mergeCell ref="B13:D14"/>
    <mergeCell ref="E13:K14"/>
    <mergeCell ref="L13:N14"/>
    <mergeCell ref="O13:V14"/>
    <mergeCell ref="W13:Y14"/>
    <mergeCell ref="Z13:AF14"/>
    <mergeCell ref="AG13:AI14"/>
    <mergeCell ref="AJ13:AR14"/>
    <mergeCell ref="B26:AR31"/>
    <mergeCell ref="B38:AR43"/>
  </mergeCells>
  <phoneticPr fontId="22" type="Hiragana"/>
  <printOptions horizontalCentered="1"/>
  <pageMargins left="0.47244094488188981" right="0.43307086614173229" top="0.55118110236220474" bottom="0.23622047244094491" header="0.51181102362204722" footer="0.27559055118110237"/>
  <pageSetup paperSize="9" scale="83" firstPageNumber="0" fitToWidth="1" fitToHeight="1" orientation="portrait" usePrinterDefaults="1"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J23"/>
  <sheetViews>
    <sheetView showGridLines="0" view="pageBreakPreview" zoomScaleSheetLayoutView="100" workbookViewId="0">
      <selection activeCell="BM22" sqref="BM22"/>
    </sheetView>
  </sheetViews>
  <sheetFormatPr defaultRowHeight="13.2"/>
  <cols>
    <col min="1" max="1" width="14" style="149" customWidth="1"/>
    <col min="2" max="4" width="14.5" style="149" customWidth="1"/>
    <col min="5" max="5" width="11.5" style="149" customWidth="1"/>
    <col min="6" max="6" width="14" style="149" customWidth="1"/>
    <col min="7" max="9" width="14.5" style="149" customWidth="1"/>
    <col min="10" max="10" width="11.5" style="149" customWidth="1"/>
    <col min="11" max="16384" width="9" style="149" bestFit="1" customWidth="1"/>
  </cols>
  <sheetData>
    <row r="1" spans="1:10">
      <c r="A1" s="5" t="s">
        <v>117</v>
      </c>
      <c r="B1" s="5"/>
      <c r="C1" s="5"/>
      <c r="D1" s="5"/>
      <c r="E1" s="5"/>
      <c r="F1" s="5"/>
      <c r="G1" s="5"/>
      <c r="H1" s="5"/>
      <c r="I1" s="5"/>
      <c r="J1" s="5"/>
    </row>
    <row r="2" spans="1:10" ht="57" customHeight="1">
      <c r="A2" s="150" t="s">
        <v>106</v>
      </c>
      <c r="B2" s="6"/>
      <c r="C2" s="6"/>
      <c r="D2" s="6"/>
      <c r="E2" s="6"/>
      <c r="F2" s="6"/>
      <c r="G2" s="6"/>
      <c r="H2" s="6"/>
      <c r="I2" s="6"/>
      <c r="J2" s="6"/>
    </row>
    <row r="3" spans="1:10">
      <c r="A3" s="151"/>
      <c r="B3" s="158"/>
      <c r="C3" s="158"/>
      <c r="D3" s="158"/>
      <c r="E3" s="158"/>
      <c r="F3" s="158"/>
      <c r="G3" s="158"/>
      <c r="H3" s="158"/>
      <c r="I3" s="158"/>
      <c r="J3" s="158"/>
    </row>
    <row r="4" spans="1:10">
      <c r="A4" s="151"/>
      <c r="B4" s="158"/>
      <c r="C4" s="158"/>
      <c r="D4" s="158"/>
      <c r="E4" s="158"/>
      <c r="F4" s="158"/>
      <c r="G4" s="158"/>
      <c r="H4" s="158"/>
      <c r="I4" s="158"/>
      <c r="J4" s="158"/>
    </row>
    <row r="5" spans="1:10" ht="13.95">
      <c r="A5" s="5"/>
      <c r="B5" s="5"/>
      <c r="C5" s="5"/>
      <c r="D5" s="5"/>
      <c r="E5" s="5"/>
      <c r="F5" s="5"/>
      <c r="G5" s="5"/>
      <c r="H5" s="5"/>
      <c r="I5" s="5"/>
      <c r="J5" s="5" t="s">
        <v>5</v>
      </c>
    </row>
    <row r="6" spans="1:10" ht="20.25" customHeight="1">
      <c r="A6" s="152" t="s">
        <v>78</v>
      </c>
      <c r="B6" s="159"/>
      <c r="C6" s="159"/>
      <c r="D6" s="159"/>
      <c r="E6" s="167"/>
      <c r="F6" s="152" t="s">
        <v>79</v>
      </c>
      <c r="G6" s="159"/>
      <c r="H6" s="159"/>
      <c r="I6" s="159"/>
      <c r="J6" s="167"/>
    </row>
    <row r="7" spans="1:10">
      <c r="A7" s="153" t="s">
        <v>80</v>
      </c>
      <c r="B7" s="8" t="s">
        <v>14</v>
      </c>
      <c r="C7" s="8" t="s">
        <v>107</v>
      </c>
      <c r="D7" s="8" t="s">
        <v>62</v>
      </c>
      <c r="E7" s="168" t="s">
        <v>0</v>
      </c>
      <c r="F7" s="153" t="s">
        <v>80</v>
      </c>
      <c r="G7" s="8" t="s">
        <v>14</v>
      </c>
      <c r="H7" s="8" t="s">
        <v>107</v>
      </c>
      <c r="I7" s="8" t="s">
        <v>62</v>
      </c>
      <c r="J7" s="168" t="s">
        <v>0</v>
      </c>
    </row>
    <row r="8" spans="1:10" ht="33.75" customHeight="1">
      <c r="A8" s="154"/>
      <c r="B8" s="160"/>
      <c r="C8" s="160"/>
      <c r="D8" s="160"/>
      <c r="E8" s="169"/>
      <c r="F8" s="154"/>
      <c r="G8" s="160"/>
      <c r="H8" s="160"/>
      <c r="I8" s="160"/>
      <c r="J8" s="169"/>
    </row>
    <row r="9" spans="1:10" ht="33.75" customHeight="1">
      <c r="A9" s="155" t="s">
        <v>81</v>
      </c>
      <c r="B9" s="163" t="str">
        <f>IF('別紙４の３(予算書)'!B8="","",'別紙４の３(予算書)'!B8)</f>
        <v/>
      </c>
      <c r="C9" s="163" t="str">
        <f>IF('別紙９の３（経費所要額精算書）'!H11="","",'別紙９の３（経費所要額精算書）'!H11)</f>
        <v/>
      </c>
      <c r="D9" s="163" t="str">
        <f>IF(B9="","",B9-C9)</f>
        <v/>
      </c>
      <c r="E9" s="170"/>
      <c r="F9" s="174" t="s">
        <v>82</v>
      </c>
      <c r="G9" s="163" t="str">
        <f>IF('別紙４の３(予算書)'!E8="","",'別紙４の３(予算書)'!E8)</f>
        <v/>
      </c>
      <c r="H9" s="163" t="str">
        <f>IF('別紙９の３（経費所要額精算書）'!A11="","",'別紙９の３（経費所要額精算書）'!A11)</f>
        <v/>
      </c>
      <c r="I9" s="163" t="str">
        <f>IF(G9="","",G9-H9)</f>
        <v/>
      </c>
      <c r="J9" s="171"/>
    </row>
    <row r="10" spans="1:10" ht="33.75" customHeight="1">
      <c r="A10" s="155"/>
      <c r="B10" s="162"/>
      <c r="C10" s="162"/>
      <c r="D10" s="162"/>
      <c r="E10" s="171"/>
      <c r="F10" s="155"/>
      <c r="G10" s="162"/>
      <c r="H10" s="162"/>
      <c r="I10" s="162"/>
      <c r="J10" s="171"/>
    </row>
    <row r="11" spans="1:10" ht="33.75" customHeight="1">
      <c r="A11" s="156" t="s">
        <v>83</v>
      </c>
      <c r="B11" s="163" t="str">
        <f>IF('別紙４の３(予算書)'!B10="","",'別紙４の３(予算書)'!B10)</f>
        <v/>
      </c>
      <c r="C11" s="163" t="str">
        <f>IF('別紙９の３（経費所要額精算書）'!B11="","",'別紙９の３（経費所要額精算書）'!B11)</f>
        <v/>
      </c>
      <c r="D11" s="163" t="str">
        <f>IF(B11="","",B11-C11)</f>
        <v/>
      </c>
      <c r="E11" s="172"/>
      <c r="F11" s="175"/>
      <c r="G11" s="162"/>
      <c r="H11" s="162"/>
      <c r="I11" s="162"/>
      <c r="J11" s="172"/>
    </row>
    <row r="12" spans="1:10" ht="33.75" customHeight="1">
      <c r="A12" s="155"/>
      <c r="B12" s="162"/>
      <c r="C12" s="162"/>
      <c r="D12" s="162"/>
      <c r="E12" s="172"/>
      <c r="F12" s="155"/>
      <c r="G12" s="162"/>
      <c r="H12" s="162"/>
      <c r="I12" s="162"/>
      <c r="J12" s="172"/>
    </row>
    <row r="13" spans="1:10" ht="33.75" customHeight="1">
      <c r="A13" s="155" t="s">
        <v>84</v>
      </c>
      <c r="B13" s="163" t="str">
        <f>IF(G9="","",G9-B9-B11)</f>
        <v/>
      </c>
      <c r="C13" s="163" t="str">
        <f>IF(H9="","",H9-C9-C11)</f>
        <v/>
      </c>
      <c r="D13" s="163" t="str">
        <f>IF(B13="","",B13-C13)</f>
        <v/>
      </c>
      <c r="E13" s="172"/>
      <c r="F13" s="175"/>
      <c r="G13" s="162"/>
      <c r="H13" s="162"/>
      <c r="I13" s="162"/>
      <c r="J13" s="172"/>
    </row>
    <row r="14" spans="1:10" ht="33.75" customHeight="1">
      <c r="A14" s="155"/>
      <c r="B14" s="162"/>
      <c r="C14" s="162"/>
      <c r="D14" s="162"/>
      <c r="E14" s="172"/>
      <c r="F14" s="175"/>
      <c r="G14" s="162"/>
      <c r="H14" s="162"/>
      <c r="I14" s="162"/>
      <c r="J14" s="172"/>
    </row>
    <row r="15" spans="1:10" ht="33.75" customHeight="1">
      <c r="A15" s="155"/>
      <c r="B15" s="162"/>
      <c r="C15" s="162"/>
      <c r="D15" s="162"/>
      <c r="E15" s="172"/>
      <c r="F15" s="155"/>
      <c r="G15" s="162"/>
      <c r="H15" s="162"/>
      <c r="I15" s="162"/>
      <c r="J15" s="172"/>
    </row>
    <row r="16" spans="1:10" ht="33.75" customHeight="1">
      <c r="A16" s="157" t="s">
        <v>85</v>
      </c>
      <c r="B16" s="164" t="str">
        <f>IF(B9="","",SUM(B8:B15))</f>
        <v/>
      </c>
      <c r="C16" s="164" t="str">
        <f>IF(C9="","",SUM(C8:C15))</f>
        <v/>
      </c>
      <c r="D16" s="164" t="str">
        <f>IF(D9="","",SUM(D8:D15))</f>
        <v/>
      </c>
      <c r="E16" s="173"/>
      <c r="F16" s="157" t="s">
        <v>85</v>
      </c>
      <c r="G16" s="164" t="str">
        <f>IF(G9="","",SUM(G8:G15))</f>
        <v/>
      </c>
      <c r="H16" s="164" t="str">
        <f>IF(H9="","",SUM(H8:H15))</f>
        <v/>
      </c>
      <c r="I16" s="164" t="str">
        <f>IF(I9="","",SUM(I8:I15))</f>
        <v/>
      </c>
      <c r="J16" s="173"/>
    </row>
    <row r="17" spans="1:10">
      <c r="A17" s="17"/>
      <c r="B17" s="165"/>
      <c r="C17" s="165"/>
      <c r="D17" s="165"/>
      <c r="E17" s="165"/>
      <c r="F17" s="17"/>
      <c r="G17" s="165"/>
      <c r="H17" s="165"/>
      <c r="I17" s="165"/>
      <c r="J17" s="165"/>
    </row>
    <row r="18" spans="1:10">
      <c r="B18" s="5"/>
      <c r="C18" s="5"/>
      <c r="D18" s="5"/>
      <c r="E18" s="5"/>
      <c r="F18" s="5"/>
      <c r="G18" s="5"/>
      <c r="H18" s="5"/>
      <c r="I18" s="5"/>
      <c r="J18" s="5"/>
    </row>
    <row r="19" spans="1:10" ht="16.5" customHeight="1">
      <c r="A19" s="1"/>
      <c r="B19" s="166"/>
      <c r="C19" s="166"/>
      <c r="D19" s="166"/>
      <c r="E19" s="166"/>
      <c r="F19" s="166"/>
      <c r="G19" s="166"/>
      <c r="H19" s="166"/>
      <c r="I19" s="166"/>
      <c r="J19" s="166"/>
    </row>
    <row r="20" spans="1:10" ht="16.5" customHeight="1">
      <c r="A20" s="1"/>
      <c r="B20" s="166"/>
      <c r="C20" s="166"/>
      <c r="D20" s="166"/>
      <c r="E20" s="166"/>
      <c r="F20" s="166"/>
      <c r="G20" s="166"/>
      <c r="H20" s="166"/>
      <c r="I20" s="166"/>
      <c r="J20" s="166"/>
    </row>
    <row r="21" spans="1:10" ht="16.5" customHeight="1">
      <c r="A21" s="1"/>
      <c r="B21" s="166"/>
      <c r="C21" s="166"/>
      <c r="D21" s="166"/>
      <c r="E21" s="166"/>
      <c r="F21" s="166"/>
      <c r="G21" s="166"/>
      <c r="H21" s="166"/>
      <c r="I21" s="166"/>
      <c r="J21" s="166"/>
    </row>
    <row r="22" spans="1:10" ht="16.5" customHeight="1">
      <c r="A22" s="1"/>
      <c r="B22" s="166"/>
      <c r="C22" s="166"/>
      <c r="D22" s="166"/>
      <c r="E22" s="166"/>
      <c r="F22" s="166"/>
      <c r="G22" s="166"/>
      <c r="H22" s="166"/>
      <c r="I22" s="166"/>
      <c r="J22" s="166"/>
    </row>
    <row r="23" spans="1:10" ht="16.5" customHeight="1">
      <c r="A23" s="1"/>
      <c r="B23" s="166"/>
      <c r="C23" s="166"/>
      <c r="D23" s="166"/>
      <c r="E23" s="166"/>
      <c r="F23" s="166"/>
      <c r="G23" s="166"/>
      <c r="H23" s="166"/>
      <c r="I23" s="166"/>
      <c r="J23" s="166"/>
    </row>
  </sheetData>
  <mergeCells count="4">
    <mergeCell ref="A2:J2"/>
    <mergeCell ref="A3:J3"/>
    <mergeCell ref="A6:E6"/>
    <mergeCell ref="F6:J6"/>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18"/>
  <sheetViews>
    <sheetView view="pageBreakPreview" zoomScaleSheetLayoutView="100" workbookViewId="0">
      <selection activeCell="B25" sqref="B25"/>
    </sheetView>
  </sheetViews>
  <sheetFormatPr defaultRowHeight="13.2"/>
  <cols>
    <col min="1" max="1" width="9.375" style="24" customWidth="1"/>
    <col min="2" max="2" width="24" style="24" customWidth="1"/>
    <col min="3" max="3" width="21.875" style="24" customWidth="1"/>
    <col min="4" max="4" width="19.625" style="24" customWidth="1"/>
    <col min="5" max="5" width="12.625" style="24" customWidth="1"/>
    <col min="6" max="6" width="17.25" style="24" customWidth="1"/>
    <col min="7" max="7" width="18.625" style="24" customWidth="1"/>
    <col min="8" max="8" width="17.625" style="24" customWidth="1"/>
    <col min="9" max="9" width="7.25" style="24" customWidth="1"/>
    <col min="10" max="16384" width="9" style="24" bestFit="1" customWidth="1"/>
  </cols>
  <sheetData>
    <row r="1" spans="2:9" ht="19.5" customHeight="1">
      <c r="B1" s="24" t="s">
        <v>110</v>
      </c>
      <c r="C1" s="32"/>
      <c r="D1" s="32"/>
      <c r="E1" s="32"/>
      <c r="F1" s="32"/>
      <c r="G1" s="32"/>
      <c r="H1" s="32"/>
    </row>
    <row r="2" spans="2:9" ht="15" customHeight="1">
      <c r="B2" s="26" t="s">
        <v>43</v>
      </c>
      <c r="C2" s="26"/>
      <c r="D2" s="26"/>
      <c r="E2" s="26"/>
      <c r="F2" s="26"/>
      <c r="G2" s="26"/>
      <c r="H2" s="26"/>
    </row>
    <row r="3" spans="2:9" ht="15" customHeight="1">
      <c r="B3" s="26"/>
      <c r="C3" s="26"/>
      <c r="D3" s="26"/>
      <c r="E3" s="26"/>
      <c r="F3" s="26"/>
      <c r="G3" s="26"/>
      <c r="H3" s="26"/>
    </row>
    <row r="4" spans="2:9" ht="21" customHeight="1"/>
    <row r="5" spans="2:9" ht="18.95" customHeight="1">
      <c r="B5" s="27" t="s">
        <v>44</v>
      </c>
      <c r="G5" s="43" t="s">
        <v>48</v>
      </c>
      <c r="H5" s="27" t="s">
        <v>46</v>
      </c>
    </row>
    <row r="7" spans="2:9" s="25" customFormat="1" ht="20.25" customHeight="1">
      <c r="B7" s="28" t="s">
        <v>42</v>
      </c>
      <c r="C7" s="33" t="s">
        <v>45</v>
      </c>
      <c r="D7" s="33" t="s">
        <v>47</v>
      </c>
      <c r="E7" s="33" t="s">
        <v>49</v>
      </c>
      <c r="F7" s="40" t="s">
        <v>51</v>
      </c>
      <c r="G7" s="33" t="s">
        <v>13</v>
      </c>
      <c r="H7" s="48" t="s">
        <v>0</v>
      </c>
      <c r="I7" s="52"/>
    </row>
    <row r="8" spans="2:9" ht="28.5" customHeight="1">
      <c r="B8" s="29"/>
      <c r="C8" s="34"/>
      <c r="D8" s="34"/>
      <c r="E8" s="34"/>
      <c r="F8" s="41" t="s">
        <v>36</v>
      </c>
      <c r="G8" s="44" t="s">
        <v>36</v>
      </c>
      <c r="H8" s="49"/>
      <c r="I8" s="53"/>
    </row>
    <row r="9" spans="2:9" ht="28.5" customHeight="1">
      <c r="B9" s="30"/>
      <c r="C9" s="35"/>
      <c r="D9" s="38"/>
      <c r="E9" s="38"/>
      <c r="F9" s="38"/>
      <c r="G9" s="45"/>
      <c r="H9" s="50"/>
      <c r="I9" s="53"/>
    </row>
    <row r="10" spans="2:9" ht="28.5" customHeight="1">
      <c r="B10" s="30"/>
      <c r="C10" s="35"/>
      <c r="D10" s="38"/>
      <c r="E10" s="38"/>
      <c r="F10" s="38"/>
      <c r="G10" s="45"/>
      <c r="H10" s="50"/>
      <c r="I10" s="53"/>
    </row>
    <row r="11" spans="2:9" ht="28.5" customHeight="1">
      <c r="B11" s="30"/>
      <c r="C11" s="35"/>
      <c r="D11" s="38"/>
      <c r="E11" s="38"/>
      <c r="F11" s="38"/>
      <c r="G11" s="45"/>
      <c r="H11" s="50"/>
      <c r="I11" s="53"/>
    </row>
    <row r="12" spans="2:9" ht="28.5" customHeight="1">
      <c r="B12" s="30"/>
      <c r="C12" s="35"/>
      <c r="D12" s="38"/>
      <c r="E12" s="38"/>
      <c r="F12" s="38"/>
      <c r="G12" s="45"/>
      <c r="H12" s="50"/>
      <c r="I12" s="53"/>
    </row>
    <row r="13" spans="2:9" ht="28.5" customHeight="1">
      <c r="B13" s="31"/>
      <c r="C13" s="36"/>
      <c r="D13" s="36"/>
      <c r="E13" s="36"/>
      <c r="F13" s="42"/>
      <c r="G13" s="36"/>
      <c r="H13" s="51"/>
      <c r="I13" s="53"/>
    </row>
    <row r="14" spans="2:9" ht="22.5" customHeight="1">
      <c r="B14" s="28" t="s">
        <v>52</v>
      </c>
      <c r="C14" s="37" t="s">
        <v>17</v>
      </c>
      <c r="D14" s="39" t="s">
        <v>17</v>
      </c>
      <c r="E14" s="39" t="s">
        <v>17</v>
      </c>
      <c r="F14" s="39" t="s">
        <v>17</v>
      </c>
      <c r="G14" s="46" t="s">
        <v>36</v>
      </c>
      <c r="H14" s="39" t="s">
        <v>17</v>
      </c>
      <c r="I14" s="54"/>
    </row>
    <row r="15" spans="2:9" ht="19.5" customHeight="1">
      <c r="G15" s="47" t="s">
        <v>53</v>
      </c>
    </row>
    <row r="16" spans="2:9" ht="19.5" customHeight="1"/>
    <row r="17" spans="2:2" ht="19.5" customHeight="1">
      <c r="B17" s="24" t="s">
        <v>114</v>
      </c>
    </row>
    <row r="18" spans="2:2" ht="19.5" customHeight="1">
      <c r="B18" s="24" t="s">
        <v>8</v>
      </c>
    </row>
  </sheetData>
  <mergeCells count="1">
    <mergeCell ref="B2:H3"/>
  </mergeCells>
  <phoneticPr fontId="13"/>
  <printOptions horizontalCentered="1"/>
  <pageMargins left="0.47244094488188981" right="0.43307086614173229" top="0.55118110236220474" bottom="0.23622047244094491" header="0.51181102362204722" footer="0.27559055118110237"/>
  <pageSetup paperSize="9" scale="94" firstPageNumber="0" fitToWidth="1" fitToHeight="1" orientation="landscape" usePrinterDefaults="1"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R35"/>
  <sheetViews>
    <sheetView showGridLines="0" view="pageBreakPreview" topLeftCell="A4" zoomScale="90" zoomScaleNormal="80" zoomScaleSheetLayoutView="90" workbookViewId="0">
      <selection activeCell="B25" sqref="B25:AR31"/>
    </sheetView>
  </sheetViews>
  <sheetFormatPr defaultColWidth="2.625" defaultRowHeight="20.100000000000001" customHeight="1"/>
  <cols>
    <col min="1" max="1" width="4.125" style="55" customWidth="1"/>
    <col min="2" max="9" width="2.625" style="55" bestFit="1" customWidth="0"/>
    <col min="10" max="10" width="4" style="55" customWidth="1"/>
    <col min="11" max="17" width="2.625" style="55" bestFit="1" customWidth="0"/>
    <col min="18" max="18" width="2.75" style="55" customWidth="1"/>
    <col min="19" max="19" width="3" style="55" customWidth="1"/>
    <col min="20" max="20" width="2.625" style="55"/>
    <col min="21" max="43" width="2.625" style="55" bestFit="1" customWidth="0"/>
    <col min="44" max="44" width="2.625" style="55"/>
    <col min="45" max="16384" width="2.625" style="55" bestFit="1" customWidth="0"/>
  </cols>
  <sheetData>
    <row r="1" spans="2:44" ht="20.100000000000001" customHeight="1">
      <c r="B1" s="56" t="s">
        <v>116</v>
      </c>
    </row>
    <row r="2" spans="2:44" ht="20.100000000000001" customHeight="1">
      <c r="B2" s="57"/>
    </row>
    <row r="3" spans="2:44" ht="20.100000000000001" customHeight="1">
      <c r="B3" s="58" t="s">
        <v>56</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2:44" ht="20.100000000000001" customHeight="1">
      <c r="B4" s="59" t="s">
        <v>64</v>
      </c>
      <c r="C4" s="75"/>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row>
    <row r="5" spans="2:44" ht="33" customHeight="1">
      <c r="B5" s="60"/>
      <c r="C5" s="76"/>
      <c r="D5" s="88"/>
      <c r="E5" s="92" t="s">
        <v>50</v>
      </c>
      <c r="F5" s="76"/>
      <c r="G5" s="76"/>
      <c r="H5" s="88"/>
      <c r="I5" s="101" t="s">
        <v>15</v>
      </c>
      <c r="J5" s="105"/>
      <c r="K5" s="105"/>
      <c r="L5" s="115"/>
      <c r="M5" s="122"/>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35"/>
    </row>
    <row r="6" spans="2:44" ht="33" customHeight="1">
      <c r="B6" s="61"/>
      <c r="C6" s="77"/>
      <c r="D6" s="89"/>
      <c r="E6" s="93"/>
      <c r="F6" s="77"/>
      <c r="G6" s="77"/>
      <c r="H6" s="89"/>
      <c r="I6" s="102" t="s">
        <v>65</v>
      </c>
      <c r="J6" s="106"/>
      <c r="K6" s="106"/>
      <c r="L6" s="116"/>
      <c r="M6" s="123"/>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36"/>
    </row>
    <row r="7" spans="2:44" ht="33" customHeight="1">
      <c r="B7" s="61"/>
      <c r="C7" s="77"/>
      <c r="D7" s="89"/>
      <c r="E7" s="93"/>
      <c r="F7" s="77"/>
      <c r="G7" s="77"/>
      <c r="H7" s="89"/>
      <c r="I7" s="103" t="s">
        <v>66</v>
      </c>
      <c r="J7" s="107"/>
      <c r="K7" s="107"/>
      <c r="L7" s="117"/>
      <c r="M7" s="103" t="s">
        <v>7</v>
      </c>
      <c r="N7" s="106"/>
      <c r="O7" s="106"/>
      <c r="P7" s="106"/>
      <c r="Q7" s="106"/>
      <c r="R7" s="106"/>
      <c r="S7" s="116"/>
      <c r="T7" s="123"/>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36"/>
    </row>
    <row r="8" spans="2:44" ht="33" customHeight="1">
      <c r="B8" s="62"/>
      <c r="C8" s="78"/>
      <c r="D8" s="90"/>
      <c r="E8" s="94"/>
      <c r="F8" s="78"/>
      <c r="G8" s="78"/>
      <c r="H8" s="78"/>
      <c r="I8" s="104" t="s">
        <v>67</v>
      </c>
      <c r="J8" s="108"/>
      <c r="K8" s="108"/>
      <c r="L8" s="118" t="s">
        <v>34</v>
      </c>
      <c r="M8" s="108" t="s">
        <v>68</v>
      </c>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37"/>
    </row>
    <row r="9" spans="2:44" ht="38.25" customHeight="1">
      <c r="B9" s="60"/>
      <c r="C9" s="76"/>
      <c r="D9" s="88"/>
      <c r="E9" s="95" t="s">
        <v>69</v>
      </c>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138"/>
    </row>
    <row r="10" spans="2:44" ht="38.25" customHeight="1">
      <c r="B10" s="63"/>
      <c r="C10" s="79"/>
      <c r="D10" s="91"/>
      <c r="E10" s="96" t="s">
        <v>70</v>
      </c>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39"/>
    </row>
    <row r="11" spans="2:44" ht="37.5" customHeight="1"/>
    <row r="12" spans="2:44" ht="20.100000000000001" customHeight="1">
      <c r="B12" s="64" t="s">
        <v>4</v>
      </c>
      <c r="C12" s="80"/>
      <c r="D12" s="80"/>
      <c r="E12" s="97"/>
      <c r="F12" s="80"/>
      <c r="G12" s="80"/>
      <c r="H12" s="80"/>
      <c r="I12" s="80"/>
      <c r="J12" s="80"/>
      <c r="K12" s="109"/>
      <c r="L12" s="80" t="s">
        <v>2</v>
      </c>
      <c r="M12" s="80"/>
      <c r="N12" s="109"/>
      <c r="O12" s="97"/>
      <c r="P12" s="80"/>
      <c r="Q12" s="80"/>
      <c r="R12" s="80"/>
      <c r="S12" s="80"/>
      <c r="T12" s="80"/>
      <c r="U12" s="80"/>
      <c r="V12" s="109"/>
      <c r="W12" s="80" t="s">
        <v>31</v>
      </c>
      <c r="X12" s="80"/>
      <c r="Y12" s="109"/>
      <c r="Z12" s="97"/>
      <c r="AA12" s="80"/>
      <c r="AB12" s="80"/>
      <c r="AC12" s="80"/>
      <c r="AD12" s="80"/>
      <c r="AE12" s="80"/>
      <c r="AF12" s="109"/>
      <c r="AG12" s="80" t="s">
        <v>54</v>
      </c>
      <c r="AH12" s="80"/>
      <c r="AI12" s="109"/>
      <c r="AJ12" s="97"/>
      <c r="AK12" s="80"/>
      <c r="AL12" s="80"/>
      <c r="AM12" s="80"/>
      <c r="AN12" s="80"/>
      <c r="AO12" s="80"/>
      <c r="AP12" s="80"/>
      <c r="AQ12" s="80"/>
      <c r="AR12" s="140"/>
    </row>
    <row r="13" spans="2:44" ht="20.100000000000001" customHeight="1">
      <c r="B13" s="65"/>
      <c r="C13" s="81"/>
      <c r="D13" s="81"/>
      <c r="E13" s="98"/>
      <c r="F13" s="81"/>
      <c r="G13" s="81"/>
      <c r="H13" s="81"/>
      <c r="I13" s="81"/>
      <c r="J13" s="81"/>
      <c r="K13" s="110"/>
      <c r="L13" s="81"/>
      <c r="M13" s="81"/>
      <c r="N13" s="110"/>
      <c r="O13" s="98"/>
      <c r="P13" s="81"/>
      <c r="Q13" s="81"/>
      <c r="R13" s="81"/>
      <c r="S13" s="81"/>
      <c r="T13" s="81"/>
      <c r="U13" s="81"/>
      <c r="V13" s="110"/>
      <c r="W13" s="81"/>
      <c r="X13" s="81"/>
      <c r="Y13" s="110"/>
      <c r="Z13" s="98"/>
      <c r="AA13" s="81"/>
      <c r="AB13" s="81"/>
      <c r="AC13" s="81"/>
      <c r="AD13" s="81"/>
      <c r="AE13" s="81"/>
      <c r="AF13" s="110"/>
      <c r="AG13" s="81"/>
      <c r="AH13" s="81"/>
      <c r="AI13" s="110"/>
      <c r="AJ13" s="98"/>
      <c r="AK13" s="81"/>
      <c r="AL13" s="81"/>
      <c r="AM13" s="81"/>
      <c r="AN13" s="81"/>
      <c r="AO13" s="81"/>
      <c r="AP13" s="81"/>
      <c r="AQ13" s="81"/>
      <c r="AR13" s="141"/>
    </row>
    <row r="14" spans="2:44" ht="34.5" customHeight="1">
      <c r="B14" s="66"/>
      <c r="C14" s="66"/>
      <c r="D14" s="66"/>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row>
    <row r="15" spans="2:44" ht="20.100000000000001" customHeight="1">
      <c r="B15" s="67" t="s">
        <v>58</v>
      </c>
    </row>
    <row r="16" spans="2:44" ht="30" customHeight="1">
      <c r="B16" s="64" t="s">
        <v>59</v>
      </c>
      <c r="C16" s="80"/>
      <c r="D16" s="80"/>
      <c r="E16" s="80"/>
      <c r="F16" s="80"/>
      <c r="G16" s="80"/>
      <c r="H16" s="80"/>
      <c r="I16" s="80"/>
      <c r="J16" s="109"/>
      <c r="K16" s="112" t="s">
        <v>60</v>
      </c>
      <c r="L16" s="119"/>
      <c r="M16" s="119"/>
      <c r="N16" s="119"/>
      <c r="O16" s="119"/>
      <c r="P16" s="119"/>
      <c r="Q16" s="119"/>
      <c r="R16" s="119"/>
      <c r="S16" s="119"/>
      <c r="T16" s="119"/>
      <c r="U16" s="119"/>
      <c r="V16" s="119"/>
      <c r="W16" s="119"/>
      <c r="X16" s="119"/>
      <c r="Y16" s="119"/>
      <c r="Z16" s="119"/>
      <c r="AA16" s="131"/>
      <c r="AB16" s="133" t="s">
        <v>33</v>
      </c>
      <c r="AC16" s="134"/>
      <c r="AD16" s="134"/>
      <c r="AE16" s="134"/>
      <c r="AF16" s="134"/>
      <c r="AG16" s="134"/>
      <c r="AH16" s="134"/>
      <c r="AI16" s="134"/>
      <c r="AJ16" s="134"/>
      <c r="AK16" s="134"/>
      <c r="AL16" s="134"/>
      <c r="AM16" s="134"/>
      <c r="AN16" s="134"/>
      <c r="AO16" s="134"/>
      <c r="AP16" s="134"/>
      <c r="AQ16" s="134"/>
      <c r="AR16" s="142"/>
    </row>
    <row r="17" spans="2:44" ht="30" customHeight="1">
      <c r="B17" s="65"/>
      <c r="C17" s="81"/>
      <c r="D17" s="81"/>
      <c r="E17" s="81"/>
      <c r="F17" s="81"/>
      <c r="G17" s="81"/>
      <c r="H17" s="81"/>
      <c r="I17" s="81"/>
      <c r="J17" s="110"/>
      <c r="K17" s="113"/>
      <c r="L17" s="120"/>
      <c r="M17" s="124" t="s">
        <v>30</v>
      </c>
      <c r="N17" s="127"/>
      <c r="O17" s="120"/>
      <c r="P17" s="120"/>
      <c r="Q17" s="129"/>
      <c r="R17" s="129"/>
      <c r="S17" s="129"/>
      <c r="T17" s="129"/>
      <c r="U17" s="129"/>
      <c r="V17" s="129"/>
      <c r="W17" s="129"/>
      <c r="X17" s="129" t="s">
        <v>27</v>
      </c>
      <c r="Y17" s="129"/>
      <c r="Z17" s="130"/>
      <c r="AA17" s="132"/>
      <c r="AB17" s="130"/>
      <c r="AC17" s="130"/>
      <c r="AD17" s="130" t="s">
        <v>30</v>
      </c>
      <c r="AE17" s="130"/>
      <c r="AF17" s="130"/>
      <c r="AG17" s="130"/>
      <c r="AH17" s="129"/>
      <c r="AI17" s="129"/>
      <c r="AJ17" s="129"/>
      <c r="AK17" s="129"/>
      <c r="AL17" s="129"/>
      <c r="AM17" s="129"/>
      <c r="AN17" s="129"/>
      <c r="AO17" s="129" t="s">
        <v>27</v>
      </c>
      <c r="AP17" s="129"/>
      <c r="AQ17" s="129"/>
      <c r="AR17" s="143"/>
    </row>
    <row r="18" spans="2:44" ht="21.75" customHeight="1">
      <c r="B18" s="55" t="s">
        <v>71</v>
      </c>
      <c r="C18" s="82"/>
      <c r="D18" s="82"/>
      <c r="E18" s="82"/>
      <c r="F18" s="82"/>
      <c r="G18" s="82"/>
      <c r="H18" s="82"/>
      <c r="I18" s="82"/>
      <c r="P18" s="128"/>
      <c r="Q18" s="128"/>
      <c r="R18" s="128"/>
      <c r="S18" s="128"/>
    </row>
    <row r="19" spans="2:44" ht="33" customHeight="1">
      <c r="B19" s="68" t="s">
        <v>72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row>
    <row r="20" spans="2:44" ht="22.5" customHeight="1">
      <c r="B20" s="66"/>
      <c r="C20" s="66"/>
      <c r="D20" s="66"/>
      <c r="E20" s="66"/>
      <c r="F20" s="66"/>
      <c r="G20" s="66"/>
      <c r="H20" s="66"/>
      <c r="I20" s="66"/>
      <c r="J20" s="66"/>
      <c r="Q20" s="128"/>
      <c r="R20" s="128"/>
      <c r="S20" s="128"/>
      <c r="T20" s="128"/>
      <c r="U20" s="128"/>
      <c r="V20" s="128"/>
      <c r="W20" s="128"/>
      <c r="X20" s="128"/>
      <c r="Y20" s="128"/>
      <c r="AH20" s="128"/>
      <c r="AI20" s="128"/>
      <c r="AJ20" s="128"/>
      <c r="AK20" s="128"/>
      <c r="AL20" s="128"/>
      <c r="AM20" s="128"/>
      <c r="AN20" s="128"/>
      <c r="AO20" s="128"/>
      <c r="AP20" s="128"/>
      <c r="AQ20" s="128"/>
      <c r="AR20" s="128"/>
    </row>
    <row r="21" spans="2:44" ht="59.25" customHeight="1">
      <c r="B21" s="69" t="s">
        <v>12</v>
      </c>
      <c r="C21" s="83"/>
      <c r="D21" s="83"/>
      <c r="E21" s="83"/>
      <c r="F21" s="83"/>
      <c r="G21" s="83"/>
      <c r="H21" s="83"/>
      <c r="I21" s="83"/>
      <c r="J21" s="111"/>
      <c r="K21" s="114"/>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44"/>
    </row>
    <row r="22" spans="2:44" ht="20.25" customHeight="1">
      <c r="B22" s="55" t="s">
        <v>73</v>
      </c>
      <c r="C22" s="82"/>
      <c r="D22" s="82"/>
      <c r="E22" s="82"/>
      <c r="F22" s="82"/>
      <c r="G22" s="82"/>
      <c r="H22" s="82"/>
      <c r="I22" s="82"/>
      <c r="P22" s="128"/>
      <c r="Q22" s="128"/>
      <c r="R22" s="128"/>
      <c r="S22" s="128"/>
    </row>
    <row r="23" spans="2:44" ht="30" customHeight="1">
      <c r="C23" s="84"/>
      <c r="D23" s="84"/>
      <c r="E23" s="84"/>
      <c r="F23" s="84"/>
      <c r="G23" s="84"/>
      <c r="H23" s="84"/>
      <c r="I23" s="84"/>
      <c r="J23" s="84"/>
      <c r="K23" s="84"/>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row>
    <row r="24" spans="2:44" ht="21" customHeight="1">
      <c r="B24" s="70" t="s">
        <v>61</v>
      </c>
      <c r="C24" s="84"/>
      <c r="D24" s="84"/>
      <c r="E24" s="84"/>
      <c r="F24" s="84"/>
      <c r="G24" s="84"/>
      <c r="H24" s="84"/>
      <c r="I24" s="84"/>
      <c r="J24" s="84"/>
      <c r="K24" s="84"/>
    </row>
    <row r="25" spans="2:44" ht="20.100000000000001" customHeight="1">
      <c r="B25" s="71"/>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145"/>
    </row>
    <row r="26" spans="2:44" ht="20.100000000000001" customHeight="1">
      <c r="B26" s="72"/>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146"/>
    </row>
    <row r="27" spans="2:44" ht="20.100000000000001" customHeight="1">
      <c r="B27" s="72"/>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146"/>
    </row>
    <row r="28" spans="2:44" ht="20.100000000000001" customHeight="1">
      <c r="B28" s="72"/>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146"/>
    </row>
    <row r="29" spans="2:44" ht="20.100000000000001" customHeight="1">
      <c r="B29" s="72"/>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146"/>
    </row>
    <row r="30" spans="2:44" ht="20.100000000000001" customHeight="1">
      <c r="B30" s="72"/>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146"/>
    </row>
    <row r="31" spans="2:44" ht="57.75" customHeight="1">
      <c r="B31" s="73"/>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147"/>
    </row>
    <row r="32" spans="2:44" ht="20.100000000000001" customHeight="1">
      <c r="B32" s="74" t="s">
        <v>74</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row>
    <row r="33" spans="2:44" ht="20.100000000000001" customHeight="1">
      <c r="B33" s="74" t="s">
        <v>75</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row>
    <row r="34" spans="2:44" ht="20.100000000000001" customHeight="1">
      <c r="B34" s="55" t="s">
        <v>76</v>
      </c>
      <c r="AR34" s="148"/>
    </row>
    <row r="35" spans="2:44" ht="20.100000000000001" customHeight="1">
      <c r="B35" s="55" t="s">
        <v>63</v>
      </c>
    </row>
  </sheetData>
  <mergeCells count="31">
    <mergeCell ref="B3:AR3"/>
    <mergeCell ref="M5:AR5"/>
    <mergeCell ref="M6:AR6"/>
    <mergeCell ref="N7:S7"/>
    <mergeCell ref="T7:AR7"/>
    <mergeCell ref="B9:D9"/>
    <mergeCell ref="E9:AR9"/>
    <mergeCell ref="B10:D10"/>
    <mergeCell ref="E10:AR10"/>
    <mergeCell ref="K16:AA16"/>
    <mergeCell ref="AB16:AR16"/>
    <mergeCell ref="Q17:W17"/>
    <mergeCell ref="X17:Y17"/>
    <mergeCell ref="AH17:AN17"/>
    <mergeCell ref="AO17:AP17"/>
    <mergeCell ref="AQ17:AR17"/>
    <mergeCell ref="B19:AR19"/>
    <mergeCell ref="B21:J21"/>
    <mergeCell ref="K21:AR21"/>
    <mergeCell ref="B5:D8"/>
    <mergeCell ref="E5:H8"/>
    <mergeCell ref="B12:D13"/>
    <mergeCell ref="E12:K13"/>
    <mergeCell ref="L12:N13"/>
    <mergeCell ref="O12:V13"/>
    <mergeCell ref="W12:Y13"/>
    <mergeCell ref="Z12:AF13"/>
    <mergeCell ref="AG12:AI13"/>
    <mergeCell ref="AJ12:AR13"/>
    <mergeCell ref="B16:J17"/>
    <mergeCell ref="B25:AR31"/>
  </mergeCells>
  <phoneticPr fontId="22" type="Hiragana"/>
  <printOptions horizontalCentered="1"/>
  <pageMargins left="0.47244094488188981" right="0.43307086614173229" top="0.55118110236220474" bottom="0.23622047244094491" header="0.51181102362204722" footer="0.27559055118110237"/>
  <pageSetup paperSize="9" scale="83" firstPageNumber="0" fitToWidth="1" fitToHeight="1" orientation="portrait"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A1:F23"/>
  <sheetViews>
    <sheetView showGridLines="0" view="pageBreakPreview" zoomScaleNormal="110" zoomScaleSheetLayoutView="100" workbookViewId="0">
      <selection activeCell="B25" sqref="B25"/>
    </sheetView>
  </sheetViews>
  <sheetFormatPr defaultRowHeight="13.2"/>
  <cols>
    <col min="1" max="6" width="14" style="149" customWidth="1"/>
    <col min="7" max="16384" width="9" style="149" bestFit="1" customWidth="1"/>
  </cols>
  <sheetData>
    <row r="1" spans="1:6">
      <c r="A1" s="5" t="s">
        <v>98</v>
      </c>
      <c r="B1" s="5"/>
      <c r="C1" s="5"/>
      <c r="D1" s="5"/>
      <c r="E1" s="5"/>
      <c r="F1" s="5"/>
    </row>
    <row r="2" spans="1:6" ht="33" customHeight="1">
      <c r="A2" s="150" t="s">
        <v>77</v>
      </c>
      <c r="B2" s="6"/>
      <c r="C2" s="6"/>
      <c r="D2" s="6"/>
      <c r="E2" s="6"/>
      <c r="F2" s="6"/>
    </row>
    <row r="3" spans="1:6">
      <c r="A3" s="151"/>
      <c r="B3" s="158"/>
      <c r="C3" s="158"/>
      <c r="D3" s="158"/>
      <c r="E3" s="158"/>
      <c r="F3" s="158"/>
    </row>
    <row r="4" spans="1:6" ht="13.95">
      <c r="A4" s="5"/>
      <c r="B4" s="5"/>
      <c r="C4" s="5"/>
      <c r="D4" s="5"/>
      <c r="E4" s="5"/>
      <c r="F4" s="5" t="s">
        <v>5</v>
      </c>
    </row>
    <row r="5" spans="1:6">
      <c r="A5" s="152" t="s">
        <v>78</v>
      </c>
      <c r="B5" s="159"/>
      <c r="C5" s="167"/>
      <c r="D5" s="152" t="s">
        <v>79</v>
      </c>
      <c r="E5" s="159"/>
      <c r="F5" s="167"/>
    </row>
    <row r="6" spans="1:6">
      <c r="A6" s="153" t="s">
        <v>80</v>
      </c>
      <c r="B6" s="8" t="s">
        <v>14</v>
      </c>
      <c r="C6" s="168" t="s">
        <v>0</v>
      </c>
      <c r="D6" s="153" t="s">
        <v>80</v>
      </c>
      <c r="E6" s="8" t="s">
        <v>14</v>
      </c>
      <c r="F6" s="168" t="s">
        <v>0</v>
      </c>
    </row>
    <row r="7" spans="1:6" ht="33.75" customHeight="1">
      <c r="A7" s="154"/>
      <c r="B7" s="160"/>
      <c r="C7" s="169"/>
      <c r="D7" s="154"/>
      <c r="E7" s="160"/>
      <c r="F7" s="169"/>
    </row>
    <row r="8" spans="1:6" ht="33.75" customHeight="1">
      <c r="A8" s="155" t="s">
        <v>81</v>
      </c>
      <c r="B8" s="161" t="str">
        <f>'別紙１の３（経費所要額調）'!H11</f>
        <v/>
      </c>
      <c r="C8" s="170"/>
      <c r="D8" s="174" t="s">
        <v>82</v>
      </c>
      <c r="E8" s="161" t="str">
        <f>IF('別紙１の３（経費所要額調）'!A11="","",'別紙１の３（経費所要額調）'!A11)</f>
        <v/>
      </c>
      <c r="F8" s="171"/>
    </row>
    <row r="9" spans="1:6" ht="33.75" customHeight="1">
      <c r="A9" s="155"/>
      <c r="B9" s="162"/>
      <c r="C9" s="171"/>
      <c r="D9" s="155"/>
      <c r="E9" s="162"/>
      <c r="F9" s="171"/>
    </row>
    <row r="10" spans="1:6" ht="33.75" customHeight="1">
      <c r="A10" s="156" t="s">
        <v>83</v>
      </c>
      <c r="B10" s="161" t="str">
        <f>IF('別紙１の３（経費所要額調）'!B11="","",'別紙１の３（経費所要額調）'!B11)</f>
        <v/>
      </c>
      <c r="C10" s="172"/>
      <c r="D10" s="175"/>
      <c r="E10" s="162"/>
      <c r="F10" s="172"/>
    </row>
    <row r="11" spans="1:6" ht="33.75" customHeight="1">
      <c r="A11" s="155"/>
      <c r="B11" s="162"/>
      <c r="C11" s="172"/>
      <c r="D11" s="155"/>
      <c r="E11" s="162"/>
      <c r="F11" s="172"/>
    </row>
    <row r="12" spans="1:6" ht="33.75" customHeight="1">
      <c r="A12" s="155" t="s">
        <v>84</v>
      </c>
      <c r="B12" s="163" t="str">
        <f>IF(E8="","",E8-B8-B10)</f>
        <v/>
      </c>
      <c r="C12" s="172"/>
      <c r="D12" s="175"/>
      <c r="E12" s="162"/>
      <c r="F12" s="172"/>
    </row>
    <row r="13" spans="1:6" ht="33.75" customHeight="1">
      <c r="A13" s="155"/>
      <c r="B13" s="162"/>
      <c r="C13" s="172"/>
      <c r="D13" s="175"/>
      <c r="E13" s="162"/>
      <c r="F13" s="172"/>
    </row>
    <row r="14" spans="1:6" ht="33.75" customHeight="1">
      <c r="A14" s="155"/>
      <c r="B14" s="162"/>
      <c r="C14" s="172"/>
      <c r="D14" s="155"/>
      <c r="E14" s="162"/>
      <c r="F14" s="172"/>
    </row>
    <row r="15" spans="1:6" ht="33.75" customHeight="1">
      <c r="A15" s="157" t="s">
        <v>85</v>
      </c>
      <c r="B15" s="164" t="str">
        <f>IF(B8="","",SUM(B7:B14))</f>
        <v/>
      </c>
      <c r="C15" s="173"/>
      <c r="D15" s="157" t="s">
        <v>85</v>
      </c>
      <c r="E15" s="164" t="str">
        <f>IF(E8="","",SUM(E7:E14))</f>
        <v/>
      </c>
      <c r="F15" s="173"/>
    </row>
    <row r="16" spans="1:6">
      <c r="A16" s="17"/>
      <c r="B16" s="165"/>
      <c r="C16" s="165"/>
      <c r="D16" s="17"/>
      <c r="E16" s="165"/>
      <c r="F16" s="165"/>
    </row>
    <row r="17" spans="1:6">
      <c r="B17" s="5"/>
      <c r="C17" s="5"/>
      <c r="D17" s="5"/>
      <c r="E17" s="5"/>
      <c r="F17" s="5"/>
    </row>
    <row r="18" spans="1:6">
      <c r="A18" s="1"/>
      <c r="B18" s="166"/>
      <c r="C18" s="166"/>
      <c r="D18" s="166"/>
      <c r="E18" s="166"/>
      <c r="F18" s="166"/>
    </row>
    <row r="19" spans="1:6">
      <c r="A19" s="1"/>
      <c r="B19" s="166"/>
      <c r="C19" s="166"/>
      <c r="D19" s="166"/>
      <c r="E19" s="166"/>
      <c r="F19" s="166"/>
    </row>
    <row r="20" spans="1:6">
      <c r="A20" s="1"/>
      <c r="B20" s="166"/>
      <c r="C20" s="166"/>
      <c r="D20" s="166"/>
      <c r="E20" s="166"/>
      <c r="F20" s="166"/>
    </row>
    <row r="21" spans="1:6">
      <c r="A21" s="1"/>
      <c r="B21" s="166"/>
      <c r="C21" s="166"/>
      <c r="D21" s="166"/>
      <c r="E21" s="166"/>
      <c r="F21" s="166"/>
    </row>
    <row r="22" spans="1:6">
      <c r="A22" s="1"/>
      <c r="B22" s="166"/>
      <c r="C22" s="166"/>
      <c r="D22" s="166"/>
      <c r="E22" s="166"/>
      <c r="F22" s="166"/>
    </row>
    <row r="23" spans="1:6">
      <c r="A23" s="1"/>
      <c r="B23" s="166"/>
      <c r="C23" s="166"/>
      <c r="D23" s="166"/>
      <c r="E23" s="166"/>
      <c r="F23" s="166"/>
    </row>
  </sheetData>
  <mergeCells count="3">
    <mergeCell ref="A2:F2"/>
    <mergeCell ref="A5:C5"/>
    <mergeCell ref="D5:F5"/>
  </mergeCells>
  <phoneticPr fontId="13" type="Hiragana"/>
  <printOptions horizontalCentered="1"/>
  <pageMargins left="0.47244094488188981" right="0.43307086614173229" top="0.55118110236220474" bottom="0.23622047244094491" header="0.51181102362204722" footer="0.27559055118110237"/>
  <pageSetup paperSize="9" scale="130" firstPageNumber="0" fitToWidth="1" fitToHeight="1" orientation="landscape"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K15"/>
  <sheetViews>
    <sheetView showGridLines="0" view="pageBreakPreview" zoomScaleSheetLayoutView="100" workbookViewId="0">
      <selection activeCell="B25" sqref="B25"/>
    </sheetView>
  </sheetViews>
  <sheetFormatPr defaultColWidth="10.625" defaultRowHeight="20.100000000000001" customHeight="1"/>
  <cols>
    <col min="1" max="9" width="14.625" style="1" customWidth="1"/>
    <col min="10" max="11" width="12.625" style="1" customWidth="1"/>
    <col min="12" max="16384" width="10.625" style="1" bestFit="1" customWidth="0"/>
  </cols>
  <sheetData>
    <row r="1" spans="1:11" ht="20.100000000000001" customHeight="1">
      <c r="A1" s="5" t="s">
        <v>104</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87</v>
      </c>
      <c r="B3" s="6"/>
      <c r="C3" s="6"/>
      <c r="D3" s="6"/>
      <c r="E3" s="6"/>
      <c r="F3" s="6"/>
      <c r="G3" s="6"/>
      <c r="H3" s="6"/>
      <c r="I3" s="6"/>
      <c r="J3" s="23"/>
      <c r="K3" s="23"/>
    </row>
    <row r="4" spans="1:11" ht="21" customHeight="1">
      <c r="A4" s="7"/>
      <c r="B4" s="7"/>
      <c r="C4" s="7"/>
      <c r="D4" s="7"/>
      <c r="E4" s="7"/>
      <c r="F4" s="7"/>
      <c r="G4" s="7"/>
      <c r="H4" s="7"/>
      <c r="I4" s="7"/>
      <c r="J4" s="7"/>
      <c r="K4" s="7"/>
    </row>
    <row r="5" spans="1:11" ht="25.5" customHeight="1">
      <c r="A5" s="8" t="s">
        <v>11</v>
      </c>
      <c r="B5" s="176" t="str">
        <f>IF('別紙１の３（経費所要額調）'!B5="","",'別紙１の３（経費所要額調）'!B5)</f>
        <v/>
      </c>
      <c r="C5" s="177"/>
      <c r="D5" s="178"/>
      <c r="E5" s="7"/>
      <c r="J5" s="7"/>
      <c r="K5" s="7"/>
    </row>
    <row r="6" spans="1:11" ht="30" customHeight="1">
      <c r="A6" s="5"/>
      <c r="B6" s="5"/>
      <c r="C6" s="5"/>
      <c r="D6" s="5"/>
      <c r="E6" s="5"/>
      <c r="F6" s="5"/>
      <c r="G6" s="17"/>
      <c r="H6" s="17"/>
      <c r="I6" s="19"/>
      <c r="J6" s="19"/>
      <c r="K6" s="19"/>
    </row>
    <row r="7" spans="1:11" ht="20.100000000000001" customHeight="1">
      <c r="A7" s="5"/>
      <c r="B7" s="5"/>
      <c r="C7" s="5"/>
      <c r="D7" s="5"/>
      <c r="E7" s="5"/>
      <c r="F7" s="5"/>
      <c r="G7" s="5"/>
      <c r="H7" s="5"/>
      <c r="I7" s="20" t="s">
        <v>5</v>
      </c>
      <c r="J7" s="5"/>
      <c r="K7" s="5"/>
    </row>
    <row r="8" spans="1:11" s="3" customFormat="1" ht="20.100000000000001" customHeight="1">
      <c r="A8" s="9" t="s">
        <v>10</v>
      </c>
      <c r="B8" s="9" t="s">
        <v>1</v>
      </c>
      <c r="C8" s="9" t="s">
        <v>18</v>
      </c>
      <c r="D8" s="9" t="s">
        <v>3</v>
      </c>
      <c r="E8" s="9" t="s">
        <v>6</v>
      </c>
      <c r="F8" s="9" t="s">
        <v>20</v>
      </c>
      <c r="G8" s="9" t="s">
        <v>21</v>
      </c>
      <c r="H8" s="9" t="s">
        <v>23</v>
      </c>
      <c r="I8" s="9" t="s">
        <v>0</v>
      </c>
    </row>
    <row r="9" spans="1:11" s="3" customFormat="1" ht="20.100000000000001" customHeight="1">
      <c r="A9" s="10"/>
      <c r="B9" s="10"/>
      <c r="C9" s="10" t="s">
        <v>26</v>
      </c>
      <c r="D9" s="10"/>
      <c r="E9" s="10"/>
      <c r="F9" s="10"/>
      <c r="G9" s="10"/>
      <c r="H9" s="10" t="s">
        <v>19</v>
      </c>
      <c r="I9" s="10"/>
    </row>
    <row r="10" spans="1:11" s="4" customFormat="1" ht="20.100000000000001" customHeight="1">
      <c r="A10" s="11" t="s">
        <v>28</v>
      </c>
      <c r="B10" s="11" t="s">
        <v>29</v>
      </c>
      <c r="C10" s="11" t="s">
        <v>32</v>
      </c>
      <c r="D10" s="11" t="s">
        <v>24</v>
      </c>
      <c r="E10" s="11" t="s">
        <v>35</v>
      </c>
      <c r="F10" s="11" t="s">
        <v>37</v>
      </c>
      <c r="G10" s="11" t="s">
        <v>38</v>
      </c>
      <c r="H10" s="11" t="s">
        <v>16</v>
      </c>
      <c r="I10" s="21"/>
    </row>
    <row r="11" spans="1:11" ht="80.099999999999994" customHeight="1">
      <c r="A11" s="12"/>
      <c r="B11" s="12"/>
      <c r="C11" s="15" t="str">
        <f>IF(A11="","",A11-B11)</f>
        <v/>
      </c>
      <c r="D11" s="15" t="str">
        <f>C11</f>
        <v/>
      </c>
      <c r="E11" s="15" t="str">
        <f>IF(D11="","",3000000)</f>
        <v/>
      </c>
      <c r="F11" s="15" t="str">
        <f>IF(A11="","",MIN(C11,D11,E11))</f>
        <v/>
      </c>
      <c r="G11" s="179" t="str">
        <f>IF(F11="","","1/2")</f>
        <v/>
      </c>
      <c r="H11" s="15" t="str">
        <f>IF(F11="","",(ROUNDDOWN((F11*1)/2,-3)))</f>
        <v/>
      </c>
      <c r="I11" s="22"/>
    </row>
    <row r="14" spans="1:11" ht="20.100000000000001" customHeight="1">
      <c r="A14" s="5" t="s">
        <v>39</v>
      </c>
      <c r="B14" s="5"/>
      <c r="C14" s="5"/>
      <c r="D14" s="5"/>
      <c r="E14" s="5"/>
      <c r="F14" s="5"/>
      <c r="G14" s="5"/>
      <c r="H14" s="5"/>
      <c r="I14" s="5"/>
      <c r="J14" s="5"/>
      <c r="K14" s="5"/>
    </row>
    <row r="15" spans="1:11" ht="20.100000000000001" customHeight="1">
      <c r="A15" s="5" t="s">
        <v>41</v>
      </c>
      <c r="B15" s="5"/>
      <c r="C15" s="5"/>
      <c r="D15" s="5"/>
      <c r="E15" s="5"/>
      <c r="F15" s="5"/>
      <c r="G15" s="5"/>
      <c r="H15" s="5"/>
      <c r="I15" s="5"/>
      <c r="J15" s="5"/>
      <c r="K15" s="5"/>
    </row>
  </sheetData>
  <mergeCells count="9">
    <mergeCell ref="A3:I3"/>
    <mergeCell ref="B5:D5"/>
    <mergeCell ref="A8:A9"/>
    <mergeCell ref="B8:B9"/>
    <mergeCell ref="D8:D9"/>
    <mergeCell ref="E8:E9"/>
    <mergeCell ref="F8:F9"/>
    <mergeCell ref="G8:G9"/>
    <mergeCell ref="I8:I9"/>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B1:I48"/>
  <sheetViews>
    <sheetView view="pageBreakPreview" zoomScaleSheetLayoutView="100" workbookViewId="0">
      <selection activeCell="B25" sqref="B25"/>
    </sheetView>
  </sheetViews>
  <sheetFormatPr defaultRowHeight="13.2"/>
  <cols>
    <col min="1" max="1" width="9.375" style="24" customWidth="1"/>
    <col min="2" max="2" width="11.375" style="24" customWidth="1"/>
    <col min="3" max="3" width="13.125" style="24" customWidth="1"/>
    <col min="4" max="4" width="21.625" style="24" customWidth="1"/>
    <col min="5" max="5" width="18.25" style="24" customWidth="1"/>
    <col min="6" max="6" width="9.625" style="24" customWidth="1"/>
    <col min="7" max="7" width="16.75" style="24" customWidth="1"/>
    <col min="8" max="9" width="18.625" style="24" customWidth="1"/>
    <col min="10" max="10" width="7.125" style="24" customWidth="1"/>
    <col min="11" max="16384" width="9" style="24" bestFit="1" customWidth="1"/>
  </cols>
  <sheetData>
    <row r="1" spans="2:9">
      <c r="B1" s="24" t="s">
        <v>111</v>
      </c>
    </row>
    <row r="2" spans="2:9" ht="13.5" customHeight="1">
      <c r="B2" s="180" t="s">
        <v>88</v>
      </c>
      <c r="C2" s="180"/>
      <c r="D2" s="180"/>
      <c r="E2" s="180"/>
      <c r="F2" s="180"/>
      <c r="G2" s="180"/>
      <c r="H2" s="180"/>
      <c r="I2" s="180"/>
    </row>
    <row r="3" spans="2:9" ht="13.5" customHeight="1">
      <c r="B3" s="180"/>
      <c r="C3" s="180"/>
      <c r="D3" s="180"/>
      <c r="E3" s="180"/>
      <c r="F3" s="180"/>
      <c r="G3" s="180"/>
      <c r="H3" s="180"/>
      <c r="I3" s="180"/>
    </row>
    <row r="4" spans="2:9" ht="13.5" customHeight="1">
      <c r="B4" s="180"/>
      <c r="C4" s="180"/>
      <c r="D4" s="180"/>
      <c r="E4" s="180"/>
      <c r="F4" s="180"/>
      <c r="G4" s="180"/>
      <c r="H4" s="180"/>
      <c r="I4" s="180"/>
    </row>
    <row r="6" spans="2:9" ht="14.4">
      <c r="B6" s="24" t="s">
        <v>44</v>
      </c>
      <c r="H6" s="43" t="s">
        <v>48</v>
      </c>
      <c r="I6" s="27" t="s">
        <v>46</v>
      </c>
    </row>
    <row r="8" spans="2:9" s="25" customFormat="1" ht="20.25" customHeight="1">
      <c r="B8" s="28" t="s">
        <v>42</v>
      </c>
      <c r="C8" s="48"/>
      <c r="D8" s="33" t="s">
        <v>45</v>
      </c>
      <c r="E8" s="33" t="s">
        <v>47</v>
      </c>
      <c r="F8" s="33" t="s">
        <v>49</v>
      </c>
      <c r="G8" s="40" t="s">
        <v>51</v>
      </c>
      <c r="H8" s="33" t="s">
        <v>13</v>
      </c>
      <c r="I8" s="48" t="s">
        <v>0</v>
      </c>
    </row>
    <row r="9" spans="2:9" ht="23.25" customHeight="1">
      <c r="B9" s="181"/>
      <c r="C9" s="184"/>
      <c r="D9" s="34"/>
      <c r="E9" s="34"/>
      <c r="F9" s="34"/>
      <c r="G9" s="41" t="s">
        <v>36</v>
      </c>
      <c r="H9" s="44" t="s">
        <v>36</v>
      </c>
      <c r="I9" s="34"/>
    </row>
    <row r="10" spans="2:9" ht="23.25" customHeight="1">
      <c r="B10" s="52"/>
      <c r="C10" s="185"/>
      <c r="D10" s="38"/>
      <c r="E10" s="38"/>
      <c r="F10" s="38"/>
      <c r="G10" s="45"/>
      <c r="H10" s="50"/>
      <c r="I10" s="38"/>
    </row>
    <row r="11" spans="2:9" ht="23.25" customHeight="1">
      <c r="B11" s="52"/>
      <c r="C11" s="185"/>
      <c r="D11" s="38"/>
      <c r="E11" s="38"/>
      <c r="F11" s="38"/>
      <c r="G11" s="45"/>
      <c r="H11" s="50"/>
      <c r="I11" s="38"/>
    </row>
    <row r="12" spans="2:9" ht="23.25" customHeight="1">
      <c r="B12" s="52"/>
      <c r="C12" s="185"/>
      <c r="D12" s="38"/>
      <c r="E12" s="38"/>
      <c r="F12" s="38"/>
      <c r="G12" s="45"/>
      <c r="H12" s="50"/>
      <c r="I12" s="38"/>
    </row>
    <row r="13" spans="2:9" ht="23.25" customHeight="1">
      <c r="B13" s="52"/>
      <c r="C13" s="185"/>
      <c r="D13" s="38"/>
      <c r="E13" s="38"/>
      <c r="F13" s="38"/>
      <c r="G13" s="45"/>
      <c r="H13" s="50"/>
      <c r="I13" s="38"/>
    </row>
    <row r="14" spans="2:9" ht="23.25" customHeight="1">
      <c r="B14" s="182"/>
      <c r="C14" s="186"/>
      <c r="D14" s="36"/>
      <c r="E14" s="36"/>
      <c r="F14" s="36"/>
      <c r="G14" s="42"/>
      <c r="H14" s="36"/>
      <c r="I14" s="36"/>
    </row>
    <row r="15" spans="2:9" ht="22.5" customHeight="1">
      <c r="B15" s="28" t="s">
        <v>52</v>
      </c>
      <c r="C15" s="48"/>
      <c r="D15" s="39" t="s">
        <v>17</v>
      </c>
      <c r="E15" s="39" t="s">
        <v>17</v>
      </c>
      <c r="F15" s="39" t="s">
        <v>17</v>
      </c>
      <c r="G15" s="188" t="s">
        <v>17</v>
      </c>
      <c r="H15" s="31"/>
      <c r="I15" s="189" t="s">
        <v>17</v>
      </c>
    </row>
    <row r="16" spans="2:9" ht="22.5" customHeight="1">
      <c r="B16" s="25"/>
      <c r="C16" s="25"/>
      <c r="D16" s="187"/>
      <c r="E16" s="187"/>
      <c r="F16" s="187"/>
      <c r="G16" s="187"/>
      <c r="H16" s="47" t="s">
        <v>53</v>
      </c>
      <c r="I16" s="187"/>
    </row>
    <row r="17" spans="2:9" ht="22.5" customHeight="1">
      <c r="B17" s="25"/>
      <c r="C17" s="25"/>
      <c r="D17" s="187"/>
      <c r="E17" s="187"/>
      <c r="F17" s="187"/>
      <c r="G17" s="187"/>
      <c r="H17" s="47"/>
      <c r="I17" s="187"/>
    </row>
    <row r="18" spans="2:9" ht="19.5" customHeight="1">
      <c r="B18" s="24" t="s">
        <v>40</v>
      </c>
    </row>
    <row r="19" spans="2:9" ht="19.5" customHeight="1">
      <c r="B19" s="24" t="s">
        <v>114</v>
      </c>
    </row>
    <row r="20" spans="2:9" ht="19.5" customHeight="1">
      <c r="B20" s="24" t="s">
        <v>8</v>
      </c>
    </row>
    <row r="45" spans="2:2" ht="10.5" customHeight="1"/>
    <row r="46" spans="2:2" ht="16.5" customHeight="1"/>
    <row r="47" spans="2:2" ht="16.5" customHeight="1">
      <c r="B47" s="183"/>
    </row>
    <row r="48" spans="2:2" ht="16.5" customHeight="1">
      <c r="B48" s="183"/>
    </row>
    <row r="49" ht="16.5" customHeight="1"/>
  </sheetData>
  <mergeCells count="9">
    <mergeCell ref="B8:C8"/>
    <mergeCell ref="B9:C9"/>
    <mergeCell ref="B10:C10"/>
    <mergeCell ref="B11:C11"/>
    <mergeCell ref="B12:C12"/>
    <mergeCell ref="B13:C13"/>
    <mergeCell ref="B14:C14"/>
    <mergeCell ref="B15:C15"/>
    <mergeCell ref="B2:I4"/>
  </mergeCells>
  <phoneticPr fontId="13"/>
  <printOptions horizontalCentered="1"/>
  <pageMargins left="0.47244094488188981" right="0.43307086614173229" top="0.55118110236220474" bottom="0.23622047244094491" header="0.51181102362204722" footer="0.27559055118110237"/>
  <pageSetup paperSize="9" scale="97"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52"/>
  </sheetPr>
  <dimension ref="B1:AR44"/>
  <sheetViews>
    <sheetView showGridLines="0" view="pageBreakPreview" zoomScale="90" zoomScaleNormal="80" zoomScaleSheetLayoutView="90" workbookViewId="0">
      <selection activeCell="AV16" sqref="AV16:AW16"/>
    </sheetView>
  </sheetViews>
  <sheetFormatPr defaultColWidth="2.625" defaultRowHeight="20.100000000000001" customHeight="1"/>
  <cols>
    <col min="1" max="1" width="4.125" style="55" customWidth="1"/>
    <col min="2" max="9" width="2.625" style="55" bestFit="1" customWidth="0"/>
    <col min="10" max="10" width="4" style="55" customWidth="1"/>
    <col min="11" max="17" width="2.625" style="55" bestFit="1" customWidth="0"/>
    <col min="18" max="18" width="2.75" style="55" customWidth="1"/>
    <col min="19" max="19" width="3" style="55" customWidth="1"/>
    <col min="20" max="20" width="2.625" style="55"/>
    <col min="21" max="43" width="2.625" style="55" bestFit="1" customWidth="0"/>
    <col min="44" max="44" width="2.625" style="55"/>
    <col min="45" max="16384" width="2.625" style="55" bestFit="1" customWidth="0"/>
  </cols>
  <sheetData>
    <row r="1" spans="2:44" ht="20.100000000000001" customHeight="1">
      <c r="B1" s="56" t="s">
        <v>115</v>
      </c>
    </row>
    <row r="2" spans="2:44" ht="20.100000000000001" customHeight="1">
      <c r="B2" s="57"/>
    </row>
    <row r="3" spans="2:44" ht="20.100000000000001" customHeight="1">
      <c r="B3" s="58" t="s">
        <v>25</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2:44" ht="20.100000000000001" customHeight="1">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row>
    <row r="5" spans="2:44" ht="20.100000000000001" customHeight="1">
      <c r="B5" s="59" t="s">
        <v>64</v>
      </c>
      <c r="C5" s="75"/>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row>
    <row r="6" spans="2:44" ht="27.75" customHeight="1">
      <c r="B6" s="60"/>
      <c r="C6" s="76"/>
      <c r="D6" s="88"/>
      <c r="E6" s="92" t="s">
        <v>50</v>
      </c>
      <c r="F6" s="76"/>
      <c r="G6" s="76"/>
      <c r="H6" s="88"/>
      <c r="I6" s="101" t="s">
        <v>15</v>
      </c>
      <c r="J6" s="105"/>
      <c r="K6" s="105"/>
      <c r="L6" s="115"/>
      <c r="M6" s="122"/>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35"/>
    </row>
    <row r="7" spans="2:44" ht="27.75" customHeight="1">
      <c r="B7" s="61"/>
      <c r="C7" s="77"/>
      <c r="D7" s="89"/>
      <c r="E7" s="93"/>
      <c r="F7" s="77"/>
      <c r="G7" s="77"/>
      <c r="H7" s="89"/>
      <c r="I7" s="102" t="s">
        <v>65</v>
      </c>
      <c r="J7" s="106"/>
      <c r="K7" s="106"/>
      <c r="L7" s="116"/>
      <c r="M7" s="123"/>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36"/>
    </row>
    <row r="8" spans="2:44" ht="27.75" customHeight="1">
      <c r="B8" s="61"/>
      <c r="C8" s="77"/>
      <c r="D8" s="89"/>
      <c r="E8" s="93"/>
      <c r="F8" s="77"/>
      <c r="G8" s="77"/>
      <c r="H8" s="89"/>
      <c r="I8" s="103" t="s">
        <v>66</v>
      </c>
      <c r="J8" s="107"/>
      <c r="K8" s="107"/>
      <c r="L8" s="117"/>
      <c r="M8" s="103" t="s">
        <v>7</v>
      </c>
      <c r="N8" s="106"/>
      <c r="O8" s="106"/>
      <c r="P8" s="106"/>
      <c r="Q8" s="106"/>
      <c r="R8" s="106"/>
      <c r="S8" s="116"/>
      <c r="T8" s="123"/>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36"/>
    </row>
    <row r="9" spans="2:44" ht="27.75" customHeight="1">
      <c r="B9" s="62"/>
      <c r="C9" s="78"/>
      <c r="D9" s="90"/>
      <c r="E9" s="94"/>
      <c r="F9" s="78"/>
      <c r="G9" s="78"/>
      <c r="H9" s="78"/>
      <c r="I9" s="104" t="s">
        <v>67</v>
      </c>
      <c r="J9" s="108"/>
      <c r="K9" s="108"/>
      <c r="L9" s="118" t="s">
        <v>34</v>
      </c>
      <c r="M9" s="108" t="s">
        <v>68</v>
      </c>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37"/>
    </row>
    <row r="10" spans="2:44" ht="27.75" customHeight="1">
      <c r="B10" s="60"/>
      <c r="C10" s="76"/>
      <c r="D10" s="88"/>
      <c r="E10" s="95" t="s">
        <v>69</v>
      </c>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138"/>
    </row>
    <row r="11" spans="2:44" ht="27.75" customHeight="1">
      <c r="B11" s="63"/>
      <c r="C11" s="79"/>
      <c r="D11" s="91"/>
      <c r="E11" s="96" t="s">
        <v>70</v>
      </c>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39"/>
    </row>
    <row r="12" spans="2:44" ht="26.25" customHeight="1">
      <c r="B12" s="79"/>
      <c r="C12" s="79"/>
      <c r="D12" s="79"/>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row>
    <row r="13" spans="2:44" ht="20.100000000000001" customHeight="1">
      <c r="B13" s="190" t="s">
        <v>4</v>
      </c>
      <c r="C13" s="66"/>
      <c r="D13" s="66"/>
      <c r="E13" s="97"/>
      <c r="F13" s="80"/>
      <c r="G13" s="80"/>
      <c r="H13" s="80"/>
      <c r="I13" s="80"/>
      <c r="J13" s="80"/>
      <c r="K13" s="109"/>
      <c r="L13" s="80" t="s">
        <v>2</v>
      </c>
      <c r="M13" s="80"/>
      <c r="N13" s="109"/>
      <c r="O13" s="97"/>
      <c r="P13" s="80"/>
      <c r="Q13" s="80"/>
      <c r="R13" s="80"/>
      <c r="S13" s="80"/>
      <c r="T13" s="80"/>
      <c r="U13" s="80"/>
      <c r="V13" s="109"/>
      <c r="W13" s="80" t="s">
        <v>31</v>
      </c>
      <c r="X13" s="80"/>
      <c r="Y13" s="109"/>
      <c r="Z13" s="97"/>
      <c r="AA13" s="80"/>
      <c r="AB13" s="80"/>
      <c r="AC13" s="80"/>
      <c r="AD13" s="80"/>
      <c r="AE13" s="80"/>
      <c r="AF13" s="109"/>
      <c r="AG13" s="80" t="s">
        <v>54</v>
      </c>
      <c r="AH13" s="80"/>
      <c r="AI13" s="109"/>
      <c r="AJ13" s="97"/>
      <c r="AK13" s="80"/>
      <c r="AL13" s="80"/>
      <c r="AM13" s="80"/>
      <c r="AN13" s="80"/>
      <c r="AO13" s="80"/>
      <c r="AP13" s="80"/>
      <c r="AQ13" s="80"/>
      <c r="AR13" s="140"/>
    </row>
    <row r="14" spans="2:44" ht="20.100000000000001" customHeight="1">
      <c r="B14" s="65"/>
      <c r="C14" s="81"/>
      <c r="D14" s="81"/>
      <c r="E14" s="98"/>
      <c r="F14" s="81"/>
      <c r="G14" s="81"/>
      <c r="H14" s="81"/>
      <c r="I14" s="81"/>
      <c r="J14" s="81"/>
      <c r="K14" s="110"/>
      <c r="L14" s="81"/>
      <c r="M14" s="81"/>
      <c r="N14" s="110"/>
      <c r="O14" s="98"/>
      <c r="P14" s="81"/>
      <c r="Q14" s="81"/>
      <c r="R14" s="81"/>
      <c r="S14" s="81"/>
      <c r="T14" s="81"/>
      <c r="U14" s="81"/>
      <c r="V14" s="110"/>
      <c r="W14" s="81"/>
      <c r="X14" s="81"/>
      <c r="Y14" s="110"/>
      <c r="Z14" s="98"/>
      <c r="AA14" s="81"/>
      <c r="AB14" s="81"/>
      <c r="AC14" s="81"/>
      <c r="AD14" s="81"/>
      <c r="AE14" s="81"/>
      <c r="AF14" s="110"/>
      <c r="AG14" s="81"/>
      <c r="AH14" s="81"/>
      <c r="AI14" s="110"/>
      <c r="AJ14" s="98"/>
      <c r="AK14" s="81"/>
      <c r="AL14" s="81"/>
      <c r="AM14" s="81"/>
      <c r="AN14" s="81"/>
      <c r="AO14" s="81"/>
      <c r="AP14" s="81"/>
      <c r="AQ14" s="81"/>
      <c r="AR14" s="141"/>
    </row>
    <row r="15" spans="2:44" ht="30.75" customHeight="1">
      <c r="B15" s="66"/>
      <c r="C15" s="66"/>
      <c r="D15" s="66"/>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row>
    <row r="16" spans="2:44" ht="20.100000000000001" customHeight="1">
      <c r="B16" s="67" t="s">
        <v>58</v>
      </c>
    </row>
    <row r="17" spans="2:44" ht="30" customHeight="1">
      <c r="B17" s="64" t="s">
        <v>59</v>
      </c>
      <c r="C17" s="80"/>
      <c r="D17" s="80"/>
      <c r="E17" s="80"/>
      <c r="F17" s="80"/>
      <c r="G17" s="80"/>
      <c r="H17" s="80"/>
      <c r="I17" s="80"/>
      <c r="J17" s="109"/>
      <c r="K17" s="112" t="s">
        <v>60</v>
      </c>
      <c r="L17" s="119"/>
      <c r="M17" s="119"/>
      <c r="N17" s="119"/>
      <c r="O17" s="119"/>
      <c r="P17" s="119"/>
      <c r="Q17" s="119"/>
      <c r="R17" s="119"/>
      <c r="S17" s="119"/>
      <c r="T17" s="119"/>
      <c r="U17" s="119"/>
      <c r="V17" s="119"/>
      <c r="W17" s="119"/>
      <c r="X17" s="119"/>
      <c r="Y17" s="119"/>
      <c r="Z17" s="119"/>
      <c r="AA17" s="131"/>
      <c r="AB17" s="133" t="s">
        <v>33</v>
      </c>
      <c r="AC17" s="134"/>
      <c r="AD17" s="134"/>
      <c r="AE17" s="134"/>
      <c r="AF17" s="134"/>
      <c r="AG17" s="134"/>
      <c r="AH17" s="134"/>
      <c r="AI17" s="134"/>
      <c r="AJ17" s="134"/>
      <c r="AK17" s="134"/>
      <c r="AL17" s="134"/>
      <c r="AM17" s="134"/>
      <c r="AN17" s="134"/>
      <c r="AO17" s="134"/>
      <c r="AP17" s="134"/>
      <c r="AQ17" s="134"/>
      <c r="AR17" s="142"/>
    </row>
    <row r="18" spans="2:44" ht="30" customHeight="1">
      <c r="B18" s="65"/>
      <c r="C18" s="81"/>
      <c r="D18" s="81"/>
      <c r="E18" s="81"/>
      <c r="F18" s="81"/>
      <c r="G18" s="81"/>
      <c r="H18" s="81"/>
      <c r="I18" s="81"/>
      <c r="J18" s="110"/>
      <c r="K18" s="113"/>
      <c r="L18" s="120"/>
      <c r="M18" s="124" t="s">
        <v>30</v>
      </c>
      <c r="N18" s="127"/>
      <c r="O18" s="120"/>
      <c r="P18" s="120"/>
      <c r="Q18" s="129"/>
      <c r="R18" s="129"/>
      <c r="S18" s="129"/>
      <c r="T18" s="129"/>
      <c r="U18" s="129"/>
      <c r="V18" s="129"/>
      <c r="W18" s="129"/>
      <c r="X18" s="129" t="s">
        <v>27</v>
      </c>
      <c r="Y18" s="129"/>
      <c r="Z18" s="130"/>
      <c r="AA18" s="132"/>
      <c r="AB18" s="130"/>
      <c r="AC18" s="130"/>
      <c r="AD18" s="130" t="s">
        <v>30</v>
      </c>
      <c r="AE18" s="130"/>
      <c r="AF18" s="130"/>
      <c r="AG18" s="130"/>
      <c r="AH18" s="129"/>
      <c r="AI18" s="129"/>
      <c r="AJ18" s="129"/>
      <c r="AK18" s="129"/>
      <c r="AL18" s="129"/>
      <c r="AM18" s="129"/>
      <c r="AN18" s="129"/>
      <c r="AO18" s="129" t="s">
        <v>27</v>
      </c>
      <c r="AP18" s="129"/>
      <c r="AQ18" s="129"/>
      <c r="AR18" s="143"/>
    </row>
    <row r="19" spans="2:44" ht="21.75" customHeight="1">
      <c r="B19" s="55" t="s">
        <v>71</v>
      </c>
      <c r="C19" s="82"/>
      <c r="D19" s="82"/>
      <c r="E19" s="82"/>
      <c r="F19" s="82"/>
      <c r="G19" s="82"/>
      <c r="H19" s="82"/>
      <c r="I19" s="82"/>
      <c r="P19" s="128"/>
      <c r="Q19" s="128"/>
      <c r="R19" s="128"/>
      <c r="S19" s="128"/>
    </row>
    <row r="20" spans="2:44" ht="31.5" customHeight="1">
      <c r="B20" s="68" t="s">
        <v>72</v>
      </c>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row>
    <row r="21" spans="2:44" ht="22.5" customHeight="1">
      <c r="B21" s="66"/>
      <c r="C21" s="66"/>
      <c r="D21" s="66"/>
      <c r="E21" s="66"/>
      <c r="F21" s="66"/>
      <c r="G21" s="66"/>
      <c r="H21" s="66"/>
      <c r="I21" s="66"/>
      <c r="J21" s="66"/>
      <c r="Q21" s="128"/>
      <c r="R21" s="128"/>
      <c r="S21" s="128"/>
      <c r="T21" s="128"/>
      <c r="U21" s="128"/>
      <c r="V21" s="128"/>
      <c r="W21" s="128"/>
      <c r="X21" s="128"/>
      <c r="Y21" s="128"/>
      <c r="AH21" s="128"/>
      <c r="AI21" s="128"/>
      <c r="AJ21" s="128"/>
      <c r="AK21" s="128"/>
      <c r="AL21" s="128"/>
      <c r="AM21" s="128"/>
      <c r="AN21" s="128"/>
      <c r="AO21" s="128"/>
      <c r="AP21" s="128"/>
      <c r="AQ21" s="128"/>
      <c r="AR21" s="128"/>
    </row>
    <row r="22" spans="2:44" ht="52.5" customHeight="1">
      <c r="B22" s="69" t="s">
        <v>12</v>
      </c>
      <c r="C22" s="83"/>
      <c r="D22" s="83"/>
      <c r="E22" s="83"/>
      <c r="F22" s="83"/>
      <c r="G22" s="83"/>
      <c r="H22" s="83"/>
      <c r="I22" s="83"/>
      <c r="J22" s="111"/>
      <c r="K22" s="114"/>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44"/>
    </row>
    <row r="23" spans="2:44" ht="20.25" customHeight="1">
      <c r="B23" s="55" t="s">
        <v>73</v>
      </c>
      <c r="C23" s="82"/>
      <c r="D23" s="82"/>
      <c r="E23" s="82"/>
      <c r="F23" s="82"/>
      <c r="G23" s="82"/>
      <c r="H23" s="82"/>
      <c r="I23" s="82"/>
      <c r="P23" s="128"/>
      <c r="Q23" s="128"/>
      <c r="R23" s="128"/>
      <c r="S23" s="128"/>
    </row>
    <row r="24" spans="2:44" ht="24" customHeight="1">
      <c r="C24" s="84"/>
      <c r="D24" s="84"/>
      <c r="E24" s="84"/>
      <c r="F24" s="84"/>
      <c r="G24" s="84"/>
      <c r="H24" s="84"/>
      <c r="I24" s="84"/>
      <c r="J24" s="84"/>
      <c r="K24" s="84"/>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row>
    <row r="25" spans="2:44" ht="21" customHeight="1">
      <c r="B25" s="70" t="s">
        <v>61</v>
      </c>
      <c r="C25" s="84"/>
      <c r="D25" s="84"/>
      <c r="E25" s="84"/>
      <c r="F25" s="84"/>
      <c r="G25" s="84"/>
      <c r="H25" s="84"/>
      <c r="I25" s="84"/>
      <c r="J25" s="84"/>
      <c r="K25" s="84"/>
    </row>
    <row r="26" spans="2:44" ht="20.100000000000001" customHeight="1">
      <c r="B26" s="71"/>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145"/>
    </row>
    <row r="27" spans="2:44" ht="20.100000000000001" customHeight="1">
      <c r="B27" s="72"/>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146"/>
    </row>
    <row r="28" spans="2:44" ht="20.100000000000001" customHeight="1">
      <c r="B28" s="72"/>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146"/>
    </row>
    <row r="29" spans="2:44" ht="20.100000000000001" customHeight="1">
      <c r="B29" s="72"/>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146"/>
    </row>
    <row r="30" spans="2:44" ht="20.100000000000001" customHeight="1">
      <c r="B30" s="72"/>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146"/>
    </row>
    <row r="31" spans="2:44" ht="20.100000000000001" customHeight="1">
      <c r="B31" s="72"/>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146"/>
    </row>
    <row r="32" spans="2:44" ht="25.5" customHeight="1">
      <c r="B32" s="73"/>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147"/>
    </row>
    <row r="33" spans="2:44" ht="20.100000000000001" customHeight="1">
      <c r="B33" s="74" t="s">
        <v>74</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row>
    <row r="34" spans="2:44" ht="20.100000000000001" customHeight="1">
      <c r="B34" s="74" t="s">
        <v>75</v>
      </c>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row>
    <row r="35" spans="2:44" ht="20.100000000000001" customHeight="1">
      <c r="B35" s="55" t="s">
        <v>76</v>
      </c>
      <c r="AR35" s="148"/>
    </row>
    <row r="36" spans="2:44" ht="20.100000000000001" customHeight="1">
      <c r="B36" s="55" t="s">
        <v>63</v>
      </c>
    </row>
    <row r="37" spans="2:44" ht="22.5" customHeight="1">
      <c r="AR37" s="148"/>
    </row>
    <row r="38" spans="2:44" ht="21" customHeight="1">
      <c r="B38" s="70" t="s">
        <v>89</v>
      </c>
      <c r="C38" s="84"/>
      <c r="D38" s="84"/>
      <c r="E38" s="84"/>
      <c r="F38" s="84"/>
      <c r="G38" s="84"/>
      <c r="H38" s="84"/>
      <c r="I38" s="84"/>
      <c r="J38" s="84"/>
      <c r="K38" s="84"/>
    </row>
    <row r="39" spans="2:44" ht="20.100000000000001" customHeight="1">
      <c r="B39" s="7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145"/>
    </row>
    <row r="40" spans="2:44" ht="20.100000000000001" customHeight="1">
      <c r="B40" s="72"/>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146"/>
    </row>
    <row r="41" spans="2:44" ht="20.100000000000001" customHeight="1">
      <c r="B41" s="72"/>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146"/>
    </row>
    <row r="42" spans="2:44" ht="20.100000000000001" customHeight="1">
      <c r="B42" s="72"/>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146"/>
    </row>
    <row r="43" spans="2:44" ht="20.100000000000001" customHeight="1">
      <c r="B43" s="72"/>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146"/>
    </row>
    <row r="44" spans="2:44" ht="15.6" customHeight="1">
      <c r="B44" s="73"/>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147"/>
    </row>
  </sheetData>
  <mergeCells count="32">
    <mergeCell ref="B3:AR3"/>
    <mergeCell ref="M6:AR6"/>
    <mergeCell ref="M7:AR7"/>
    <mergeCell ref="N8:S8"/>
    <mergeCell ref="T8:AR8"/>
    <mergeCell ref="B10:D10"/>
    <mergeCell ref="E10:AR10"/>
    <mergeCell ref="B11:D11"/>
    <mergeCell ref="E11:AR11"/>
    <mergeCell ref="K17:AA17"/>
    <mergeCell ref="AB17:AR17"/>
    <mergeCell ref="Q18:W18"/>
    <mergeCell ref="X18:Y18"/>
    <mergeCell ref="AH18:AN18"/>
    <mergeCell ref="AO18:AP18"/>
    <mergeCell ref="AQ18:AR18"/>
    <mergeCell ref="B20:AR20"/>
    <mergeCell ref="B22:J22"/>
    <mergeCell ref="K22:AR22"/>
    <mergeCell ref="B6:D9"/>
    <mergeCell ref="E6:H9"/>
    <mergeCell ref="B13:D14"/>
    <mergeCell ref="E13:K14"/>
    <mergeCell ref="L13:N14"/>
    <mergeCell ref="O13:V14"/>
    <mergeCell ref="W13:Y14"/>
    <mergeCell ref="Z13:AF14"/>
    <mergeCell ref="AG13:AI14"/>
    <mergeCell ref="AJ13:AR14"/>
    <mergeCell ref="B17:J18"/>
    <mergeCell ref="B39:AR44"/>
    <mergeCell ref="B26:AR32"/>
  </mergeCells>
  <phoneticPr fontId="22" type="Hiragana"/>
  <printOptions horizontalCentered="1"/>
  <pageMargins left="0.47244094488188981" right="0.43307086614173229" top="0.55118110236220474" bottom="0.23622047244094491" header="0.51181102362204722" footer="0.27559055118110237"/>
  <pageSetup paperSize="9" scale="83" firstPageNumber="0" fitToWidth="1" fitToHeight="1" orientation="portrait"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52"/>
  </sheetPr>
  <dimension ref="A1:F23"/>
  <sheetViews>
    <sheetView showGridLines="0" view="pageBreakPreview" topLeftCell="A2" zoomScaleNormal="110" zoomScaleSheetLayoutView="100" workbookViewId="0">
      <selection activeCell="AV16" sqref="AV16:AW16"/>
    </sheetView>
  </sheetViews>
  <sheetFormatPr defaultRowHeight="13.2"/>
  <cols>
    <col min="1" max="6" width="14" style="149" customWidth="1"/>
    <col min="7" max="16384" width="9" style="149" bestFit="1" customWidth="1"/>
  </cols>
  <sheetData>
    <row r="1" spans="1:6">
      <c r="A1" s="5" t="s">
        <v>112</v>
      </c>
      <c r="B1" s="5"/>
      <c r="C1" s="5"/>
      <c r="D1" s="5"/>
      <c r="E1" s="5"/>
      <c r="F1" s="5"/>
    </row>
    <row r="2" spans="1:6" ht="33" customHeight="1">
      <c r="A2" s="150" t="s">
        <v>90</v>
      </c>
      <c r="B2" s="6"/>
      <c r="C2" s="6"/>
      <c r="D2" s="6"/>
      <c r="E2" s="6"/>
      <c r="F2" s="6"/>
    </row>
    <row r="3" spans="1:6">
      <c r="A3" s="151"/>
      <c r="B3" s="158"/>
      <c r="C3" s="158"/>
      <c r="D3" s="158"/>
      <c r="E3" s="158"/>
      <c r="F3" s="158"/>
    </row>
    <row r="4" spans="1:6" ht="13.95">
      <c r="A4" s="5"/>
      <c r="B4" s="5"/>
      <c r="C4" s="5"/>
      <c r="D4" s="5"/>
      <c r="E4" s="5"/>
      <c r="F4" s="5" t="s">
        <v>5</v>
      </c>
    </row>
    <row r="5" spans="1:6">
      <c r="A5" s="152" t="s">
        <v>78</v>
      </c>
      <c r="B5" s="159"/>
      <c r="C5" s="167"/>
      <c r="D5" s="152" t="s">
        <v>79</v>
      </c>
      <c r="E5" s="159"/>
      <c r="F5" s="167"/>
    </row>
    <row r="6" spans="1:6">
      <c r="A6" s="153" t="s">
        <v>80</v>
      </c>
      <c r="B6" s="8" t="s">
        <v>14</v>
      </c>
      <c r="C6" s="168" t="s">
        <v>0</v>
      </c>
      <c r="D6" s="153" t="s">
        <v>80</v>
      </c>
      <c r="E6" s="8" t="s">
        <v>14</v>
      </c>
      <c r="F6" s="168" t="s">
        <v>0</v>
      </c>
    </row>
    <row r="7" spans="1:6" ht="33.75" customHeight="1">
      <c r="A7" s="154"/>
      <c r="B7" s="160"/>
      <c r="C7" s="169"/>
      <c r="D7" s="154"/>
      <c r="E7" s="160"/>
      <c r="F7" s="169"/>
    </row>
    <row r="8" spans="1:6" ht="33.75" customHeight="1">
      <c r="A8" s="155" t="s">
        <v>81</v>
      </c>
      <c r="B8" s="161" t="str">
        <f>'別紙１の３（経費所要額調）'!H11</f>
        <v/>
      </c>
      <c r="C8" s="170"/>
      <c r="D8" s="174" t="s">
        <v>82</v>
      </c>
      <c r="E8" s="161" t="str">
        <f>IF('別紙１の３（経費所要額調）'!A11="","",'別紙１の３（経費所要額調）'!A11)</f>
        <v/>
      </c>
      <c r="F8" s="171"/>
    </row>
    <row r="9" spans="1:6" ht="33.75" customHeight="1">
      <c r="A9" s="155"/>
      <c r="B9" s="162"/>
      <c r="C9" s="171"/>
      <c r="D9" s="155"/>
      <c r="E9" s="162"/>
      <c r="F9" s="171"/>
    </row>
    <row r="10" spans="1:6" ht="33.75" customHeight="1">
      <c r="A10" s="156" t="s">
        <v>83</v>
      </c>
      <c r="B10" s="161" t="str">
        <f>IF('別紙１の３（経費所要額調）'!B11="","",'別紙１の３（経費所要額調）'!B11)</f>
        <v/>
      </c>
      <c r="C10" s="172"/>
      <c r="D10" s="175"/>
      <c r="E10" s="162"/>
      <c r="F10" s="172"/>
    </row>
    <row r="11" spans="1:6" ht="33.75" customHeight="1">
      <c r="A11" s="155"/>
      <c r="B11" s="162"/>
      <c r="C11" s="172"/>
      <c r="D11" s="155"/>
      <c r="E11" s="162"/>
      <c r="F11" s="172"/>
    </row>
    <row r="12" spans="1:6" ht="33.75" customHeight="1">
      <c r="A12" s="155" t="s">
        <v>84</v>
      </c>
      <c r="B12" s="163" t="str">
        <f>IF(E8="","",E8-B8-B10)</f>
        <v/>
      </c>
      <c r="C12" s="172"/>
      <c r="D12" s="175"/>
      <c r="E12" s="162"/>
      <c r="F12" s="172"/>
    </row>
    <row r="13" spans="1:6" ht="33.75" customHeight="1">
      <c r="A13" s="155"/>
      <c r="B13" s="162"/>
      <c r="C13" s="172"/>
      <c r="D13" s="175"/>
      <c r="E13" s="162"/>
      <c r="F13" s="172"/>
    </row>
    <row r="14" spans="1:6" ht="33.75" customHeight="1">
      <c r="A14" s="155"/>
      <c r="B14" s="162"/>
      <c r="C14" s="172"/>
      <c r="D14" s="155"/>
      <c r="E14" s="162"/>
      <c r="F14" s="172"/>
    </row>
    <row r="15" spans="1:6" ht="33.75" customHeight="1">
      <c r="A15" s="157" t="s">
        <v>85</v>
      </c>
      <c r="B15" s="164" t="str">
        <f>IF(B8="","",SUM(B7:B14))</f>
        <v/>
      </c>
      <c r="C15" s="173"/>
      <c r="D15" s="157" t="s">
        <v>85</v>
      </c>
      <c r="E15" s="164" t="str">
        <f>IF(E8="","",SUM(E7:E14))</f>
        <v/>
      </c>
      <c r="F15" s="173"/>
    </row>
    <row r="16" spans="1:6">
      <c r="A16" s="17"/>
      <c r="B16" s="165"/>
      <c r="C16" s="165"/>
      <c r="D16" s="17"/>
      <c r="E16" s="165"/>
      <c r="F16" s="165"/>
    </row>
    <row r="17" spans="1:6">
      <c r="B17" s="5"/>
      <c r="C17" s="5"/>
      <c r="D17" s="5"/>
      <c r="E17" s="5"/>
      <c r="F17" s="5"/>
    </row>
    <row r="18" spans="1:6">
      <c r="A18" s="1"/>
      <c r="B18" s="166"/>
      <c r="C18" s="166"/>
      <c r="D18" s="166"/>
      <c r="E18" s="166"/>
      <c r="F18" s="166"/>
    </row>
    <row r="19" spans="1:6">
      <c r="A19" s="1"/>
      <c r="B19" s="166"/>
      <c r="C19" s="166"/>
      <c r="D19" s="166"/>
      <c r="E19" s="166"/>
      <c r="F19" s="166"/>
    </row>
    <row r="20" spans="1:6">
      <c r="A20" s="1"/>
      <c r="B20" s="166"/>
      <c r="C20" s="166"/>
      <c r="D20" s="166"/>
      <c r="E20" s="166"/>
      <c r="F20" s="166"/>
    </row>
    <row r="21" spans="1:6">
      <c r="A21" s="1"/>
      <c r="B21" s="166"/>
      <c r="C21" s="166"/>
      <c r="D21" s="166"/>
      <c r="E21" s="166"/>
      <c r="F21" s="166"/>
    </row>
    <row r="22" spans="1:6">
      <c r="A22" s="1"/>
      <c r="B22" s="166"/>
      <c r="C22" s="166"/>
      <c r="D22" s="166"/>
      <c r="E22" s="166"/>
      <c r="F22" s="166"/>
    </row>
    <row r="23" spans="1:6">
      <c r="A23" s="1"/>
      <c r="B23" s="166"/>
      <c r="C23" s="166"/>
      <c r="D23" s="166"/>
      <c r="E23" s="166"/>
      <c r="F23" s="166"/>
    </row>
  </sheetData>
  <mergeCells count="3">
    <mergeCell ref="A2:F2"/>
    <mergeCell ref="A5:C5"/>
    <mergeCell ref="D5:F5"/>
  </mergeCells>
  <phoneticPr fontId="13" type="Hiragana"/>
  <printOptions horizontalCentered="1"/>
  <pageMargins left="0.47244094488188981" right="0.43307086614173229" top="0.55118110236220474" bottom="0.23622047244094491" header="0.51181102362204722" footer="0.27559055118110237"/>
  <pageSetup paperSize="9" scale="130" firstPageNumber="0" fitToWidth="1" fitToHeight="1" orientation="landscape"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M14"/>
  <sheetViews>
    <sheetView showGridLines="0" view="pageBreakPreview" zoomScaleSheetLayoutView="100" workbookViewId="0">
      <selection activeCell="B25" sqref="B25"/>
    </sheetView>
  </sheetViews>
  <sheetFormatPr defaultColWidth="10.625" defaultRowHeight="20.100000000000001" customHeight="1"/>
  <cols>
    <col min="1" max="11" width="14.625" style="1" customWidth="1"/>
    <col min="12" max="13" width="12.625" style="1" customWidth="1"/>
    <col min="14" max="16384" width="10.625" style="1" bestFit="1" customWidth="0"/>
  </cols>
  <sheetData>
    <row r="1" spans="1:13" ht="20.100000000000001" customHeight="1">
      <c r="A1" s="5" t="s">
        <v>113</v>
      </c>
      <c r="B1" s="5"/>
      <c r="C1" s="5"/>
      <c r="D1" s="5"/>
      <c r="E1" s="5"/>
      <c r="F1" s="5"/>
      <c r="G1" s="5"/>
      <c r="H1" s="5"/>
      <c r="I1" s="5"/>
      <c r="J1" s="5"/>
      <c r="K1" s="5"/>
      <c r="L1" s="5"/>
      <c r="M1" s="5"/>
    </row>
    <row r="2" spans="1:13" ht="30" customHeight="1">
      <c r="A2" s="5"/>
      <c r="B2" s="5"/>
      <c r="C2" s="5"/>
      <c r="D2" s="5"/>
      <c r="E2" s="5"/>
      <c r="F2" s="5"/>
      <c r="G2" s="5"/>
      <c r="H2" s="5"/>
      <c r="I2" s="5"/>
      <c r="J2" s="5"/>
      <c r="K2" s="5"/>
      <c r="L2" s="5"/>
      <c r="M2" s="5"/>
    </row>
    <row r="3" spans="1:13" s="2" customFormat="1" ht="30" customHeight="1">
      <c r="A3" s="6" t="s">
        <v>91</v>
      </c>
      <c r="B3" s="6"/>
      <c r="C3" s="6"/>
      <c r="D3" s="6"/>
      <c r="E3" s="6"/>
      <c r="F3" s="6"/>
      <c r="G3" s="6"/>
      <c r="H3" s="6"/>
      <c r="I3" s="6"/>
      <c r="J3" s="6"/>
      <c r="K3" s="6"/>
      <c r="L3" s="23"/>
      <c r="M3" s="23"/>
    </row>
    <row r="4" spans="1:13" ht="21" customHeight="1">
      <c r="A4" s="7"/>
      <c r="B4" s="7"/>
      <c r="C4" s="7"/>
      <c r="D4" s="7"/>
      <c r="E4" s="7"/>
      <c r="F4" s="7"/>
      <c r="G4" s="7"/>
      <c r="H4" s="7"/>
      <c r="I4" s="7"/>
      <c r="J4" s="7"/>
      <c r="K4" s="7"/>
      <c r="L4" s="7"/>
      <c r="M4" s="7"/>
    </row>
    <row r="5" spans="1:13" ht="25.5" customHeight="1">
      <c r="A5" s="8" t="s">
        <v>11</v>
      </c>
      <c r="B5" s="176" t="str">
        <f>IF('別紙１の３（経費所要額調）'!B5="","",'別紙１の３（経費所要額調）'!B5)</f>
        <v/>
      </c>
      <c r="C5" s="177"/>
      <c r="D5" s="177"/>
      <c r="E5" s="177"/>
      <c r="F5" s="178"/>
      <c r="L5" s="7"/>
      <c r="M5" s="7"/>
    </row>
    <row r="6" spans="1:13" ht="30" customHeight="1">
      <c r="A6" s="5"/>
      <c r="B6" s="5"/>
      <c r="C6" s="5"/>
      <c r="D6" s="5"/>
      <c r="E6" s="5"/>
      <c r="F6" s="5"/>
      <c r="G6" s="17"/>
      <c r="H6" s="17"/>
      <c r="I6" s="17"/>
      <c r="J6" s="17"/>
      <c r="K6" s="19"/>
      <c r="L6" s="19"/>
      <c r="M6" s="19"/>
    </row>
    <row r="7" spans="1:13" ht="20.100000000000001" customHeight="1">
      <c r="A7" s="5"/>
      <c r="B7" s="5"/>
      <c r="C7" s="5"/>
      <c r="D7" s="5"/>
      <c r="E7" s="5"/>
      <c r="F7" s="5"/>
      <c r="G7" s="5"/>
      <c r="H7" s="5"/>
      <c r="I7" s="5"/>
      <c r="J7" s="5"/>
      <c r="K7" s="20" t="s">
        <v>5</v>
      </c>
      <c r="L7" s="5"/>
      <c r="M7" s="5"/>
    </row>
    <row r="8" spans="1:13" s="3" customFormat="1" ht="20.100000000000001" customHeight="1">
      <c r="A8" s="9" t="s">
        <v>10</v>
      </c>
      <c r="B8" s="9" t="s">
        <v>1</v>
      </c>
      <c r="C8" s="9" t="s">
        <v>18</v>
      </c>
      <c r="D8" s="9" t="s">
        <v>57</v>
      </c>
      <c r="E8" s="9" t="s">
        <v>6</v>
      </c>
      <c r="F8" s="9" t="s">
        <v>20</v>
      </c>
      <c r="G8" s="9" t="s">
        <v>21</v>
      </c>
      <c r="H8" s="9" t="s">
        <v>23</v>
      </c>
      <c r="I8" s="9" t="s">
        <v>92</v>
      </c>
      <c r="J8" s="9" t="s">
        <v>93</v>
      </c>
      <c r="K8" s="9" t="s">
        <v>0</v>
      </c>
    </row>
    <row r="9" spans="1:13" s="3" customFormat="1" ht="20.100000000000001" customHeight="1">
      <c r="A9" s="10"/>
      <c r="B9" s="10"/>
      <c r="C9" s="10" t="s">
        <v>26</v>
      </c>
      <c r="D9" s="10"/>
      <c r="E9" s="10"/>
      <c r="F9" s="10"/>
      <c r="G9" s="10"/>
      <c r="H9" s="10" t="s">
        <v>19</v>
      </c>
      <c r="I9" s="10"/>
      <c r="J9" s="10"/>
      <c r="K9" s="10"/>
    </row>
    <row r="10" spans="1:13" s="4" customFormat="1" ht="20.100000000000001" customHeight="1">
      <c r="A10" s="11" t="s">
        <v>28</v>
      </c>
      <c r="B10" s="11" t="s">
        <v>29</v>
      </c>
      <c r="C10" s="11" t="s">
        <v>32</v>
      </c>
      <c r="D10" s="11" t="s">
        <v>24</v>
      </c>
      <c r="E10" s="11" t="s">
        <v>35</v>
      </c>
      <c r="F10" s="11" t="s">
        <v>37</v>
      </c>
      <c r="G10" s="11" t="s">
        <v>38</v>
      </c>
      <c r="H10" s="11" t="s">
        <v>16</v>
      </c>
      <c r="I10" s="11" t="s">
        <v>94</v>
      </c>
      <c r="J10" s="11" t="s">
        <v>95</v>
      </c>
      <c r="K10" s="21"/>
    </row>
    <row r="11" spans="1:13" ht="80.099999999999994" customHeight="1">
      <c r="A11" s="12"/>
      <c r="B11" s="12"/>
      <c r="C11" s="15" t="str">
        <f>IF(A11="","",A11-B11)</f>
        <v/>
      </c>
      <c r="D11" s="15" t="str">
        <f>C11</f>
        <v/>
      </c>
      <c r="E11" s="15" t="str">
        <f>IF(D11="","",3000000)</f>
        <v/>
      </c>
      <c r="F11" s="15" t="str">
        <f>IF(A11="","",MIN(C11,D11,E11))</f>
        <v/>
      </c>
      <c r="G11" s="179" t="str">
        <f>IF(F11="","","1/2")</f>
        <v/>
      </c>
      <c r="H11" s="15" t="str">
        <f>IF(F11="","",ROUNDDOWN((F11*1)/2,-3))</f>
        <v/>
      </c>
      <c r="I11" s="12"/>
      <c r="J11" s="15" t="str">
        <f>IF(I11="","",I11-H11)</f>
        <v/>
      </c>
      <c r="K11" s="22"/>
    </row>
    <row r="13" spans="1:13" ht="21" customHeight="1">
      <c r="A13" s="5" t="s">
        <v>39</v>
      </c>
      <c r="B13" s="5"/>
      <c r="C13" s="5"/>
      <c r="D13" s="5"/>
      <c r="E13" s="5"/>
      <c r="F13" s="5"/>
      <c r="G13" s="5"/>
      <c r="H13" s="5"/>
      <c r="I13" s="5"/>
      <c r="J13" s="5"/>
      <c r="K13" s="5"/>
      <c r="L13" s="5"/>
      <c r="M13" s="5"/>
    </row>
    <row r="14" spans="1:13" ht="21" customHeight="1">
      <c r="A14" s="5" t="s">
        <v>41</v>
      </c>
      <c r="B14" s="5"/>
      <c r="C14" s="5"/>
      <c r="D14" s="5"/>
      <c r="E14" s="5"/>
      <c r="F14" s="5"/>
      <c r="G14" s="5"/>
      <c r="H14" s="5"/>
      <c r="I14" s="5"/>
      <c r="J14" s="5"/>
      <c r="K14" s="5"/>
      <c r="L14" s="5"/>
      <c r="M14" s="5"/>
    </row>
  </sheetData>
  <mergeCells count="11">
    <mergeCell ref="A3:K3"/>
    <mergeCell ref="B5:F5"/>
    <mergeCell ref="A8:A9"/>
    <mergeCell ref="B8:B9"/>
    <mergeCell ref="D8:D9"/>
    <mergeCell ref="E8:E9"/>
    <mergeCell ref="F8:F9"/>
    <mergeCell ref="G8:G9"/>
    <mergeCell ref="I8:I9"/>
    <mergeCell ref="J8:J9"/>
    <mergeCell ref="K8:K9"/>
  </mergeCells>
  <phoneticPr fontId="13" type="Hiragana"/>
  <printOptions horizontalCentered="1"/>
  <pageMargins left="0.47244094488188981" right="0.43307086614173229" top="0.55118110236220474" bottom="0.23622047244094491" header="0.51181102362204722" footer="0.27559055118110237"/>
  <pageSetup paperSize="9" scale="87" firstPageNumber="0" fitToWidth="1" fitToHeight="0" orientation="landscape"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別紙１の３（経費所要額調）</vt:lpstr>
      <vt:lpstr>別紙２の３（整備内訳書）</vt:lpstr>
      <vt:lpstr>別紙３の３（事業計画書）</vt:lpstr>
      <vt:lpstr>別紙４の３(予算書)</vt:lpstr>
      <vt:lpstr>別紙５の３（変更後経費所要額調）</vt:lpstr>
      <vt:lpstr>別紙６の３（整備内訳書）</vt:lpstr>
      <vt:lpstr>別紙７の３（変更後事業計画書）</vt:lpstr>
      <vt:lpstr>別紙８の３(変更後予算書)</vt:lpstr>
      <vt:lpstr>別紙９の３（経費所要額精算書）</vt:lpstr>
      <vt:lpstr>別紙10の３（整備内訳書）</vt:lpstr>
      <vt:lpstr>別紙11の３（変更後事業計画書）</vt:lpstr>
      <vt:lpstr xml:space="preserve">別紙12の３（決算書） </vt:lpstr>
    </vt:vector>
  </TitlesOfParts>
  <Company>千葉県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千葉県</dc:creator>
  <cp:lastModifiedBy>Administrator</cp:lastModifiedBy>
  <cp:lastPrinted>2024-02-20T06:57:16Z</cp:lastPrinted>
  <dcterms:created xsi:type="dcterms:W3CDTF">2011-03-13T09:15:29Z</dcterms:created>
  <dcterms:modified xsi:type="dcterms:W3CDTF">2025-03-21T05:50:25Z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2025-03-21T05:50:25Z</vt:filetime>
  </property>
</Properties>
</file>