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16-41様式提出用" sheetId="1" r:id="rId1"/>
    <sheet name="16-41記載例" sheetId="2" r:id="rId2"/>
  </sheets>
  <definedNames>
    <definedName name="_xlnm.Print_Area" localSheetId="0">'16-41様式提出用'!$A$1:$CA$102</definedName>
    <definedName name="_xlnm.Print_Area" localSheetId="1">'16-41記載例'!$A$1:$V$50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<sst xmlns="http://schemas.openxmlformats.org/spreadsheetml/2006/main" xmlns:r="http://schemas.openxmlformats.org/officeDocument/2006/relationships" count="66" uniqueCount="66">
  <si>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輸入数量</t>
    <rPh sb="0" eb="2">
      <t>ユニュウ</t>
    </rPh>
    <rPh sb="2" eb="4">
      <t>スウリョウ</t>
    </rPh>
    <phoneticPr fontId="1"/>
  </si>
  <si>
    <t>年</t>
    <rPh sb="0" eb="1">
      <t>ネン</t>
    </rPh>
    <phoneticPr fontId="1"/>
  </si>
  <si>
    <t>000.000</t>
  </si>
  <si>
    <t>払　　出　　し</t>
    <rPh sb="0" eb="1">
      <t>フツ</t>
    </rPh>
    <rPh sb="3" eb="4">
      <t>デ</t>
    </rPh>
    <phoneticPr fontId="1"/>
  </si>
  <si>
    <t>事業者コード</t>
    <rPh sb="0" eb="3">
      <t>ジギョウシャ</t>
    </rPh>
    <phoneticPr fontId="1"/>
  </si>
  <si>
    <t>事務所コード</t>
    <rPh sb="0" eb="3">
      <t>ジムショ</t>
    </rPh>
    <phoneticPr fontId="1"/>
  </si>
  <si>
    <t>月</t>
    <rPh sb="0" eb="1">
      <t>ツキ</t>
    </rPh>
    <phoneticPr fontId="1"/>
  </si>
  <si>
    <t>予備</t>
    <rPh sb="0" eb="2">
      <t>ヨビ</t>
    </rPh>
    <phoneticPr fontId="1"/>
  </si>
  <si>
    <t>整理番号</t>
    <rPh sb="0" eb="2">
      <t>セイリ</t>
    </rPh>
    <rPh sb="2" eb="4">
      <t>バンゴウ</t>
    </rPh>
    <phoneticPr fontId="1"/>
  </si>
  <si>
    <t>令和</t>
    <rPh sb="0" eb="2">
      <t>レイワ</t>
    </rPh>
    <phoneticPr fontId="1"/>
  </si>
  <si>
    <t>処理
区分</t>
    <rPh sb="0" eb="2">
      <t>ショリ</t>
    </rPh>
    <rPh sb="3" eb="5">
      <t>クブン</t>
    </rPh>
    <phoneticPr fontId="1"/>
  </si>
  <si>
    <t>日</t>
    <rPh sb="0" eb="1">
      <t>ヒ</t>
    </rPh>
    <phoneticPr fontId="1"/>
  </si>
  <si>
    <t>ﾘｯﾄﾙ</t>
  </si>
  <si>
    <t>引渡数量</t>
    <rPh sb="0" eb="2">
      <t>ヒキワタシ</t>
    </rPh>
    <rPh sb="2" eb="4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</si>
  <si>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</si>
  <si>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区分</t>
    <rPh sb="0" eb="2">
      <t>クブン</t>
    </rPh>
    <phoneticPr fontId="1"/>
  </si>
  <si>
    <t>報告年月日</t>
    <rPh sb="0" eb="2">
      <t>ホウコク</t>
    </rPh>
    <rPh sb="2" eb="5">
      <t>ネンガッピ</t>
    </rPh>
    <phoneticPr fontId="1"/>
  </si>
  <si>
    <t>受　　入　　れ</t>
    <rPh sb="0" eb="1">
      <t>ウケ</t>
    </rPh>
    <rPh sb="3" eb="4">
      <t>イ</t>
    </rPh>
    <phoneticPr fontId="1"/>
  </si>
  <si>
    <t>　元・特・製</t>
    <rPh sb="1" eb="2">
      <t>モト</t>
    </rPh>
    <rPh sb="3" eb="4">
      <t>トク</t>
    </rPh>
    <rPh sb="5" eb="6">
      <t>セイ</t>
    </rPh>
    <phoneticPr fontId="1"/>
  </si>
  <si>
    <t>※処理事項</t>
    <rPh sb="1" eb="2">
      <t>トコロ</t>
    </rPh>
    <rPh sb="2" eb="3">
      <t>リ</t>
    </rPh>
    <rPh sb="3" eb="4">
      <t>コト</t>
    </rPh>
    <rPh sb="4" eb="5">
      <t>コウ</t>
    </rPh>
    <phoneticPr fontId="1"/>
  </si>
  <si>
    <t>（電話</t>
    <rPh sb="1" eb="3">
      <t>デンワ</t>
    </rPh>
    <phoneticPr fontId="1"/>
  </si>
  <si>
    <t>前々月末在庫数量</t>
    <rPh sb="0" eb="1">
      <t>ゼン</t>
    </rPh>
    <rPh sb="2" eb="3">
      <t>ツキ</t>
    </rPh>
    <rPh sb="3" eb="4">
      <t>マツ</t>
    </rPh>
    <rPh sb="4" eb="6">
      <t>ザイコ</t>
    </rPh>
    <rPh sb="6" eb="8">
      <t>スウリョウ</t>
    </rPh>
    <phoneticPr fontId="1"/>
  </si>
  <si>
    <t>氏名又は名称</t>
  </si>
  <si>
    <t>氏名又は名称</t>
    <rPh sb="0" eb="3">
      <t>シメイマタ</t>
    </rPh>
    <rPh sb="4" eb="6">
      <t>メイショウ</t>
    </rPh>
    <phoneticPr fontId="1"/>
  </si>
  <si>
    <t>　元 ・ 特 ・ 製</t>
    <rPh sb="1" eb="2">
      <t>モト</t>
    </rPh>
    <rPh sb="5" eb="6">
      <t>トク</t>
    </rPh>
    <rPh sb="9" eb="10">
      <t>セイ</t>
    </rPh>
    <phoneticPr fontId="1"/>
  </si>
  <si>
    <t>）</t>
  </si>
  <si>
    <t>月分</t>
    <rPh sb="0" eb="1">
      <t>ガツ</t>
    </rPh>
    <rPh sb="1" eb="2">
      <t>ブン</t>
    </rPh>
    <phoneticPr fontId="1"/>
  </si>
  <si>
    <t>23.000</t>
  </si>
  <si>
    <t>前々月末在庫数量</t>
    <rPh sb="0" eb="3">
      <t>ゼンゼンゲツ</t>
    </rPh>
    <rPh sb="3" eb="4">
      <t>マツ</t>
    </rPh>
    <rPh sb="4" eb="6">
      <t>ザイコ</t>
    </rPh>
    <rPh sb="6" eb="8">
      <t>スウリョウ</t>
    </rPh>
    <phoneticPr fontId="1"/>
  </si>
  <si>
    <t>消費数量</t>
    <rPh sb="0" eb="2">
      <t>ショウヒ</t>
    </rPh>
    <rPh sb="2" eb="4">
      <t>スウリョウ</t>
    </rPh>
    <phoneticPr fontId="1"/>
  </si>
  <si>
    <t>※処理事項</t>
    <rPh sb="1" eb="3">
      <t>ショリ</t>
    </rPh>
    <rPh sb="3" eb="5">
      <t>ジコウ</t>
    </rPh>
    <phoneticPr fontId="1"/>
  </si>
  <si>
    <t>うち課税済みのもの</t>
    <rPh sb="2" eb="5">
      <t>カゼイズミ</t>
    </rPh>
    <phoneticPr fontId="1"/>
  </si>
  <si>
    <t>製造数量</t>
    <rPh sb="0" eb="2">
      <t>セイゾウ</t>
    </rPh>
    <rPh sb="2" eb="4">
      <t>スウリョウ</t>
    </rPh>
    <phoneticPr fontId="1"/>
  </si>
  <si>
    <t>引取数量</t>
    <rPh sb="0" eb="2">
      <t>ヒキトリ</t>
    </rPh>
    <rPh sb="2" eb="4">
      <t>スウリョウ</t>
    </rPh>
    <phoneticPr fontId="1"/>
  </si>
  <si>
    <t>軽油の受払い等の数量報告書</t>
    <rPh sb="0" eb="2">
      <t>ケイユ</t>
    </rPh>
    <rPh sb="3" eb="5">
      <t>ウケバライ</t>
    </rPh>
    <rPh sb="6" eb="7">
      <t>トウ</t>
    </rPh>
    <rPh sb="8" eb="10">
      <t>スウリョウ</t>
    </rPh>
    <rPh sb="10" eb="13">
      <t>ホウコクショ</t>
    </rPh>
    <phoneticPr fontId="1"/>
  </si>
  <si>
    <t>うち課税済みのもの</t>
  </si>
  <si>
    <t>023.000</t>
  </si>
  <si>
    <t>その他</t>
    <rPh sb="2" eb="3">
      <t>タ</t>
    </rPh>
    <phoneticPr fontId="1"/>
  </si>
  <si>
    <t>返還を受けた数量</t>
    <rPh sb="0" eb="2">
      <t>ヘンカン</t>
    </rPh>
    <rPh sb="3" eb="4">
      <t>ウ</t>
    </rPh>
    <rPh sb="6" eb="8">
      <t>スウリョウ</t>
    </rPh>
    <phoneticPr fontId="1"/>
  </si>
  <si>
    <t>合計</t>
    <rPh sb="0" eb="2">
      <t>ゴウケイ</t>
    </rPh>
    <phoneticPr fontId="1"/>
  </si>
  <si>
    <t>返還を行った数量</t>
    <rPh sb="0" eb="2">
      <t>ヘンカン</t>
    </rPh>
    <rPh sb="3" eb="4">
      <t>オコナ</t>
    </rPh>
    <rPh sb="6" eb="8">
      <t>スウリョウ</t>
    </rPh>
    <phoneticPr fontId="1"/>
  </si>
  <si>
    <t>前月末在庫数量</t>
    <rPh sb="0" eb="3">
      <t>ゼンゲツマツ</t>
    </rPh>
    <rPh sb="3" eb="5">
      <t>ザイコ</t>
    </rPh>
    <rPh sb="5" eb="7">
      <t>スウリョウ</t>
    </rPh>
    <phoneticPr fontId="1"/>
  </si>
  <si>
    <t>受払い等の数量</t>
    <rPh sb="0" eb="2">
      <t>ウケバライ</t>
    </rPh>
    <rPh sb="3" eb="4">
      <t>トウ</t>
    </rPh>
    <rPh sb="5" eb="7">
      <t>スウリョウ</t>
    </rPh>
    <phoneticPr fontId="1"/>
  </si>
  <si>
    <t>623.120</t>
  </si>
  <si>
    <t>第十六号の四十一様式（控用）（用紙日本工業規格Ａ４）（第八条の五十一関係）</t>
    <rPh sb="0" eb="1">
      <t>ダイ</t>
    </rPh>
    <rPh sb="1" eb="3">
      <t>16</t>
    </rPh>
    <rPh sb="3" eb="4">
      <t>ゴウ</t>
    </rPh>
    <rPh sb="5" eb="8">
      <t>41</t>
    </rPh>
    <rPh sb="8" eb="10">
      <t>ヨウシキ</t>
    </rPh>
    <rPh sb="11" eb="12">
      <t>ヒカ</t>
    </rPh>
    <rPh sb="12" eb="13">
      <t>ヨウ</t>
    </rPh>
    <rPh sb="15" eb="17">
      <t>ヨウシ</t>
    </rPh>
    <rPh sb="17" eb="19">
      <t>ニホン</t>
    </rPh>
    <rPh sb="19" eb="21">
      <t>コウギョウ</t>
    </rPh>
    <rPh sb="21" eb="23">
      <t>キカク</t>
    </rPh>
    <rPh sb="27" eb="28">
      <t>ダイ</t>
    </rPh>
    <rPh sb="28" eb="30">
      <t>ハチジョウ</t>
    </rPh>
    <rPh sb="31" eb="34">
      <t>51</t>
    </rPh>
    <rPh sb="34" eb="36">
      <t>カンケイ</t>
    </rPh>
    <phoneticPr fontId="1"/>
  </si>
  <si>
    <t>現実の受払い等の数量</t>
    <rPh sb="0" eb="2">
      <t>ゲンジツ</t>
    </rPh>
    <rPh sb="3" eb="5">
      <t>ウケバライ</t>
    </rPh>
    <rPh sb="6" eb="7">
      <t>トウ</t>
    </rPh>
    <rPh sb="8" eb="10">
      <t>スウリョウ</t>
    </rPh>
    <phoneticPr fontId="1"/>
  </si>
  <si>
    <r>
      <t>高知市丸の内</t>
    </r>
    <r>
      <rPr>
        <b/>
        <sz val="12"/>
        <color theme="1"/>
        <rFont val="HGS創英角ﾎﾟｯﾌﾟ体"/>
      </rPr>
      <t>○－○</t>
    </r>
    <r>
      <rPr>
        <sz val="12"/>
        <color theme="1"/>
        <rFont val="HGS創英角ﾎﾟｯﾌﾟ体"/>
      </rPr>
      <t xml:space="preserve">
　　　　　　　　　（電話　</t>
    </r>
    <r>
      <rPr>
        <b/>
        <sz val="12"/>
        <color theme="1"/>
        <rFont val="HGS創英角ﾎﾟｯﾌﾟ体"/>
      </rPr>
      <t>○○○－○○○－○○○○</t>
    </r>
    <r>
      <rPr>
        <sz val="12"/>
        <color theme="1"/>
        <rFont val="HGS創英角ﾎﾟｯﾌﾟ体"/>
      </rPr>
      <t>）</t>
    </r>
    <rPh sb="0" eb="2">
      <t>コウチ</t>
    </rPh>
    <rPh sb="2" eb="3">
      <t>シ</t>
    </rPh>
    <rPh sb="3" eb="4">
      <t>マル</t>
    </rPh>
    <rPh sb="5" eb="6">
      <t>ウチ</t>
    </rPh>
    <rPh sb="20" eb="22">
      <t>デンワ</t>
    </rPh>
    <phoneticPr fontId="1"/>
  </si>
  <si>
    <t>備考</t>
    <rPh sb="0" eb="2">
      <t>ビコウ</t>
    </rPh>
    <phoneticPr fontId="1"/>
  </si>
  <si>
    <t>事業所コード</t>
    <rPh sb="0" eb="3">
      <t>ジギョウショ</t>
    </rPh>
    <phoneticPr fontId="1"/>
  </si>
  <si>
    <t>第十六号の四十一様式（提出用）（用紙日本工業規格Ａ４）（第八条の五十一関係）</t>
    <rPh sb="0" eb="1">
      <t>ダイ</t>
    </rPh>
    <rPh sb="1" eb="3">
      <t>16</t>
    </rPh>
    <rPh sb="3" eb="4">
      <t>ゴウ</t>
    </rPh>
    <rPh sb="5" eb="8">
      <t>41</t>
    </rPh>
    <rPh sb="8" eb="10">
      <t>ヨウシキ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コウギョウ</t>
    </rPh>
    <rPh sb="22" eb="24">
      <t>キカク</t>
    </rPh>
    <rPh sb="28" eb="29">
      <t>ダイ</t>
    </rPh>
    <rPh sb="29" eb="31">
      <t>ハチジョウ</t>
    </rPh>
    <rPh sb="32" eb="35">
      <t>51</t>
    </rPh>
    <rPh sb="35" eb="37">
      <t>カンケイ</t>
    </rPh>
    <phoneticPr fontId="1"/>
  </si>
  <si>
    <t>住所又は所在地</t>
    <rPh sb="4" eb="5">
      <t>ショ</t>
    </rPh>
    <phoneticPr fontId="1"/>
  </si>
  <si>
    <t>摘　　要</t>
    <rPh sb="0" eb="1">
      <t>テキ</t>
    </rPh>
    <rPh sb="3" eb="4">
      <t>ヨウ</t>
    </rPh>
    <phoneticPr fontId="1"/>
  </si>
  <si>
    <t>摘　　要</t>
    <rPh sb="0" eb="1">
      <t>ツム</t>
    </rPh>
    <rPh sb="3" eb="4">
      <t>ヨウ</t>
    </rPh>
    <phoneticPr fontId="1"/>
  </si>
  <si>
    <t>軽油の受払い等数量報告書</t>
  </si>
  <si>
    <t>処理区分</t>
    <rPh sb="0" eb="2">
      <t>ショリ</t>
    </rPh>
    <rPh sb="2" eb="4">
      <t>クブン</t>
    </rPh>
    <phoneticPr fontId="1"/>
  </si>
  <si>
    <t>第十六号の四十一様式（提出用）</t>
    <rPh sb="0" eb="1">
      <t>ダイ</t>
    </rPh>
    <rPh sb="1" eb="3">
      <t>16</t>
    </rPh>
    <rPh sb="3" eb="4">
      <t>ゴウ</t>
    </rPh>
    <rPh sb="5" eb="8">
      <t>41</t>
    </rPh>
    <rPh sb="8" eb="10">
      <t>ヨウシキ</t>
    </rPh>
    <rPh sb="11" eb="13">
      <t>テイシュツ</t>
    </rPh>
    <rPh sb="13" eb="14">
      <t>ヨウ</t>
    </rPh>
    <phoneticPr fontId="1"/>
  </si>
  <si>
    <r>
      <t xml:space="preserve">Ａ石油株式会社
　代表取締役 </t>
    </r>
    <r>
      <rPr>
        <b/>
        <sz val="12"/>
        <color theme="1"/>
        <rFont val="HGS創英角ﾎﾟｯﾌﾟ体"/>
      </rPr>
      <t>○ ○ ○ ○</t>
    </r>
  </si>
  <si>
    <t>現実の受払い等の数量</t>
  </si>
  <si>
    <t>うち課税済みもの</t>
  </si>
  <si>
    <t>受　　入　　れ</t>
    <rPh sb="0" eb="1">
      <t>ウケ</t>
    </rPh>
    <rPh sb="3" eb="4">
      <t>イリ</t>
    </rPh>
    <phoneticPr fontId="1"/>
  </si>
  <si>
    <t>払　　出　　し</t>
    <rPh sb="0" eb="1">
      <t>バライ</t>
    </rPh>
    <rPh sb="3" eb="4">
      <t>デ</t>
    </rPh>
    <phoneticPr fontId="1"/>
  </si>
  <si>
    <t>300.000</t>
  </si>
  <si>
    <t>99.880</t>
  </si>
  <si>
    <t>様</t>
    <rPh sb="0" eb="1">
      <t>サマ</t>
    </rPh>
    <phoneticPr fontId="1"/>
  </si>
  <si>
    <t>高知県中央西県税事務所長　様</t>
    <rPh sb="0" eb="3">
      <t>コウチケン</t>
    </rPh>
    <rPh sb="3" eb="6">
      <t>チュウオウニシ</t>
    </rPh>
    <rPh sb="6" eb="8">
      <t>ケンゼイ</t>
    </rPh>
    <rPh sb="8" eb="11">
      <t>ジムショ</t>
    </rPh>
    <rPh sb="11" eb="12">
      <t>チョウ</t>
    </rPh>
    <rPh sb="13" eb="14">
      <t>サマ</t>
    </rPh>
    <phoneticPr fontId="1"/>
  </si>
  <si>
    <r>
      <t>令和</t>
    </r>
    <r>
      <rPr>
        <b/>
        <sz val="12"/>
        <color theme="1"/>
        <rFont val="HGS創英角ﾎﾟｯﾌﾟ体"/>
      </rPr>
      <t>08</t>
    </r>
    <r>
      <rPr>
        <sz val="12"/>
        <color theme="1"/>
        <rFont val="ＭＳ 明朝"/>
      </rPr>
      <t>年</t>
    </r>
    <r>
      <rPr>
        <sz val="12"/>
        <color theme="1"/>
        <rFont val="HGS創英角ﾎﾟｯﾌﾟ体"/>
      </rPr>
      <t>03</t>
    </r>
    <r>
      <rPr>
        <sz val="12"/>
        <color theme="1"/>
        <rFont val="ＭＳ 明朝"/>
      </rPr>
      <t>月分</t>
    </r>
    <rPh sb="0" eb="2">
      <t>レイワ</t>
    </rPh>
    <rPh sb="4" eb="5">
      <t>ネン</t>
    </rPh>
    <rPh sb="7" eb="9">
      <t>ガツブン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</si>
</sst>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0;[Red]\-#,##0.000"/>
    <numFmt numFmtId="177" formatCode="0#"/>
    <numFmt numFmtId="178" formatCode="[$-411]ggge&quot;年&quot;m&quot;月&quot;d&quot;日&quot;;@"/>
  </numFmts>
  <fonts count="23">
    <font>
      <sz val="12"/>
      <color theme="1"/>
      <name val="ＭＳ 明朝"/>
      <family val="1"/>
    </font>
    <font>
      <sz val="6"/>
      <color auto="1"/>
      <name val="ＭＳ 明朝"/>
      <family val="1"/>
    </font>
    <font>
      <sz val="10"/>
      <color theme="1"/>
      <name val="ＭＳ 明朝"/>
      <family val="1"/>
    </font>
    <font>
      <b/>
      <sz val="10"/>
      <color theme="1"/>
      <name val="ＭＳ 明朝"/>
      <family val="1"/>
    </font>
    <font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8"/>
      <color theme="1"/>
      <name val="ＭＳ 明朝"/>
      <family val="1"/>
    </font>
    <font>
      <b/>
      <sz val="10"/>
      <color rgb="FFC00000"/>
      <name val="ＭＳ 明朝"/>
      <family val="1"/>
    </font>
    <font>
      <sz val="10"/>
      <color rgb="FFC00000"/>
      <name val="ＭＳ 明朝"/>
      <family val="1"/>
    </font>
    <font>
      <sz val="10"/>
      <color rgb="FFFF0000"/>
      <name val="HGP創英角ｺﾞｼｯｸUB"/>
      <family val="3"/>
    </font>
    <font>
      <sz val="10"/>
      <color rgb="FFC00000"/>
      <name val="HGP創英角ｺﾞｼｯｸUB"/>
      <family val="3"/>
    </font>
    <font>
      <sz val="10"/>
      <color rgb="FFFF0000"/>
      <name val="ＭＳ 明朝"/>
      <family val="2"/>
    </font>
    <font>
      <sz val="14"/>
      <color rgb="FFC00000"/>
      <name val="HGS創英角ﾎﾟｯﾌﾟ体"/>
      <family val="3"/>
    </font>
    <font>
      <b/>
      <sz val="12"/>
      <color rgb="FFC00000"/>
      <name val="ＭＳ 明朝"/>
      <family val="1"/>
    </font>
    <font>
      <sz val="14"/>
      <color theme="1"/>
      <name val="HGS創英角ﾎﾟｯﾌﾟ体"/>
      <family val="3"/>
    </font>
    <font>
      <sz val="14"/>
      <color theme="1"/>
      <name val="ＭＳ 明朝"/>
      <family val="1"/>
    </font>
    <font>
      <sz val="16"/>
      <color theme="1"/>
      <name val="ＭＳ 明朝"/>
      <family val="2"/>
    </font>
    <font>
      <sz val="11"/>
      <color theme="1"/>
      <name val="ＭＳ 明朝"/>
      <family val="1"/>
    </font>
    <font>
      <sz val="12"/>
      <color theme="1"/>
      <name val="HGS創英角ﾎﾟｯﾌﾟ体"/>
      <family val="3"/>
    </font>
    <font>
      <sz val="9"/>
      <color theme="1"/>
      <name val="ＭＳ 明朝"/>
      <family val="1"/>
    </font>
    <font>
      <sz val="10"/>
      <color theme="1"/>
      <name val="HGS創英角ﾎﾟｯﾌﾟ体"/>
      <family val="3"/>
    </font>
    <font>
      <sz val="10"/>
      <color theme="1"/>
      <name val="HGP創英角ﾎﾟｯﾌﾟ体"/>
      <family val="3"/>
    </font>
    <font>
      <sz val="11"/>
      <color theme="1"/>
      <name val="HGS創英角ﾎﾟｯﾌﾟ体"/>
      <family val="3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6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distributed" vertical="center"/>
    </xf>
    <xf numFmtId="0" fontId="2" fillId="0" borderId="6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3" fillId="0" borderId="2" xfId="0" applyFont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distributed" vertical="center"/>
    </xf>
    <xf numFmtId="0" fontId="2" fillId="0" borderId="8" xfId="0" applyFont="1" applyBorder="1" applyProtection="1">
      <alignment vertical="center"/>
    </xf>
    <xf numFmtId="0" fontId="0" fillId="2" borderId="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10" xfId="0" applyFont="1" applyBorder="1" applyAlignment="1" applyProtection="1">
      <alignment horizontal="distributed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distributed" vertical="center"/>
    </xf>
    <xf numFmtId="0" fontId="2" fillId="0" borderId="12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12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distributed" vertical="center"/>
    </xf>
    <xf numFmtId="0" fontId="0" fillId="0" borderId="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textRotation="255"/>
    </xf>
    <xf numFmtId="0" fontId="2" fillId="0" borderId="11" xfId="0" applyFont="1" applyBorder="1" applyAlignment="1" applyProtection="1">
      <alignment horizontal="distributed" vertical="center"/>
    </xf>
    <xf numFmtId="0" fontId="2" fillId="0" borderId="14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center" vertical="center" textRotation="255"/>
    </xf>
    <xf numFmtId="0" fontId="2" fillId="0" borderId="16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distributed" vertical="center"/>
    </xf>
    <xf numFmtId="0" fontId="2" fillId="0" borderId="17" xfId="0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2" fillId="0" borderId="19" xfId="0" applyFont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3" fillId="0" borderId="22" xfId="0" applyFont="1" applyBorder="1" applyAlignment="1" applyProtection="1">
      <alignment horizontal="distributed" vertical="center"/>
    </xf>
    <xf numFmtId="0" fontId="2" fillId="0" borderId="14" xfId="0" applyFont="1" applyBorder="1" applyAlignment="1" applyProtection="1">
      <alignment horizontal="distributed" vertical="center"/>
    </xf>
    <xf numFmtId="0" fontId="2" fillId="0" borderId="23" xfId="0" applyFont="1" applyBorder="1" applyProtection="1">
      <alignment vertical="center"/>
    </xf>
    <xf numFmtId="0" fontId="2" fillId="0" borderId="22" xfId="0" applyFont="1" applyBorder="1" applyAlignment="1" applyProtection="1">
      <alignment horizontal="distributed" vertical="center"/>
    </xf>
    <xf numFmtId="0" fontId="2" fillId="3" borderId="24" xfId="0" applyFont="1" applyFill="1" applyBorder="1" applyAlignment="1" applyProtection="1">
      <alignment horizontal="distributed" vertical="center"/>
    </xf>
    <xf numFmtId="0" fontId="2" fillId="3" borderId="25" xfId="0" applyFont="1" applyFill="1" applyBorder="1" applyAlignment="1" applyProtection="1">
      <alignment horizontal="distributed" vertical="center"/>
    </xf>
    <xf numFmtId="0" fontId="2" fillId="0" borderId="26" xfId="0" applyFont="1" applyBorder="1" applyAlignment="1" applyProtection="1">
      <alignment horizontal="distributed" vertical="center"/>
    </xf>
    <xf numFmtId="0" fontId="2" fillId="3" borderId="27" xfId="0" applyFont="1" applyFill="1" applyBorder="1" applyAlignment="1" applyProtection="1">
      <alignment horizontal="distributed" vertical="center"/>
    </xf>
    <xf numFmtId="0" fontId="3" fillId="0" borderId="8" xfId="0" applyFont="1" applyBorder="1" applyAlignment="1" applyProtection="1">
      <alignment horizontal="distributed" vertical="center"/>
    </xf>
    <xf numFmtId="0" fontId="3" fillId="3" borderId="24" xfId="0" applyFont="1" applyFill="1" applyBorder="1" applyAlignment="1" applyProtection="1">
      <alignment horizontal="distributed" vertical="center"/>
    </xf>
    <xf numFmtId="0" fontId="3" fillId="3" borderId="27" xfId="0" applyFont="1" applyFill="1" applyBorder="1" applyAlignment="1" applyProtection="1">
      <alignment horizontal="distributed" vertical="center"/>
    </xf>
    <xf numFmtId="0" fontId="2" fillId="0" borderId="13" xfId="0" applyFont="1" applyBorder="1" applyAlignment="1" applyProtection="1">
      <alignment horizontal="distributed" vertical="center"/>
    </xf>
    <xf numFmtId="0" fontId="2" fillId="3" borderId="28" xfId="0" applyFont="1" applyFill="1" applyBorder="1" applyAlignment="1" applyProtection="1">
      <alignment horizontal="distributed" vertical="center"/>
    </xf>
    <xf numFmtId="0" fontId="2" fillId="3" borderId="9" xfId="0" applyFont="1" applyFill="1" applyBorder="1" applyAlignment="1" applyProtection="1">
      <alignment horizontal="distributed" vertical="center"/>
    </xf>
    <xf numFmtId="0" fontId="2" fillId="3" borderId="29" xfId="0" applyFont="1" applyFill="1" applyBorder="1" applyAlignment="1" applyProtection="1">
      <alignment horizontal="distributed" vertical="center"/>
    </xf>
    <xf numFmtId="0" fontId="3" fillId="3" borderId="28" xfId="0" applyFont="1" applyFill="1" applyBorder="1" applyAlignment="1" applyProtection="1">
      <alignment horizontal="distributed" vertical="center"/>
    </xf>
    <xf numFmtId="0" fontId="3" fillId="3" borderId="29" xfId="0" applyFont="1" applyFill="1" applyBorder="1" applyAlignment="1" applyProtection="1">
      <alignment horizontal="distributed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distributed" vertical="center"/>
    </xf>
    <xf numFmtId="0" fontId="2" fillId="3" borderId="33" xfId="0" applyFont="1" applyFill="1" applyBorder="1" applyAlignment="1" applyProtection="1">
      <alignment horizontal="distributed" vertical="center"/>
    </xf>
    <xf numFmtId="0" fontId="2" fillId="0" borderId="34" xfId="0" applyFont="1" applyBorder="1" applyAlignment="1" applyProtection="1">
      <alignment horizontal="distributed" vertical="center"/>
    </xf>
    <xf numFmtId="0" fontId="2" fillId="0" borderId="35" xfId="0" applyFont="1" applyBorder="1" applyAlignment="1" applyProtection="1">
      <alignment horizontal="distributed" vertical="center"/>
    </xf>
    <xf numFmtId="0" fontId="2" fillId="0" borderId="31" xfId="0" applyFont="1" applyBorder="1" applyAlignment="1" applyProtection="1">
      <alignment horizontal="distributed" vertical="center"/>
    </xf>
    <xf numFmtId="0" fontId="2" fillId="3" borderId="36" xfId="0" applyFont="1" applyFill="1" applyBorder="1" applyAlignment="1" applyProtection="1">
      <alignment horizontal="distributed" vertical="center"/>
    </xf>
    <xf numFmtId="0" fontId="2" fillId="3" borderId="37" xfId="0" applyFont="1" applyFill="1" applyBorder="1" applyAlignment="1" applyProtection="1">
      <alignment horizontal="distributed" vertical="center"/>
    </xf>
    <xf numFmtId="0" fontId="2" fillId="0" borderId="38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4" borderId="10" xfId="0" applyFont="1" applyFill="1" applyBorder="1" applyProtection="1">
      <alignment vertical="center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176" fontId="0" fillId="0" borderId="8" xfId="1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176" fontId="0" fillId="0" borderId="13" xfId="1" applyNumberFormat="1" applyFont="1" applyBorder="1" applyAlignment="1" applyProtection="1">
      <alignment horizontal="right"/>
    </xf>
    <xf numFmtId="176" fontId="0" fillId="0" borderId="26" xfId="1" applyNumberFormat="1" applyFont="1" applyBorder="1" applyAlignment="1" applyProtection="1">
      <alignment horizontal="right"/>
    </xf>
    <xf numFmtId="176" fontId="0" fillId="0" borderId="0" xfId="1" applyNumberFormat="1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0" fillId="2" borderId="25" xfId="0" applyFont="1" applyFill="1" applyBorder="1" applyAlignment="1" applyProtection="1">
      <alignment horizontal="left" vertical="center" wrapText="1"/>
      <protection locked="0"/>
    </xf>
    <xf numFmtId="0" fontId="0" fillId="2" borderId="17" xfId="0" applyFont="1" applyFill="1" applyBorder="1" applyAlignment="1" applyProtection="1">
      <alignment horizontal="left" vertical="center" wrapText="1"/>
      <protection locked="0"/>
    </xf>
    <xf numFmtId="0" fontId="0" fillId="2" borderId="39" xfId="0" applyFont="1" applyFill="1" applyBorder="1" applyAlignment="1" applyProtection="1">
      <alignment horizontal="left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alignment vertical="center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alignment vertical="center"/>
    </xf>
    <xf numFmtId="0" fontId="3" fillId="0" borderId="12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0" fillId="0" borderId="25" xfId="0" applyFont="1" applyFill="1" applyBorder="1" applyAlignment="1" applyProtection="1">
      <alignment horizontal="left" vertical="center" wrapText="1"/>
    </xf>
    <xf numFmtId="0" fontId="0" fillId="0" borderId="17" xfId="0" applyFont="1" applyFill="1" applyBorder="1" applyAlignment="1" applyProtection="1">
      <alignment horizontal="left" vertical="center" wrapText="1"/>
    </xf>
    <xf numFmtId="0" fontId="0" fillId="0" borderId="39" xfId="0" applyFont="1" applyFill="1" applyBorder="1" applyAlignment="1" applyProtection="1">
      <alignment horizontal="left" vertical="center" wrapText="1"/>
    </xf>
    <xf numFmtId="0" fontId="0" fillId="0" borderId="39" xfId="0" applyFont="1" applyFill="1" applyBorder="1" applyAlignment="1" applyProtection="1">
      <alignment vertical="center" wrapText="1"/>
    </xf>
    <xf numFmtId="0" fontId="0" fillId="2" borderId="9" xfId="0" applyFont="1" applyFill="1" applyBorder="1" applyAlignment="1" applyProtection="1">
      <alignment horizontal="left" vertical="center" wrapText="1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10" xfId="0" applyFont="1" applyFill="1" applyBorder="1" applyAlignment="1" applyProtection="1">
      <alignment horizontal="left" vertical="center" wrapText="1"/>
      <protection locked="0"/>
    </xf>
    <xf numFmtId="0" fontId="0" fillId="4" borderId="10" xfId="0" applyFont="1" applyFill="1" applyBorder="1" applyAlignment="1" applyProtection="1">
      <alignment vertical="center" wrapText="1"/>
    </xf>
    <xf numFmtId="0" fontId="0" fillId="0" borderId="9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10" xfId="0" applyFont="1" applyFill="1" applyBorder="1" applyAlignment="1" applyProtection="1">
      <alignment vertical="center" wrapText="1"/>
    </xf>
    <xf numFmtId="177" fontId="0" fillId="2" borderId="25" xfId="0" applyNumberFormat="1" applyFont="1" applyFill="1" applyBorder="1" applyAlignment="1" applyProtection="1">
      <alignment horizontal="center" vertical="center"/>
      <protection locked="0"/>
    </xf>
    <xf numFmtId="177" fontId="0" fillId="2" borderId="39" xfId="0" applyNumberFormat="1" applyFont="1" applyFill="1" applyBorder="1" applyAlignment="1" applyProtection="1">
      <alignment horizontal="center" vertical="center"/>
      <protection locked="0"/>
    </xf>
    <xf numFmtId="176" fontId="0" fillId="2" borderId="8" xfId="1" applyNumberFormat="1" applyFont="1" applyFill="1" applyBorder="1" applyAlignment="1" applyProtection="1">
      <alignment horizontal="right"/>
      <protection locked="0"/>
    </xf>
    <xf numFmtId="176" fontId="0" fillId="5" borderId="24" xfId="1" applyNumberFormat="1" applyFont="1" applyFill="1" applyBorder="1" applyAlignment="1" applyProtection="1">
      <alignment horizontal="right"/>
      <protection locked="0"/>
    </xf>
    <xf numFmtId="176" fontId="0" fillId="2" borderId="13" xfId="1" applyNumberFormat="1" applyFont="1" applyFill="1" applyBorder="1" applyAlignment="1" applyProtection="1">
      <alignment horizontal="right"/>
      <protection locked="0"/>
    </xf>
    <xf numFmtId="176" fontId="0" fillId="5" borderId="27" xfId="1" applyNumberFormat="1" applyFont="1" applyFill="1" applyBorder="1" applyAlignment="1" applyProtection="1">
      <alignment horizontal="right"/>
      <protection locked="0"/>
    </xf>
    <xf numFmtId="176" fontId="0" fillId="2" borderId="11" xfId="1" applyNumberFormat="1" applyFont="1" applyFill="1" applyBorder="1" applyAlignment="1" applyProtection="1">
      <alignment horizontal="right"/>
      <protection locked="0"/>
    </xf>
    <xf numFmtId="176" fontId="5" fillId="0" borderId="8" xfId="1" applyNumberFormat="1" applyFont="1" applyBorder="1" applyAlignment="1" applyProtection="1">
      <alignment horizontal="right"/>
    </xf>
    <xf numFmtId="176" fontId="5" fillId="3" borderId="24" xfId="1" applyNumberFormat="1" applyFont="1" applyFill="1" applyBorder="1" applyAlignment="1" applyProtection="1">
      <alignment horizontal="right"/>
    </xf>
    <xf numFmtId="176" fontId="0" fillId="2" borderId="0" xfId="1" applyNumberFormat="1" applyFont="1" applyFill="1" applyBorder="1" applyAlignment="1" applyProtection="1">
      <alignment horizontal="right"/>
      <protection locked="0"/>
    </xf>
    <xf numFmtId="176" fontId="5" fillId="0" borderId="0" xfId="1" applyNumberFormat="1" applyFont="1" applyBorder="1" applyAlignment="1" applyProtection="1">
      <alignment horizontal="right"/>
    </xf>
    <xf numFmtId="176" fontId="5" fillId="3" borderId="27" xfId="1" applyNumberFormat="1" applyFont="1" applyFill="1" applyBorder="1" applyAlignment="1" applyProtection="1">
      <alignment horizontal="right"/>
    </xf>
    <xf numFmtId="177" fontId="0" fillId="0" borderId="25" xfId="0" applyNumberFormat="1" applyFont="1" applyFill="1" applyBorder="1" applyAlignment="1" applyProtection="1">
      <alignment horizontal="center" vertical="center"/>
    </xf>
    <xf numFmtId="177" fontId="0" fillId="0" borderId="39" xfId="0" applyNumberFormat="1" applyFont="1" applyFill="1" applyBorder="1" applyAlignment="1" applyProtection="1">
      <alignment horizontal="center" vertical="center"/>
    </xf>
    <xf numFmtId="176" fontId="0" fillId="3" borderId="25" xfId="1" applyNumberFormat="1" applyFont="1" applyFill="1" applyBorder="1" applyAlignment="1" applyProtection="1">
      <alignment horizontal="right"/>
    </xf>
    <xf numFmtId="176" fontId="0" fillId="3" borderId="27" xfId="1" applyNumberFormat="1" applyFont="1" applyFill="1" applyBorder="1" applyAlignment="1" applyProtection="1">
      <alignment horizontal="right"/>
    </xf>
    <xf numFmtId="176" fontId="0" fillId="3" borderId="24" xfId="1" applyNumberFormat="1" applyFont="1" applyFill="1" applyBorder="1" applyAlignment="1" applyProtection="1">
      <alignment horizontal="right"/>
    </xf>
    <xf numFmtId="177" fontId="0" fillId="2" borderId="9" xfId="0" applyNumberFormat="1" applyFont="1" applyFill="1" applyBorder="1" applyAlignment="1" applyProtection="1">
      <alignment horizontal="center" vertical="center"/>
      <protection locked="0"/>
    </xf>
    <xf numFmtId="177" fontId="0" fillId="2" borderId="10" xfId="0" applyNumberFormat="1" applyFont="1" applyFill="1" applyBorder="1" applyAlignment="1" applyProtection="1">
      <alignment horizontal="center" vertical="center"/>
      <protection locked="0"/>
    </xf>
    <xf numFmtId="176" fontId="0" fillId="5" borderId="28" xfId="1" applyNumberFormat="1" applyFont="1" applyFill="1" applyBorder="1" applyAlignment="1" applyProtection="1">
      <alignment horizontal="right"/>
      <protection locked="0"/>
    </xf>
    <xf numFmtId="176" fontId="0" fillId="5" borderId="29" xfId="1" applyNumberFormat="1" applyFont="1" applyFill="1" applyBorder="1" applyAlignment="1" applyProtection="1">
      <alignment horizontal="right"/>
      <protection locked="0"/>
    </xf>
    <xf numFmtId="176" fontId="5" fillId="3" borderId="28" xfId="1" applyNumberFormat="1" applyFont="1" applyFill="1" applyBorder="1" applyAlignment="1" applyProtection="1">
      <alignment horizontal="right"/>
    </xf>
    <xf numFmtId="176" fontId="5" fillId="3" borderId="29" xfId="1" applyNumberFormat="1" applyFont="1" applyFill="1" applyBorder="1" applyAlignment="1" applyProtection="1">
      <alignment horizontal="right"/>
    </xf>
    <xf numFmtId="177" fontId="0" fillId="0" borderId="9" xfId="0" applyNumberFormat="1" applyFont="1" applyFill="1" applyBorder="1" applyAlignment="1" applyProtection="1">
      <alignment horizontal="center" vertical="center"/>
    </xf>
    <xf numFmtId="177" fontId="0" fillId="0" borderId="10" xfId="0" applyNumberFormat="1" applyFont="1" applyFill="1" applyBorder="1" applyAlignment="1" applyProtection="1">
      <alignment horizontal="center" vertical="center"/>
    </xf>
    <xf numFmtId="176" fontId="0" fillId="3" borderId="9" xfId="1" applyNumberFormat="1" applyFont="1" applyFill="1" applyBorder="1" applyAlignment="1" applyProtection="1">
      <alignment horizontal="right"/>
    </xf>
    <xf numFmtId="176" fontId="0" fillId="3" borderId="29" xfId="1" applyNumberFormat="1" applyFont="1" applyFill="1" applyBorder="1" applyAlignment="1" applyProtection="1">
      <alignment horizontal="right"/>
    </xf>
    <xf numFmtId="176" fontId="0" fillId="3" borderId="28" xfId="1" applyNumberFormat="1" applyFont="1" applyFill="1" applyBorder="1" applyAlignment="1" applyProtection="1">
      <alignment horizontal="right"/>
    </xf>
    <xf numFmtId="177" fontId="0" fillId="2" borderId="38" xfId="0" applyNumberFormat="1" applyFont="1" applyFill="1" applyBorder="1" applyAlignment="1" applyProtection="1">
      <alignment horizontal="center" vertical="center"/>
      <protection locked="0"/>
    </xf>
    <xf numFmtId="177" fontId="0" fillId="2" borderId="40" xfId="0" applyNumberFormat="1" applyFont="1" applyFill="1" applyBorder="1" applyAlignment="1" applyProtection="1">
      <alignment horizontal="center" vertical="center"/>
      <protection locked="0"/>
    </xf>
    <xf numFmtId="177" fontId="0" fillId="0" borderId="38" xfId="0" applyNumberFormat="1" applyFont="1" applyFill="1" applyBorder="1" applyAlignment="1" applyProtection="1">
      <alignment horizontal="center" vertical="center"/>
    </xf>
    <xf numFmtId="177" fontId="0" fillId="0" borderId="4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31" xfId="0" applyFont="1" applyBorder="1" applyProtection="1">
      <alignment vertical="center"/>
    </xf>
    <xf numFmtId="0" fontId="2" fillId="0" borderId="41" xfId="0" applyFont="1" applyBorder="1" applyProtection="1">
      <alignment vertical="center"/>
    </xf>
    <xf numFmtId="0" fontId="2" fillId="0" borderId="14" xfId="0" applyFont="1" applyBorder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textRotation="255"/>
    </xf>
    <xf numFmtId="0" fontId="2" fillId="0" borderId="25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 textRotation="255"/>
    </xf>
    <xf numFmtId="0" fontId="2" fillId="0" borderId="42" xfId="0" applyFont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49" fontId="0" fillId="2" borderId="43" xfId="0" applyNumberFormat="1" applyFont="1" applyFill="1" applyBorder="1" applyAlignment="1" applyProtection="1">
      <alignment horizontal="center" vertical="center"/>
      <protection locked="0"/>
    </xf>
    <xf numFmtId="177" fontId="0" fillId="2" borderId="43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Font="1" applyFill="1" applyBorder="1" applyAlignment="1" applyProtection="1">
      <alignment horizontal="center" vertical="center"/>
    </xf>
    <xf numFmtId="177" fontId="0" fillId="0" borderId="43" xfId="0" applyNumberFormat="1" applyFont="1" applyFill="1" applyBorder="1" applyAlignment="1" applyProtection="1">
      <alignment horizontal="center" vertical="center"/>
    </xf>
    <xf numFmtId="177" fontId="0" fillId="2" borderId="4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177" fontId="0" fillId="0" borderId="44" xfId="0" applyNumberFormat="1" applyFont="1" applyFill="1" applyBorder="1" applyAlignment="1" applyProtection="1">
      <alignment horizontal="center" vertical="center"/>
    </xf>
    <xf numFmtId="177" fontId="0" fillId="2" borderId="45" xfId="0" applyNumberFormat="1" applyFont="1" applyFill="1" applyBorder="1" applyAlignment="1" applyProtection="1">
      <alignment horizontal="center" vertical="center"/>
      <protection locked="0"/>
    </xf>
    <xf numFmtId="177" fontId="0" fillId="0" borderId="45" xfId="0" applyNumberFormat="1" applyFont="1" applyFill="1" applyBorder="1" applyAlignment="1" applyProtection="1">
      <alignment horizontal="center" vertical="center"/>
    </xf>
    <xf numFmtId="177" fontId="0" fillId="2" borderId="46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 wrapText="1"/>
    </xf>
    <xf numFmtId="177" fontId="0" fillId="0" borderId="46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177" fontId="0" fillId="2" borderId="47" xfId="0" applyNumberFormat="1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176" fontId="0" fillId="2" borderId="30" xfId="1" applyNumberFormat="1" applyFont="1" applyFill="1" applyBorder="1" applyAlignment="1" applyProtection="1">
      <alignment horizontal="right"/>
      <protection locked="0"/>
    </xf>
    <xf numFmtId="176" fontId="0" fillId="5" borderId="37" xfId="1" applyNumberFormat="1" applyFont="1" applyFill="1" applyBorder="1" applyAlignment="1" applyProtection="1">
      <alignment horizontal="right"/>
      <protection locked="0"/>
    </xf>
    <xf numFmtId="176" fontId="0" fillId="2" borderId="34" xfId="1" applyNumberFormat="1" applyFont="1" applyFill="1" applyBorder="1" applyAlignment="1" applyProtection="1">
      <alignment horizontal="right"/>
      <protection locked="0"/>
    </xf>
    <xf numFmtId="176" fontId="0" fillId="5" borderId="36" xfId="1" applyNumberFormat="1" applyFont="1" applyFill="1" applyBorder="1" applyAlignment="1" applyProtection="1">
      <alignment horizontal="right"/>
      <protection locked="0"/>
    </xf>
    <xf numFmtId="176" fontId="0" fillId="2" borderId="32" xfId="1" applyNumberFormat="1" applyFont="1" applyFill="1" applyBorder="1" applyAlignment="1" applyProtection="1">
      <alignment horizontal="right"/>
      <protection locked="0"/>
    </xf>
    <xf numFmtId="176" fontId="5" fillId="0" borderId="30" xfId="1" applyNumberFormat="1" applyFont="1" applyBorder="1" applyAlignment="1" applyProtection="1">
      <alignment horizontal="right"/>
    </xf>
    <xf numFmtId="176" fontId="5" fillId="3" borderId="37" xfId="1" applyNumberFormat="1" applyFont="1" applyFill="1" applyBorder="1" applyAlignment="1" applyProtection="1">
      <alignment horizontal="right"/>
    </xf>
    <xf numFmtId="176" fontId="0" fillId="2" borderId="31" xfId="1" applyNumberFormat="1" applyFont="1" applyFill="1" applyBorder="1" applyAlignment="1" applyProtection="1">
      <alignment horizontal="right"/>
      <protection locked="0"/>
    </xf>
    <xf numFmtId="176" fontId="5" fillId="0" borderId="31" xfId="1" applyNumberFormat="1" applyFont="1" applyBorder="1" applyAlignment="1" applyProtection="1">
      <alignment horizontal="right"/>
    </xf>
    <xf numFmtId="176" fontId="5" fillId="3" borderId="36" xfId="1" applyNumberFormat="1" applyFont="1" applyFill="1" applyBorder="1" applyAlignment="1" applyProtection="1">
      <alignment horizontal="right"/>
    </xf>
    <xf numFmtId="177" fontId="0" fillId="0" borderId="47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alignment vertical="center"/>
      <protection locked="0"/>
    </xf>
    <xf numFmtId="0" fontId="3" fillId="0" borderId="48" xfId="0" applyFont="1" applyBorder="1" applyAlignment="1" applyProtection="1">
      <alignment horizontal="center"/>
    </xf>
    <xf numFmtId="176" fontId="0" fillId="0" borderId="1" xfId="1" applyNumberFormat="1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center"/>
    </xf>
    <xf numFmtId="176" fontId="0" fillId="0" borderId="7" xfId="1" applyNumberFormat="1" applyFont="1" applyBorder="1" applyAlignment="1" applyProtection="1">
      <alignment horizontal="right"/>
    </xf>
    <xf numFmtId="176" fontId="0" fillId="0" borderId="49" xfId="1" applyNumberFormat="1" applyFont="1" applyBorder="1" applyAlignment="1" applyProtection="1">
      <alignment horizontal="right"/>
    </xf>
    <xf numFmtId="176" fontId="0" fillId="0" borderId="2" xfId="1" applyNumberFormat="1" applyFont="1" applyBorder="1" applyAlignment="1" applyProtection="1">
      <alignment horizontal="right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8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alignment vertical="center"/>
      <protection locked="0"/>
    </xf>
    <xf numFmtId="0" fontId="3" fillId="0" borderId="28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0" fillId="2" borderId="43" xfId="0" applyFont="1" applyFill="1" applyBorder="1" applyAlignment="1" applyProtection="1">
      <alignment horizontal="center" vertical="center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0" borderId="43" xfId="0" applyFont="1" applyBorder="1" applyAlignment="1" applyProtection="1">
      <alignment horizontal="center" vertical="center" wrapText="1"/>
    </xf>
    <xf numFmtId="49" fontId="0" fillId="0" borderId="43" xfId="0" applyNumberFormat="1" applyFont="1" applyFill="1" applyBorder="1" applyAlignment="1" applyProtection="1">
      <alignment horizontal="center" vertical="center"/>
    </xf>
    <xf numFmtId="49" fontId="0" fillId="0" borderId="50" xfId="0" applyNumberFormat="1" applyFont="1" applyFill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176" fontId="0" fillId="0" borderId="30" xfId="1" applyNumberFormat="1" applyFont="1" applyBorder="1" applyAlignment="1" applyProtection="1">
      <alignment horizontal="right"/>
    </xf>
    <xf numFmtId="176" fontId="0" fillId="3" borderId="33" xfId="1" applyNumberFormat="1" applyFont="1" applyFill="1" applyBorder="1" applyAlignment="1" applyProtection="1">
      <alignment horizontal="right"/>
    </xf>
    <xf numFmtId="176" fontId="0" fillId="0" borderId="34" xfId="1" applyNumberFormat="1" applyFont="1" applyBorder="1" applyAlignment="1" applyProtection="1">
      <alignment horizontal="right"/>
    </xf>
    <xf numFmtId="176" fontId="0" fillId="0" borderId="35" xfId="1" applyNumberFormat="1" applyFont="1" applyBorder="1" applyAlignment="1" applyProtection="1">
      <alignment horizontal="right"/>
    </xf>
    <xf numFmtId="176" fontId="0" fillId="0" borderId="31" xfId="1" applyNumberFormat="1" applyFont="1" applyBorder="1" applyAlignment="1" applyProtection="1">
      <alignment horizontal="right"/>
    </xf>
    <xf numFmtId="176" fontId="0" fillId="3" borderId="36" xfId="1" applyNumberFormat="1" applyFont="1" applyFill="1" applyBorder="1" applyAlignment="1" applyProtection="1">
      <alignment horizontal="right"/>
    </xf>
    <xf numFmtId="176" fontId="0" fillId="3" borderId="37" xfId="1" applyNumberFormat="1" applyFont="1" applyFill="1" applyBorder="1" applyAlignment="1" applyProtection="1">
      <alignment horizontal="right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0" fontId="0" fillId="2" borderId="33" xfId="0" applyFont="1" applyFill="1" applyBorder="1" applyAlignment="1" applyProtection="1">
      <alignment horizontal="left" vertical="center" wrapText="1"/>
      <protection locked="0"/>
    </xf>
    <xf numFmtId="0" fontId="0" fillId="2" borderId="31" xfId="0" applyFont="1" applyFill="1" applyBorder="1" applyAlignment="1" applyProtection="1">
      <alignment horizontal="left" vertical="center" wrapText="1"/>
      <protection locked="0"/>
    </xf>
    <xf numFmtId="0" fontId="0" fillId="2" borderId="52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0" fillId="0" borderId="33" xfId="0" applyFont="1" applyFill="1" applyBorder="1" applyAlignment="1" applyProtection="1">
      <alignment horizontal="left" vertical="center" wrapText="1"/>
    </xf>
    <xf numFmtId="0" fontId="0" fillId="0" borderId="31" xfId="0" applyFont="1" applyFill="1" applyBorder="1" applyAlignment="1" applyProtection="1">
      <alignment horizontal="left" vertical="center" wrapText="1"/>
    </xf>
    <xf numFmtId="0" fontId="0" fillId="0" borderId="52" xfId="0" applyFont="1" applyFill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vertical="center"/>
    </xf>
    <xf numFmtId="0" fontId="2" fillId="0" borderId="31" xfId="0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Protection="1">
      <alignment vertical="center"/>
    </xf>
    <xf numFmtId="0" fontId="7" fillId="0" borderId="1" xfId="0" applyFont="1" applyBorder="1" applyAlignment="1" applyProtection="1">
      <alignment horizontal="distributed" vertical="center"/>
    </xf>
    <xf numFmtId="0" fontId="7" fillId="0" borderId="5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distributed" vertical="center"/>
    </xf>
    <xf numFmtId="0" fontId="7" fillId="0" borderId="11" xfId="0" applyFont="1" applyBorder="1" applyAlignment="1" applyProtection="1">
      <alignment horizontal="distributed" vertical="center"/>
    </xf>
    <xf numFmtId="0" fontId="2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8" fillId="0" borderId="0" xfId="0" applyFont="1" applyAlignment="1" applyProtection="1">
      <alignment vertical="center"/>
    </xf>
    <xf numFmtId="0" fontId="7" fillId="0" borderId="22" xfId="0" applyFont="1" applyBorder="1" applyAlignment="1" applyProtection="1">
      <alignment horizontal="distributed" vertical="center"/>
    </xf>
    <xf numFmtId="0" fontId="11" fillId="0" borderId="0" xfId="0" applyFont="1" applyProtection="1">
      <alignment vertical="center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distributed" vertical="center"/>
    </xf>
    <xf numFmtId="0" fontId="1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distributed" vertical="center"/>
    </xf>
    <xf numFmtId="176" fontId="2" fillId="0" borderId="4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2" fillId="0" borderId="43" xfId="0" applyFont="1" applyBorder="1" applyAlignment="1" applyProtection="1">
      <alignment horizontal="right" vertical="center"/>
    </xf>
    <xf numFmtId="0" fontId="7" fillId="0" borderId="30" xfId="0" applyFont="1" applyBorder="1" applyAlignment="1" applyProtection="1">
      <alignment horizontal="distributed" vertical="center"/>
    </xf>
    <xf numFmtId="0" fontId="7" fillId="3" borderId="36" xfId="0" applyFont="1" applyFill="1" applyBorder="1" applyAlignment="1" applyProtection="1">
      <alignment horizontal="distributed" vertical="center"/>
    </xf>
    <xf numFmtId="0" fontId="7" fillId="0" borderId="49" xfId="0" applyFont="1" applyBorder="1" applyAlignment="1" applyProtection="1">
      <alignment horizontal="center" vertical="center"/>
    </xf>
    <xf numFmtId="176" fontId="13" fillId="0" borderId="8" xfId="1" applyNumberFormat="1" applyFont="1" applyBorder="1" applyAlignment="1" applyProtection="1">
      <alignment horizontal="right"/>
    </xf>
    <xf numFmtId="0" fontId="7" fillId="0" borderId="11" xfId="0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 vertical="center"/>
    </xf>
    <xf numFmtId="176" fontId="13" fillId="3" borderId="27" xfId="1" applyNumberFormat="1" applyFont="1" applyFill="1" applyBorder="1" applyAlignment="1" applyProtection="1">
      <alignment horizontal="right"/>
    </xf>
    <xf numFmtId="176" fontId="13" fillId="3" borderId="29" xfId="1" applyNumberFormat="1" applyFont="1" applyFill="1" applyBorder="1" applyAlignment="1" applyProtection="1">
      <alignment horizontal="right"/>
    </xf>
    <xf numFmtId="176" fontId="13" fillId="0" borderId="1" xfId="1" applyNumberFormat="1" applyFont="1" applyBorder="1" applyAlignment="1" applyProtection="1">
      <alignment horizontal="right"/>
    </xf>
    <xf numFmtId="0" fontId="7" fillId="0" borderId="5" xfId="0" applyFont="1" applyBorder="1" applyAlignment="1" applyProtection="1">
      <alignment horizontal="center"/>
    </xf>
    <xf numFmtId="0" fontId="9" fillId="0" borderId="0" xfId="0" applyFont="1" applyBorder="1" applyProtection="1">
      <alignment vertical="center"/>
    </xf>
    <xf numFmtId="0" fontId="7" fillId="0" borderId="35" xfId="0" applyFont="1" applyBorder="1" applyAlignment="1" applyProtection="1">
      <alignment horizontal="center" vertical="center"/>
    </xf>
    <xf numFmtId="176" fontId="13" fillId="0" borderId="30" xfId="1" applyNumberFormat="1" applyFont="1" applyBorder="1" applyAlignment="1" applyProtection="1">
      <alignment horizontal="right"/>
    </xf>
    <xf numFmtId="176" fontId="13" fillId="3" borderId="36" xfId="1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25" xfId="0" applyBorder="1">
      <alignment vertical="center"/>
    </xf>
    <xf numFmtId="0" fontId="17" fillId="0" borderId="1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39" xfId="0" applyBorder="1">
      <alignment vertical="center"/>
    </xf>
    <xf numFmtId="0" fontId="0" fillId="0" borderId="43" xfId="0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3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>
      <alignment vertical="center"/>
    </xf>
    <xf numFmtId="0" fontId="0" fillId="3" borderId="44" xfId="0" applyFill="1" applyBorder="1">
      <alignment vertical="center"/>
    </xf>
    <xf numFmtId="0" fontId="0" fillId="0" borderId="10" xfId="0" applyBorder="1" applyAlignment="1">
      <alignment horizontal="distributed" vertical="center"/>
    </xf>
    <xf numFmtId="0" fontId="0" fillId="3" borderId="25" xfId="0" applyFill="1" applyBorder="1">
      <alignment vertical="center"/>
    </xf>
    <xf numFmtId="0" fontId="0" fillId="0" borderId="58" xfId="0" applyBorder="1" applyAlignment="1">
      <alignment horizontal="distributed" vertical="center"/>
    </xf>
    <xf numFmtId="0" fontId="0" fillId="3" borderId="24" xfId="0" applyFill="1" applyBorder="1">
      <alignment vertical="center"/>
    </xf>
    <xf numFmtId="178" fontId="17" fillId="0" borderId="9" xfId="0" applyNumberFormat="1" applyFont="1" applyBorder="1" applyAlignment="1">
      <alignment horizontal="center" vertical="center"/>
    </xf>
    <xf numFmtId="0" fontId="0" fillId="3" borderId="5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28" xfId="0" applyFill="1" applyBorder="1">
      <alignment vertical="center"/>
    </xf>
    <xf numFmtId="0" fontId="18" fillId="0" borderId="43" xfId="0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40" xfId="0" applyBorder="1" applyAlignment="1">
      <alignment horizontal="distributed" vertical="center"/>
    </xf>
    <xf numFmtId="0" fontId="0" fillId="3" borderId="38" xfId="0" applyFill="1" applyBorder="1">
      <alignment vertical="center"/>
    </xf>
    <xf numFmtId="0" fontId="0" fillId="0" borderId="47" xfId="0" applyBorder="1" applyAlignment="1">
      <alignment horizontal="distributed" vertical="center"/>
    </xf>
    <xf numFmtId="0" fontId="0" fillId="3" borderId="59" xfId="0" applyFill="1" applyBorder="1">
      <alignment vertical="center"/>
    </xf>
    <xf numFmtId="178" fontId="17" fillId="0" borderId="38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40" xfId="0" applyBorder="1">
      <alignment vertical="center"/>
    </xf>
    <xf numFmtId="0" fontId="0" fillId="0" borderId="9" xfId="0" applyBorder="1">
      <alignment vertical="center"/>
    </xf>
    <xf numFmtId="0" fontId="6" fillId="0" borderId="43" xfId="0" applyFont="1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3" borderId="62" xfId="0" applyFill="1" applyBorder="1">
      <alignment vertical="center"/>
    </xf>
    <xf numFmtId="0" fontId="0" fillId="3" borderId="60" xfId="0" applyFill="1" applyBorder="1">
      <alignment vertical="center"/>
    </xf>
    <xf numFmtId="0" fontId="0" fillId="0" borderId="62" xfId="0" applyBorder="1">
      <alignment vertical="center"/>
    </xf>
    <xf numFmtId="0" fontId="0" fillId="6" borderId="63" xfId="0" applyFill="1" applyBorder="1">
      <alignment vertical="center"/>
    </xf>
    <xf numFmtId="0" fontId="0" fillId="3" borderId="63" xfId="0" applyFill="1" applyBorder="1">
      <alignment vertical="center"/>
    </xf>
    <xf numFmtId="0" fontId="0" fillId="3" borderId="64" xfId="0" applyFill="1" applyBorder="1">
      <alignment vertical="center"/>
    </xf>
    <xf numFmtId="0" fontId="0" fillId="0" borderId="63" xfId="0" applyBorder="1">
      <alignment vertical="center"/>
    </xf>
    <xf numFmtId="0" fontId="0" fillId="3" borderId="65" xfId="0" applyFill="1" applyBorder="1">
      <alignment vertical="center"/>
    </xf>
    <xf numFmtId="0" fontId="0" fillId="0" borderId="66" xfId="0" applyBorder="1">
      <alignment vertical="center"/>
    </xf>
    <xf numFmtId="0" fontId="19" fillId="0" borderId="5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1" fillId="0" borderId="61" xfId="0" applyFont="1" applyBorder="1">
      <alignment vertical="center"/>
    </xf>
    <xf numFmtId="0" fontId="21" fillId="3" borderId="62" xfId="0" applyFont="1" applyFill="1" applyBorder="1">
      <alignment vertical="center"/>
    </xf>
    <xf numFmtId="0" fontId="21" fillId="0" borderId="60" xfId="0" applyFont="1" applyBorder="1">
      <alignment vertical="center"/>
    </xf>
    <xf numFmtId="0" fontId="21" fillId="3" borderId="60" xfId="0" applyFont="1" applyFill="1" applyBorder="1">
      <alignment vertical="center"/>
    </xf>
    <xf numFmtId="0" fontId="21" fillId="0" borderId="62" xfId="0" applyFont="1" applyBorder="1">
      <alignment vertical="center"/>
    </xf>
    <xf numFmtId="0" fontId="21" fillId="3" borderId="63" xfId="0" applyFont="1" applyFill="1" applyBorder="1">
      <alignment vertical="center"/>
    </xf>
    <xf numFmtId="0" fontId="21" fillId="3" borderId="64" xfId="0" applyFont="1" applyFill="1" applyBorder="1">
      <alignment vertical="center"/>
    </xf>
    <xf numFmtId="0" fontId="21" fillId="0" borderId="63" xfId="0" applyFont="1" applyBorder="1">
      <alignment vertical="center"/>
    </xf>
    <xf numFmtId="0" fontId="21" fillId="0" borderId="66" xfId="0" applyFont="1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49" fontId="21" fillId="3" borderId="58" xfId="0" applyNumberFormat="1" applyFont="1" applyFill="1" applyBorder="1" applyAlignment="1">
      <alignment horizontal="center" vertical="center"/>
    </xf>
    <xf numFmtId="49" fontId="21" fillId="0" borderId="9" xfId="0" applyNumberFormat="1" applyFont="1" applyBorder="1" applyAlignment="1">
      <alignment horizontal="right" vertical="center"/>
    </xf>
    <xf numFmtId="49" fontId="21" fillId="3" borderId="9" xfId="0" applyNumberFormat="1" applyFont="1" applyFill="1" applyBorder="1" applyAlignment="1">
      <alignment horizontal="center" vertical="center"/>
    </xf>
    <xf numFmtId="49" fontId="21" fillId="0" borderId="58" xfId="0" applyNumberFormat="1" applyFont="1" applyBorder="1" applyAlignment="1">
      <alignment horizontal="right" vertical="center"/>
    </xf>
    <xf numFmtId="49" fontId="21" fillId="0" borderId="10" xfId="0" applyNumberFormat="1" applyFont="1" applyBorder="1" applyAlignment="1">
      <alignment horizontal="right" vertical="center"/>
    </xf>
    <xf numFmtId="49" fontId="21" fillId="3" borderId="10" xfId="0" applyNumberFormat="1" applyFont="1" applyFill="1" applyBorder="1" applyAlignment="1">
      <alignment horizontal="right" vertical="center"/>
    </xf>
    <xf numFmtId="49" fontId="21" fillId="0" borderId="58" xfId="0" applyNumberFormat="1" applyFont="1" applyBorder="1" applyAlignment="1">
      <alignment horizontal="center" vertical="center"/>
    </xf>
    <xf numFmtId="49" fontId="21" fillId="3" borderId="12" xfId="0" applyNumberFormat="1" applyFont="1" applyFill="1" applyBorder="1" applyAlignment="1">
      <alignment horizontal="right" vertical="center"/>
    </xf>
    <xf numFmtId="49" fontId="21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8" xfId="0" applyBorder="1" applyAlignment="1">
      <alignment horizontal="right" vertical="center"/>
    </xf>
    <xf numFmtId="49" fontId="21" fillId="0" borderId="14" xfId="0" applyNumberFormat="1" applyFont="1" applyBorder="1" applyAlignment="1">
      <alignment horizontal="right" vertical="center"/>
    </xf>
    <xf numFmtId="49" fontId="21" fillId="3" borderId="47" xfId="0" applyNumberFormat="1" applyFont="1" applyFill="1" applyBorder="1" applyAlignment="1">
      <alignment horizontal="center" vertical="center"/>
    </xf>
    <xf numFmtId="49" fontId="21" fillId="0" borderId="38" xfId="0" applyNumberFormat="1" applyFont="1" applyBorder="1" applyAlignment="1">
      <alignment horizontal="right" vertical="center"/>
    </xf>
    <xf numFmtId="49" fontId="21" fillId="3" borderId="38" xfId="0" applyNumberFormat="1" applyFont="1" applyFill="1" applyBorder="1" applyAlignment="1">
      <alignment horizontal="center" vertical="center"/>
    </xf>
    <xf numFmtId="49" fontId="21" fillId="0" borderId="47" xfId="0" applyNumberFormat="1" applyFont="1" applyBorder="1" applyAlignment="1">
      <alignment horizontal="right" vertical="center"/>
    </xf>
    <xf numFmtId="49" fontId="21" fillId="0" borderId="40" xfId="0" applyNumberFormat="1" applyFont="1" applyBorder="1" applyAlignment="1">
      <alignment horizontal="right" vertical="center"/>
    </xf>
    <xf numFmtId="49" fontId="21" fillId="3" borderId="40" xfId="0" applyNumberFormat="1" applyFont="1" applyFill="1" applyBorder="1" applyAlignment="1">
      <alignment horizontal="right" vertical="center"/>
    </xf>
    <xf numFmtId="49" fontId="21" fillId="0" borderId="47" xfId="0" applyNumberFormat="1" applyFont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right" vertical="center"/>
    </xf>
    <xf numFmtId="49" fontId="21" fillId="0" borderId="40" xfId="0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0" fillId="7" borderId="63" xfId="0" applyFill="1" applyBorder="1">
      <alignment vertical="center"/>
    </xf>
    <xf numFmtId="0" fontId="0" fillId="6" borderId="60" xfId="0" applyFill="1" applyBorder="1">
      <alignment vertical="center"/>
    </xf>
    <xf numFmtId="0" fontId="20" fillId="0" borderId="62" xfId="0" applyFont="1" applyBorder="1">
      <alignment vertical="center"/>
    </xf>
    <xf numFmtId="0" fontId="20" fillId="3" borderId="63" xfId="0" applyFont="1" applyFill="1" applyBorder="1">
      <alignment vertical="center"/>
    </xf>
    <xf numFmtId="0" fontId="6" fillId="0" borderId="44" xfId="0" applyFont="1" applyBorder="1" applyAlignment="1">
      <alignment horizontal="center" vertical="center"/>
    </xf>
    <xf numFmtId="0" fontId="22" fillId="0" borderId="25" xfId="0" quotePrefix="1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6" borderId="60" xfId="0" applyFont="1" applyFill="1" applyBorder="1">
      <alignment vertical="center"/>
    </xf>
    <xf numFmtId="0" fontId="21" fillId="7" borderId="63" xfId="0" applyFont="1" applyFill="1" applyBorder="1">
      <alignment vertical="center"/>
    </xf>
    <xf numFmtId="0" fontId="6" fillId="0" borderId="4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21" fillId="6" borderId="9" xfId="0" applyNumberFormat="1" applyFont="1" applyFill="1" applyBorder="1" applyAlignment="1">
      <alignment horizontal="center" vertical="center"/>
    </xf>
    <xf numFmtId="49" fontId="21" fillId="0" borderId="67" xfId="0" applyNumberFormat="1" applyFont="1" applyBorder="1" applyAlignment="1">
      <alignment horizontal="right" vertical="center"/>
    </xf>
    <xf numFmtId="49" fontId="21" fillId="7" borderId="10" xfId="0" applyNumberFormat="1" applyFont="1" applyFill="1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49" fontId="21" fillId="6" borderId="38" xfId="0" applyNumberFormat="1" applyFont="1" applyFill="1" applyBorder="1" applyAlignment="1">
      <alignment horizontal="center" vertical="center"/>
    </xf>
    <xf numFmtId="49" fontId="21" fillId="7" borderId="40" xfId="0" applyNumberFormat="1" applyFont="1" applyFill="1" applyBorder="1" applyAlignment="1">
      <alignment horizontal="right" vertical="center"/>
    </xf>
    <xf numFmtId="0" fontId="0" fillId="0" borderId="2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38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8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40" xfId="0" applyBorder="1" applyAlignment="1">
      <alignment vertical="center" shrinkToFit="1"/>
    </xf>
    <xf numFmtId="0" fontId="0" fillId="0" borderId="17" xfId="0" applyBorder="1" applyAlignment="1">
      <alignment horizontal="center" vertical="center" textRotation="255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99"/>
      <color rgb="FF00FF00"/>
      <color rgb="FFCC3300"/>
      <color rgb="FFFFFF66"/>
      <color rgb="FFFFFFCC"/>
      <color rgb="FF660033"/>
      <color rgb="FFFF00FF"/>
      <color rgb="FFFFCCFF"/>
      <color rgb="FF00FFFF"/>
      <color rgb="FF00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16510</xdr:colOff>
      <xdr:row>4</xdr:row>
      <xdr:rowOff>66040</xdr:rowOff>
    </xdr:from>
    <xdr:to xmlns:xdr="http://schemas.openxmlformats.org/drawingml/2006/spreadsheetDrawing">
      <xdr:col>10</xdr:col>
      <xdr:colOff>57785</xdr:colOff>
      <xdr:row>9</xdr:row>
      <xdr:rowOff>80645</xdr:rowOff>
    </xdr:to>
    <xdr:sp macro="" textlink="">
      <xdr:nvSpPr>
        <xdr:cNvPr id="4" name="楕円 3"/>
        <xdr:cNvSpPr/>
      </xdr:nvSpPr>
      <xdr:spPr>
        <a:xfrm>
          <a:off x="187960" y="675640"/>
          <a:ext cx="727075" cy="776605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 xmlns:xdr="http://schemas.openxmlformats.org/drawingml/2006/spreadsheetDrawing">
      <xdr:col>36</xdr:col>
      <xdr:colOff>16510</xdr:colOff>
      <xdr:row>24</xdr:row>
      <xdr:rowOff>49530</xdr:rowOff>
    </xdr:from>
    <xdr:to xmlns:xdr="http://schemas.openxmlformats.org/drawingml/2006/spreadsheetDrawing">
      <xdr:col>41</xdr:col>
      <xdr:colOff>66040</xdr:colOff>
      <xdr:row>25</xdr:row>
      <xdr:rowOff>132715</xdr:rowOff>
    </xdr:to>
    <xdr:sp macro="" textlink="">
      <xdr:nvSpPr>
        <xdr:cNvPr id="20" name="正方形/長方形 19"/>
        <xdr:cNvSpPr/>
      </xdr:nvSpPr>
      <xdr:spPr>
        <a:xfrm>
          <a:off x="3102610" y="3716655"/>
          <a:ext cx="478155" cy="2355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ﾘｯﾄﾙ</a:t>
          </a:r>
        </a:p>
      </xdr:txBody>
    </xdr:sp>
    <xdr:clientData/>
  </xdr:twoCellAnchor>
  <xdr:twoCellAnchor>
    <xdr:from xmlns:xdr="http://schemas.openxmlformats.org/drawingml/2006/spreadsheetDrawing">
      <xdr:col>59</xdr:col>
      <xdr:colOff>24765</xdr:colOff>
      <xdr:row>23</xdr:row>
      <xdr:rowOff>116205</xdr:rowOff>
    </xdr:from>
    <xdr:to xmlns:xdr="http://schemas.openxmlformats.org/drawingml/2006/spreadsheetDrawing">
      <xdr:col>64</xdr:col>
      <xdr:colOff>74295</xdr:colOff>
      <xdr:row>26</xdr:row>
      <xdr:rowOff>8890</xdr:rowOff>
    </xdr:to>
    <xdr:sp macro="" textlink="">
      <xdr:nvSpPr>
        <xdr:cNvPr id="23" name="正方形/長方形 22"/>
        <xdr:cNvSpPr/>
      </xdr:nvSpPr>
      <xdr:spPr>
        <a:xfrm>
          <a:off x="5082540" y="3630930"/>
          <a:ext cx="478155" cy="3498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ﾘｯﾄﾙ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16510</xdr:colOff>
      <xdr:row>55</xdr:row>
      <xdr:rowOff>66040</xdr:rowOff>
    </xdr:from>
    <xdr:to xmlns:xdr="http://schemas.openxmlformats.org/drawingml/2006/spreadsheetDrawing">
      <xdr:col>10</xdr:col>
      <xdr:colOff>57785</xdr:colOff>
      <xdr:row>60</xdr:row>
      <xdr:rowOff>80645</xdr:rowOff>
    </xdr:to>
    <xdr:sp macro="" textlink="">
      <xdr:nvSpPr>
        <xdr:cNvPr id="37" name="楕円 36"/>
        <xdr:cNvSpPr/>
      </xdr:nvSpPr>
      <xdr:spPr>
        <a:xfrm>
          <a:off x="187960" y="10838815"/>
          <a:ext cx="727075" cy="776605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 xmlns:xdr="http://schemas.openxmlformats.org/drawingml/2006/spreadsheetDrawing">
      <xdr:col>36</xdr:col>
      <xdr:colOff>16510</xdr:colOff>
      <xdr:row>75</xdr:row>
      <xdr:rowOff>49530</xdr:rowOff>
    </xdr:from>
    <xdr:to xmlns:xdr="http://schemas.openxmlformats.org/drawingml/2006/spreadsheetDrawing">
      <xdr:col>41</xdr:col>
      <xdr:colOff>66040</xdr:colOff>
      <xdr:row>76</xdr:row>
      <xdr:rowOff>132715</xdr:rowOff>
    </xdr:to>
    <xdr:sp macro="" textlink="">
      <xdr:nvSpPr>
        <xdr:cNvPr id="40" name="正方形/長方形 39"/>
        <xdr:cNvSpPr/>
      </xdr:nvSpPr>
      <xdr:spPr>
        <a:xfrm>
          <a:off x="3102610" y="13870305"/>
          <a:ext cx="478155" cy="2355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ﾘｯﾄﾙ</a:t>
          </a:r>
        </a:p>
      </xdr:txBody>
    </xdr:sp>
    <xdr:clientData/>
  </xdr:twoCellAnchor>
  <xdr:twoCellAnchor>
    <xdr:from xmlns:xdr="http://schemas.openxmlformats.org/drawingml/2006/spreadsheetDrawing">
      <xdr:col>59</xdr:col>
      <xdr:colOff>24765</xdr:colOff>
      <xdr:row>74</xdr:row>
      <xdr:rowOff>116205</xdr:rowOff>
    </xdr:from>
    <xdr:to xmlns:xdr="http://schemas.openxmlformats.org/drawingml/2006/spreadsheetDrawing">
      <xdr:col>64</xdr:col>
      <xdr:colOff>74295</xdr:colOff>
      <xdr:row>77</xdr:row>
      <xdr:rowOff>8890</xdr:rowOff>
    </xdr:to>
    <xdr:sp macro="" textlink="">
      <xdr:nvSpPr>
        <xdr:cNvPr id="41" name="正方形/長方形 40"/>
        <xdr:cNvSpPr/>
      </xdr:nvSpPr>
      <xdr:spPr>
        <a:xfrm>
          <a:off x="5082540" y="13784580"/>
          <a:ext cx="478155" cy="3498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r>
            <a:rPr kumimoji="1" lang="ja-JP" altLang="en-US" sz="800">
              <a:solidFill>
                <a:schemeClr val="tx1"/>
              </a:solidFill>
              <a:latin typeface="ＭＳ 明朝"/>
              <a:ea typeface="ＭＳ 明朝"/>
            </a:rPr>
            <a:t>ﾘｯﾄﾙ</a:t>
          </a:r>
        </a:p>
      </xdr:txBody>
    </xdr:sp>
    <xdr:clientData/>
  </xdr:twoCellAnchor>
  <xdr:twoCellAnchor>
    <xdr:from xmlns:xdr="http://schemas.openxmlformats.org/drawingml/2006/spreadsheetDrawing">
      <xdr:col>85</xdr:col>
      <xdr:colOff>0</xdr:colOff>
      <xdr:row>10</xdr:row>
      <xdr:rowOff>24765</xdr:rowOff>
    </xdr:from>
    <xdr:to xmlns:xdr="http://schemas.openxmlformats.org/drawingml/2006/spreadsheetDrawing">
      <xdr:col>125</xdr:col>
      <xdr:colOff>41275</xdr:colOff>
      <xdr:row>13</xdr:row>
      <xdr:rowOff>36830</xdr:rowOff>
    </xdr:to>
    <xdr:sp macro="" textlink="">
      <xdr:nvSpPr>
        <xdr:cNvPr id="61" name="正方形/長方形 60"/>
        <xdr:cNvSpPr/>
      </xdr:nvSpPr>
      <xdr:spPr>
        <a:xfrm>
          <a:off x="7286625" y="1548765"/>
          <a:ext cx="3670300" cy="478790"/>
        </a:xfrm>
        <a:prstGeom prst="rect">
          <a:avLst/>
        </a:prstGeom>
        <a:solidFill>
          <a:srgbClr val="00FF00"/>
        </a:solidFill>
        <a:ln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👈</a:t>
          </a:r>
          <a:r>
            <a:rPr kumimoji="1" lang="ja-JP" altLang="en-US" sz="1050" baseline="0">
              <a:solidFill>
                <a:schemeClr val="tx1"/>
              </a:solidFill>
              <a:latin typeface="HGP創英角ｺﾞｼｯｸUB"/>
              <a:ea typeface="HGP創英角ｺﾞｼｯｸUB"/>
            </a:rPr>
            <a:t> </a:t>
          </a:r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の「</a:t>
          </a:r>
          <a:r>
            <a:rPr kumimoji="1" lang="ja-JP" altLang="en-US" sz="1050" b="1">
              <a:solidFill>
                <a:srgbClr val="C00000"/>
              </a:solidFill>
              <a:latin typeface="HGP創英角ｺﾞｼｯｸUB"/>
              <a:ea typeface="HGP創英角ｺﾞｼｯｸUB"/>
            </a:rPr>
            <a:t>○</a:t>
          </a:r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」の端にﾏｳｽをあわせ、左ﾎﾞﾀﾝを押しながら</a:t>
          </a:r>
          <a:endParaRPr kumimoji="1" lang="en-US" altLang="ja-JP" sz="1050">
            <a:solidFill>
              <a:schemeClr val="tx1"/>
            </a:solidFill>
            <a:latin typeface="HGP創英角ｺﾞｼｯｸUB"/>
            <a:ea typeface="HGP創英角ｺﾞｼｯｸUB"/>
          </a:endParaRPr>
        </a:p>
        <a:p>
          <a:pPr algn="l"/>
          <a:r>
            <a:rPr kumimoji="1" lang="en-US" altLang="ja-JP" sz="1050">
              <a:solidFill>
                <a:schemeClr val="tx1"/>
              </a:solidFill>
              <a:latin typeface="HGP創英角ｺﾞｼｯｸUB"/>
              <a:ea typeface="HGP創英角ｺﾞｼｯｸUB"/>
            </a:rPr>
            <a:t>『</a:t>
          </a:r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区分欄</a:t>
          </a:r>
          <a:r>
            <a:rPr kumimoji="1" lang="en-US" altLang="ja-JP" sz="1050">
              <a:solidFill>
                <a:schemeClr val="tx1"/>
              </a:solidFill>
              <a:latin typeface="HGP創英角ｺﾞｼｯｸUB"/>
              <a:ea typeface="HGP創英角ｺﾞｼｯｸUB"/>
            </a:rPr>
            <a:t>』</a:t>
          </a:r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の該当する項目に移動させてください。</a:t>
          </a:r>
          <a:endParaRPr kumimoji="1" lang="ja-JP" altLang="en-US" sz="1050">
            <a:solidFill>
              <a:schemeClr val="tx1"/>
            </a:solidFill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79</xdr:col>
      <xdr:colOff>66040</xdr:colOff>
      <xdr:row>10</xdr:row>
      <xdr:rowOff>17780</xdr:rowOff>
    </xdr:from>
    <xdr:to xmlns:xdr="http://schemas.openxmlformats.org/drawingml/2006/spreadsheetDrawing">
      <xdr:col>83</xdr:col>
      <xdr:colOff>13970</xdr:colOff>
      <xdr:row>63</xdr:row>
      <xdr:rowOff>0</xdr:rowOff>
    </xdr:to>
    <xdr:grpSp>
      <xdr:nvGrpSpPr>
        <xdr:cNvPr id="66" name="グループ 37"/>
        <xdr:cNvGrpSpPr/>
      </xdr:nvGrpSpPr>
      <xdr:grpSpPr>
        <a:xfrm>
          <a:off x="6838315" y="1541780"/>
          <a:ext cx="290830" cy="10450195"/>
          <a:chOff x="7094782" y="1556756"/>
          <a:chExt cx="298578" cy="10525340"/>
        </a:xfrm>
      </xdr:grpSpPr>
      <xdr:sp macro="" textlink="">
        <xdr:nvSpPr>
          <xdr:cNvPr id="60" name="楕円 59"/>
          <xdr:cNvSpPr/>
        </xdr:nvSpPr>
        <xdr:spPr>
          <a:xfrm>
            <a:off x="7097275" y="1556756"/>
            <a:ext cx="296085" cy="283595"/>
          </a:xfrm>
          <a:prstGeom prst="ellipse">
            <a:avLst/>
          </a:prstGeom>
          <a:noFill/>
          <a:ln w="952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ln w="57150">
                <a:solidFill>
                  <a:schemeClr val="tx1"/>
                </a:solidFill>
              </a:ln>
              <a:solidFill>
                <a:srgbClr val="0000FF"/>
              </a:solidFill>
            </a:endParaRPr>
          </a:p>
        </xdr:txBody>
      </xdr:sp>
      <xdr:sp macro="" textlink="">
        <xdr:nvSpPr>
          <xdr:cNvPr id="64" name="楕円 63"/>
          <xdr:cNvSpPr/>
        </xdr:nvSpPr>
        <xdr:spPr>
          <a:xfrm>
            <a:off x="7094782" y="11798501"/>
            <a:ext cx="296085" cy="283595"/>
          </a:xfrm>
          <a:prstGeom prst="ellipse">
            <a:avLst/>
          </a:prstGeom>
          <a:noFill/>
          <a:ln w="952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rgbClr val="0000FF"/>
              </a:solidFill>
            </a:endParaRPr>
          </a:p>
        </xdr:txBody>
      </xdr:sp>
    </xdr:grpSp>
    <xdr:clientData/>
  </xdr:twoCellAnchor>
  <xdr:twoCellAnchor>
    <xdr:from xmlns:xdr="http://schemas.openxmlformats.org/drawingml/2006/spreadsheetDrawing">
      <xdr:col>82</xdr:col>
      <xdr:colOff>32385</xdr:colOff>
      <xdr:row>34</xdr:row>
      <xdr:rowOff>166370</xdr:rowOff>
    </xdr:from>
    <xdr:to xmlns:xdr="http://schemas.openxmlformats.org/drawingml/2006/spreadsheetDrawing">
      <xdr:col>111</xdr:col>
      <xdr:colOff>42545</xdr:colOff>
      <xdr:row>43</xdr:row>
      <xdr:rowOff>1270</xdr:rowOff>
    </xdr:to>
    <xdr:sp macro="" textlink="">
      <xdr:nvSpPr>
        <xdr:cNvPr id="25" name="正方形/長方形 24"/>
        <xdr:cNvSpPr/>
      </xdr:nvSpPr>
      <xdr:spPr>
        <a:xfrm>
          <a:off x="7061835" y="6119495"/>
          <a:ext cx="2696210" cy="2063750"/>
        </a:xfrm>
        <a:prstGeom prst="rect">
          <a:avLst/>
        </a:prstGeom>
        <a:solidFill>
          <a:srgbClr val="00FF00"/>
        </a:solidFill>
        <a:ln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👈</a:t>
          </a:r>
          <a:endParaRPr kumimoji="1" lang="en-US" altLang="ja-JP" sz="1050">
            <a:solidFill>
              <a:schemeClr val="tx1"/>
            </a:solidFill>
            <a:latin typeface="HGP創英角ｺﾞｼｯｸUB"/>
            <a:ea typeface="HGP創英角ｺﾞｼｯｸUB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・</a:t>
          </a:r>
          <a:r>
            <a:rPr kumimoji="1" lang="en-US" altLang="ja-JP" sz="1050">
              <a:solidFill>
                <a:schemeClr val="tx1"/>
              </a:solidFill>
              <a:latin typeface="HGP創英角ｺﾞｼｯｸUB"/>
              <a:ea typeface="HGP創英角ｺﾞｼｯｸUB"/>
            </a:rPr>
            <a:t>『</a:t>
          </a:r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合計</a:t>
          </a:r>
          <a:r>
            <a:rPr kumimoji="1" lang="en-US" altLang="ja-JP" sz="1050">
              <a:solidFill>
                <a:schemeClr val="tx1"/>
              </a:solidFill>
              <a:latin typeface="HGP創英角ｺﾞｼｯｸUB"/>
              <a:ea typeface="HGP創英角ｺﾞｼｯｸUB"/>
            </a:rPr>
            <a:t>』</a:t>
          </a:r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欄及び</a:t>
          </a:r>
          <a:r>
            <a:rPr kumimoji="1" lang="en-US" altLang="ja-JP" sz="1050">
              <a:solidFill>
                <a:schemeClr val="tx1"/>
              </a:solidFill>
              <a:latin typeface="HGP創英角ｺﾞｼｯｸUB"/>
              <a:ea typeface="HGP創英角ｺﾞｼｯｸUB"/>
            </a:rPr>
            <a:t>『</a:t>
          </a:r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前月末在庫数量</a:t>
          </a:r>
          <a:r>
            <a:rPr kumimoji="1" lang="en-US" altLang="ja-JP" sz="1050">
              <a:solidFill>
                <a:schemeClr val="tx1"/>
              </a:solidFill>
              <a:latin typeface="HGP創英角ｺﾞｼｯｸUB"/>
              <a:ea typeface="HGP創英角ｺﾞｼｯｸUB"/>
            </a:rPr>
            <a:t>』</a:t>
          </a:r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欄は</a:t>
          </a:r>
          <a:endParaRPr kumimoji="1" lang="en-US" altLang="ja-JP" sz="1050">
            <a:solidFill>
              <a:schemeClr val="tx1"/>
            </a:solidFill>
            <a:latin typeface="HGP創英角ｺﾞｼｯｸUB"/>
            <a:ea typeface="HGP創英角ｺﾞｼｯｸUB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自動計算されます。</a:t>
          </a:r>
          <a:endParaRPr kumimoji="1" lang="en-US" altLang="ja-JP" sz="1050">
            <a:solidFill>
              <a:schemeClr val="tx1"/>
            </a:solidFill>
            <a:latin typeface="HGP創英角ｺﾞｼｯｸUB"/>
            <a:ea typeface="HGP創英角ｺﾞｼｯｸUB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・数量がない「０」の場合は、入力を省略できます。</a:t>
          </a:r>
        </a:p>
      </xdr:txBody>
    </xdr:sp>
    <xdr:clientData/>
  </xdr:twoCellAnchor>
  <xdr:twoCellAnchor>
    <xdr:from xmlns:xdr="http://schemas.openxmlformats.org/drawingml/2006/spreadsheetDrawing">
      <xdr:col>85</xdr:col>
      <xdr:colOff>0</xdr:colOff>
      <xdr:row>0</xdr:row>
      <xdr:rowOff>47625</xdr:rowOff>
    </xdr:from>
    <xdr:to xmlns:xdr="http://schemas.openxmlformats.org/drawingml/2006/spreadsheetDrawing">
      <xdr:col>147</xdr:col>
      <xdr:colOff>84455</xdr:colOff>
      <xdr:row>3</xdr:row>
      <xdr:rowOff>66675</xdr:rowOff>
    </xdr:to>
    <xdr:sp macro="" textlink="">
      <xdr:nvSpPr>
        <xdr:cNvPr id="26" name="正方形/長方形 25"/>
        <xdr:cNvSpPr/>
      </xdr:nvSpPr>
      <xdr:spPr>
        <a:xfrm>
          <a:off x="7286625" y="47625"/>
          <a:ext cx="5599430" cy="476250"/>
        </a:xfrm>
        <a:prstGeom prst="rect">
          <a:avLst/>
        </a:prstGeom>
        <a:solidFill>
          <a:srgbClr val="00FF00"/>
        </a:solidFill>
        <a:ln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P創英角ｺﾞｼｯｸUB"/>
              <a:ea typeface="HGP創英角ｺﾞｼｯｸUB"/>
            </a:rPr>
            <a:t>黄色の枠欄について、記入してください。</a:t>
          </a:r>
          <a:r>
            <a:rPr kumimoji="1" lang="ja-JP" altLang="ja-JP" sz="1100">
              <a:solidFill>
                <a:schemeClr val="tx1"/>
              </a:solidFill>
              <a:effectLst/>
              <a:latin typeface="HGP創英角ｺﾞｼｯｸUB"/>
              <a:ea typeface="HGP創英角ｺﾞｼｯｸUB"/>
              <a:cs typeface="+mn-cs"/>
            </a:rPr>
            <a:t>提出する際は、</a:t>
          </a:r>
          <a:r>
            <a:rPr kumimoji="1" lang="en-US" altLang="ja-JP" sz="1100">
              <a:solidFill>
                <a:schemeClr val="tx1"/>
              </a:solidFill>
              <a:effectLst/>
              <a:latin typeface="HGP創英角ｺﾞｼｯｸUB"/>
              <a:ea typeface="HGP創英角ｺﾞｼｯｸUB"/>
              <a:cs typeface="+mn-cs"/>
            </a:rPr>
            <a:t>『</a:t>
          </a:r>
          <a:r>
            <a:rPr kumimoji="1" lang="ja-JP" altLang="ja-JP" sz="1100">
              <a:solidFill>
                <a:schemeClr val="tx1"/>
              </a:solidFill>
              <a:effectLst/>
              <a:latin typeface="HGP創英角ｺﾞｼｯｸUB"/>
              <a:ea typeface="HGP創英角ｺﾞｼｯｸUB"/>
              <a:cs typeface="+mn-cs"/>
            </a:rPr>
            <a:t>提出用</a:t>
          </a:r>
          <a:r>
            <a:rPr kumimoji="1" lang="en-US" altLang="ja-JP" sz="1100">
              <a:solidFill>
                <a:schemeClr val="tx1"/>
              </a:solidFill>
              <a:effectLst/>
              <a:latin typeface="HGP創英角ｺﾞｼｯｸUB"/>
              <a:ea typeface="HGP創英角ｺﾞｼｯｸUB"/>
              <a:cs typeface="+mn-cs"/>
            </a:rPr>
            <a:t>』のみ提出してください</a:t>
          </a:r>
          <a:r>
            <a:rPr kumimoji="1" lang="ja-JP" altLang="ja-JP" sz="1100">
              <a:solidFill>
                <a:schemeClr val="tx1"/>
              </a:solidFill>
              <a:effectLst/>
              <a:latin typeface="HGP創英角ｺﾞｼｯｸUB"/>
              <a:ea typeface="HGP創英角ｺﾞｼｯｸUB"/>
              <a:cs typeface="+mn-cs"/>
            </a:rPr>
            <a:t>。</a:t>
          </a:r>
          <a:endParaRPr kumimoji="1" lang="en-US" altLang="ja-JP" sz="1050">
            <a:solidFill>
              <a:schemeClr val="tx1"/>
            </a:solidFill>
            <a:latin typeface="HGP創英角ｺﾞｼｯｸUB"/>
            <a:ea typeface="HGP創英角ｺﾞｼｯｸUB"/>
          </a:endParaRPr>
        </a:p>
        <a:p>
          <a:pPr algn="l"/>
          <a:endParaRPr kumimoji="1" lang="ja-JP" altLang="en-US" sz="1050">
            <a:solidFill>
              <a:schemeClr val="tx1"/>
            </a:solidFill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 xmlns:xdr="http://schemas.openxmlformats.org/drawingml/2006/spreadsheetDrawing">
      <xdr:col>85</xdr:col>
      <xdr:colOff>10160</xdr:colOff>
      <xdr:row>2</xdr:row>
      <xdr:rowOff>27305</xdr:rowOff>
    </xdr:from>
    <xdr:to xmlns:xdr="http://schemas.openxmlformats.org/drawingml/2006/spreadsheetDrawing">
      <xdr:col>116</xdr:col>
      <xdr:colOff>53975</xdr:colOff>
      <xdr:row>3</xdr:row>
      <xdr:rowOff>74930</xdr:rowOff>
    </xdr:to>
    <xdr:sp macro="" textlink="">
      <xdr:nvSpPr>
        <xdr:cNvPr id="27" name="正方形/長方形 26"/>
        <xdr:cNvSpPr/>
      </xdr:nvSpPr>
      <xdr:spPr>
        <a:xfrm>
          <a:off x="7296785" y="332105"/>
          <a:ext cx="2901315" cy="200025"/>
        </a:xfrm>
        <a:prstGeom prst="rect">
          <a:avLst/>
        </a:prstGeom>
        <a:solidFill>
          <a:srgbClr val="00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800" b="1">
              <a:solidFill>
                <a:srgbClr val="C00000"/>
              </a:solidFill>
              <a:effectLst/>
              <a:latin typeface="HG丸ｺﾞｼｯｸM-PRO"/>
              <a:ea typeface="HG丸ｺﾞｼｯｸM-PRO"/>
            </a:rPr>
            <a:t>👇　</a:t>
          </a:r>
          <a:r>
            <a:rPr lang="ja-JP" altLang="en-US" sz="800" b="0">
              <a:solidFill>
                <a:schemeClr val="tx1"/>
              </a:solidFill>
              <a:effectLst/>
              <a:latin typeface="HG丸ｺﾞｼｯｸM-PRO"/>
              <a:ea typeface="HG丸ｺﾞｼｯｸM-PRO"/>
            </a:rPr>
            <a:t>項目に誤り等がある場合、以下に表示されます。</a:t>
          </a:r>
          <a:endParaRPr kumimoji="1" lang="ja-JP" altLang="en-US" sz="800" b="0">
            <a:solidFill>
              <a:schemeClr val="tx1"/>
            </a:solidFill>
            <a:latin typeface="HG丸ｺﾞｼｯｸM-PRO"/>
            <a:ea typeface="HG丸ｺﾞｼｯｸM-PRO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5080</xdr:colOff>
      <xdr:row>13</xdr:row>
      <xdr:rowOff>52070</xdr:rowOff>
    </xdr:from>
    <xdr:to xmlns:xdr="http://schemas.openxmlformats.org/drawingml/2006/spreadsheetDrawing">
      <xdr:col>16</xdr:col>
      <xdr:colOff>187325</xdr:colOff>
      <xdr:row>29</xdr:row>
      <xdr:rowOff>157480</xdr:rowOff>
    </xdr:to>
    <xdr:cxnSp macro="">
      <xdr:nvCxnSpPr>
        <xdr:cNvPr id="2" name="直線矢印コネクタ 1"/>
        <xdr:cNvCxnSpPr/>
      </xdr:nvCxnSpPr>
      <xdr:spPr>
        <a:xfrm flipH="1">
          <a:off x="1938655" y="2652395"/>
          <a:ext cx="2668270" cy="362013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156845</xdr:colOff>
      <xdr:row>7</xdr:row>
      <xdr:rowOff>89535</xdr:rowOff>
    </xdr:from>
    <xdr:to xmlns:xdr="http://schemas.openxmlformats.org/drawingml/2006/spreadsheetDrawing">
      <xdr:col>13</xdr:col>
      <xdr:colOff>156845</xdr:colOff>
      <xdr:row>8</xdr:row>
      <xdr:rowOff>156845</xdr:rowOff>
    </xdr:to>
    <xdr:sp macro="" textlink="">
      <xdr:nvSpPr>
        <xdr:cNvPr id="4" name="円/楕円 3"/>
        <xdr:cNvSpPr/>
      </xdr:nvSpPr>
      <xdr:spPr>
        <a:xfrm>
          <a:off x="3471545" y="1489710"/>
          <a:ext cx="276225" cy="26733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270510</xdr:colOff>
      <xdr:row>16</xdr:row>
      <xdr:rowOff>145415</xdr:rowOff>
    </xdr:from>
    <xdr:to xmlns:xdr="http://schemas.openxmlformats.org/drawingml/2006/spreadsheetDrawing">
      <xdr:col>8</xdr:col>
      <xdr:colOff>13335</xdr:colOff>
      <xdr:row>17</xdr:row>
      <xdr:rowOff>173990</xdr:rowOff>
    </xdr:to>
    <xdr:sp macro="" textlink="">
      <xdr:nvSpPr>
        <xdr:cNvPr id="5" name="角丸四角形吹き出し 4"/>
        <xdr:cNvSpPr/>
      </xdr:nvSpPr>
      <xdr:spPr>
        <a:xfrm>
          <a:off x="822960" y="3345815"/>
          <a:ext cx="1400175" cy="228600"/>
        </a:xfrm>
        <a:prstGeom prst="wedgeRoundRectCallout">
          <a:avLst>
            <a:gd name="adj1" fmla="val 46322"/>
            <a:gd name="adj2" fmla="val 75252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商流</a:t>
          </a:r>
          <a:r>
            <a:rPr kumimoji="1" lang="ja-JP" altLang="en-US" sz="700">
              <a:solidFill>
                <a:schemeClr val="tx1"/>
              </a:solidFill>
            </a:rPr>
            <a:t>（全ての取引）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146685</xdr:colOff>
      <xdr:row>9</xdr:row>
      <xdr:rowOff>139065</xdr:rowOff>
    </xdr:from>
    <xdr:to xmlns:xdr="http://schemas.openxmlformats.org/drawingml/2006/spreadsheetDrawing">
      <xdr:col>20</xdr:col>
      <xdr:colOff>227330</xdr:colOff>
      <xdr:row>13</xdr:row>
      <xdr:rowOff>52070</xdr:rowOff>
    </xdr:to>
    <xdr:sp macro="" textlink="">
      <xdr:nvSpPr>
        <xdr:cNvPr id="6" name="角丸四角形 5"/>
        <xdr:cNvSpPr/>
      </xdr:nvSpPr>
      <xdr:spPr>
        <a:xfrm>
          <a:off x="3461385" y="1939290"/>
          <a:ext cx="2290445" cy="713105"/>
        </a:xfrm>
        <a:prstGeom prst="roundRect">
          <a:avLst/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8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「受入れ」、「払出し」の「その他」欄には、</a:t>
          </a:r>
          <a:r>
            <a:rPr kumimoji="1" lang="ja-JP" altLang="en-US" sz="8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事業所ごと</a:t>
          </a:r>
          <a:r>
            <a:rPr kumimoji="1" lang="ja-JP" altLang="ja-JP" sz="8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月末の実在庫数量と計算上の帳簿在庫数量に差が生じた場合に、増減した軽油の数量を記載</a:t>
          </a:r>
          <a:r>
            <a:rPr kumimoji="1" lang="ja-JP" altLang="en-US" sz="8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してください</a:t>
          </a:r>
          <a:r>
            <a:rPr kumimoji="1" lang="ja-JP" altLang="ja-JP" sz="800">
              <a:solidFill>
                <a:schemeClr val="tx1"/>
              </a:solidFill>
              <a:effectLst/>
              <a:latin typeface="ＭＳ ゴシック"/>
              <a:ea typeface="ＭＳ ゴシック"/>
              <a:cs typeface="+mn-cs"/>
            </a:rPr>
            <a:t>。</a:t>
          </a:r>
          <a:endParaRPr kumimoji="1" lang="ja-JP" altLang="en-US" sz="800">
            <a:solidFill>
              <a:schemeClr val="tx1"/>
            </a:solidFill>
            <a:latin typeface="ＭＳ ゴシック"/>
            <a:ea typeface="ＭＳ 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44450</xdr:colOff>
      <xdr:row>16</xdr:row>
      <xdr:rowOff>146050</xdr:rowOff>
    </xdr:from>
    <xdr:to xmlns:xdr="http://schemas.openxmlformats.org/drawingml/2006/spreadsheetDrawing">
      <xdr:col>22</xdr:col>
      <xdr:colOff>102870</xdr:colOff>
      <xdr:row>17</xdr:row>
      <xdr:rowOff>180975</xdr:rowOff>
    </xdr:to>
    <xdr:sp macro="" textlink="">
      <xdr:nvSpPr>
        <xdr:cNvPr id="7" name="角丸四角形吹き出し 8"/>
        <xdr:cNvSpPr/>
      </xdr:nvSpPr>
      <xdr:spPr>
        <a:xfrm>
          <a:off x="4187825" y="3346450"/>
          <a:ext cx="1991995" cy="234950"/>
        </a:xfrm>
        <a:prstGeom prst="wedgeRoundRectCallout">
          <a:avLst>
            <a:gd name="adj1" fmla="val 1464"/>
            <a:gd name="adj2" fmla="val 95776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物流</a:t>
          </a:r>
          <a:r>
            <a:rPr kumimoji="1" lang="ja-JP" altLang="en-US" sz="700">
              <a:solidFill>
                <a:schemeClr val="tx1"/>
              </a:solidFill>
            </a:rPr>
            <a:t>（自ら納品し、又は納品される取引）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14</xdr:col>
      <xdr:colOff>190500</xdr:colOff>
      <xdr:row>21</xdr:row>
      <xdr:rowOff>89535</xdr:rowOff>
    </xdr:from>
    <xdr:to xmlns:xdr="http://schemas.openxmlformats.org/drawingml/2006/spreadsheetDrawing">
      <xdr:col>21</xdr:col>
      <xdr:colOff>145415</xdr:colOff>
      <xdr:row>23</xdr:row>
      <xdr:rowOff>183515</xdr:rowOff>
    </xdr:to>
    <xdr:sp macro="" textlink="">
      <xdr:nvSpPr>
        <xdr:cNvPr id="9" name="角丸四角形吹き出し 11"/>
        <xdr:cNvSpPr/>
      </xdr:nvSpPr>
      <xdr:spPr>
        <a:xfrm>
          <a:off x="4057650" y="4375785"/>
          <a:ext cx="1888490" cy="551180"/>
        </a:xfrm>
        <a:prstGeom prst="wedgeRoundRectCallout">
          <a:avLst>
            <a:gd name="adj1" fmla="val 3241"/>
            <a:gd name="adj2" fmla="val -68688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8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前月の数量報告書下段の「前月末在庫数量」と一致しているかを確認</a:t>
          </a:r>
          <a:r>
            <a:rPr lang="ja-JP" altLang="en-US" sz="800" b="0" i="0" u="none" strike="noStrike" baseline="0">
              <a:solidFill>
                <a:schemeClr val="lt1"/>
              </a:solidFill>
              <a:latin typeface="+mn-lt"/>
              <a:ea typeface="+mn-ea"/>
              <a:cs typeface="+mn-cs"/>
            </a:rPr>
            <a:t>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1905</xdr:colOff>
      <xdr:row>25</xdr:row>
      <xdr:rowOff>635</xdr:rowOff>
    </xdr:from>
    <xdr:to xmlns:xdr="http://schemas.openxmlformats.org/drawingml/2006/spreadsheetDrawing">
      <xdr:col>9</xdr:col>
      <xdr:colOff>259080</xdr:colOff>
      <xdr:row>27</xdr:row>
      <xdr:rowOff>0</xdr:rowOff>
    </xdr:to>
    <xdr:sp macro="" textlink="">
      <xdr:nvSpPr>
        <xdr:cNvPr id="10" name="角丸四角形吹き出し 13"/>
        <xdr:cNvSpPr/>
      </xdr:nvSpPr>
      <xdr:spPr>
        <a:xfrm>
          <a:off x="1935480" y="5201285"/>
          <a:ext cx="809625" cy="456565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700" b="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700" b="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700" b="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700" b="0">
              <a:solidFill>
                <a:schemeClr val="tx1"/>
              </a:solidFill>
              <a:latin typeface="+mj-ea"/>
              <a:ea typeface="+mj-ea"/>
            </a:rPr>
            <a:t>様式</a:t>
          </a:r>
          <a:endParaRPr kumimoji="1" lang="en-US" altLang="ja-JP" sz="7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700" b="1">
              <a:solidFill>
                <a:schemeClr val="tx1"/>
              </a:solidFill>
              <a:latin typeface="+mj-ea"/>
              <a:ea typeface="+mj-ea"/>
            </a:rPr>
            <a:t>別表１</a:t>
          </a:r>
          <a:endParaRPr kumimoji="1" lang="en-US" altLang="ja-JP" sz="7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261620</xdr:colOff>
      <xdr:row>13</xdr:row>
      <xdr:rowOff>52070</xdr:rowOff>
    </xdr:from>
    <xdr:to xmlns:xdr="http://schemas.openxmlformats.org/drawingml/2006/spreadsheetDrawing">
      <xdr:col>16</xdr:col>
      <xdr:colOff>187325</xdr:colOff>
      <xdr:row>39</xdr:row>
      <xdr:rowOff>157480</xdr:rowOff>
    </xdr:to>
    <xdr:cxnSp macro="">
      <xdr:nvCxnSpPr>
        <xdr:cNvPr id="11" name="直線矢印コネクタ 10"/>
        <xdr:cNvCxnSpPr>
          <a:stCxn id="6" idx="2"/>
        </xdr:cNvCxnSpPr>
      </xdr:nvCxnSpPr>
      <xdr:spPr>
        <a:xfrm flipH="1">
          <a:off x="1918970" y="2652395"/>
          <a:ext cx="2687955" cy="590613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22225</xdr:colOff>
      <xdr:row>25</xdr:row>
      <xdr:rowOff>11430</xdr:rowOff>
    </xdr:from>
    <xdr:to xmlns:xdr="http://schemas.openxmlformats.org/drawingml/2006/spreadsheetDrawing">
      <xdr:col>15</xdr:col>
      <xdr:colOff>240665</xdr:colOff>
      <xdr:row>27</xdr:row>
      <xdr:rowOff>8255</xdr:rowOff>
    </xdr:to>
    <xdr:sp macro="" textlink="">
      <xdr:nvSpPr>
        <xdr:cNvPr id="12" name="角丸四角形吹き出し 20"/>
        <xdr:cNvSpPr/>
      </xdr:nvSpPr>
      <xdr:spPr>
        <a:xfrm>
          <a:off x="3613150" y="5212080"/>
          <a:ext cx="770890" cy="454025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700" b="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700" b="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700" b="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700" b="0">
              <a:solidFill>
                <a:schemeClr val="tx1"/>
              </a:solidFill>
              <a:latin typeface="+mj-ea"/>
              <a:ea typeface="+mj-ea"/>
            </a:rPr>
            <a:t>様式</a:t>
          </a:r>
          <a:endParaRPr kumimoji="1" lang="en-US" altLang="ja-JP" sz="7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700" b="1">
              <a:solidFill>
                <a:schemeClr val="tx1"/>
              </a:solidFill>
              <a:latin typeface="+mj-ea"/>
              <a:ea typeface="+mj-ea"/>
            </a:rPr>
            <a:t>別表２</a:t>
          </a:r>
          <a:endParaRPr kumimoji="1" lang="en-US" altLang="ja-JP" sz="7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1905</xdr:colOff>
      <xdr:row>33</xdr:row>
      <xdr:rowOff>22225</xdr:rowOff>
    </xdr:from>
    <xdr:to xmlns:xdr="http://schemas.openxmlformats.org/drawingml/2006/spreadsheetDrawing">
      <xdr:col>9</xdr:col>
      <xdr:colOff>252095</xdr:colOff>
      <xdr:row>35</xdr:row>
      <xdr:rowOff>6985</xdr:rowOff>
    </xdr:to>
    <xdr:sp macro="" textlink="">
      <xdr:nvSpPr>
        <xdr:cNvPr id="13" name="角丸四角形吹き出し 21"/>
        <xdr:cNvSpPr/>
      </xdr:nvSpPr>
      <xdr:spPr>
        <a:xfrm>
          <a:off x="1935480" y="7051675"/>
          <a:ext cx="802640" cy="441960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様式</a:t>
          </a:r>
          <a:endParaRPr kumimoji="1" lang="en-US" altLang="ja-JP" sz="7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700" b="1">
              <a:solidFill>
                <a:schemeClr val="tx1"/>
              </a:solidFill>
              <a:latin typeface="+mj-ea"/>
              <a:ea typeface="+mj-ea"/>
            </a:rPr>
            <a:t>別表５</a:t>
          </a:r>
          <a:endParaRPr kumimoji="1" lang="en-US" altLang="ja-JP" sz="7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41275</xdr:colOff>
      <xdr:row>33</xdr:row>
      <xdr:rowOff>22225</xdr:rowOff>
    </xdr:from>
    <xdr:to xmlns:xdr="http://schemas.openxmlformats.org/drawingml/2006/spreadsheetDrawing">
      <xdr:col>15</xdr:col>
      <xdr:colOff>254635</xdr:colOff>
      <xdr:row>35</xdr:row>
      <xdr:rowOff>6985</xdr:rowOff>
    </xdr:to>
    <xdr:sp macro="" textlink="">
      <xdr:nvSpPr>
        <xdr:cNvPr id="14" name="角丸四角形吹き出し 30"/>
        <xdr:cNvSpPr/>
      </xdr:nvSpPr>
      <xdr:spPr>
        <a:xfrm>
          <a:off x="3632200" y="7051675"/>
          <a:ext cx="765810" cy="441960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7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700">
              <a:solidFill>
                <a:schemeClr val="tx1"/>
              </a:solidFill>
              <a:latin typeface="+mj-ea"/>
              <a:ea typeface="+mj-ea"/>
            </a:rPr>
            <a:t>様式</a:t>
          </a:r>
          <a:endParaRPr kumimoji="1" lang="en-US" altLang="ja-JP" sz="7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700" b="1">
              <a:solidFill>
                <a:schemeClr val="tx1"/>
              </a:solidFill>
              <a:latin typeface="+mj-ea"/>
              <a:ea typeface="+mj-ea"/>
            </a:rPr>
            <a:t>別表６</a:t>
          </a:r>
          <a:endParaRPr kumimoji="1" lang="en-US" altLang="ja-JP" sz="7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15875</xdr:colOff>
      <xdr:row>36</xdr:row>
      <xdr:rowOff>14605</xdr:rowOff>
    </xdr:from>
    <xdr:to xmlns:xdr="http://schemas.openxmlformats.org/drawingml/2006/spreadsheetDrawing">
      <xdr:col>18</xdr:col>
      <xdr:colOff>248920</xdr:colOff>
      <xdr:row>37</xdr:row>
      <xdr:rowOff>20320</xdr:rowOff>
    </xdr:to>
    <xdr:sp macro="" textlink="">
      <xdr:nvSpPr>
        <xdr:cNvPr id="15" name="角丸四角形吹き出し 31"/>
        <xdr:cNvSpPr/>
      </xdr:nvSpPr>
      <xdr:spPr>
        <a:xfrm>
          <a:off x="2225675" y="7729855"/>
          <a:ext cx="2995295" cy="234315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8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様式 </a:t>
          </a:r>
          <a:r>
            <a:rPr kumimoji="1" lang="ja-JP" altLang="en-US" sz="800" b="1">
              <a:solidFill>
                <a:schemeClr val="tx1"/>
              </a:solidFill>
              <a:latin typeface="+mj-ea"/>
              <a:ea typeface="+mj-ea"/>
            </a:rPr>
            <a:t>別表７</a:t>
          </a:r>
          <a:endParaRPr kumimoji="1" lang="en-US" altLang="ja-JP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22860</xdr:colOff>
      <xdr:row>44</xdr:row>
      <xdr:rowOff>2540</xdr:rowOff>
    </xdr:from>
    <xdr:to xmlns:xdr="http://schemas.openxmlformats.org/drawingml/2006/spreadsheetDrawing">
      <xdr:col>18</xdr:col>
      <xdr:colOff>219710</xdr:colOff>
      <xdr:row>44</xdr:row>
      <xdr:rowOff>215900</xdr:rowOff>
    </xdr:to>
    <xdr:sp macro="" textlink="">
      <xdr:nvSpPr>
        <xdr:cNvPr id="16" name="角丸四角形吹き出し 22"/>
        <xdr:cNvSpPr/>
      </xdr:nvSpPr>
      <xdr:spPr>
        <a:xfrm>
          <a:off x="2232660" y="9546590"/>
          <a:ext cx="2959100" cy="213360"/>
        </a:xfrm>
        <a:prstGeom prst="wedgeRoundRectCallout">
          <a:avLst>
            <a:gd name="adj1" fmla="val 28219"/>
            <a:gd name="adj2" fmla="val -31644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号の</a:t>
          </a:r>
          <a:r>
            <a:rPr kumimoji="1" lang="en-US" altLang="ja-JP" sz="800">
              <a:solidFill>
                <a:schemeClr val="tx1"/>
              </a:solidFill>
              <a:latin typeface="+mj-ea"/>
              <a:ea typeface="+mj-ea"/>
            </a:rPr>
            <a:t>41</a:t>
          </a:r>
          <a:r>
            <a:rPr kumimoji="1" lang="ja-JP" altLang="en-US" sz="800">
              <a:solidFill>
                <a:schemeClr val="tx1"/>
              </a:solidFill>
              <a:latin typeface="+mj-ea"/>
              <a:ea typeface="+mj-ea"/>
            </a:rPr>
            <a:t>様式 </a:t>
          </a:r>
          <a:r>
            <a:rPr kumimoji="1" lang="ja-JP" altLang="en-US" sz="800" b="1">
              <a:solidFill>
                <a:schemeClr val="tx1"/>
              </a:solidFill>
              <a:latin typeface="+mj-ea"/>
              <a:ea typeface="+mj-ea"/>
            </a:rPr>
            <a:t>別表10</a:t>
          </a:r>
          <a:endParaRPr kumimoji="1" lang="en-US" altLang="ja-JP" sz="8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7620</xdr:colOff>
      <xdr:row>14</xdr:row>
      <xdr:rowOff>146685</xdr:rowOff>
    </xdr:from>
    <xdr:to xmlns:xdr="http://schemas.openxmlformats.org/drawingml/2006/spreadsheetDrawing">
      <xdr:col>11</xdr:col>
      <xdr:colOff>203835</xdr:colOff>
      <xdr:row>15</xdr:row>
      <xdr:rowOff>190500</xdr:rowOff>
    </xdr:to>
    <xdr:sp macro="" textlink="">
      <xdr:nvSpPr>
        <xdr:cNvPr id="19" name="角丸四角形吹き出し 61"/>
        <xdr:cNvSpPr/>
      </xdr:nvSpPr>
      <xdr:spPr>
        <a:xfrm>
          <a:off x="836295" y="2947035"/>
          <a:ext cx="2406015" cy="243840"/>
        </a:xfrm>
        <a:prstGeom prst="wedgeRoundRectCallout">
          <a:avLst>
            <a:gd name="adj1" fmla="val 35345"/>
            <a:gd name="adj2" fmla="val 62180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HG丸ｺﾞｼｯｸM-PRO"/>
              <a:ea typeface="HG丸ｺﾞｼｯｸM-PRO"/>
            </a:rPr>
            <a:t>年及び月は、</a:t>
          </a:r>
          <a:r>
            <a:rPr kumimoji="1" lang="en-US" altLang="ja-JP" sz="800">
              <a:solidFill>
                <a:schemeClr val="tx1"/>
              </a:solidFill>
              <a:latin typeface="HG丸ｺﾞｼｯｸM-PRO"/>
              <a:ea typeface="HG丸ｺﾞｼｯｸM-PRO"/>
            </a:rPr>
            <a:t>2</a:t>
          </a:r>
          <a:r>
            <a:rPr kumimoji="1" lang="ja-JP" altLang="en-US" sz="800">
              <a:solidFill>
                <a:schemeClr val="tx1"/>
              </a:solidFill>
              <a:latin typeface="HG丸ｺﾞｼｯｸM-PRO"/>
              <a:ea typeface="HG丸ｺﾞｼｯｸM-PRO"/>
            </a:rPr>
            <a:t>桁で記入してください。</a:t>
          </a:r>
          <a:endParaRPr kumimoji="1" lang="en-US" altLang="ja-JP" sz="800">
            <a:solidFill>
              <a:schemeClr val="tx1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132080</xdr:colOff>
      <xdr:row>0</xdr:row>
      <xdr:rowOff>66040</xdr:rowOff>
    </xdr:from>
    <xdr:to xmlns:xdr="http://schemas.openxmlformats.org/drawingml/2006/spreadsheetDrawing">
      <xdr:col>21</xdr:col>
      <xdr:colOff>219710</xdr:colOff>
      <xdr:row>2</xdr:row>
      <xdr:rowOff>87630</xdr:rowOff>
    </xdr:to>
    <xdr:sp macro="" textlink="">
      <xdr:nvSpPr>
        <xdr:cNvPr id="20" name="角丸四角形吹き出し 10"/>
        <xdr:cNvSpPr/>
      </xdr:nvSpPr>
      <xdr:spPr>
        <a:xfrm>
          <a:off x="4827905" y="66040"/>
          <a:ext cx="1192530" cy="421640"/>
        </a:xfrm>
        <a:prstGeom prst="wedgeRoundRectCallout">
          <a:avLst>
            <a:gd name="adj1" fmla="val -20833"/>
            <a:gd name="adj2" fmla="val 5833"/>
            <a:gd name="adj3" fmla="val 16667"/>
          </a:avLst>
        </a:prstGeom>
        <a:solidFill>
          <a:srgbClr val="00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+mj-ea"/>
              <a:ea typeface="+mj-ea"/>
            </a:rPr>
            <a:t>記入例</a:t>
          </a:r>
          <a:endParaRPr kumimoji="1" lang="ja-JP" altLang="en-US" sz="14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243205</xdr:colOff>
      <xdr:row>3</xdr:row>
      <xdr:rowOff>57785</xdr:rowOff>
    </xdr:from>
    <xdr:to xmlns:xdr="http://schemas.openxmlformats.org/drawingml/2006/spreadsheetDrawing">
      <xdr:col>22</xdr:col>
      <xdr:colOff>224155</xdr:colOff>
      <xdr:row>9</xdr:row>
      <xdr:rowOff>48895</xdr:rowOff>
    </xdr:to>
    <xdr:sp macro="" textlink="">
      <xdr:nvSpPr>
        <xdr:cNvPr id="21" name="角丸四角形吹き出し 17"/>
        <xdr:cNvSpPr/>
      </xdr:nvSpPr>
      <xdr:spPr>
        <a:xfrm>
          <a:off x="4386580" y="657860"/>
          <a:ext cx="1914525" cy="1191260"/>
        </a:xfrm>
        <a:prstGeom prst="wedgeRoundRectCallout">
          <a:avLst>
            <a:gd name="adj1" fmla="val -56053"/>
            <a:gd name="adj2" fmla="val -38427"/>
            <a:gd name="adj3" fmla="val 16667"/>
          </a:avLst>
        </a:prstGeom>
        <a:solidFill>
          <a:srgbClr val="FFFF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0">
              <a:solidFill>
                <a:schemeClr val="tx1"/>
              </a:solidFill>
              <a:latin typeface="HG丸ｺﾞｼｯｸM-PRO"/>
              <a:ea typeface="HG丸ｺﾞｼｯｸM-PRO"/>
            </a:rPr>
            <a:t>事務所コード</a:t>
          </a:r>
          <a:endParaRPr kumimoji="1" lang="ja-JP" altLang="en-US" sz="90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HG丸ｺﾞｼｯｸM-PRO"/>
              <a:ea typeface="HG丸ｺﾞｼｯｸM-PRO"/>
            </a:rPr>
            <a:t>「</a:t>
          </a:r>
          <a:r>
            <a:rPr kumimoji="1" lang="en-US" altLang="ja-JP" sz="900" b="1">
              <a:solidFill>
                <a:schemeClr val="tx1"/>
              </a:solidFill>
              <a:latin typeface="HG丸ｺﾞｼｯｸM-PRO"/>
              <a:ea typeface="HG丸ｺﾞｼｯｸM-PRO"/>
            </a:rPr>
            <a:t>39001</a:t>
          </a:r>
          <a:r>
            <a:rPr kumimoji="1" lang="ja-JP" altLang="en-US" sz="900" b="1">
              <a:solidFill>
                <a:schemeClr val="tx1"/>
              </a:solidFill>
              <a:latin typeface="HG丸ｺﾞｼｯｸM-PRO"/>
              <a:ea typeface="HG丸ｺﾞｼｯｸM-PRO"/>
            </a:rPr>
            <a:t>」中央西県税事務所</a:t>
          </a:r>
          <a:endParaRPr kumimoji="1" lang="ja-JP" altLang="en-US" sz="900" b="1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HG丸ｺﾞｼｯｸM-PRO"/>
              <a:ea typeface="HG丸ｺﾞｼｯｸM-PRO"/>
            </a:rPr>
            <a:t>「39002」安芸県税事務所</a:t>
          </a:r>
          <a:endParaRPr kumimoji="1" lang="ja-JP" altLang="en-US" sz="900" b="1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HG丸ｺﾞｼｯｸM-PRO"/>
              <a:ea typeface="HG丸ｺﾞｼｯｸM-PRO"/>
            </a:rPr>
            <a:t>「39003」中央東県税事務所</a:t>
          </a:r>
          <a:endParaRPr kumimoji="1" lang="ja-JP" altLang="en-US" sz="900" b="1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HG丸ｺﾞｼｯｸM-PRO"/>
              <a:ea typeface="HG丸ｺﾞｼｯｸM-PRO"/>
            </a:rPr>
            <a:t>「39004」須崎県税事務所</a:t>
          </a:r>
          <a:endParaRPr kumimoji="1" lang="ja-JP" altLang="en-US" sz="900" b="1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HG丸ｺﾞｼｯｸM-PRO"/>
              <a:ea typeface="HG丸ｺﾞｼｯｸM-PRO"/>
            </a:rPr>
            <a:t>「39005」幡多県税事務所</a:t>
          </a:r>
          <a:endParaRPr kumimoji="1" lang="ja-JP" altLang="en-US" sz="900" b="1">
            <a:solidFill>
              <a:schemeClr val="tx1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FFFF"/>
  </sheetPr>
  <dimension ref="A2:FC102"/>
  <sheetViews>
    <sheetView showGridLines="0" tabSelected="1" view="pageBreakPreview" zoomScale="130" zoomScaleNormal="130" zoomScaleSheetLayoutView="130" workbookViewId="0">
      <selection activeCell="AW6" sqref="AW6:BF7"/>
    </sheetView>
  </sheetViews>
  <sheetFormatPr defaultColWidth="1.125" defaultRowHeight="12" customHeight="1"/>
  <cols>
    <col min="1" max="86" width="1.125" style="1"/>
    <col min="87" max="87" width="2.5" style="1" bestFit="1" customWidth="1"/>
    <col min="88" max="91" width="1.125" style="1"/>
    <col min="92" max="92" width="2.375" style="1" bestFit="1" customWidth="1"/>
    <col min="93" max="16384" width="1.125" style="1"/>
  </cols>
  <sheetData>
    <row r="2" spans="1:159" ht="12" customHeight="1">
      <c r="T2" s="65" t="s">
        <v>34</v>
      </c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</row>
    <row r="3" spans="1:159" ht="12" customHeight="1"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</row>
    <row r="4" spans="1:159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147"/>
      <c r="AG4" s="152" t="s">
        <v>19</v>
      </c>
      <c r="AH4" s="152"/>
      <c r="AI4" s="156"/>
      <c r="AJ4" s="157" t="s">
        <v>4</v>
      </c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 t="s">
        <v>5</v>
      </c>
      <c r="AX4" s="157"/>
      <c r="AY4" s="157"/>
      <c r="AZ4" s="157"/>
      <c r="BA4" s="157"/>
      <c r="BB4" s="157"/>
      <c r="BC4" s="157"/>
      <c r="BD4" s="157"/>
      <c r="BE4" s="157"/>
      <c r="BF4" s="157"/>
      <c r="BG4" s="214" t="s">
        <v>10</v>
      </c>
      <c r="BH4" s="214"/>
      <c r="BI4" s="214"/>
      <c r="BJ4" s="214"/>
      <c r="BK4" s="157" t="s">
        <v>7</v>
      </c>
      <c r="BL4" s="157"/>
      <c r="BM4" s="157"/>
      <c r="BN4" s="157"/>
      <c r="BO4" s="157"/>
      <c r="BP4" s="157"/>
      <c r="BQ4" s="157"/>
      <c r="BR4" s="238"/>
      <c r="BS4" s="240" t="s">
        <v>8</v>
      </c>
      <c r="BT4" s="25"/>
      <c r="BU4" s="25"/>
      <c r="BV4" s="25"/>
      <c r="BW4" s="25"/>
      <c r="BX4" s="25"/>
      <c r="BY4" s="243"/>
      <c r="BZ4" s="13" t="s">
        <v>49</v>
      </c>
      <c r="CA4" s="30"/>
    </row>
    <row r="5" spans="1:159" ht="12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147"/>
      <c r="AG5" s="30"/>
      <c r="AH5" s="30"/>
      <c r="AI5" s="37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215"/>
      <c r="BH5" s="215"/>
      <c r="BI5" s="215"/>
      <c r="BJ5" s="215"/>
      <c r="BK5" s="158"/>
      <c r="BL5" s="158"/>
      <c r="BM5" s="158"/>
      <c r="BN5" s="158"/>
      <c r="BO5" s="158"/>
      <c r="BP5" s="158"/>
      <c r="BQ5" s="158"/>
      <c r="BR5" s="239"/>
      <c r="BS5" s="241"/>
      <c r="BT5" s="242"/>
      <c r="BU5" s="242"/>
      <c r="BV5" s="242"/>
      <c r="BW5" s="242"/>
      <c r="BX5" s="242"/>
      <c r="BY5" s="244"/>
      <c r="BZ5" s="13"/>
      <c r="CA5" s="30"/>
      <c r="CG5" s="264"/>
      <c r="CH5" s="264"/>
      <c r="CI5" s="268" t="str">
        <f>IF(LEN(AJ6)&lt;&gt;10,"👈　『事業者コード』が誤っているか、入力されていません。","")</f>
        <v>👈　『事業者コード』が誤っているか、入力されていません。</v>
      </c>
      <c r="CJ5" s="264"/>
    </row>
    <row r="6" spans="1:159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147"/>
      <c r="AG6" s="30"/>
      <c r="AH6" s="30"/>
      <c r="AI6" s="37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6"/>
      <c r="BH6" s="216"/>
      <c r="BI6" s="216"/>
      <c r="BJ6" s="216"/>
      <c r="BK6" s="158"/>
      <c r="BL6" s="158"/>
      <c r="BM6" s="158"/>
      <c r="BN6" s="158"/>
      <c r="BO6" s="158"/>
      <c r="BP6" s="158"/>
      <c r="BQ6" s="158"/>
      <c r="BR6" s="239"/>
      <c r="BS6" s="153"/>
      <c r="BT6" s="155"/>
      <c r="BU6" s="155"/>
      <c r="BV6" s="155"/>
      <c r="BW6" s="155"/>
      <c r="BX6" s="155"/>
      <c r="BY6" s="155"/>
      <c r="BZ6" s="13"/>
      <c r="CA6" s="30"/>
      <c r="CG6" s="264"/>
      <c r="CH6" s="264"/>
      <c r="CI6" s="269" t="str">
        <f>IF(AND(AJ9&lt;&gt;"",AM9&lt;&gt;"",AP9&lt;&gt;""),"","👈　『報告年月日』欄は、
　・　郵送等した場合→　郵便等投函日
　・　電子申告した場合→　電子申告した日
　・　県税窓口で提出した場合→　県税提出日　を入力してください。")</f>
        <v>👈　『報告年月日』欄は、
　・　郵送等した場合→　郵便等投函日
　・　電子申告した場合→　電子申告した日
　・　県税窓口で提出した場合→　県税提出日　を入力してください。</v>
      </c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</row>
    <row r="7" spans="1:159" ht="12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147"/>
      <c r="AG7" s="30"/>
      <c r="AH7" s="30"/>
      <c r="AI7" s="37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7"/>
      <c r="BH7" s="217"/>
      <c r="BI7" s="217"/>
      <c r="BJ7" s="217"/>
      <c r="BK7" s="218"/>
      <c r="BL7" s="218"/>
      <c r="BM7" s="218"/>
      <c r="BN7" s="218"/>
      <c r="BO7" s="218"/>
      <c r="BP7" s="218"/>
      <c r="BQ7" s="218"/>
      <c r="BR7" s="153"/>
      <c r="BS7" s="241"/>
      <c r="BT7" s="242"/>
      <c r="BU7" s="242"/>
      <c r="BV7" s="242"/>
      <c r="BW7" s="242"/>
      <c r="BX7" s="242"/>
      <c r="BY7" s="242"/>
      <c r="BZ7" s="13"/>
      <c r="CA7" s="3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</row>
    <row r="8" spans="1:159" ht="12" customHeight="1">
      <c r="A8" s="3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5" t="s">
        <v>9</v>
      </c>
      <c r="N8" s="25"/>
      <c r="O8" s="25"/>
      <c r="P8" s="25"/>
      <c r="Q8" s="63"/>
      <c r="R8" s="63"/>
      <c r="S8" s="63"/>
      <c r="T8" s="25" t="s">
        <v>1</v>
      </c>
      <c r="U8" s="25"/>
      <c r="V8" s="63"/>
      <c r="W8" s="63"/>
      <c r="X8" s="63"/>
      <c r="Y8" s="25" t="s">
        <v>6</v>
      </c>
      <c r="Z8" s="25"/>
      <c r="AA8" s="63"/>
      <c r="AB8" s="63"/>
      <c r="AC8" s="63"/>
      <c r="AD8" s="25" t="s">
        <v>11</v>
      </c>
      <c r="AE8" s="25"/>
      <c r="AF8" s="148"/>
      <c r="AG8" s="30"/>
      <c r="AH8" s="30"/>
      <c r="AI8" s="37"/>
      <c r="AJ8" s="158" t="s">
        <v>16</v>
      </c>
      <c r="AK8" s="158"/>
      <c r="AL8" s="158"/>
      <c r="AM8" s="158"/>
      <c r="AN8" s="158"/>
      <c r="AO8" s="158"/>
      <c r="AP8" s="158"/>
      <c r="AQ8" s="158"/>
      <c r="AR8" s="158"/>
      <c r="AS8" s="153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3"/>
      <c r="CA8" s="3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</row>
    <row r="9" spans="1:159" ht="12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6"/>
      <c r="N9" s="26"/>
      <c r="O9" s="26"/>
      <c r="P9" s="26"/>
      <c r="Q9" s="64"/>
      <c r="R9" s="64"/>
      <c r="S9" s="64"/>
      <c r="T9" s="26"/>
      <c r="U9" s="26"/>
      <c r="V9" s="64"/>
      <c r="W9" s="64"/>
      <c r="X9" s="64"/>
      <c r="Y9" s="26"/>
      <c r="Z9" s="26"/>
      <c r="AA9" s="64"/>
      <c r="AB9" s="64"/>
      <c r="AC9" s="64"/>
      <c r="AD9" s="26"/>
      <c r="AE9" s="26"/>
      <c r="AF9" s="149"/>
      <c r="AG9" s="30"/>
      <c r="AH9" s="30"/>
      <c r="AI9" s="37"/>
      <c r="AJ9" s="160"/>
      <c r="AK9" s="160"/>
      <c r="AL9" s="163"/>
      <c r="AM9" s="166"/>
      <c r="AN9" s="160"/>
      <c r="AO9" s="168"/>
      <c r="AP9" s="172"/>
      <c r="AQ9" s="160"/>
      <c r="AR9" s="160"/>
      <c r="AS9" s="154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13"/>
      <c r="CA9" s="3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</row>
    <row r="10" spans="1:159" ht="12" customHeight="1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149"/>
      <c r="AG10" s="30"/>
      <c r="AH10" s="30"/>
      <c r="AI10" s="37"/>
      <c r="AJ10" s="160"/>
      <c r="AK10" s="160"/>
      <c r="AL10" s="163"/>
      <c r="AM10" s="166"/>
      <c r="AN10" s="160"/>
      <c r="AO10" s="168"/>
      <c r="AP10" s="172"/>
      <c r="AQ10" s="160"/>
      <c r="AR10" s="160"/>
      <c r="AS10" s="154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13"/>
      <c r="CA10" s="3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</row>
    <row r="11" spans="1:159" ht="12" customHeight="1">
      <c r="A11" s="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146" t="s">
        <v>63</v>
      </c>
      <c r="AE11" s="146"/>
      <c r="AF11" s="150"/>
      <c r="AG11" s="153" t="s">
        <v>15</v>
      </c>
      <c r="AH11" s="155"/>
      <c r="AI11" s="155"/>
      <c r="AJ11" s="155"/>
      <c r="AK11" s="155"/>
      <c r="AL11" s="155"/>
      <c r="AM11" s="155"/>
      <c r="AN11" s="155"/>
      <c r="AO11" s="155"/>
      <c r="AP11" s="173"/>
      <c r="AQ11" s="186" t="s">
        <v>24</v>
      </c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45"/>
      <c r="BZ11" s="13"/>
      <c r="CA11" s="30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</row>
    <row r="12" spans="1:159" ht="12" customHeight="1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49"/>
      <c r="AG12" s="154"/>
      <c r="AH12" s="26"/>
      <c r="AI12" s="26"/>
      <c r="AJ12" s="26"/>
      <c r="AK12" s="26"/>
      <c r="AL12" s="26"/>
      <c r="AM12" s="26"/>
      <c r="AN12" s="26"/>
      <c r="AO12" s="26"/>
      <c r="AP12" s="174"/>
      <c r="AQ12" s="187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46"/>
      <c r="BZ12" s="13"/>
      <c r="CA12" s="30"/>
      <c r="CI12" s="261"/>
      <c r="CJ12" s="271"/>
      <c r="CK12" s="271"/>
      <c r="CL12" s="271"/>
      <c r="CM12" s="283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  <c r="DF12" s="271"/>
      <c r="DG12" s="271"/>
      <c r="DH12" s="271"/>
      <c r="DI12" s="271"/>
      <c r="DJ12" s="271"/>
      <c r="DK12" s="271"/>
      <c r="DL12" s="271"/>
      <c r="DM12" s="271"/>
      <c r="DN12" s="271"/>
      <c r="DO12" s="271"/>
      <c r="DP12" s="271"/>
      <c r="DQ12" s="271"/>
      <c r="DR12" s="271"/>
      <c r="DS12" s="271"/>
      <c r="DT12" s="271"/>
      <c r="DU12" s="271"/>
      <c r="DV12" s="271"/>
      <c r="DW12" s="271"/>
      <c r="DX12" s="271"/>
      <c r="DY12" s="271"/>
      <c r="DZ12" s="27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</row>
    <row r="13" spans="1:159" ht="12.75" customHeight="1">
      <c r="A13" s="5"/>
      <c r="B13" s="22" t="s">
        <v>23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76"/>
      <c r="V13" s="92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247"/>
      <c r="BZ13" s="30"/>
      <c r="CA13" s="30"/>
      <c r="CI13" s="261"/>
      <c r="CJ13" s="271"/>
      <c r="CK13" s="271"/>
      <c r="CL13" s="271"/>
      <c r="CM13" s="283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  <c r="DF13" s="271"/>
      <c r="DG13" s="271"/>
      <c r="DH13" s="271"/>
      <c r="DI13" s="271"/>
      <c r="DJ13" s="271"/>
      <c r="DK13" s="271"/>
      <c r="DL13" s="271"/>
      <c r="DM13" s="271"/>
      <c r="DN13" s="271"/>
      <c r="DO13" s="271"/>
      <c r="DP13" s="271"/>
      <c r="DQ13" s="271"/>
      <c r="DR13" s="271"/>
      <c r="DS13" s="271"/>
      <c r="DT13" s="271"/>
      <c r="DU13" s="271"/>
      <c r="DV13" s="271"/>
      <c r="DW13" s="271"/>
      <c r="DX13" s="271"/>
      <c r="DY13" s="276"/>
      <c r="DZ13" s="276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</row>
    <row r="14" spans="1:159" ht="12" customHeight="1">
      <c r="A14" s="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"/>
      <c r="V14" s="93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248"/>
      <c r="BZ14" s="30"/>
      <c r="CA14" s="30"/>
      <c r="CI14" s="261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</row>
    <row r="15" spans="1:159" ht="12" customHeight="1">
      <c r="A15" s="6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77"/>
      <c r="V15" s="94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249"/>
      <c r="BZ15" s="30"/>
      <c r="CA15" s="30"/>
      <c r="CI15" s="268" t="str">
        <f>IF(AND(V13&lt;&gt;"",V16&lt;&gt;"",AW19&lt;&gt;""),"","👈　『氏名又は名称』及び『住所又は所在地（電話も）』欄を入力してください。")</f>
        <v>👈　『氏名又は名称』及び『住所又は所在地（電話も）』欄を入力してください。</v>
      </c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1"/>
      <c r="DZ15" s="27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</row>
    <row r="16" spans="1:159" ht="12" customHeight="1">
      <c r="A16" s="5"/>
      <c r="B16" s="22" t="s">
        <v>14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78"/>
      <c r="V16" s="92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3"/>
      <c r="CA16" s="30"/>
      <c r="CF16" s="2"/>
      <c r="CG16" s="2"/>
      <c r="CI16" s="261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1"/>
      <c r="DA16" s="271"/>
      <c r="DB16" s="271"/>
      <c r="DC16" s="271"/>
      <c r="DD16" s="271"/>
      <c r="DE16" s="271"/>
      <c r="DF16" s="271"/>
      <c r="DG16" s="271"/>
      <c r="DH16" s="271"/>
      <c r="DI16" s="271"/>
      <c r="DJ16" s="271"/>
      <c r="DK16" s="271"/>
      <c r="DL16" s="271"/>
      <c r="DM16" s="271"/>
      <c r="DN16" s="271"/>
      <c r="DO16" s="271"/>
      <c r="DP16" s="271"/>
      <c r="DQ16" s="271"/>
      <c r="DR16" s="271"/>
      <c r="DS16" s="271"/>
      <c r="DT16" s="271"/>
      <c r="DU16" s="271"/>
      <c r="DV16" s="271"/>
      <c r="DW16" s="271"/>
      <c r="DX16" s="271"/>
      <c r="DY16" s="271"/>
      <c r="DZ16" s="271"/>
      <c r="EA16" s="271"/>
      <c r="EB16" s="271"/>
      <c r="EC16" s="271"/>
      <c r="ED16" s="271"/>
      <c r="EE16" s="271"/>
      <c r="EF16" s="271"/>
      <c r="EG16" s="271"/>
      <c r="EH16" s="271"/>
      <c r="EI16" s="271"/>
      <c r="EJ16" s="271"/>
      <c r="EK16" s="271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ht="12" customHeight="1">
      <c r="A17" s="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"/>
      <c r="V17" s="93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3"/>
      <c r="CA17" s="30"/>
      <c r="CF17" s="2"/>
      <c r="CG17" s="2"/>
      <c r="CH17" s="2"/>
      <c r="CI17" s="261"/>
      <c r="CJ17" s="271"/>
      <c r="CK17" s="271"/>
      <c r="CL17" s="271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1"/>
      <c r="DA17" s="271"/>
      <c r="DB17" s="271"/>
      <c r="DC17" s="271"/>
      <c r="DD17" s="271"/>
      <c r="DE17" s="271"/>
      <c r="DF17" s="271"/>
      <c r="DG17" s="271"/>
      <c r="DH17" s="271"/>
      <c r="DI17" s="271"/>
      <c r="DJ17" s="271"/>
      <c r="DK17" s="271"/>
      <c r="DL17" s="271"/>
      <c r="DM17" s="271"/>
      <c r="DN17" s="271"/>
      <c r="DO17" s="271"/>
      <c r="DP17" s="271"/>
      <c r="DQ17" s="271"/>
      <c r="DR17" s="271"/>
      <c r="DS17" s="271"/>
      <c r="DT17" s="271"/>
      <c r="DU17" s="271"/>
      <c r="DV17" s="271"/>
      <c r="DW17" s="271"/>
      <c r="DX17" s="271"/>
      <c r="DY17" s="271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4"/>
      <c r="EM17" s="264"/>
      <c r="EN17" s="264"/>
      <c r="EO17" s="264"/>
      <c r="EP17" s="264"/>
      <c r="EQ17" s="264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12" customHeight="1">
      <c r="A18" s="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"/>
      <c r="V18" s="93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3"/>
      <c r="CA18" s="30"/>
      <c r="CF18" s="2"/>
      <c r="CG18" s="2"/>
      <c r="CH18" s="2"/>
      <c r="CI18" s="271"/>
      <c r="CJ18" s="271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1"/>
      <c r="DC18" s="271"/>
      <c r="DD18" s="271"/>
      <c r="DE18" s="271"/>
      <c r="DF18" s="271"/>
      <c r="DG18" s="271"/>
      <c r="DH18" s="271"/>
      <c r="DI18" s="271"/>
      <c r="DJ18" s="271"/>
      <c r="DK18" s="271"/>
      <c r="DL18" s="271"/>
      <c r="DM18" s="271"/>
      <c r="DN18" s="271"/>
      <c r="DO18" s="271"/>
      <c r="DP18" s="271"/>
      <c r="DQ18" s="271"/>
      <c r="DR18" s="271"/>
      <c r="DS18" s="271"/>
      <c r="DT18" s="271"/>
      <c r="DU18" s="271"/>
      <c r="DV18" s="271"/>
      <c r="DW18" s="271"/>
      <c r="DX18" s="271"/>
      <c r="DY18" s="268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95"/>
      <c r="EM18" s="295"/>
      <c r="EN18" s="295"/>
      <c r="EO18" s="295"/>
      <c r="EP18" s="295"/>
      <c r="EQ18" s="295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ht="12" customHeight="1">
      <c r="A19" s="6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79"/>
      <c r="V19" s="95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69" t="s">
        <v>20</v>
      </c>
      <c r="AP19" s="169"/>
      <c r="AQ19" s="169"/>
      <c r="AR19" s="169"/>
      <c r="AS19" s="169"/>
      <c r="AT19" s="169"/>
      <c r="AU19" s="169"/>
      <c r="AV19" s="169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169" t="s">
        <v>25</v>
      </c>
      <c r="BY19" s="169"/>
      <c r="BZ19" s="13"/>
      <c r="CA19" s="30"/>
      <c r="CF19" s="2"/>
      <c r="CG19" s="2"/>
      <c r="CH19" s="264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72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4"/>
      <c r="EM19" s="264"/>
      <c r="EN19" s="264"/>
      <c r="EO19" s="264"/>
      <c r="EP19" s="264"/>
      <c r="EQ19" s="264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ht="12" customHeight="1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13"/>
      <c r="CA20" s="30"/>
      <c r="CF20" s="2"/>
      <c r="CG20" s="2"/>
      <c r="CH20" s="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4"/>
      <c r="EM20" s="264"/>
      <c r="EN20" s="264"/>
      <c r="EO20" s="264"/>
      <c r="EP20" s="264"/>
      <c r="EQ20" s="264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12" customHeight="1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4" t="s">
        <v>9</v>
      </c>
      <c r="T21" s="34"/>
      <c r="U21" s="34"/>
      <c r="V21" s="34"/>
      <c r="W21" s="34"/>
      <c r="X21" s="114"/>
      <c r="Y21" s="131"/>
      <c r="Z21" s="131"/>
      <c r="AA21" s="131"/>
      <c r="AB21" s="142"/>
      <c r="AC21" s="34" t="s">
        <v>1</v>
      </c>
      <c r="AD21" s="34"/>
      <c r="AE21" s="34"/>
      <c r="AF21" s="34"/>
      <c r="AG21" s="114"/>
      <c r="AH21" s="131"/>
      <c r="AI21" s="131"/>
      <c r="AJ21" s="131"/>
      <c r="AK21" s="142"/>
      <c r="AL21" s="164" t="s">
        <v>26</v>
      </c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13"/>
      <c r="CA21" s="30"/>
      <c r="CF21" s="2"/>
      <c r="CG21" s="2"/>
      <c r="CH21" s="2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95"/>
      <c r="EM21" s="295"/>
      <c r="EN21" s="295"/>
      <c r="EO21" s="295"/>
      <c r="EP21" s="295"/>
      <c r="EQ21" s="295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ht="12" customHeight="1">
      <c r="A22" s="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34"/>
      <c r="T22" s="34"/>
      <c r="U22" s="34"/>
      <c r="V22" s="34"/>
      <c r="W22" s="34"/>
      <c r="X22" s="115"/>
      <c r="Y22" s="132"/>
      <c r="Z22" s="132"/>
      <c r="AA22" s="132"/>
      <c r="AB22" s="143"/>
      <c r="AC22" s="34"/>
      <c r="AD22" s="34"/>
      <c r="AE22" s="34"/>
      <c r="AF22" s="34"/>
      <c r="AG22" s="115"/>
      <c r="AH22" s="132"/>
      <c r="AI22" s="132"/>
      <c r="AJ22" s="132"/>
      <c r="AK22" s="143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13"/>
      <c r="CA22" s="30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1"/>
      <c r="EA22" s="261"/>
      <c r="EB22" s="261"/>
      <c r="EC22" s="261"/>
      <c r="ED22" s="261"/>
      <c r="EE22" s="261"/>
      <c r="EF22" s="261"/>
      <c r="EG22" s="261"/>
      <c r="EH22" s="261"/>
      <c r="EI22" s="261"/>
      <c r="EJ22" s="261"/>
      <c r="EK22" s="261"/>
    </row>
    <row r="23" spans="1:159" ht="12" customHeight="1">
      <c r="A23" s="7"/>
      <c r="BZ23" s="13"/>
      <c r="CA23" s="30"/>
      <c r="CH23" s="267"/>
      <c r="CI23" s="268" t="str">
        <f>IF(AND(X21&lt;&gt;"",AG21&lt;&gt;""),"","👈　『年月』を入力してください。")</f>
        <v>👈　『年月』を入力してください。</v>
      </c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1"/>
    </row>
    <row r="24" spans="1:159" ht="12" customHeight="1">
      <c r="A24" s="8" t="s">
        <v>51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8" t="s">
        <v>42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8" t="s">
        <v>45</v>
      </c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66"/>
      <c r="BM24" s="25" t="s">
        <v>47</v>
      </c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66"/>
      <c r="BZ24" s="30"/>
      <c r="CA24" s="30"/>
      <c r="CE24" s="259" t="str">
        <f>IF(AG21="","","（参考）")</f>
        <v/>
      </c>
      <c r="CI24" s="273"/>
      <c r="CJ24" s="261"/>
      <c r="CK24" s="261"/>
      <c r="CL24" s="261"/>
      <c r="CM24" s="261"/>
      <c r="CN24" s="261"/>
      <c r="CO24" s="261"/>
      <c r="CP24" s="261"/>
      <c r="CQ24" s="261"/>
      <c r="CR24" s="271"/>
      <c r="CS24" s="271"/>
      <c r="CT24" s="271"/>
      <c r="CU24" s="271"/>
      <c r="CV24" s="271"/>
      <c r="CW24" s="271"/>
      <c r="CX24" s="271"/>
      <c r="CY24" s="271"/>
      <c r="CZ24" s="271"/>
      <c r="DA24" s="271"/>
      <c r="DB24" s="271"/>
      <c r="DC24" s="271"/>
      <c r="DD24" s="271"/>
      <c r="DE24" s="271"/>
      <c r="DF24" s="271"/>
      <c r="DG24" s="271"/>
      <c r="DH24" s="271"/>
      <c r="DI24" s="271"/>
      <c r="DJ24" s="271"/>
      <c r="DK24" s="271"/>
      <c r="DL24" s="271"/>
      <c r="DM24" s="271"/>
      <c r="DN24" s="271"/>
      <c r="DO24" s="271"/>
      <c r="DP24" s="271"/>
      <c r="DQ24" s="271"/>
      <c r="DR24" s="271"/>
      <c r="DS24" s="261"/>
      <c r="DT24" s="261"/>
      <c r="DU24" s="261"/>
      <c r="DV24" s="261"/>
      <c r="DW24" s="261"/>
      <c r="DX24" s="261"/>
    </row>
    <row r="25" spans="1:159" ht="12" customHeight="1">
      <c r="A25" s="9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9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9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67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67"/>
      <c r="BZ25" s="30"/>
      <c r="CA25" s="30"/>
      <c r="CF25" s="260" t="str">
        <f>IF(AG21="","","次回（ "&amp;IF(AG21=12,1,AG21+1)&amp;"月分）報告における『前々月末在庫数量』欄は以下のとおりです。")</f>
        <v/>
      </c>
      <c r="CG25" s="260"/>
      <c r="CH25" s="259"/>
      <c r="CI25" s="260"/>
      <c r="CJ25" s="260"/>
      <c r="CK25" s="260"/>
      <c r="CL25" s="260"/>
      <c r="CM25" s="260"/>
      <c r="CN25" s="260"/>
      <c r="CO25" s="260"/>
      <c r="CP25" s="260"/>
      <c r="CQ25" s="260"/>
      <c r="CR25" s="260"/>
      <c r="CS25" s="260"/>
      <c r="CT25" s="260"/>
      <c r="CU25" s="260"/>
      <c r="CV25" s="260"/>
      <c r="CW25" s="260"/>
      <c r="CX25" s="260"/>
      <c r="CY25" s="260"/>
      <c r="CZ25" s="260"/>
      <c r="DA25" s="260"/>
      <c r="DB25" s="260"/>
      <c r="DC25" s="260"/>
      <c r="DD25" s="260"/>
      <c r="DE25" s="260"/>
      <c r="DF25" s="260"/>
      <c r="DG25" s="260"/>
      <c r="DH25" s="260"/>
      <c r="DI25" s="260"/>
      <c r="DJ25" s="260"/>
      <c r="DK25" s="260"/>
      <c r="DL25" s="260"/>
      <c r="DM25" s="260"/>
      <c r="DN25" s="260"/>
      <c r="DO25" s="260"/>
      <c r="DP25" s="260"/>
      <c r="DQ25" s="260"/>
      <c r="DR25" s="260"/>
      <c r="DS25" s="260"/>
      <c r="DT25" s="260"/>
      <c r="DU25" s="260"/>
      <c r="DV25" s="260"/>
      <c r="DW25" s="260"/>
      <c r="DX25" s="260"/>
      <c r="DY25" s="260"/>
      <c r="DZ25" s="260"/>
      <c r="EA25" s="259"/>
      <c r="EB25" s="259"/>
      <c r="EC25" s="259"/>
      <c r="ED25" s="259"/>
      <c r="EE25" s="259"/>
      <c r="EF25" s="259"/>
      <c r="EG25" s="259"/>
      <c r="EH25" s="259"/>
      <c r="EI25" s="259"/>
      <c r="EJ25" s="259"/>
      <c r="EK25" s="259"/>
      <c r="EL25" s="259"/>
      <c r="EM25" s="259"/>
      <c r="EN25" s="259"/>
      <c r="EO25" s="259"/>
      <c r="EP25" s="259"/>
      <c r="EQ25" s="259"/>
    </row>
    <row r="26" spans="1:159" ht="12" customHeight="1">
      <c r="A26" s="10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10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10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68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67"/>
      <c r="BZ26" s="30"/>
      <c r="CA26" s="30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87" t="str">
        <f>IF(AG21="","","受払等の数量")</f>
        <v/>
      </c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87" t="str">
        <f>IF(AG21="","","現実の受払い等の数量")</f>
        <v/>
      </c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6"/>
    </row>
    <row r="27" spans="1:159" ht="19.5" customHeight="1">
      <c r="A27" s="11" t="s">
        <v>28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"/>
      <c r="V27" s="20"/>
      <c r="W27" s="20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75"/>
      <c r="AQ27" s="188"/>
      <c r="AR27" s="203"/>
      <c r="AS27" s="203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75"/>
      <c r="BM27" s="226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250"/>
      <c r="BZ27" s="30"/>
      <c r="CA27" s="30"/>
      <c r="CF27" s="262" t="str">
        <f>IF(AG21="","","前々月末在庫数量")</f>
        <v/>
      </c>
      <c r="CG27" s="265"/>
      <c r="CH27" s="265"/>
      <c r="CI27" s="265"/>
      <c r="CJ27" s="265"/>
      <c r="CK27" s="265"/>
      <c r="CL27" s="265"/>
      <c r="CM27" s="265"/>
      <c r="CN27" s="265"/>
      <c r="CO27" s="265"/>
      <c r="CP27" s="265"/>
      <c r="CQ27" s="265"/>
      <c r="CR27" s="265"/>
      <c r="CS27" s="265"/>
      <c r="CT27" s="265"/>
      <c r="CU27" s="265"/>
      <c r="CV27" s="265"/>
      <c r="CW27" s="265"/>
      <c r="CX27" s="265"/>
      <c r="CY27" s="285"/>
      <c r="CZ27" s="288" t="str">
        <f>IF(AG21="","",IF($X$50="","",$X$50))</f>
        <v/>
      </c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93" t="str">
        <f>IF(AG21="","",$AT$50)</f>
        <v/>
      </c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97"/>
    </row>
    <row r="28" spans="1:159" ht="19.5" customHeight="1">
      <c r="A28" s="12"/>
      <c r="B28" s="29"/>
      <c r="C28" s="29"/>
      <c r="D28" s="40"/>
      <c r="E28" s="50" t="s">
        <v>31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80"/>
      <c r="V28" s="96"/>
      <c r="W28" s="96"/>
      <c r="X28" s="117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76"/>
      <c r="AQ28" s="80"/>
      <c r="AR28" s="96"/>
      <c r="AS28" s="96"/>
      <c r="AT28" s="117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76"/>
      <c r="BM28" s="227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51"/>
      <c r="BZ28" s="30"/>
      <c r="CA28" s="30"/>
      <c r="CF28" s="263"/>
      <c r="CG28" s="266"/>
      <c r="CH28" s="266"/>
      <c r="CI28" s="274"/>
      <c r="CJ28" s="278" t="str">
        <f>IF(AG21="","","うち課税済みのもの")</f>
        <v/>
      </c>
      <c r="CK28" s="281"/>
      <c r="CL28" s="281"/>
      <c r="CM28" s="281"/>
      <c r="CN28" s="281"/>
      <c r="CO28" s="281"/>
      <c r="CP28" s="281"/>
      <c r="CQ28" s="281"/>
      <c r="CR28" s="281"/>
      <c r="CS28" s="281"/>
      <c r="CT28" s="281"/>
      <c r="CU28" s="281"/>
      <c r="CV28" s="281"/>
      <c r="CW28" s="281"/>
      <c r="CX28" s="281"/>
      <c r="CY28" s="286"/>
      <c r="CZ28" s="289"/>
      <c r="DA28" s="289"/>
      <c r="DB28" s="289"/>
      <c r="DC28" s="291" t="str">
        <f>$X$51</f>
        <v/>
      </c>
      <c r="DD28" s="292"/>
      <c r="DE28" s="292"/>
      <c r="DF28" s="292"/>
      <c r="DG28" s="292"/>
      <c r="DH28" s="292"/>
      <c r="DI28" s="292"/>
      <c r="DJ28" s="292"/>
      <c r="DK28" s="292"/>
      <c r="DL28" s="292"/>
      <c r="DM28" s="292"/>
      <c r="DN28" s="292"/>
      <c r="DO28" s="292"/>
      <c r="DP28" s="292"/>
      <c r="DQ28" s="292"/>
      <c r="DR28" s="292"/>
      <c r="DS28" s="292"/>
      <c r="DT28" s="292"/>
      <c r="DU28" s="292"/>
      <c r="DV28" s="294"/>
      <c r="DW28" s="289"/>
      <c r="DX28" s="289"/>
      <c r="DY28" s="291" t="str">
        <f>IF(AG21="","",$AT$51)</f>
        <v/>
      </c>
      <c r="DZ28" s="292"/>
      <c r="EA28" s="292"/>
      <c r="EB28" s="292"/>
      <c r="EC28" s="292"/>
      <c r="ED28" s="292"/>
      <c r="EE28" s="292"/>
      <c r="EF28" s="292"/>
      <c r="EG28" s="292"/>
      <c r="EH28" s="292"/>
      <c r="EI28" s="292"/>
      <c r="EJ28" s="292"/>
      <c r="EK28" s="292"/>
      <c r="EL28" s="292"/>
      <c r="EM28" s="292"/>
      <c r="EN28" s="292"/>
      <c r="EO28" s="292"/>
      <c r="EP28" s="292"/>
      <c r="EQ28" s="298"/>
    </row>
    <row r="29" spans="1:159" ht="19.5" customHeight="1">
      <c r="A29" s="13" t="s">
        <v>17</v>
      </c>
      <c r="B29" s="30"/>
      <c r="C29" s="37"/>
      <c r="D29" s="41"/>
      <c r="E29" s="23" t="s">
        <v>32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81"/>
      <c r="V29" s="97"/>
      <c r="W29" s="97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77"/>
      <c r="AQ29" s="189"/>
      <c r="AR29" s="204"/>
      <c r="AS29" s="204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77"/>
      <c r="BM29" s="227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51"/>
      <c r="BZ29" s="30"/>
      <c r="CA29" s="30"/>
    </row>
    <row r="30" spans="1:159" ht="19.5" customHeight="1">
      <c r="A30" s="13"/>
      <c r="B30" s="30"/>
      <c r="C30" s="37"/>
      <c r="D30" s="41"/>
      <c r="E30" s="51" t="s">
        <v>35</v>
      </c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82"/>
      <c r="V30" s="98"/>
      <c r="W30" s="98"/>
      <c r="X30" s="119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78"/>
      <c r="AQ30" s="82"/>
      <c r="AR30" s="98"/>
      <c r="AS30" s="98"/>
      <c r="AT30" s="119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78"/>
      <c r="BM30" s="227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51"/>
      <c r="BZ30" s="30"/>
      <c r="CA30" s="30"/>
    </row>
    <row r="31" spans="1:159" ht="19.5" customHeight="1">
      <c r="A31" s="13"/>
      <c r="B31" s="30"/>
      <c r="C31" s="37"/>
      <c r="D31" s="42"/>
      <c r="E31" s="52" t="s">
        <v>0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7"/>
      <c r="V31" s="99"/>
      <c r="W31" s="99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79"/>
      <c r="AQ31" s="190"/>
      <c r="AR31" s="205"/>
      <c r="AS31" s="205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79"/>
      <c r="BM31" s="227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51"/>
      <c r="BZ31" s="30"/>
      <c r="CA31" s="30"/>
    </row>
    <row r="32" spans="1:159" ht="19.5" customHeight="1">
      <c r="A32" s="13"/>
      <c r="B32" s="30"/>
      <c r="C32" s="37"/>
      <c r="D32" s="41"/>
      <c r="E32" s="23" t="s">
        <v>33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3"/>
      <c r="V32" s="20"/>
      <c r="W32" s="20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75"/>
      <c r="AQ32" s="188"/>
      <c r="AR32" s="203"/>
      <c r="AS32" s="203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75"/>
      <c r="BM32" s="227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51"/>
      <c r="BZ32" s="30"/>
      <c r="CA32" s="30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</row>
    <row r="33" spans="1:122" ht="19.5" customHeight="1">
      <c r="A33" s="13"/>
      <c r="B33" s="30"/>
      <c r="C33" s="37"/>
      <c r="D33" s="41"/>
      <c r="E33" s="51" t="s">
        <v>35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82"/>
      <c r="V33" s="98"/>
      <c r="W33" s="98"/>
      <c r="X33" s="119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78"/>
      <c r="AQ33" s="82"/>
      <c r="AR33" s="98"/>
      <c r="AS33" s="98"/>
      <c r="AT33" s="119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78"/>
      <c r="BM33" s="227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51"/>
      <c r="BZ33" s="30"/>
      <c r="CA33" s="30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</row>
    <row r="34" spans="1:122" ht="19.5" customHeight="1">
      <c r="A34" s="13"/>
      <c r="B34" s="30"/>
      <c r="C34" s="37"/>
      <c r="D34" s="43"/>
      <c r="E34" s="28" t="s">
        <v>38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3"/>
      <c r="V34" s="20"/>
      <c r="W34" s="20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75"/>
      <c r="AQ34" s="188"/>
      <c r="AR34" s="203"/>
      <c r="AS34" s="203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75"/>
      <c r="BM34" s="227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51"/>
      <c r="BZ34" s="30"/>
      <c r="CA34" s="30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</row>
    <row r="35" spans="1:122" ht="19.5" customHeight="1">
      <c r="A35" s="13"/>
      <c r="B35" s="30"/>
      <c r="C35" s="37"/>
      <c r="D35" s="44"/>
      <c r="E35" s="53" t="s">
        <v>35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82"/>
      <c r="V35" s="98"/>
      <c r="W35" s="98"/>
      <c r="X35" s="119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78"/>
      <c r="AQ35" s="82"/>
      <c r="AR35" s="98"/>
      <c r="AS35" s="98"/>
      <c r="AT35" s="119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78"/>
      <c r="BM35" s="227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51"/>
      <c r="BZ35" s="30"/>
      <c r="CA35" s="30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</row>
    <row r="36" spans="1:122" ht="19.5" customHeight="1">
      <c r="A36" s="13"/>
      <c r="B36" s="30"/>
      <c r="C36" s="37"/>
      <c r="D36" s="43"/>
      <c r="E36" s="28" t="s">
        <v>37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3"/>
      <c r="V36" s="20"/>
      <c r="W36" s="20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75"/>
      <c r="AQ36" s="188"/>
      <c r="AR36" s="203"/>
      <c r="AS36" s="203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75"/>
      <c r="BM36" s="227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51"/>
      <c r="BZ36" s="30"/>
      <c r="CA36" s="30"/>
      <c r="CL36" s="282">
        <f>IF(X27="",0,X27)</f>
        <v>0</v>
      </c>
      <c r="CM36" s="284"/>
      <c r="CN36" s="284"/>
      <c r="CO36" s="284"/>
      <c r="CP36" s="284"/>
      <c r="CQ36" s="284"/>
      <c r="CR36" s="284"/>
      <c r="CS36" s="284"/>
      <c r="CT36" s="284"/>
      <c r="CU36" s="284"/>
      <c r="CV36" s="284"/>
      <c r="CW36" s="284"/>
      <c r="CX36" s="284"/>
      <c r="CY36" s="284"/>
      <c r="CZ36" s="282">
        <f>IF(AT27="",0,AT27)</f>
        <v>0</v>
      </c>
      <c r="DA36" s="284"/>
      <c r="DB36" s="284"/>
      <c r="DC36" s="284"/>
      <c r="DD36" s="284"/>
      <c r="DE36" s="284"/>
      <c r="DF36" s="284"/>
      <c r="DG36" s="284"/>
      <c r="DH36" s="284"/>
      <c r="DI36" s="284"/>
      <c r="DJ36" s="284"/>
      <c r="DK36" s="284"/>
      <c r="DL36" s="284"/>
      <c r="DM36" s="284"/>
      <c r="DN36" s="2"/>
      <c r="DO36" s="2"/>
      <c r="DP36" s="2"/>
      <c r="DQ36" s="2"/>
      <c r="DR36" s="2"/>
    </row>
    <row r="37" spans="1:122" ht="19.5" customHeight="1">
      <c r="A37" s="13"/>
      <c r="B37" s="30"/>
      <c r="C37" s="37"/>
      <c r="D37" s="44"/>
      <c r="E37" s="53" t="s">
        <v>35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82"/>
      <c r="V37" s="98"/>
      <c r="W37" s="98"/>
      <c r="X37" s="119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78"/>
      <c r="AQ37" s="82"/>
      <c r="AR37" s="98"/>
      <c r="AS37" s="98"/>
      <c r="AT37" s="119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78"/>
      <c r="BM37" s="227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51"/>
      <c r="BZ37" s="30"/>
      <c r="CA37" s="30"/>
      <c r="CL37" s="282">
        <f>IF(X28="",0,X28)</f>
        <v>0</v>
      </c>
      <c r="CM37" s="284"/>
      <c r="CN37" s="284"/>
      <c r="CO37" s="284"/>
      <c r="CP37" s="284"/>
      <c r="CQ37" s="284"/>
      <c r="CR37" s="284"/>
      <c r="CS37" s="284"/>
      <c r="CT37" s="284"/>
      <c r="CU37" s="284"/>
      <c r="CV37" s="284"/>
      <c r="CW37" s="284"/>
      <c r="CX37" s="284"/>
      <c r="CY37" s="284"/>
      <c r="CZ37" s="282">
        <f>IF(AT28="",0,AT28)</f>
        <v>0</v>
      </c>
      <c r="DA37" s="284"/>
      <c r="DB37" s="284"/>
      <c r="DC37" s="284"/>
      <c r="DD37" s="284"/>
      <c r="DE37" s="284"/>
      <c r="DF37" s="284"/>
      <c r="DG37" s="284"/>
      <c r="DH37" s="284"/>
      <c r="DI37" s="284"/>
      <c r="DJ37" s="284"/>
      <c r="DK37" s="284"/>
      <c r="DL37" s="284"/>
      <c r="DM37" s="284"/>
      <c r="DN37" s="2"/>
      <c r="DO37" s="2"/>
      <c r="DP37" s="2"/>
      <c r="DQ37" s="2"/>
      <c r="DR37" s="2"/>
    </row>
    <row r="38" spans="1:122" ht="19.5" customHeight="1">
      <c r="A38" s="13"/>
      <c r="B38" s="30"/>
      <c r="C38" s="37"/>
      <c r="D38" s="43"/>
      <c r="E38" s="54" t="s">
        <v>39</v>
      </c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3"/>
      <c r="V38" s="20"/>
      <c r="W38" s="20"/>
      <c r="X38" s="121" t="str">
        <f>IF(SUM(X29,X31,X32,X34,X36)=0,"",SUM(X29,X31,X32,X34,X36))</f>
        <v/>
      </c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80"/>
      <c r="AQ38" s="188"/>
      <c r="AR38" s="203"/>
      <c r="AS38" s="203"/>
      <c r="AT38" s="121" t="str">
        <f>IF(SUM(AT29,AT31,AT32,AT34,AT36)=0,"",SUM(AT29,AT31,AT32,AT34,AT36))</f>
        <v/>
      </c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80"/>
      <c r="BM38" s="227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51"/>
      <c r="BZ38" s="30"/>
      <c r="CA38" s="30"/>
      <c r="CL38" s="282">
        <f>IF(X38="",0,X38)</f>
        <v>0</v>
      </c>
      <c r="CM38" s="284"/>
      <c r="CN38" s="284"/>
      <c r="CO38" s="284"/>
      <c r="CP38" s="284"/>
      <c r="CQ38" s="284"/>
      <c r="CR38" s="284"/>
      <c r="CS38" s="284"/>
      <c r="CT38" s="284"/>
      <c r="CU38" s="284"/>
      <c r="CV38" s="284"/>
      <c r="CW38" s="284"/>
      <c r="CX38" s="284"/>
      <c r="CY38" s="284"/>
      <c r="CZ38" s="282">
        <f>IF(AT38="",0,AT38)</f>
        <v>0</v>
      </c>
      <c r="DA38" s="284"/>
      <c r="DB38" s="284"/>
      <c r="DC38" s="284"/>
      <c r="DD38" s="284"/>
      <c r="DE38" s="284"/>
      <c r="DF38" s="284"/>
      <c r="DG38" s="284"/>
      <c r="DH38" s="284"/>
      <c r="DI38" s="284"/>
      <c r="DJ38" s="284"/>
      <c r="DK38" s="284"/>
      <c r="DL38" s="284"/>
      <c r="DM38" s="284"/>
      <c r="DN38" s="2"/>
      <c r="DO38" s="2"/>
      <c r="DP38" s="2"/>
      <c r="DQ38" s="2"/>
      <c r="DR38" s="2"/>
    </row>
    <row r="39" spans="1:122" ht="19.5" customHeight="1">
      <c r="A39" s="14"/>
      <c r="B39" s="31"/>
      <c r="C39" s="38"/>
      <c r="D39" s="45"/>
      <c r="E39" s="55" t="s">
        <v>35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83"/>
      <c r="V39" s="100"/>
      <c r="W39" s="100"/>
      <c r="X39" s="122" t="str">
        <f>IF(SUM(X30,X33,X35,X37)=0,"",SUM(X30,X33,X35,X37))</f>
        <v/>
      </c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81"/>
      <c r="AQ39" s="191"/>
      <c r="AR39" s="206"/>
      <c r="AS39" s="206"/>
      <c r="AT39" s="122" t="str">
        <f>IF(SUM(AT30,AT33,AT35,AT37)=0,"",SUM(AT30,AT33,AT35,AT37))</f>
        <v/>
      </c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81"/>
      <c r="BM39" s="227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51"/>
      <c r="BZ39" s="30"/>
      <c r="CA39" s="30"/>
      <c r="CL39" s="282">
        <f>IF(X39="",0,X39)</f>
        <v>0</v>
      </c>
      <c r="CM39" s="284"/>
      <c r="CN39" s="284"/>
      <c r="CO39" s="284"/>
      <c r="CP39" s="284"/>
      <c r="CQ39" s="284"/>
      <c r="CR39" s="284"/>
      <c r="CS39" s="284"/>
      <c r="CT39" s="284"/>
      <c r="CU39" s="284"/>
      <c r="CV39" s="284"/>
      <c r="CW39" s="284"/>
      <c r="CX39" s="284"/>
      <c r="CY39" s="284"/>
      <c r="CZ39" s="282">
        <f>IF(AT39="",0,AT39)</f>
        <v>0</v>
      </c>
      <c r="DA39" s="284"/>
      <c r="DB39" s="284"/>
      <c r="DC39" s="284"/>
      <c r="DD39" s="284"/>
      <c r="DE39" s="284"/>
      <c r="DF39" s="284"/>
      <c r="DG39" s="284"/>
      <c r="DH39" s="284"/>
      <c r="DI39" s="284"/>
      <c r="DJ39" s="284"/>
      <c r="DK39" s="284"/>
      <c r="DL39" s="284"/>
      <c r="DM39" s="284"/>
      <c r="DN39" s="2"/>
      <c r="DO39" s="2"/>
      <c r="DP39" s="2"/>
      <c r="DQ39" s="2"/>
      <c r="DR39" s="2"/>
    </row>
    <row r="40" spans="1:122" ht="19.5" customHeight="1">
      <c r="A40" s="13" t="s">
        <v>3</v>
      </c>
      <c r="B40" s="30"/>
      <c r="C40" s="37"/>
      <c r="D40" s="41"/>
      <c r="E40" s="23" t="s">
        <v>13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4"/>
      <c r="V40" s="2"/>
      <c r="W40" s="2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82"/>
      <c r="AQ40" s="192"/>
      <c r="AR40" s="207"/>
      <c r="AS40" s="207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82"/>
      <c r="BM40" s="227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51"/>
      <c r="BZ40" s="30"/>
      <c r="CA40" s="30"/>
      <c r="CL40" s="282">
        <f>IF(X48="",0,X48)</f>
        <v>0</v>
      </c>
      <c r="CM40" s="284"/>
      <c r="CN40" s="284"/>
      <c r="CO40" s="284"/>
      <c r="CP40" s="284"/>
      <c r="CQ40" s="284"/>
      <c r="CR40" s="284"/>
      <c r="CS40" s="284"/>
      <c r="CT40" s="284"/>
      <c r="CU40" s="284"/>
      <c r="CV40" s="284"/>
      <c r="CW40" s="284"/>
      <c r="CX40" s="284"/>
      <c r="CY40" s="284"/>
      <c r="CZ40" s="282">
        <f>IF(AT48="",0,AT48)</f>
        <v>0</v>
      </c>
      <c r="DA40" s="284"/>
      <c r="DB40" s="284"/>
      <c r="DC40" s="284"/>
      <c r="DD40" s="284"/>
      <c r="DE40" s="284"/>
      <c r="DF40" s="284"/>
      <c r="DG40" s="284"/>
      <c r="DH40" s="284"/>
      <c r="DI40" s="284"/>
      <c r="DJ40" s="284"/>
      <c r="DK40" s="284"/>
      <c r="DL40" s="284"/>
      <c r="DM40" s="284"/>
      <c r="DN40" s="2"/>
      <c r="DO40" s="2"/>
      <c r="DP40" s="2"/>
      <c r="DQ40" s="2"/>
      <c r="DR40" s="2"/>
    </row>
    <row r="41" spans="1:122" ht="19.5" customHeight="1">
      <c r="A41" s="13"/>
      <c r="B41" s="30"/>
      <c r="C41" s="37"/>
      <c r="D41" s="44"/>
      <c r="E41" s="53" t="s">
        <v>35</v>
      </c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82"/>
      <c r="V41" s="98"/>
      <c r="W41" s="98"/>
      <c r="X41" s="119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78"/>
      <c r="AQ41" s="82"/>
      <c r="AR41" s="98"/>
      <c r="AS41" s="98"/>
      <c r="AT41" s="119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78"/>
      <c r="BM41" s="227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51"/>
      <c r="BZ41" s="30"/>
      <c r="CA41" s="30"/>
      <c r="CL41" s="282">
        <f>IF(X49="",0,X49)</f>
        <v>0</v>
      </c>
      <c r="CM41" s="284"/>
      <c r="CN41" s="284"/>
      <c r="CO41" s="284"/>
      <c r="CP41" s="284"/>
      <c r="CQ41" s="284"/>
      <c r="CR41" s="284"/>
      <c r="CS41" s="284"/>
      <c r="CT41" s="284"/>
      <c r="CU41" s="284"/>
      <c r="CV41" s="284"/>
      <c r="CW41" s="284"/>
      <c r="CX41" s="284"/>
      <c r="CY41" s="284"/>
      <c r="CZ41" s="282">
        <f>IF(AT49="",0,AT49)</f>
        <v>0</v>
      </c>
      <c r="DA41" s="284"/>
      <c r="DB41" s="284"/>
      <c r="DC41" s="284"/>
      <c r="DD41" s="284"/>
      <c r="DE41" s="284"/>
      <c r="DF41" s="284"/>
      <c r="DG41" s="284"/>
      <c r="DH41" s="284"/>
      <c r="DI41" s="284"/>
      <c r="DJ41" s="284"/>
      <c r="DK41" s="284"/>
      <c r="DL41" s="284"/>
      <c r="DM41" s="284"/>
      <c r="DN41" s="2"/>
      <c r="DO41" s="2"/>
      <c r="DP41" s="2"/>
      <c r="DQ41" s="2"/>
      <c r="DR41" s="2"/>
    </row>
    <row r="42" spans="1:122" ht="19.5" customHeight="1">
      <c r="A42" s="13"/>
      <c r="B42" s="30"/>
      <c r="C42" s="37"/>
      <c r="D42" s="43"/>
      <c r="E42" s="28" t="s">
        <v>29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3"/>
      <c r="V42" s="20"/>
      <c r="W42" s="20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75"/>
      <c r="AQ42" s="188"/>
      <c r="AR42" s="203"/>
      <c r="AS42" s="203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75"/>
      <c r="BM42" s="227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51"/>
      <c r="BZ42" s="30"/>
      <c r="CA42" s="30"/>
      <c r="CL42" s="282">
        <f>CL36+CL38-CL40</f>
        <v>0</v>
      </c>
      <c r="CM42" s="284"/>
      <c r="CN42" s="284"/>
      <c r="CO42" s="284"/>
      <c r="CP42" s="284"/>
      <c r="CQ42" s="284"/>
      <c r="CR42" s="284"/>
      <c r="CS42" s="284"/>
      <c r="CT42" s="284"/>
      <c r="CU42" s="284"/>
      <c r="CV42" s="284"/>
      <c r="CW42" s="284"/>
      <c r="CX42" s="284"/>
      <c r="CY42" s="284"/>
      <c r="CZ42" s="282">
        <f>CZ36+CZ38-CZ40</f>
        <v>0</v>
      </c>
      <c r="DA42" s="284"/>
      <c r="DB42" s="284"/>
      <c r="DC42" s="284"/>
      <c r="DD42" s="284"/>
      <c r="DE42" s="284"/>
      <c r="DF42" s="284"/>
      <c r="DG42" s="284"/>
      <c r="DH42" s="284"/>
      <c r="DI42" s="284"/>
      <c r="DJ42" s="284"/>
      <c r="DK42" s="284"/>
      <c r="DL42" s="284"/>
      <c r="DM42" s="284"/>
      <c r="DN42" s="2"/>
      <c r="DO42" s="2"/>
      <c r="DP42" s="2"/>
      <c r="DQ42" s="2"/>
      <c r="DR42" s="2"/>
    </row>
    <row r="43" spans="1:122" ht="19.5" customHeight="1">
      <c r="A43" s="13"/>
      <c r="B43" s="30"/>
      <c r="C43" s="37"/>
      <c r="D43" s="44"/>
      <c r="E43" s="53" t="s">
        <v>35</v>
      </c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82"/>
      <c r="V43" s="98"/>
      <c r="W43" s="98"/>
      <c r="X43" s="119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78"/>
      <c r="AQ43" s="82"/>
      <c r="AR43" s="98"/>
      <c r="AS43" s="98"/>
      <c r="AT43" s="119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78"/>
      <c r="BM43" s="227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51"/>
      <c r="BZ43" s="30"/>
      <c r="CA43" s="30"/>
      <c r="CL43" s="282">
        <f>CL37+CL39-CL41</f>
        <v>0</v>
      </c>
      <c r="CM43" s="284"/>
      <c r="CN43" s="284"/>
      <c r="CO43" s="284"/>
      <c r="CP43" s="284"/>
      <c r="CQ43" s="284"/>
      <c r="CR43" s="284"/>
      <c r="CS43" s="284"/>
      <c r="CT43" s="284"/>
      <c r="CU43" s="284"/>
      <c r="CV43" s="284"/>
      <c r="CW43" s="284"/>
      <c r="CX43" s="284"/>
      <c r="CY43" s="284"/>
      <c r="CZ43" s="282">
        <f>CZ37+CZ39-CZ41</f>
        <v>0</v>
      </c>
      <c r="DA43" s="284"/>
      <c r="DB43" s="284"/>
      <c r="DC43" s="284"/>
      <c r="DD43" s="284"/>
      <c r="DE43" s="284"/>
      <c r="DF43" s="284"/>
      <c r="DG43" s="284"/>
      <c r="DH43" s="284"/>
      <c r="DI43" s="284"/>
      <c r="DJ43" s="284"/>
      <c r="DK43" s="284"/>
      <c r="DL43" s="284"/>
      <c r="DM43" s="284"/>
      <c r="DN43" s="2"/>
      <c r="DO43" s="2"/>
      <c r="DP43" s="2"/>
      <c r="DQ43" s="2"/>
      <c r="DR43" s="2"/>
    </row>
    <row r="44" spans="1:122" ht="19.5" customHeight="1">
      <c r="A44" s="13"/>
      <c r="B44" s="30"/>
      <c r="C44" s="37"/>
      <c r="D44" s="43"/>
      <c r="E44" s="28" t="s">
        <v>40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3"/>
      <c r="V44" s="20"/>
      <c r="W44" s="20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75"/>
      <c r="AQ44" s="188"/>
      <c r="AR44" s="203"/>
      <c r="AS44" s="203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75"/>
      <c r="BM44" s="227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51"/>
      <c r="BZ44" s="30"/>
      <c r="CA44" s="30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</row>
    <row r="45" spans="1:122" ht="19.5" customHeight="1">
      <c r="A45" s="13"/>
      <c r="B45" s="30"/>
      <c r="C45" s="37"/>
      <c r="D45" s="44"/>
      <c r="E45" s="53" t="s">
        <v>35</v>
      </c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82"/>
      <c r="V45" s="98"/>
      <c r="W45" s="98"/>
      <c r="X45" s="119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78"/>
      <c r="AQ45" s="82"/>
      <c r="AR45" s="98"/>
      <c r="AS45" s="98"/>
      <c r="AT45" s="119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134"/>
      <c r="BK45" s="134"/>
      <c r="BL45" s="178"/>
      <c r="BM45" s="227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51"/>
      <c r="BZ45" s="30"/>
      <c r="CA45" s="30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</row>
    <row r="46" spans="1:122" ht="19.5" customHeight="1">
      <c r="A46" s="13"/>
      <c r="B46" s="30"/>
      <c r="C46" s="37"/>
      <c r="D46" s="43"/>
      <c r="E46" s="28" t="s">
        <v>37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3"/>
      <c r="V46" s="20"/>
      <c r="W46" s="20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75"/>
      <c r="AQ46" s="188"/>
      <c r="AR46" s="203"/>
      <c r="AS46" s="203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75"/>
      <c r="BM46" s="227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51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</row>
    <row r="47" spans="1:122" ht="19.5" customHeight="1">
      <c r="A47" s="13"/>
      <c r="B47" s="30"/>
      <c r="C47" s="37"/>
      <c r="D47" s="44"/>
      <c r="E47" s="53" t="s">
        <v>35</v>
      </c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82"/>
      <c r="V47" s="98"/>
      <c r="W47" s="98"/>
      <c r="X47" s="119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78"/>
      <c r="AQ47" s="82"/>
      <c r="AR47" s="98"/>
      <c r="AS47" s="98"/>
      <c r="AT47" s="119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78"/>
      <c r="BM47" s="227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51"/>
    </row>
    <row r="48" spans="1:122" ht="19.5" customHeight="1">
      <c r="A48" s="13"/>
      <c r="B48" s="30"/>
      <c r="C48" s="37"/>
      <c r="D48" s="41"/>
      <c r="E48" s="32" t="s">
        <v>39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"/>
      <c r="V48" s="20"/>
      <c r="W48" s="20"/>
      <c r="X48" s="121" t="str">
        <f>IF(SUM(X40,X42,X44,X46)=0,"",SUM(X40,X42,X44,X46))</f>
        <v/>
      </c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80"/>
      <c r="AQ48" s="3"/>
      <c r="AR48" s="20"/>
      <c r="AS48" s="20"/>
      <c r="AT48" s="121" t="str">
        <f>IF(SUM(AT40,AT42,AT44,AT46)=0,"",SUM(AT40,AT42,AT44,AT46))</f>
        <v/>
      </c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80"/>
      <c r="BM48" s="227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51"/>
    </row>
    <row r="49" spans="1:130" ht="19.5" customHeight="1">
      <c r="A49" s="14"/>
      <c r="B49" s="31"/>
      <c r="C49" s="38"/>
      <c r="D49" s="45"/>
      <c r="E49" s="55" t="s">
        <v>35</v>
      </c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83"/>
      <c r="V49" s="100"/>
      <c r="W49" s="100"/>
      <c r="X49" s="122" t="str">
        <f>IF(SUM(X41,X43,X45,X47)=0,"",SUM(X41,X43,X45,X47))</f>
        <v/>
      </c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81"/>
      <c r="AQ49" s="193"/>
      <c r="AR49" s="208"/>
      <c r="AS49" s="208"/>
      <c r="AT49" s="122" t="str">
        <f>IF(SUM(AT41,AT43,AT45,AT47)=0,"",SUM(AT41,AT43,AT45,AT47))</f>
        <v/>
      </c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81"/>
      <c r="BM49" s="227"/>
      <c r="BN49" s="233"/>
      <c r="BO49" s="233"/>
      <c r="BP49" s="233"/>
      <c r="BQ49" s="233"/>
      <c r="BR49" s="233"/>
      <c r="BS49" s="233"/>
      <c r="BT49" s="233"/>
      <c r="BU49" s="233"/>
      <c r="BV49" s="233"/>
      <c r="BW49" s="233"/>
      <c r="BX49" s="233"/>
      <c r="BY49" s="251"/>
    </row>
    <row r="50" spans="1:130" ht="19.5" customHeight="1">
      <c r="A50" s="15" t="s">
        <v>41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4"/>
      <c r="V50" s="2"/>
      <c r="W50" s="2"/>
      <c r="X50" s="124" t="str">
        <f>IF(X27&lt;&gt;"",CL42,"")</f>
        <v/>
      </c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83"/>
      <c r="AQ50" s="4"/>
      <c r="AR50" s="2"/>
      <c r="AS50" s="2"/>
      <c r="AT50" s="124" t="str">
        <f>IF(AT27&lt;&gt;"",CZ42,"")</f>
        <v/>
      </c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83"/>
      <c r="BM50" s="227"/>
      <c r="BN50" s="233"/>
      <c r="BO50" s="233"/>
      <c r="BP50" s="233"/>
      <c r="BQ50" s="233"/>
      <c r="BR50" s="233"/>
      <c r="BS50" s="233"/>
      <c r="BT50" s="233"/>
      <c r="BU50" s="233"/>
      <c r="BV50" s="233"/>
      <c r="BW50" s="233"/>
      <c r="BX50" s="233"/>
      <c r="BY50" s="251"/>
    </row>
    <row r="51" spans="1:130" ht="19.5" customHeight="1">
      <c r="A51" s="16"/>
      <c r="B51" s="33"/>
      <c r="C51" s="33"/>
      <c r="D51" s="46"/>
      <c r="E51" s="56" t="s">
        <v>31</v>
      </c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84"/>
      <c r="V51" s="101"/>
      <c r="W51" s="101"/>
      <c r="X51" s="125" t="str">
        <f>IF(X50&lt;&gt;"",CL43,"")</f>
        <v/>
      </c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84"/>
      <c r="AQ51" s="84"/>
      <c r="AR51" s="101"/>
      <c r="AS51" s="101"/>
      <c r="AT51" s="125" t="str">
        <f>IF(AT50&lt;&gt;"",CZ43,"")</f>
        <v/>
      </c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84"/>
      <c r="BM51" s="228"/>
      <c r="BN51" s="234"/>
      <c r="BO51" s="234"/>
      <c r="BP51" s="234"/>
      <c r="BQ51" s="234"/>
      <c r="BR51" s="234"/>
      <c r="BS51" s="234"/>
      <c r="BT51" s="234"/>
      <c r="BU51" s="234"/>
      <c r="BV51" s="234"/>
      <c r="BW51" s="234"/>
      <c r="BX51" s="234"/>
      <c r="BY51" s="252"/>
    </row>
    <row r="53" spans="1:130" ht="12" customHeight="1">
      <c r="T53" s="65" t="s">
        <v>34</v>
      </c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</row>
    <row r="54" spans="1:130" ht="12" customHeight="1"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</row>
    <row r="55" spans="1:130" ht="12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47"/>
      <c r="AG55" s="152" t="s">
        <v>19</v>
      </c>
      <c r="AH55" s="152"/>
      <c r="AI55" s="156"/>
      <c r="AJ55" s="157" t="s">
        <v>4</v>
      </c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 t="s">
        <v>5</v>
      </c>
      <c r="AX55" s="157"/>
      <c r="AY55" s="157"/>
      <c r="AZ55" s="157"/>
      <c r="BA55" s="157"/>
      <c r="BB55" s="157"/>
      <c r="BC55" s="157"/>
      <c r="BD55" s="157"/>
      <c r="BE55" s="157"/>
      <c r="BF55" s="157"/>
      <c r="BG55" s="214" t="s">
        <v>10</v>
      </c>
      <c r="BH55" s="214"/>
      <c r="BI55" s="214"/>
      <c r="BJ55" s="214"/>
      <c r="BK55" s="157" t="s">
        <v>7</v>
      </c>
      <c r="BL55" s="157"/>
      <c r="BM55" s="157"/>
      <c r="BN55" s="157"/>
      <c r="BO55" s="157"/>
      <c r="BP55" s="157"/>
      <c r="BQ55" s="157"/>
      <c r="BR55" s="238"/>
      <c r="BS55" s="240" t="s">
        <v>8</v>
      </c>
      <c r="BT55" s="25"/>
      <c r="BU55" s="25"/>
      <c r="BV55" s="25"/>
      <c r="BW55" s="25"/>
      <c r="BX55" s="25"/>
      <c r="BY55" s="243"/>
      <c r="BZ55" s="13" t="s">
        <v>44</v>
      </c>
      <c r="CA55" s="30"/>
    </row>
    <row r="56" spans="1:130" ht="12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47"/>
      <c r="AG56" s="30"/>
      <c r="AH56" s="30"/>
      <c r="AI56" s="37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215"/>
      <c r="BH56" s="215"/>
      <c r="BI56" s="215"/>
      <c r="BJ56" s="215"/>
      <c r="BK56" s="158"/>
      <c r="BL56" s="158"/>
      <c r="BM56" s="158"/>
      <c r="BN56" s="158"/>
      <c r="BO56" s="158"/>
      <c r="BP56" s="158"/>
      <c r="BQ56" s="158"/>
      <c r="BR56" s="239"/>
      <c r="BS56" s="241"/>
      <c r="BT56" s="242"/>
      <c r="BU56" s="242"/>
      <c r="BV56" s="242"/>
      <c r="BW56" s="242"/>
      <c r="BX56" s="242"/>
      <c r="BY56" s="244"/>
      <c r="BZ56" s="13"/>
      <c r="CA56" s="30"/>
    </row>
    <row r="57" spans="1:130" ht="12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47"/>
      <c r="AG57" s="30"/>
      <c r="AH57" s="30"/>
      <c r="AI57" s="37"/>
      <c r="AJ57" s="161" t="str">
        <f>IF(AJ6="","",AJ6)</f>
        <v/>
      </c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 t="str">
        <f>IF(AW6="","",AW6)</f>
        <v/>
      </c>
      <c r="AX57" s="161"/>
      <c r="AY57" s="161"/>
      <c r="AZ57" s="161"/>
      <c r="BA57" s="161"/>
      <c r="BB57" s="161"/>
      <c r="BC57" s="161"/>
      <c r="BD57" s="161"/>
      <c r="BE57" s="161"/>
      <c r="BF57" s="161"/>
      <c r="BG57" s="216"/>
      <c r="BH57" s="216"/>
      <c r="BI57" s="216"/>
      <c r="BJ57" s="216"/>
      <c r="BK57" s="158"/>
      <c r="BL57" s="158"/>
      <c r="BM57" s="158"/>
      <c r="BN57" s="158"/>
      <c r="BO57" s="158"/>
      <c r="BP57" s="158"/>
      <c r="BQ57" s="158"/>
      <c r="BR57" s="239"/>
      <c r="BS57" s="153"/>
      <c r="BT57" s="155"/>
      <c r="BU57" s="155"/>
      <c r="BV57" s="155"/>
      <c r="BW57" s="155"/>
      <c r="BX57" s="155"/>
      <c r="BY57" s="155"/>
      <c r="BZ57" s="13"/>
      <c r="CA57" s="30"/>
    </row>
    <row r="58" spans="1:130" ht="12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47"/>
      <c r="AG58" s="30"/>
      <c r="AH58" s="30"/>
      <c r="AI58" s="37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217"/>
      <c r="BH58" s="217"/>
      <c r="BI58" s="217"/>
      <c r="BJ58" s="217"/>
      <c r="BK58" s="218"/>
      <c r="BL58" s="218"/>
      <c r="BM58" s="218"/>
      <c r="BN58" s="218"/>
      <c r="BO58" s="218"/>
      <c r="BP58" s="218"/>
      <c r="BQ58" s="218"/>
      <c r="BR58" s="153"/>
      <c r="BS58" s="241"/>
      <c r="BT58" s="242"/>
      <c r="BU58" s="242"/>
      <c r="BV58" s="242"/>
      <c r="BW58" s="242"/>
      <c r="BX58" s="242"/>
      <c r="BY58" s="242"/>
      <c r="BZ58" s="13"/>
      <c r="CA58" s="30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ht="12" customHeight="1">
      <c r="A59" s="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5" t="s">
        <v>9</v>
      </c>
      <c r="N59" s="25"/>
      <c r="O59" s="25"/>
      <c r="P59" s="25"/>
      <c r="Q59" s="25" t="str">
        <f>IF(Q8="","",Q8)</f>
        <v/>
      </c>
      <c r="R59" s="25"/>
      <c r="S59" s="25"/>
      <c r="T59" s="25" t="s">
        <v>1</v>
      </c>
      <c r="U59" s="25"/>
      <c r="V59" s="25" t="str">
        <f>IF(V8="","",V8)</f>
        <v/>
      </c>
      <c r="W59" s="25"/>
      <c r="X59" s="25"/>
      <c r="Y59" s="25" t="s">
        <v>6</v>
      </c>
      <c r="Z59" s="25"/>
      <c r="AA59" s="25" t="str">
        <f>IF(AA8="","",AA8)</f>
        <v/>
      </c>
      <c r="AB59" s="25"/>
      <c r="AC59" s="25"/>
      <c r="AD59" s="25" t="s">
        <v>11</v>
      </c>
      <c r="AE59" s="25"/>
      <c r="AF59" s="148"/>
      <c r="AG59" s="30"/>
      <c r="AH59" s="30"/>
      <c r="AI59" s="37"/>
      <c r="AJ59" s="158" t="s">
        <v>16</v>
      </c>
      <c r="AK59" s="158"/>
      <c r="AL59" s="158"/>
      <c r="AM59" s="158"/>
      <c r="AN59" s="158"/>
      <c r="AO59" s="158"/>
      <c r="AP59" s="158"/>
      <c r="AQ59" s="158"/>
      <c r="AR59" s="158"/>
      <c r="AS59" s="153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3"/>
      <c r="CA59" s="30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ht="12" customHeight="1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149"/>
      <c r="AG60" s="30"/>
      <c r="AH60" s="30"/>
      <c r="AI60" s="37"/>
      <c r="AJ60" s="162" t="str">
        <f>IF(AJ9="","",AJ9)</f>
        <v/>
      </c>
      <c r="AK60" s="162"/>
      <c r="AL60" s="165"/>
      <c r="AM60" s="167" t="str">
        <f>IF(AM9="","",AM9)</f>
        <v/>
      </c>
      <c r="AN60" s="162"/>
      <c r="AO60" s="170"/>
      <c r="AP60" s="185" t="str">
        <f>IF(AP9="","",AP9)</f>
        <v/>
      </c>
      <c r="AQ60" s="162"/>
      <c r="AR60" s="162"/>
      <c r="AS60" s="154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13"/>
      <c r="CA60" s="30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ht="12" customHeight="1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49"/>
      <c r="AG61" s="30"/>
      <c r="AH61" s="30"/>
      <c r="AI61" s="37"/>
      <c r="AJ61" s="162"/>
      <c r="AK61" s="162"/>
      <c r="AL61" s="165"/>
      <c r="AM61" s="167"/>
      <c r="AN61" s="162"/>
      <c r="AO61" s="170"/>
      <c r="AP61" s="185"/>
      <c r="AQ61" s="162"/>
      <c r="AR61" s="162"/>
      <c r="AS61" s="154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13"/>
      <c r="CA61" s="30"/>
    </row>
    <row r="62" spans="1:130" ht="12" customHeight="1">
      <c r="A62" s="4"/>
      <c r="B62" s="34">
        <f>B11</f>
        <v>0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151"/>
      <c r="AG62" s="153" t="s">
        <v>15</v>
      </c>
      <c r="AH62" s="155"/>
      <c r="AI62" s="155"/>
      <c r="AJ62" s="155"/>
      <c r="AK62" s="155"/>
      <c r="AL62" s="155"/>
      <c r="AM62" s="155"/>
      <c r="AN62" s="155"/>
      <c r="AO62" s="155"/>
      <c r="AP62" s="173"/>
      <c r="AQ62" s="186" t="s">
        <v>24</v>
      </c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201"/>
      <c r="BR62" s="201"/>
      <c r="BS62" s="201"/>
      <c r="BT62" s="201"/>
      <c r="BU62" s="201"/>
      <c r="BV62" s="201"/>
      <c r="BW62" s="201"/>
      <c r="BX62" s="201"/>
      <c r="BY62" s="201"/>
      <c r="BZ62" s="13"/>
      <c r="CA62" s="30"/>
      <c r="CI62" s="275"/>
      <c r="CJ62" s="279"/>
      <c r="CK62" s="279"/>
      <c r="CL62" s="279"/>
      <c r="CM62" s="279"/>
      <c r="CN62" s="279"/>
      <c r="CO62" s="279"/>
      <c r="CP62" s="279"/>
      <c r="CQ62" s="279"/>
      <c r="CR62" s="279"/>
      <c r="CS62" s="279"/>
      <c r="CT62" s="279"/>
      <c r="CU62" s="279"/>
      <c r="CV62" s="279"/>
      <c r="CW62" s="279"/>
      <c r="CX62" s="279"/>
      <c r="CY62" s="279"/>
      <c r="CZ62" s="279"/>
      <c r="DA62" s="279"/>
      <c r="DB62" s="279"/>
      <c r="DC62" s="279"/>
      <c r="DD62" s="279"/>
      <c r="DE62" s="279"/>
      <c r="DF62" s="279"/>
      <c r="DG62" s="279"/>
      <c r="DH62" s="279"/>
      <c r="DI62" s="279"/>
      <c r="DJ62" s="279"/>
      <c r="DK62" s="279"/>
      <c r="DL62" s="279"/>
      <c r="DM62" s="279"/>
      <c r="DN62" s="279"/>
      <c r="DO62" s="279"/>
      <c r="DP62" s="279"/>
      <c r="DQ62" s="279"/>
      <c r="DR62" s="279"/>
      <c r="DS62" s="279"/>
      <c r="DT62" s="279"/>
      <c r="DU62" s="279"/>
      <c r="DV62" s="279"/>
      <c r="DW62" s="279"/>
      <c r="DX62" s="279"/>
    </row>
    <row r="63" spans="1:130" ht="12" customHeight="1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49"/>
      <c r="AG63" s="154"/>
      <c r="AH63" s="26"/>
      <c r="AI63" s="26"/>
      <c r="AJ63" s="26"/>
      <c r="AK63" s="26"/>
      <c r="AL63" s="26"/>
      <c r="AM63" s="26"/>
      <c r="AN63" s="26"/>
      <c r="AO63" s="26"/>
      <c r="AP63" s="174"/>
      <c r="AQ63" s="187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2"/>
      <c r="BN63" s="202"/>
      <c r="BO63" s="202"/>
      <c r="BP63" s="202"/>
      <c r="BQ63" s="202"/>
      <c r="BR63" s="202"/>
      <c r="BS63" s="202"/>
      <c r="BT63" s="202"/>
      <c r="BU63" s="202"/>
      <c r="BV63" s="202"/>
      <c r="BW63" s="202"/>
      <c r="BX63" s="202"/>
      <c r="BY63" s="202"/>
      <c r="BZ63" s="13"/>
      <c r="CA63" s="30"/>
      <c r="CI63" s="275"/>
      <c r="CJ63" s="279"/>
      <c r="CK63" s="279"/>
      <c r="CL63" s="279"/>
      <c r="CM63" s="279"/>
      <c r="CN63" s="279"/>
      <c r="CO63" s="279"/>
      <c r="CP63" s="279"/>
      <c r="CQ63" s="279"/>
      <c r="CR63" s="279"/>
      <c r="CS63" s="279"/>
      <c r="CT63" s="279"/>
      <c r="CU63" s="279"/>
      <c r="CV63" s="279"/>
      <c r="CW63" s="279"/>
      <c r="CX63" s="279"/>
      <c r="CY63" s="279"/>
      <c r="CZ63" s="279"/>
      <c r="DA63" s="279"/>
      <c r="DB63" s="279"/>
      <c r="DC63" s="279"/>
      <c r="DD63" s="279"/>
      <c r="DE63" s="279"/>
      <c r="DF63" s="279"/>
      <c r="DG63" s="279"/>
      <c r="DH63" s="279"/>
      <c r="DI63" s="279"/>
      <c r="DJ63" s="279"/>
      <c r="DK63" s="279"/>
      <c r="DL63" s="279"/>
      <c r="DM63" s="279"/>
      <c r="DN63" s="279"/>
      <c r="DO63" s="279"/>
      <c r="DP63" s="279"/>
      <c r="DQ63" s="279"/>
      <c r="DR63" s="279"/>
      <c r="DS63" s="279"/>
      <c r="DT63" s="279"/>
      <c r="DU63" s="279"/>
      <c r="DV63" s="279"/>
      <c r="DW63" s="279"/>
      <c r="DX63" s="279"/>
      <c r="DY63" s="279"/>
      <c r="DZ63" s="2"/>
    </row>
    <row r="64" spans="1:130" ht="12" customHeight="1">
      <c r="A64" s="5"/>
      <c r="B64" s="22" t="s">
        <v>23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76"/>
      <c r="V64" s="102" t="str">
        <f>IF(V13="","",V13)</f>
        <v/>
      </c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253"/>
      <c r="BZ64" s="30"/>
      <c r="CA64" s="30"/>
      <c r="CJ64" s="279"/>
      <c r="CK64" s="279"/>
      <c r="CL64" s="279"/>
      <c r="CM64" s="279"/>
      <c r="CN64" s="279"/>
      <c r="CO64" s="279"/>
      <c r="CP64" s="279"/>
      <c r="CQ64" s="279"/>
      <c r="CR64" s="279"/>
      <c r="CS64" s="279"/>
      <c r="CT64" s="279"/>
      <c r="CU64" s="279"/>
      <c r="CV64" s="279"/>
      <c r="CW64" s="279"/>
      <c r="CX64" s="279"/>
      <c r="CY64" s="279"/>
      <c r="CZ64" s="279"/>
      <c r="DA64" s="279"/>
      <c r="DB64" s="279"/>
      <c r="DC64" s="279"/>
      <c r="DD64" s="279"/>
      <c r="DE64" s="279"/>
      <c r="DF64" s="279"/>
      <c r="DG64" s="279"/>
      <c r="DH64" s="279"/>
      <c r="DI64" s="279"/>
      <c r="DJ64" s="279"/>
      <c r="DK64" s="279"/>
      <c r="DL64" s="279"/>
      <c r="DM64" s="279"/>
      <c r="DN64" s="279"/>
      <c r="DO64" s="279"/>
      <c r="DP64" s="279"/>
      <c r="DQ64" s="279"/>
      <c r="DR64" s="279"/>
      <c r="DS64" s="279"/>
      <c r="DT64" s="279"/>
      <c r="DU64" s="279"/>
      <c r="DV64" s="279"/>
      <c r="DW64" s="279"/>
      <c r="DX64" s="279"/>
      <c r="DY64" s="279"/>
      <c r="DZ64" s="279"/>
    </row>
    <row r="65" spans="1:130" ht="12" customHeight="1">
      <c r="A65" s="4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"/>
      <c r="V65" s="103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254"/>
      <c r="BZ65" s="30"/>
      <c r="CA65" s="30"/>
      <c r="CJ65" s="280"/>
      <c r="CK65" s="280"/>
      <c r="CL65" s="280"/>
      <c r="CM65" s="280"/>
      <c r="CN65" s="280"/>
      <c r="CO65" s="280"/>
      <c r="CP65" s="280"/>
      <c r="CQ65" s="280"/>
      <c r="CR65" s="280"/>
      <c r="CS65" s="280"/>
      <c r="CT65" s="280"/>
      <c r="CU65" s="280"/>
      <c r="CV65" s="280"/>
      <c r="CW65" s="280"/>
      <c r="CX65" s="280"/>
      <c r="CY65" s="280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ht="12" customHeight="1">
      <c r="A66" s="6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77"/>
      <c r="V66" s="104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255"/>
      <c r="BZ66" s="30"/>
      <c r="CA66" s="30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ht="12" customHeight="1">
      <c r="A67" s="5"/>
      <c r="B67" s="22" t="s">
        <v>14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78"/>
      <c r="V67" s="102" t="str">
        <f>IF(V16="","",V16)</f>
        <v/>
      </c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253"/>
      <c r="BZ67" s="13"/>
      <c r="CA67" s="30"/>
    </row>
    <row r="68" spans="1:130" ht="12" customHeight="1">
      <c r="A68" s="4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"/>
      <c r="V68" s="103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254"/>
      <c r="BZ68" s="13"/>
      <c r="CA68" s="30"/>
    </row>
    <row r="69" spans="1:130" ht="12" customHeight="1">
      <c r="A69" s="4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"/>
      <c r="V69" s="103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254"/>
      <c r="BZ69" s="13"/>
      <c r="CA69" s="30"/>
    </row>
    <row r="70" spans="1:130" ht="12" customHeight="1">
      <c r="A70" s="6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77"/>
      <c r="V70" s="105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71" t="s">
        <v>20</v>
      </c>
      <c r="AP70" s="171"/>
      <c r="AQ70" s="171"/>
      <c r="AR70" s="171"/>
      <c r="AS70" s="171"/>
      <c r="AT70" s="171"/>
      <c r="AU70" s="171"/>
      <c r="AV70" s="171"/>
      <c r="AW70" s="213" t="str">
        <f>IF(AW19="","",AW19)</f>
        <v/>
      </c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171" t="s">
        <v>25</v>
      </c>
      <c r="BY70" s="171"/>
      <c r="BZ70" s="13"/>
      <c r="CA70" s="30"/>
    </row>
    <row r="71" spans="1:130" ht="12" customHeight="1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13"/>
      <c r="CA71" s="30"/>
    </row>
    <row r="72" spans="1:130" ht="12" customHeight="1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34" t="s">
        <v>9</v>
      </c>
      <c r="T72" s="34"/>
      <c r="U72" s="34"/>
      <c r="V72" s="34"/>
      <c r="W72" s="34"/>
      <c r="X72" s="126" t="str">
        <f>IF(X21="","",X21)</f>
        <v/>
      </c>
      <c r="Y72" s="137"/>
      <c r="Z72" s="137"/>
      <c r="AA72" s="137"/>
      <c r="AB72" s="144"/>
      <c r="AC72" s="34" t="s">
        <v>1</v>
      </c>
      <c r="AD72" s="34"/>
      <c r="AE72" s="34"/>
      <c r="AF72" s="34"/>
      <c r="AG72" s="126" t="str">
        <f>IF(AG21="","",AG21)</f>
        <v/>
      </c>
      <c r="AH72" s="137"/>
      <c r="AI72" s="137"/>
      <c r="AJ72" s="137"/>
      <c r="AK72" s="144"/>
      <c r="AL72" s="164" t="s">
        <v>26</v>
      </c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13"/>
      <c r="CA72" s="30"/>
    </row>
    <row r="73" spans="1:130" ht="12" customHeight="1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34"/>
      <c r="T73" s="34"/>
      <c r="U73" s="34"/>
      <c r="V73" s="34"/>
      <c r="W73" s="34"/>
      <c r="X73" s="127"/>
      <c r="Y73" s="138"/>
      <c r="Z73" s="138"/>
      <c r="AA73" s="138"/>
      <c r="AB73" s="145"/>
      <c r="AC73" s="34"/>
      <c r="AD73" s="34"/>
      <c r="AE73" s="34"/>
      <c r="AF73" s="34"/>
      <c r="AG73" s="127"/>
      <c r="AH73" s="138"/>
      <c r="AI73" s="138"/>
      <c r="AJ73" s="138"/>
      <c r="AK73" s="145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13"/>
      <c r="CA73" s="30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</row>
    <row r="74" spans="1:130" ht="12" customHeight="1">
      <c r="A74" s="7"/>
      <c r="BZ74" s="13"/>
      <c r="CA74" s="30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</row>
    <row r="75" spans="1:130" ht="12" customHeight="1">
      <c r="A75" s="8" t="s">
        <v>51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66"/>
      <c r="U75" s="25" t="s">
        <v>42</v>
      </c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8" t="s">
        <v>45</v>
      </c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66"/>
      <c r="BM75" s="25" t="s">
        <v>47</v>
      </c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66"/>
      <c r="BZ75" s="30"/>
      <c r="CA75" s="30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</row>
    <row r="76" spans="1:130" ht="12" customHeight="1">
      <c r="A76" s="9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67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9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67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67"/>
      <c r="BZ76" s="30"/>
      <c r="CA76" s="30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</row>
    <row r="77" spans="1:130" ht="12" customHeight="1">
      <c r="A77" s="10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68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10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68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68"/>
      <c r="BZ77" s="30"/>
      <c r="CA77" s="30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</row>
    <row r="78" spans="1:130" ht="19.5" customHeight="1">
      <c r="A78" s="11" t="s">
        <v>28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69"/>
      <c r="U78" s="85" t="str">
        <f>IF(X27="","",X27)</f>
        <v/>
      </c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194" t="str">
        <f>IF(AT27="","",AT27)</f>
        <v/>
      </c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219"/>
      <c r="BM78" s="229" t="str">
        <f t="shared" ref="BM78:BM102" si="0">IF(BM27="","",BM27)</f>
        <v/>
      </c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56"/>
      <c r="BZ78" s="30"/>
      <c r="CA78" s="30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</row>
    <row r="79" spans="1:130" ht="19.5" customHeight="1">
      <c r="A79" s="17"/>
      <c r="B79" s="23"/>
      <c r="C79" s="23"/>
      <c r="D79" s="47"/>
      <c r="E79" s="51" t="s">
        <v>31</v>
      </c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70"/>
      <c r="U79" s="86"/>
      <c r="V79" s="86"/>
      <c r="W79" s="86"/>
      <c r="X79" s="128" t="str">
        <f>IF(X28="","",X28)</f>
        <v/>
      </c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95"/>
      <c r="AR79" s="86"/>
      <c r="AS79" s="86"/>
      <c r="AT79" s="128" t="str">
        <f>IF(AT28="","",AT28)</f>
        <v/>
      </c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  <c r="BI79" s="139"/>
      <c r="BJ79" s="139"/>
      <c r="BK79" s="139"/>
      <c r="BL79" s="220"/>
      <c r="BM79" s="230" t="str">
        <f t="shared" si="0"/>
        <v/>
      </c>
      <c r="BN79" s="236"/>
      <c r="BO79" s="236"/>
      <c r="BP79" s="236"/>
      <c r="BQ79" s="236"/>
      <c r="BR79" s="236"/>
      <c r="BS79" s="236"/>
      <c r="BT79" s="236"/>
      <c r="BU79" s="236"/>
      <c r="BV79" s="236"/>
      <c r="BW79" s="236"/>
      <c r="BX79" s="236"/>
      <c r="BY79" s="257"/>
      <c r="BZ79" s="30"/>
      <c r="CA79" s="30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</row>
    <row r="80" spans="1:130" ht="19.5" customHeight="1">
      <c r="A80" s="18" t="s">
        <v>17</v>
      </c>
      <c r="B80" s="35"/>
      <c r="C80" s="39"/>
      <c r="D80" s="48"/>
      <c r="E80" s="57" t="s">
        <v>32</v>
      </c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71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196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221"/>
      <c r="BM80" s="230" t="str">
        <f t="shared" si="0"/>
        <v/>
      </c>
      <c r="BN80" s="236"/>
      <c r="BO80" s="236"/>
      <c r="BP80" s="236"/>
      <c r="BQ80" s="236"/>
      <c r="BR80" s="236"/>
      <c r="BS80" s="236"/>
      <c r="BT80" s="236"/>
      <c r="BU80" s="236"/>
      <c r="BV80" s="236"/>
      <c r="BW80" s="236"/>
      <c r="BX80" s="236"/>
      <c r="BY80" s="257"/>
      <c r="BZ80" s="30"/>
      <c r="CA80" s="30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</row>
    <row r="81" spans="1:122" ht="19.5" customHeight="1">
      <c r="A81" s="13"/>
      <c r="B81" s="30"/>
      <c r="C81" s="37"/>
      <c r="D81" s="41"/>
      <c r="E81" s="51" t="s">
        <v>35</v>
      </c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70"/>
      <c r="U81" s="86"/>
      <c r="V81" s="86"/>
      <c r="W81" s="86"/>
      <c r="X81" s="128" t="str">
        <f>IF(X30="","",X30)</f>
        <v/>
      </c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95"/>
      <c r="AR81" s="86"/>
      <c r="AS81" s="86"/>
      <c r="AT81" s="128" t="str">
        <f>IF(AT30="","",AT30)</f>
        <v/>
      </c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  <c r="BI81" s="139"/>
      <c r="BJ81" s="139"/>
      <c r="BK81" s="139"/>
      <c r="BL81" s="220"/>
      <c r="BM81" s="230" t="str">
        <f t="shared" si="0"/>
        <v/>
      </c>
      <c r="BN81" s="236"/>
      <c r="BO81" s="236"/>
      <c r="BP81" s="236"/>
      <c r="BQ81" s="236"/>
      <c r="BR81" s="236"/>
      <c r="BS81" s="236"/>
      <c r="BT81" s="236"/>
      <c r="BU81" s="236"/>
      <c r="BV81" s="236"/>
      <c r="BW81" s="236"/>
      <c r="BX81" s="236"/>
      <c r="BY81" s="257"/>
      <c r="BZ81" s="30"/>
      <c r="CA81" s="30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</row>
    <row r="82" spans="1:122" ht="19.5" customHeight="1">
      <c r="A82" s="13"/>
      <c r="B82" s="30"/>
      <c r="C82" s="37"/>
      <c r="D82" s="42"/>
      <c r="E82" s="52" t="s">
        <v>0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72"/>
      <c r="U82" s="88" t="str">
        <f>IF(X31="","",X31)</f>
        <v/>
      </c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197" t="str">
        <f>IF(AT31="","",AT31)</f>
        <v/>
      </c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222"/>
      <c r="BM82" s="230" t="str">
        <f t="shared" si="0"/>
        <v/>
      </c>
      <c r="BN82" s="236"/>
      <c r="BO82" s="236"/>
      <c r="BP82" s="236"/>
      <c r="BQ82" s="236"/>
      <c r="BR82" s="236"/>
      <c r="BS82" s="236"/>
      <c r="BT82" s="236"/>
      <c r="BU82" s="236"/>
      <c r="BV82" s="236"/>
      <c r="BW82" s="236"/>
      <c r="BX82" s="236"/>
      <c r="BY82" s="257"/>
      <c r="BZ82" s="30"/>
      <c r="CA82" s="30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</row>
    <row r="83" spans="1:122" ht="19.5" customHeight="1">
      <c r="A83" s="13"/>
      <c r="B83" s="30"/>
      <c r="C83" s="37"/>
      <c r="D83" s="41"/>
      <c r="E83" s="23" t="s">
        <v>33</v>
      </c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73"/>
      <c r="U83" s="89" t="str">
        <f>IF(X32="","",X32)</f>
        <v/>
      </c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198" t="str">
        <f>IF(AT32="","",AT32)</f>
        <v/>
      </c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223"/>
      <c r="BM83" s="230" t="str">
        <f t="shared" si="0"/>
        <v/>
      </c>
      <c r="BN83" s="236"/>
      <c r="BO83" s="236"/>
      <c r="BP83" s="236"/>
      <c r="BQ83" s="236"/>
      <c r="BR83" s="236"/>
      <c r="BS83" s="236"/>
      <c r="BT83" s="236"/>
      <c r="BU83" s="236"/>
      <c r="BV83" s="236"/>
      <c r="BW83" s="236"/>
      <c r="BX83" s="236"/>
      <c r="BY83" s="257"/>
      <c r="BZ83" s="30"/>
      <c r="CA83" s="30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</row>
    <row r="84" spans="1:122" ht="19.5" customHeight="1">
      <c r="A84" s="13"/>
      <c r="B84" s="30"/>
      <c r="C84" s="37"/>
      <c r="D84" s="41"/>
      <c r="E84" s="51" t="s">
        <v>35</v>
      </c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70"/>
      <c r="U84" s="86"/>
      <c r="V84" s="86"/>
      <c r="W84" s="86"/>
      <c r="X84" s="128" t="str">
        <f>IF(X33="","",X33)</f>
        <v/>
      </c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95"/>
      <c r="AR84" s="86"/>
      <c r="AS84" s="86"/>
      <c r="AT84" s="128" t="str">
        <f>IF(AT33="","",AT33)</f>
        <v/>
      </c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220"/>
      <c r="BM84" s="230" t="str">
        <f t="shared" si="0"/>
        <v/>
      </c>
      <c r="BN84" s="236"/>
      <c r="BO84" s="236"/>
      <c r="BP84" s="236"/>
      <c r="BQ84" s="236"/>
      <c r="BR84" s="236"/>
      <c r="BS84" s="236"/>
      <c r="BT84" s="236"/>
      <c r="BU84" s="236"/>
      <c r="BV84" s="236"/>
      <c r="BW84" s="236"/>
      <c r="BX84" s="236"/>
      <c r="BY84" s="257"/>
      <c r="BZ84" s="30"/>
      <c r="CA84" s="30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</row>
    <row r="85" spans="1:122" ht="19.5" customHeight="1">
      <c r="A85" s="13"/>
      <c r="B85" s="30"/>
      <c r="C85" s="37"/>
      <c r="D85" s="43"/>
      <c r="E85" s="28" t="s">
        <v>38</v>
      </c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69"/>
      <c r="U85" s="85" t="str">
        <f>IF(X34="","",X34)</f>
        <v/>
      </c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194" t="str">
        <f>IF(AT34="","",AT34)</f>
        <v/>
      </c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219"/>
      <c r="BM85" s="230" t="str">
        <f t="shared" si="0"/>
        <v/>
      </c>
      <c r="BN85" s="236"/>
      <c r="BO85" s="236"/>
      <c r="BP85" s="236"/>
      <c r="BQ85" s="236"/>
      <c r="BR85" s="236"/>
      <c r="BS85" s="236"/>
      <c r="BT85" s="236"/>
      <c r="BU85" s="236"/>
      <c r="BV85" s="236"/>
      <c r="BW85" s="236"/>
      <c r="BX85" s="236"/>
      <c r="BY85" s="257"/>
      <c r="BZ85" s="30"/>
      <c r="CA85" s="30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</row>
    <row r="86" spans="1:122" ht="19.5" customHeight="1">
      <c r="A86" s="13"/>
      <c r="B86" s="30"/>
      <c r="C86" s="37"/>
      <c r="D86" s="44"/>
      <c r="E86" s="53" t="s">
        <v>35</v>
      </c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74"/>
      <c r="U86" s="90"/>
      <c r="V86" s="90"/>
      <c r="W86" s="90"/>
      <c r="X86" s="129" t="str">
        <f>IF(X35="","",X35)</f>
        <v/>
      </c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99"/>
      <c r="AR86" s="90"/>
      <c r="AS86" s="90"/>
      <c r="AT86" s="129" t="str">
        <f>IF(AT35="","",AT35)</f>
        <v/>
      </c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224"/>
      <c r="BM86" s="230" t="str">
        <f t="shared" si="0"/>
        <v/>
      </c>
      <c r="BN86" s="236"/>
      <c r="BO86" s="236"/>
      <c r="BP86" s="236"/>
      <c r="BQ86" s="236"/>
      <c r="BR86" s="236"/>
      <c r="BS86" s="236"/>
      <c r="BT86" s="236"/>
      <c r="BU86" s="236"/>
      <c r="BV86" s="236"/>
      <c r="BW86" s="236"/>
      <c r="BX86" s="236"/>
      <c r="BY86" s="257"/>
      <c r="BZ86" s="30"/>
      <c r="CA86" s="30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</row>
    <row r="87" spans="1:122" ht="19.5" customHeight="1">
      <c r="A87" s="13"/>
      <c r="B87" s="30"/>
      <c r="C87" s="37"/>
      <c r="D87" s="43"/>
      <c r="E87" s="28" t="s">
        <v>37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69"/>
      <c r="U87" s="85" t="str">
        <f>IF(X36="","",X36)</f>
        <v/>
      </c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194" t="str">
        <f>IF(AT36="","",AT36)</f>
        <v/>
      </c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219"/>
      <c r="BM87" s="230" t="str">
        <f t="shared" si="0"/>
        <v/>
      </c>
      <c r="BN87" s="236"/>
      <c r="BO87" s="236"/>
      <c r="BP87" s="236"/>
      <c r="BQ87" s="236"/>
      <c r="BR87" s="236"/>
      <c r="BS87" s="236"/>
      <c r="BT87" s="236"/>
      <c r="BU87" s="236"/>
      <c r="BV87" s="236"/>
      <c r="BW87" s="236"/>
      <c r="BX87" s="236"/>
      <c r="BY87" s="257"/>
      <c r="BZ87" s="30"/>
      <c r="CA87" s="30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</row>
    <row r="88" spans="1:122" ht="19.5" customHeight="1">
      <c r="A88" s="13"/>
      <c r="B88" s="30"/>
      <c r="C88" s="37"/>
      <c r="D88" s="44"/>
      <c r="E88" s="53" t="s">
        <v>35</v>
      </c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74"/>
      <c r="U88" s="90"/>
      <c r="V88" s="90"/>
      <c r="W88" s="90"/>
      <c r="X88" s="129" t="str">
        <f>IF(X37="","",X37)</f>
        <v/>
      </c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99"/>
      <c r="AR88" s="90"/>
      <c r="AS88" s="90"/>
      <c r="AT88" s="129" t="str">
        <f>IF(AT37="","",AT37)</f>
        <v/>
      </c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224"/>
      <c r="BM88" s="230" t="str">
        <f t="shared" si="0"/>
        <v/>
      </c>
      <c r="BN88" s="236"/>
      <c r="BO88" s="236"/>
      <c r="BP88" s="236"/>
      <c r="BQ88" s="236"/>
      <c r="BR88" s="236"/>
      <c r="BS88" s="236"/>
      <c r="BT88" s="236"/>
      <c r="BU88" s="236"/>
      <c r="BV88" s="236"/>
      <c r="BW88" s="236"/>
      <c r="BX88" s="236"/>
      <c r="BY88" s="257"/>
      <c r="BZ88" s="30"/>
      <c r="CA88" s="30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</row>
    <row r="89" spans="1:122" ht="19.5" customHeight="1">
      <c r="A89" s="13"/>
      <c r="B89" s="30"/>
      <c r="C89" s="37"/>
      <c r="D89" s="43"/>
      <c r="E89" s="28" t="s">
        <v>39</v>
      </c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69"/>
      <c r="U89" s="85" t="str">
        <f>IF(X38="","",X38)</f>
        <v/>
      </c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194" t="str">
        <f>IF(AT38="","",AT38)</f>
        <v/>
      </c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219"/>
      <c r="BM89" s="230" t="str">
        <f t="shared" si="0"/>
        <v/>
      </c>
      <c r="BN89" s="236"/>
      <c r="BO89" s="236"/>
      <c r="BP89" s="236"/>
      <c r="BQ89" s="236"/>
      <c r="BR89" s="236"/>
      <c r="BS89" s="236"/>
      <c r="BT89" s="236"/>
      <c r="BU89" s="236"/>
      <c r="BV89" s="236"/>
      <c r="BW89" s="236"/>
      <c r="BX89" s="236"/>
      <c r="BY89" s="257"/>
      <c r="BZ89" s="30"/>
      <c r="CA89" s="30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</row>
    <row r="90" spans="1:122" ht="19.5" customHeight="1">
      <c r="A90" s="14"/>
      <c r="B90" s="31"/>
      <c r="C90" s="38"/>
      <c r="D90" s="45"/>
      <c r="E90" s="50" t="s">
        <v>35</v>
      </c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75"/>
      <c r="U90" s="91"/>
      <c r="V90" s="91"/>
      <c r="W90" s="91"/>
      <c r="X90" s="130" t="str">
        <f>IF(X39="","",X39)</f>
        <v/>
      </c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200"/>
      <c r="AR90" s="91"/>
      <c r="AS90" s="209"/>
      <c r="AT90" s="130" t="str">
        <f>IF(AT39="","",AT39)</f>
        <v/>
      </c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225"/>
      <c r="BM90" s="230" t="str">
        <f t="shared" si="0"/>
        <v/>
      </c>
      <c r="BN90" s="236"/>
      <c r="BO90" s="236"/>
      <c r="BP90" s="236"/>
      <c r="BQ90" s="236"/>
      <c r="BR90" s="236"/>
      <c r="BS90" s="236"/>
      <c r="BT90" s="236"/>
      <c r="BU90" s="236"/>
      <c r="BV90" s="236"/>
      <c r="BW90" s="236"/>
      <c r="BX90" s="236"/>
      <c r="BY90" s="257"/>
      <c r="BZ90" s="30"/>
      <c r="CA90" s="30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</row>
    <row r="91" spans="1:122" ht="19.5" customHeight="1">
      <c r="A91" s="13" t="s">
        <v>3</v>
      </c>
      <c r="B91" s="30"/>
      <c r="C91" s="37"/>
      <c r="D91" s="41"/>
      <c r="E91" s="23" t="s">
        <v>13</v>
      </c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73"/>
      <c r="U91" s="89" t="str">
        <f>IF(X40="","",X40)</f>
        <v/>
      </c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198" t="str">
        <f>IF(AT40="","",AT40)</f>
        <v/>
      </c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223"/>
      <c r="BM91" s="230" t="str">
        <f t="shared" si="0"/>
        <v/>
      </c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57"/>
      <c r="BZ91" s="30"/>
      <c r="CA91" s="30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</row>
    <row r="92" spans="1:122" ht="19.5" customHeight="1">
      <c r="A92" s="13"/>
      <c r="B92" s="30"/>
      <c r="C92" s="37"/>
      <c r="D92" s="44"/>
      <c r="E92" s="53" t="s">
        <v>35</v>
      </c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74"/>
      <c r="U92" s="90"/>
      <c r="V92" s="90"/>
      <c r="W92" s="90"/>
      <c r="X92" s="129" t="str">
        <f>IF(X41="","",X41)</f>
        <v/>
      </c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99"/>
      <c r="AR92" s="90"/>
      <c r="AS92" s="210"/>
      <c r="AT92" s="129" t="str">
        <f>IF(AT41="","",AT41)</f>
        <v/>
      </c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224"/>
      <c r="BM92" s="230" t="str">
        <f t="shared" si="0"/>
        <v/>
      </c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57"/>
      <c r="BZ92" s="30"/>
      <c r="CA92" s="30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</row>
    <row r="93" spans="1:122" ht="19.5" customHeight="1">
      <c r="A93" s="13"/>
      <c r="B93" s="30"/>
      <c r="C93" s="37"/>
      <c r="D93" s="43"/>
      <c r="E93" s="28" t="s">
        <v>29</v>
      </c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69"/>
      <c r="U93" s="85" t="str">
        <f>IF(X42="","",X42)</f>
        <v/>
      </c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194" t="str">
        <f>IF(AT42="","",AT42)</f>
        <v/>
      </c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219"/>
      <c r="BM93" s="230" t="str">
        <f t="shared" si="0"/>
        <v/>
      </c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57"/>
      <c r="BZ93" s="30"/>
      <c r="CA93" s="30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</row>
    <row r="94" spans="1:122" ht="19.5" customHeight="1">
      <c r="A94" s="13"/>
      <c r="B94" s="30"/>
      <c r="C94" s="37"/>
      <c r="D94" s="44"/>
      <c r="E94" s="53" t="s">
        <v>35</v>
      </c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74"/>
      <c r="U94" s="90"/>
      <c r="V94" s="90"/>
      <c r="W94" s="90"/>
      <c r="X94" s="129" t="str">
        <f>IF(X43="","",X43)</f>
        <v/>
      </c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99"/>
      <c r="AR94" s="90"/>
      <c r="AS94" s="90"/>
      <c r="AT94" s="129" t="str">
        <f>IF(AT43="","",AT43)</f>
        <v/>
      </c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224"/>
      <c r="BM94" s="230" t="str">
        <f t="shared" si="0"/>
        <v/>
      </c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57"/>
      <c r="BZ94" s="30"/>
      <c r="CA94" s="30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</row>
    <row r="95" spans="1:122" ht="19.5" customHeight="1">
      <c r="A95" s="13"/>
      <c r="B95" s="30"/>
      <c r="C95" s="37"/>
      <c r="D95" s="43"/>
      <c r="E95" s="28" t="s">
        <v>40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69"/>
      <c r="U95" s="85" t="str">
        <f>IF(X44="","",X44)</f>
        <v/>
      </c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194" t="str">
        <f>IF(AT44="","",AT44)</f>
        <v/>
      </c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219"/>
      <c r="BM95" s="230" t="str">
        <f t="shared" si="0"/>
        <v/>
      </c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57"/>
      <c r="BZ95" s="30"/>
      <c r="CA95" s="30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</row>
    <row r="96" spans="1:122" ht="19.5" customHeight="1">
      <c r="A96" s="13"/>
      <c r="B96" s="30"/>
      <c r="C96" s="37"/>
      <c r="D96" s="44"/>
      <c r="E96" s="53" t="s">
        <v>35</v>
      </c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74"/>
      <c r="U96" s="90"/>
      <c r="V96" s="90"/>
      <c r="W96" s="90"/>
      <c r="X96" s="129" t="str">
        <f>IF(X45="","",X45)</f>
        <v/>
      </c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99"/>
      <c r="AR96" s="90"/>
      <c r="AS96" s="90"/>
      <c r="AT96" s="129" t="str">
        <f>IF(AT45="","",AT45)</f>
        <v/>
      </c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224"/>
      <c r="BM96" s="230" t="str">
        <f t="shared" si="0"/>
        <v/>
      </c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57"/>
      <c r="BZ96" s="30"/>
      <c r="CA96" s="30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</row>
    <row r="97" spans="1:122" ht="19.5" customHeight="1">
      <c r="A97" s="13"/>
      <c r="B97" s="30"/>
      <c r="C97" s="37"/>
      <c r="D97" s="43"/>
      <c r="E97" s="28" t="s">
        <v>37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69"/>
      <c r="U97" s="85" t="str">
        <f>IF(X46="","",X46)</f>
        <v/>
      </c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194" t="str">
        <f>IF(AT46="","",AT46)</f>
        <v/>
      </c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219"/>
      <c r="BM97" s="230" t="str">
        <f t="shared" si="0"/>
        <v/>
      </c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57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</row>
    <row r="98" spans="1:122" ht="19.5" customHeight="1">
      <c r="A98" s="13"/>
      <c r="B98" s="30"/>
      <c r="C98" s="37"/>
      <c r="D98" s="44"/>
      <c r="E98" s="53" t="s">
        <v>35</v>
      </c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74"/>
      <c r="U98" s="90"/>
      <c r="V98" s="90"/>
      <c r="W98" s="90"/>
      <c r="X98" s="129" t="str">
        <f>IF(X47="","",X47)</f>
        <v/>
      </c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99"/>
      <c r="AR98" s="90"/>
      <c r="AS98" s="90"/>
      <c r="AT98" s="129" t="str">
        <f>IF(AT47="","",AT47)</f>
        <v/>
      </c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224"/>
      <c r="BM98" s="230" t="str">
        <f t="shared" si="0"/>
        <v/>
      </c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57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</row>
    <row r="99" spans="1:122" ht="19.5" customHeight="1">
      <c r="A99" s="13"/>
      <c r="B99" s="30"/>
      <c r="C99" s="37"/>
      <c r="D99" s="41"/>
      <c r="E99" s="23" t="s">
        <v>39</v>
      </c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73"/>
      <c r="U99" s="89" t="str">
        <f>IF(X48="","",X48)</f>
        <v/>
      </c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198" t="str">
        <f>IF(AT48="","",AT48)</f>
        <v/>
      </c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223"/>
      <c r="BM99" s="230" t="str">
        <f t="shared" si="0"/>
        <v/>
      </c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57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</row>
    <row r="100" spans="1:122" ht="19.5" customHeight="1">
      <c r="A100" s="14"/>
      <c r="B100" s="31"/>
      <c r="C100" s="38"/>
      <c r="D100" s="45"/>
      <c r="E100" s="50" t="s">
        <v>35</v>
      </c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75"/>
      <c r="U100" s="91"/>
      <c r="V100" s="91"/>
      <c r="W100" s="91"/>
      <c r="X100" s="130" t="str">
        <f>IF(X49="","",X49)</f>
        <v/>
      </c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200"/>
      <c r="AR100" s="91"/>
      <c r="AS100" s="91"/>
      <c r="AT100" s="130" t="str">
        <f>IF(AT49="","",AT49)</f>
        <v/>
      </c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225"/>
      <c r="BM100" s="230" t="str">
        <f t="shared" si="0"/>
        <v/>
      </c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57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</row>
    <row r="101" spans="1:122" ht="19.5" customHeight="1">
      <c r="A101" s="17" t="s">
        <v>41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73"/>
      <c r="U101" s="89" t="str">
        <f>IF(X50="","",X50)</f>
        <v/>
      </c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198" t="str">
        <f>IF(AT50="","",AT50)</f>
        <v/>
      </c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223"/>
      <c r="BM101" s="230" t="str">
        <f t="shared" si="0"/>
        <v/>
      </c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57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</row>
    <row r="102" spans="1:122" ht="19.5" customHeight="1">
      <c r="A102" s="19"/>
      <c r="B102" s="36"/>
      <c r="C102" s="36"/>
      <c r="D102" s="49"/>
      <c r="E102" s="53" t="s">
        <v>31</v>
      </c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74"/>
      <c r="U102" s="90"/>
      <c r="V102" s="90"/>
      <c r="W102" s="90"/>
      <c r="X102" s="129" t="str">
        <f>IF(X51="","",X51)</f>
        <v/>
      </c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99"/>
      <c r="AR102" s="90"/>
      <c r="AS102" s="90"/>
      <c r="AT102" s="129" t="str">
        <f>IF(AT51="","",AT51)</f>
        <v/>
      </c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224"/>
      <c r="BM102" s="231" t="str">
        <f t="shared" si="0"/>
        <v/>
      </c>
      <c r="BN102" s="237"/>
      <c r="BO102" s="237"/>
      <c r="BP102" s="237"/>
      <c r="BQ102" s="237"/>
      <c r="BR102" s="237"/>
      <c r="BS102" s="237"/>
      <c r="BT102" s="237"/>
      <c r="BU102" s="237"/>
      <c r="BV102" s="237"/>
      <c r="BW102" s="237"/>
      <c r="BX102" s="237"/>
      <c r="BY102" s="258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</row>
  </sheetData>
  <mergeCells count="368">
    <mergeCell ref="AJ8:AR8"/>
    <mergeCell ref="B11:AC11"/>
    <mergeCell ref="CJ16:CY16"/>
    <mergeCell ref="AO19:AV19"/>
    <mergeCell ref="AW19:BW19"/>
    <mergeCell ref="BX19:BY19"/>
    <mergeCell ref="CZ26:DU26"/>
    <mergeCell ref="A27:T27"/>
    <mergeCell ref="X27:AP27"/>
    <mergeCell ref="AT27:BL27"/>
    <mergeCell ref="BM27:BY27"/>
    <mergeCell ref="CZ27:DU27"/>
    <mergeCell ref="A28:D28"/>
    <mergeCell ref="E28:T28"/>
    <mergeCell ref="U28:W28"/>
    <mergeCell ref="X28:AP28"/>
    <mergeCell ref="AQ28:AS28"/>
    <mergeCell ref="AT28:BL28"/>
    <mergeCell ref="BM28:BY28"/>
    <mergeCell ref="CJ28:CY28"/>
    <mergeCell ref="CZ28:DB28"/>
    <mergeCell ref="DC28:DU28"/>
    <mergeCell ref="E29:T29"/>
    <mergeCell ref="X29:AP29"/>
    <mergeCell ref="AT29:BL29"/>
    <mergeCell ref="BM29:BY29"/>
    <mergeCell ref="E30:T30"/>
    <mergeCell ref="U30:W30"/>
    <mergeCell ref="X30:AP30"/>
    <mergeCell ref="AQ30:AS30"/>
    <mergeCell ref="AT30:BL30"/>
    <mergeCell ref="BM30:BY30"/>
    <mergeCell ref="E31:T31"/>
    <mergeCell ref="X31:AP31"/>
    <mergeCell ref="AT31:BL31"/>
    <mergeCell ref="BM31:BY31"/>
    <mergeCell ref="E32:T32"/>
    <mergeCell ref="X32:AP32"/>
    <mergeCell ref="AT32:BL32"/>
    <mergeCell ref="BM32:BY32"/>
    <mergeCell ref="E33:T33"/>
    <mergeCell ref="U33:W33"/>
    <mergeCell ref="X33:AP33"/>
    <mergeCell ref="AQ33:AS33"/>
    <mergeCell ref="AT33:BL33"/>
    <mergeCell ref="BM33:BY33"/>
    <mergeCell ref="E34:T34"/>
    <mergeCell ref="X34:AP34"/>
    <mergeCell ref="AT34:BL34"/>
    <mergeCell ref="BM34:BY34"/>
    <mergeCell ref="E35:T35"/>
    <mergeCell ref="U35:W35"/>
    <mergeCell ref="X35:AP35"/>
    <mergeCell ref="AQ35:AS35"/>
    <mergeCell ref="AT35:BL35"/>
    <mergeCell ref="BM35:BY35"/>
    <mergeCell ref="E36:T36"/>
    <mergeCell ref="X36:AP36"/>
    <mergeCell ref="AT36:BL36"/>
    <mergeCell ref="BM36:BY36"/>
    <mergeCell ref="CL36:CY36"/>
    <mergeCell ref="CZ36:DM36"/>
    <mergeCell ref="E37:T37"/>
    <mergeCell ref="U37:W37"/>
    <mergeCell ref="X37:AP37"/>
    <mergeCell ref="AQ37:AS37"/>
    <mergeCell ref="AT37:BL37"/>
    <mergeCell ref="BM37:BY37"/>
    <mergeCell ref="CL37:CY37"/>
    <mergeCell ref="CZ37:DM37"/>
    <mergeCell ref="E38:T38"/>
    <mergeCell ref="X38:AP38"/>
    <mergeCell ref="AT38:BL38"/>
    <mergeCell ref="BM38:BY38"/>
    <mergeCell ref="CL38:CY38"/>
    <mergeCell ref="CZ38:DM38"/>
    <mergeCell ref="E39:T39"/>
    <mergeCell ref="U39:W39"/>
    <mergeCell ref="X39:AP39"/>
    <mergeCell ref="AQ39:AS39"/>
    <mergeCell ref="AT39:BL39"/>
    <mergeCell ref="BM39:BY39"/>
    <mergeCell ref="CL39:CY39"/>
    <mergeCell ref="CZ39:DM39"/>
    <mergeCell ref="E40:T40"/>
    <mergeCell ref="X40:AP40"/>
    <mergeCell ref="AT40:BL40"/>
    <mergeCell ref="BM40:BY40"/>
    <mergeCell ref="CL40:CY40"/>
    <mergeCell ref="CZ40:DM40"/>
    <mergeCell ref="E41:T41"/>
    <mergeCell ref="U41:W41"/>
    <mergeCell ref="X41:AP41"/>
    <mergeCell ref="AQ41:AS41"/>
    <mergeCell ref="AT41:BL41"/>
    <mergeCell ref="BM41:BY41"/>
    <mergeCell ref="CL41:CY41"/>
    <mergeCell ref="CZ41:DM41"/>
    <mergeCell ref="E42:T42"/>
    <mergeCell ref="X42:AP42"/>
    <mergeCell ref="AT42:BL42"/>
    <mergeCell ref="BM42:BY42"/>
    <mergeCell ref="CL42:CY42"/>
    <mergeCell ref="CZ42:DM42"/>
    <mergeCell ref="E43:T43"/>
    <mergeCell ref="U43:W43"/>
    <mergeCell ref="X43:AP43"/>
    <mergeCell ref="AQ43:AS43"/>
    <mergeCell ref="AT43:BL43"/>
    <mergeCell ref="BM43:BY43"/>
    <mergeCell ref="CL43:CY43"/>
    <mergeCell ref="CZ43:DM43"/>
    <mergeCell ref="E44:T44"/>
    <mergeCell ref="X44:AP44"/>
    <mergeCell ref="AT44:BL44"/>
    <mergeCell ref="BM44:BY44"/>
    <mergeCell ref="E45:T45"/>
    <mergeCell ref="U45:W45"/>
    <mergeCell ref="X45:AP45"/>
    <mergeCell ref="AQ45:AS45"/>
    <mergeCell ref="AT45:BL45"/>
    <mergeCell ref="BM45:BY45"/>
    <mergeCell ref="E46:T46"/>
    <mergeCell ref="X46:AP46"/>
    <mergeCell ref="AT46:BL46"/>
    <mergeCell ref="BM46:BY46"/>
    <mergeCell ref="E47:T47"/>
    <mergeCell ref="U47:W47"/>
    <mergeCell ref="X47:AP47"/>
    <mergeCell ref="AQ47:AS47"/>
    <mergeCell ref="AT47:BL47"/>
    <mergeCell ref="BM47:BY47"/>
    <mergeCell ref="E48:T48"/>
    <mergeCell ref="X48:AP48"/>
    <mergeCell ref="AT48:BL48"/>
    <mergeCell ref="BM48:BY48"/>
    <mergeCell ref="E49:T49"/>
    <mergeCell ref="U49:W49"/>
    <mergeCell ref="X49:AP49"/>
    <mergeCell ref="AQ49:AS49"/>
    <mergeCell ref="AT49:BL49"/>
    <mergeCell ref="BM49:BY49"/>
    <mergeCell ref="A50:T50"/>
    <mergeCell ref="X50:AP50"/>
    <mergeCell ref="AT50:BL50"/>
    <mergeCell ref="BM50:BY50"/>
    <mergeCell ref="A51:D51"/>
    <mergeCell ref="E51:T51"/>
    <mergeCell ref="U51:W51"/>
    <mergeCell ref="X51:AP51"/>
    <mergeCell ref="AQ51:AS51"/>
    <mergeCell ref="AT51:BL51"/>
    <mergeCell ref="BM51:BY51"/>
    <mergeCell ref="AJ59:AR59"/>
    <mergeCell ref="B62:AF62"/>
    <mergeCell ref="CJ65:CY65"/>
    <mergeCell ref="AO70:AV70"/>
    <mergeCell ref="AW70:BW70"/>
    <mergeCell ref="BX70:BY70"/>
    <mergeCell ref="A78:T78"/>
    <mergeCell ref="U78:AP78"/>
    <mergeCell ref="AQ78:BL78"/>
    <mergeCell ref="BM78:BY78"/>
    <mergeCell ref="A79:D79"/>
    <mergeCell ref="E79:T79"/>
    <mergeCell ref="U79:W79"/>
    <mergeCell ref="X79:AP79"/>
    <mergeCell ref="AQ79:AS79"/>
    <mergeCell ref="AT79:BL79"/>
    <mergeCell ref="BM79:BY79"/>
    <mergeCell ref="E80:T80"/>
    <mergeCell ref="U80:AP80"/>
    <mergeCell ref="AQ80:BL80"/>
    <mergeCell ref="BM80:BY80"/>
    <mergeCell ref="E81:T81"/>
    <mergeCell ref="U81:W81"/>
    <mergeCell ref="X81:AP81"/>
    <mergeCell ref="AQ81:AS81"/>
    <mergeCell ref="AT81:BL81"/>
    <mergeCell ref="BM81:BY81"/>
    <mergeCell ref="E82:T82"/>
    <mergeCell ref="U82:AP82"/>
    <mergeCell ref="AQ82:BL82"/>
    <mergeCell ref="BM82:BY82"/>
    <mergeCell ref="E83:T83"/>
    <mergeCell ref="U83:AP83"/>
    <mergeCell ref="AQ83:BL83"/>
    <mergeCell ref="BM83:BY83"/>
    <mergeCell ref="E84:T84"/>
    <mergeCell ref="U84:W84"/>
    <mergeCell ref="X84:AP84"/>
    <mergeCell ref="AQ84:AS84"/>
    <mergeCell ref="AT84:BL84"/>
    <mergeCell ref="BM84:BY84"/>
    <mergeCell ref="E85:T85"/>
    <mergeCell ref="U85:AP85"/>
    <mergeCell ref="AQ85:BL85"/>
    <mergeCell ref="BM85:BY85"/>
    <mergeCell ref="E86:T86"/>
    <mergeCell ref="U86:W86"/>
    <mergeCell ref="X86:AP86"/>
    <mergeCell ref="AQ86:AS86"/>
    <mergeCell ref="AT86:BL86"/>
    <mergeCell ref="BM86:BY86"/>
    <mergeCell ref="E87:T87"/>
    <mergeCell ref="U87:AP87"/>
    <mergeCell ref="AQ87:BL87"/>
    <mergeCell ref="BM87:BY87"/>
    <mergeCell ref="E88:T88"/>
    <mergeCell ref="U88:W88"/>
    <mergeCell ref="X88:AP88"/>
    <mergeCell ref="AQ88:AS88"/>
    <mergeCell ref="AT88:BL88"/>
    <mergeCell ref="BM88:BY88"/>
    <mergeCell ref="E89:T89"/>
    <mergeCell ref="U89:AP89"/>
    <mergeCell ref="AQ89:BL89"/>
    <mergeCell ref="BM89:BY89"/>
    <mergeCell ref="E90:T90"/>
    <mergeCell ref="U90:W90"/>
    <mergeCell ref="X90:AP90"/>
    <mergeCell ref="AQ90:AS90"/>
    <mergeCell ref="AT90:BL90"/>
    <mergeCell ref="BM90:BY90"/>
    <mergeCell ref="E91:T91"/>
    <mergeCell ref="U91:AP91"/>
    <mergeCell ref="AQ91:BL91"/>
    <mergeCell ref="BM91:BY91"/>
    <mergeCell ref="E92:T92"/>
    <mergeCell ref="U92:W92"/>
    <mergeCell ref="X92:AP92"/>
    <mergeCell ref="AQ92:AS92"/>
    <mergeCell ref="AT92:BL92"/>
    <mergeCell ref="BM92:BY92"/>
    <mergeCell ref="E93:T93"/>
    <mergeCell ref="U93:AP93"/>
    <mergeCell ref="AQ93:BL93"/>
    <mergeCell ref="BM93:BY93"/>
    <mergeCell ref="E94:T94"/>
    <mergeCell ref="U94:W94"/>
    <mergeCell ref="X94:AP94"/>
    <mergeCell ref="AQ94:AS94"/>
    <mergeCell ref="AT94:BL94"/>
    <mergeCell ref="BM94:BY94"/>
    <mergeCell ref="E95:T95"/>
    <mergeCell ref="U95:AP95"/>
    <mergeCell ref="AQ95:BL95"/>
    <mergeCell ref="BM95:BY95"/>
    <mergeCell ref="E96:T96"/>
    <mergeCell ref="U96:W96"/>
    <mergeCell ref="X96:AP96"/>
    <mergeCell ref="AQ96:AS96"/>
    <mergeCell ref="AT96:BL96"/>
    <mergeCell ref="BM96:BY96"/>
    <mergeCell ref="E97:T97"/>
    <mergeCell ref="U97:AP97"/>
    <mergeCell ref="AQ97:BL97"/>
    <mergeCell ref="BM97:BY97"/>
    <mergeCell ref="E98:T98"/>
    <mergeCell ref="U98:W98"/>
    <mergeCell ref="X98:AP98"/>
    <mergeCell ref="AQ98:AS98"/>
    <mergeCell ref="AT98:BL98"/>
    <mergeCell ref="BM98:BY98"/>
    <mergeCell ref="E99:T99"/>
    <mergeCell ref="U99:AP99"/>
    <mergeCell ref="AQ99:BL99"/>
    <mergeCell ref="BM99:BY99"/>
    <mergeCell ref="E100:T100"/>
    <mergeCell ref="U100:W100"/>
    <mergeCell ref="X100:AP100"/>
    <mergeCell ref="AQ100:AS100"/>
    <mergeCell ref="AT100:BL100"/>
    <mergeCell ref="BM100:BY100"/>
    <mergeCell ref="A101:T101"/>
    <mergeCell ref="U101:AP101"/>
    <mergeCell ref="AQ101:BL101"/>
    <mergeCell ref="BM101:BY101"/>
    <mergeCell ref="A102:D102"/>
    <mergeCell ref="E102:T102"/>
    <mergeCell ref="U102:W102"/>
    <mergeCell ref="X102:AP102"/>
    <mergeCell ref="AQ102:AS102"/>
    <mergeCell ref="AT102:BL102"/>
    <mergeCell ref="BM102:BY102"/>
    <mergeCell ref="T2:BD3"/>
    <mergeCell ref="AJ4:AV5"/>
    <mergeCell ref="AW4:BF5"/>
    <mergeCell ref="BG4:BJ5"/>
    <mergeCell ref="BK4:BR5"/>
    <mergeCell ref="BS4:BY5"/>
    <mergeCell ref="AJ6:AV7"/>
    <mergeCell ref="AW6:BF7"/>
    <mergeCell ref="BG6:BJ7"/>
    <mergeCell ref="BK6:BR7"/>
    <mergeCell ref="BS6:BY7"/>
    <mergeCell ref="CI6:DU10"/>
    <mergeCell ref="M8:P9"/>
    <mergeCell ref="Q8:S9"/>
    <mergeCell ref="T8:U9"/>
    <mergeCell ref="V8:X9"/>
    <mergeCell ref="Y8:Z9"/>
    <mergeCell ref="AA8:AC9"/>
    <mergeCell ref="AD8:AE9"/>
    <mergeCell ref="AS8:BY10"/>
    <mergeCell ref="AJ9:AL10"/>
    <mergeCell ref="AM9:AO10"/>
    <mergeCell ref="AP9:AR10"/>
    <mergeCell ref="AG11:AP12"/>
    <mergeCell ref="AQ11:BY12"/>
    <mergeCell ref="B13:T15"/>
    <mergeCell ref="V13:BY15"/>
    <mergeCell ref="B16:T19"/>
    <mergeCell ref="V16:BY18"/>
    <mergeCell ref="S21:W22"/>
    <mergeCell ref="X21:AB22"/>
    <mergeCell ref="AC21:AF22"/>
    <mergeCell ref="AG21:AK22"/>
    <mergeCell ref="AL21:BI22"/>
    <mergeCell ref="A24:T26"/>
    <mergeCell ref="U24:AP26"/>
    <mergeCell ref="AQ24:BL26"/>
    <mergeCell ref="BM24:BY26"/>
    <mergeCell ref="T53:BD54"/>
    <mergeCell ref="AJ55:AV56"/>
    <mergeCell ref="AW55:BF56"/>
    <mergeCell ref="BG55:BJ56"/>
    <mergeCell ref="BK55:BR56"/>
    <mergeCell ref="BS55:BY56"/>
    <mergeCell ref="AJ57:AV58"/>
    <mergeCell ref="AW57:BF58"/>
    <mergeCell ref="BG57:BJ58"/>
    <mergeCell ref="BK57:BR58"/>
    <mergeCell ref="BS57:BY58"/>
    <mergeCell ref="M59:P60"/>
    <mergeCell ref="Q59:S60"/>
    <mergeCell ref="T59:U60"/>
    <mergeCell ref="V59:X60"/>
    <mergeCell ref="Y59:Z60"/>
    <mergeCell ref="AA59:AC60"/>
    <mergeCell ref="AD59:AE60"/>
    <mergeCell ref="AS59:BY61"/>
    <mergeCell ref="AJ60:AL61"/>
    <mergeCell ref="AM60:AO61"/>
    <mergeCell ref="AP60:AR61"/>
    <mergeCell ref="AG62:AP63"/>
    <mergeCell ref="AQ62:BY63"/>
    <mergeCell ref="B64:T66"/>
    <mergeCell ref="V64:BY66"/>
    <mergeCell ref="B67:T70"/>
    <mergeCell ref="V67:BY69"/>
    <mergeCell ref="S72:W73"/>
    <mergeCell ref="X72:AB73"/>
    <mergeCell ref="AC72:AF73"/>
    <mergeCell ref="AG72:AK73"/>
    <mergeCell ref="AL72:BI73"/>
    <mergeCell ref="A75:T77"/>
    <mergeCell ref="U75:AP77"/>
    <mergeCell ref="AQ75:BL77"/>
    <mergeCell ref="BM75:BY77"/>
    <mergeCell ref="AG4:AI10"/>
    <mergeCell ref="BZ4:CA45"/>
    <mergeCell ref="A29:C39"/>
    <mergeCell ref="A40:C49"/>
    <mergeCell ref="AG55:AI61"/>
    <mergeCell ref="BZ55:CA96"/>
    <mergeCell ref="A80:C90"/>
    <mergeCell ref="A91:C100"/>
  </mergeCells>
  <phoneticPr fontId="1"/>
  <dataValidations count="7">
    <dataValidation imeMode="halfAlpha" allowBlank="1" showDropDown="0" showInputMessage="1" showErrorMessage="1" sqref="U78:BL102 AG72:AK73 X72:AB73 AJ57:BJ58 CZ27:EQ28 U35:W35 U37:W37 U39:W39 U41:W41 U43:W43 U45:W45 U47:W47 U49:W49 U51:W51 AQ47:AS47 AQ45:AS45 AQ43:AS43 AQ41:AS41 AQ39:AS39 AQ37:AS37 AQ35:AS35 AQ33:AS33 U30:W30 AQ30:AS30 U28:W28 AQ28:AS28 AQ51:AS51 AQ49:AS49 U33:W33 BG6:BJ7"/>
    <dataValidation imeMode="disabled" allowBlank="1" showDropDown="0" showInputMessage="1" showErrorMessage="1" sqref="AT48:BL51 X48:AP51"/>
    <dataValidation imeMode="off" allowBlank="1" showDropDown="0" showInputMessage="1" showErrorMessage="1" sqref="AA8:AC9 V8:X9 Q8:S9 AJ6:AV7 AJ9:AR10 AW19:BW19 AG21:AK22 X21:AB22 AT27:BL47 X27:AP47"/>
    <dataValidation imeMode="on" allowBlank="1" showDropDown="0" showInputMessage="1" showErrorMessage="1" sqref="V13:BY18"/>
    <dataValidation type="list" allowBlank="1" showDropDown="0" showInputMessage="1" showErrorMessage="1" sqref="B11:AC11">
      <formula1>"高知県中央西県税事務所長,高知県安芸県税事務所長,高知県中央東県税事務所長,高知県須崎県税事務所長,高知県幡多県税事務所長"</formula1>
    </dataValidation>
    <dataValidation type="list" imeMode="off" allowBlank="1" showDropDown="0" showInputMessage="1" showErrorMessage="1" sqref="AW6:BF7">
      <formula1>"39001,39002,39003,39004,39005"</formula1>
    </dataValidation>
    <dataValidation imeMode="hiragana" allowBlank="1" showDropDown="0" showInputMessage="1" showErrorMessage="1" sqref="V64 V67"/>
  </dataValidations>
  <pageMargins left="0.70866141732283472" right="0.39370078740157483" top="0.59055118110236227" bottom="1.1811023622047245" header="0" footer="1.2598425196850394"/>
  <pageSetup paperSize="9" scale="92" fitToWidth="1" fitToHeight="1" orientation="portrait" usePrinterDefaults="1" blackAndWhite="1" r:id="rId1"/>
  <headerFooter>
    <oddFooter xml:space="preserve">&amp;R.     </oddFooter>
  </headerFooter>
  <rowBreaks count="1" manualBreakCount="1">
    <brk id="51" max="7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FF00"/>
  </sheetPr>
  <dimension ref="A1:V45"/>
  <sheetViews>
    <sheetView view="pageBreakPreview" zoomScale="130" zoomScaleSheetLayoutView="130" workbookViewId="0">
      <selection activeCell="J28" sqref="J28"/>
    </sheetView>
  </sheetViews>
  <sheetFormatPr defaultColWidth="3.625" defaultRowHeight="15.75" customHeight="1"/>
  <sheetData>
    <row r="1" spans="1:22" ht="15.75" customHeight="1">
      <c r="A1" s="299" t="s">
        <v>53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</row>
    <row r="2" spans="1:22" ht="15.75" customHeight="1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</row>
    <row r="3" spans="1:22" ht="15.75" customHeight="1">
      <c r="J3" s="360" t="s">
        <v>4</v>
      </c>
      <c r="K3" s="360"/>
      <c r="L3" s="360"/>
      <c r="M3" s="360"/>
      <c r="N3" s="360" t="s">
        <v>48</v>
      </c>
      <c r="O3" s="360"/>
      <c r="P3" s="360"/>
      <c r="Q3" s="404" t="s">
        <v>54</v>
      </c>
      <c r="R3" s="409"/>
      <c r="S3" s="417"/>
      <c r="T3" s="416"/>
      <c r="U3" s="416"/>
    </row>
    <row r="4" spans="1:22" ht="15.75" customHeight="1">
      <c r="A4" s="301"/>
      <c r="B4" s="317"/>
      <c r="C4" s="317"/>
      <c r="D4" s="329">
        <v>46140</v>
      </c>
      <c r="E4" s="329"/>
      <c r="F4" s="329"/>
      <c r="G4" s="329"/>
      <c r="H4" s="342"/>
      <c r="I4" s="347" t="s">
        <v>30</v>
      </c>
      <c r="J4" s="361">
        <v>3911110001</v>
      </c>
      <c r="K4" s="361"/>
      <c r="L4" s="361"/>
      <c r="M4" s="361"/>
      <c r="N4" s="399">
        <v>39001</v>
      </c>
      <c r="O4" s="399"/>
      <c r="P4" s="399"/>
      <c r="Q4" s="405"/>
      <c r="R4" s="410"/>
      <c r="S4" s="416"/>
      <c r="T4" s="305"/>
      <c r="U4" s="305"/>
    </row>
    <row r="5" spans="1:22" ht="15.75" customHeight="1">
      <c r="A5" s="303"/>
      <c r="H5" s="344"/>
      <c r="I5" s="347"/>
      <c r="J5" s="361"/>
      <c r="K5" s="361"/>
      <c r="L5" s="361"/>
      <c r="M5" s="361"/>
      <c r="N5" s="399"/>
      <c r="O5" s="399"/>
      <c r="P5" s="399"/>
      <c r="Q5" s="406"/>
      <c r="R5" s="411"/>
      <c r="S5" s="418"/>
      <c r="T5" s="305"/>
      <c r="U5" s="305"/>
      <c r="V5" s="431" t="s">
        <v>55</v>
      </c>
    </row>
    <row r="6" spans="1:22" ht="15.75" customHeight="1">
      <c r="A6" s="303"/>
      <c r="H6" s="344"/>
      <c r="I6" s="347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431"/>
    </row>
    <row r="7" spans="1:22" ht="15.75" customHeight="1">
      <c r="A7" s="303"/>
      <c r="B7" s="318"/>
      <c r="H7" s="344"/>
      <c r="I7" s="347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431"/>
    </row>
    <row r="8" spans="1:22" ht="15.75" customHeight="1">
      <c r="A8" s="302" t="s">
        <v>64</v>
      </c>
      <c r="B8" s="319"/>
      <c r="C8" s="319"/>
      <c r="D8" s="319"/>
      <c r="E8" s="319"/>
      <c r="F8" s="319"/>
      <c r="G8" s="319"/>
      <c r="H8" s="343"/>
      <c r="I8" s="308" t="s">
        <v>15</v>
      </c>
      <c r="J8" s="317"/>
      <c r="K8" s="335"/>
      <c r="L8" s="373" t="s">
        <v>18</v>
      </c>
      <c r="M8" s="386"/>
      <c r="N8" s="386"/>
      <c r="O8" s="386"/>
      <c r="P8" s="386"/>
      <c r="Q8" s="386"/>
      <c r="R8" s="386"/>
      <c r="S8" s="386"/>
      <c r="T8" s="386"/>
      <c r="U8" s="425"/>
      <c r="V8" s="431"/>
    </row>
    <row r="9" spans="1:22" ht="15.75" customHeight="1">
      <c r="A9" s="304"/>
      <c r="B9" s="320"/>
      <c r="C9" s="320"/>
      <c r="D9" s="320"/>
      <c r="E9" s="320"/>
      <c r="F9" s="320"/>
      <c r="G9" s="320"/>
      <c r="H9" s="345"/>
      <c r="I9" s="348"/>
      <c r="J9" s="362"/>
      <c r="K9" s="363"/>
      <c r="L9" s="374"/>
      <c r="M9" s="387"/>
      <c r="N9" s="387"/>
      <c r="O9" s="387"/>
      <c r="P9" s="387"/>
      <c r="Q9" s="387"/>
      <c r="R9" s="387"/>
      <c r="S9" s="387"/>
      <c r="T9" s="387"/>
      <c r="U9" s="426"/>
      <c r="V9" s="431"/>
    </row>
    <row r="10" spans="1:22" ht="15.75" customHeight="1">
      <c r="A10" s="305" t="s">
        <v>22</v>
      </c>
      <c r="B10" s="305"/>
      <c r="C10" s="305"/>
      <c r="D10" s="305"/>
      <c r="E10" s="305"/>
      <c r="F10" s="333" t="s">
        <v>56</v>
      </c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431"/>
    </row>
    <row r="11" spans="1:22" ht="15.75" customHeight="1">
      <c r="A11" s="305"/>
      <c r="B11" s="305"/>
      <c r="C11" s="305"/>
      <c r="D11" s="305"/>
      <c r="E11" s="305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431"/>
    </row>
    <row r="12" spans="1:22" ht="15.75" customHeight="1">
      <c r="A12" s="305"/>
      <c r="B12" s="305"/>
      <c r="C12" s="305"/>
      <c r="D12" s="305"/>
      <c r="E12" s="305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431"/>
    </row>
    <row r="13" spans="1:22" ht="15.75" customHeight="1">
      <c r="A13" s="305" t="s">
        <v>50</v>
      </c>
      <c r="B13" s="305"/>
      <c r="C13" s="305"/>
      <c r="D13" s="305"/>
      <c r="E13" s="305"/>
      <c r="F13" s="333" t="s">
        <v>46</v>
      </c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431"/>
    </row>
    <row r="14" spans="1:22" ht="15.75" customHeight="1">
      <c r="A14" s="305"/>
      <c r="B14" s="305"/>
      <c r="C14" s="305"/>
      <c r="D14" s="305"/>
      <c r="E14" s="305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431"/>
    </row>
    <row r="15" spans="1:22" ht="15.75" customHeight="1">
      <c r="A15" s="305"/>
      <c r="B15" s="305"/>
      <c r="C15" s="305"/>
      <c r="D15" s="305"/>
      <c r="E15" s="305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431"/>
    </row>
    <row r="16" spans="1:22" ht="15.75" customHeight="1">
      <c r="A16" s="306" t="s">
        <v>65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431"/>
    </row>
    <row r="17" spans="1:22" ht="15.75" customHeight="1">
      <c r="A17" s="305"/>
      <c r="B17" s="305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431"/>
    </row>
    <row r="18" spans="1:22" ht="15.75" customHeight="1">
      <c r="A18" s="305"/>
      <c r="B18" s="305"/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431"/>
    </row>
    <row r="19" spans="1:22" ht="18" customHeight="1">
      <c r="A19" s="307" t="s">
        <v>52</v>
      </c>
      <c r="B19" s="321"/>
      <c r="C19" s="321"/>
      <c r="D19" s="321"/>
      <c r="E19" s="321"/>
      <c r="F19" s="321"/>
      <c r="G19" s="334"/>
      <c r="H19" s="307" t="s">
        <v>42</v>
      </c>
      <c r="I19" s="321"/>
      <c r="J19" s="321"/>
      <c r="K19" s="321"/>
      <c r="L19" s="321"/>
      <c r="M19" s="334"/>
      <c r="N19" s="307" t="s">
        <v>57</v>
      </c>
      <c r="O19" s="321"/>
      <c r="P19" s="321"/>
      <c r="Q19" s="321"/>
      <c r="R19" s="321"/>
      <c r="S19" s="334"/>
      <c r="T19" s="307" t="s">
        <v>47</v>
      </c>
      <c r="U19" s="334"/>
      <c r="V19" s="431"/>
    </row>
    <row r="20" spans="1:22" ht="18" customHeight="1">
      <c r="A20" s="308" t="s">
        <v>21</v>
      </c>
      <c r="B20" s="317"/>
      <c r="C20" s="317"/>
      <c r="D20" s="317"/>
      <c r="E20" s="317"/>
      <c r="F20" s="317"/>
      <c r="G20" s="335"/>
      <c r="H20" s="346"/>
      <c r="I20" s="349"/>
      <c r="J20" s="349"/>
      <c r="K20" s="349"/>
      <c r="L20" s="375" t="s">
        <v>12</v>
      </c>
      <c r="M20" s="388"/>
      <c r="N20" s="303"/>
      <c r="O20" s="349"/>
      <c r="P20" s="349"/>
      <c r="Q20" s="349"/>
      <c r="R20" s="412" t="s">
        <v>12</v>
      </c>
      <c r="S20" s="419"/>
      <c r="T20" s="422"/>
      <c r="U20" s="427"/>
      <c r="V20" s="431"/>
    </row>
    <row r="21" spans="1:22" ht="18" customHeight="1">
      <c r="A21" s="309"/>
      <c r="B21" s="322"/>
      <c r="C21" s="322"/>
      <c r="D21" s="322"/>
      <c r="E21" s="322"/>
      <c r="F21" s="322"/>
      <c r="G21" s="336"/>
      <c r="I21" s="350"/>
      <c r="J21" s="350"/>
      <c r="K21" s="364">
        <v>9</v>
      </c>
      <c r="L21" s="376" t="s">
        <v>2</v>
      </c>
      <c r="M21" s="389"/>
      <c r="N21" s="303"/>
      <c r="O21" s="350"/>
      <c r="P21" s="350"/>
      <c r="Q21" s="364">
        <v>9</v>
      </c>
      <c r="R21" s="376" t="s">
        <v>2</v>
      </c>
      <c r="S21" s="389"/>
      <c r="T21" s="423"/>
      <c r="U21" s="428"/>
    </row>
    <row r="22" spans="1:22" ht="18" customHeight="1">
      <c r="A22" s="304"/>
      <c r="B22" s="320"/>
      <c r="C22" s="324" t="s">
        <v>58</v>
      </c>
      <c r="D22" s="330"/>
      <c r="E22" s="330"/>
      <c r="F22" s="330"/>
      <c r="G22" s="337"/>
      <c r="H22" s="320"/>
      <c r="I22" s="351"/>
      <c r="J22" s="351"/>
      <c r="K22" s="365"/>
      <c r="L22" s="377"/>
      <c r="M22" s="390"/>
      <c r="N22" s="304"/>
      <c r="O22" s="351"/>
      <c r="P22" s="351"/>
      <c r="Q22" s="365"/>
      <c r="R22" s="377"/>
      <c r="S22" s="390"/>
      <c r="T22" s="303"/>
      <c r="U22" s="344"/>
    </row>
    <row r="23" spans="1:22" ht="18" customHeight="1">
      <c r="A23" s="310" t="s">
        <v>59</v>
      </c>
      <c r="B23" s="303"/>
      <c r="C23" s="325" t="s">
        <v>32</v>
      </c>
      <c r="D23" s="325"/>
      <c r="E23" s="325"/>
      <c r="F23" s="325"/>
      <c r="G23" s="338"/>
      <c r="H23" s="301"/>
      <c r="I23" s="349"/>
      <c r="J23" s="349"/>
      <c r="K23" s="366"/>
      <c r="L23" s="378"/>
      <c r="M23" s="391"/>
      <c r="N23" s="301"/>
      <c r="O23" s="349"/>
      <c r="P23" s="349"/>
      <c r="Q23" s="366"/>
      <c r="R23" s="378"/>
      <c r="S23" s="391"/>
      <c r="T23" s="303"/>
      <c r="U23" s="344"/>
    </row>
    <row r="24" spans="1:22" ht="18" customHeight="1">
      <c r="A24" s="311"/>
      <c r="B24" s="303"/>
      <c r="C24" s="326" t="s">
        <v>58</v>
      </c>
      <c r="D24" s="331"/>
      <c r="E24" s="331"/>
      <c r="F24" s="331"/>
      <c r="G24" s="339"/>
      <c r="H24" s="303"/>
      <c r="I24" s="352"/>
      <c r="J24" s="352"/>
      <c r="K24" s="367"/>
      <c r="L24" s="379"/>
      <c r="M24" s="392"/>
      <c r="N24" s="303"/>
      <c r="O24" s="352"/>
      <c r="P24" s="401"/>
      <c r="Q24" s="407"/>
      <c r="R24" s="413"/>
      <c r="S24" s="420"/>
      <c r="T24" s="303"/>
      <c r="U24" s="344"/>
    </row>
    <row r="25" spans="1:22" ht="18" customHeight="1">
      <c r="A25" s="311"/>
      <c r="B25" s="301"/>
      <c r="C25" s="327" t="s">
        <v>0</v>
      </c>
      <c r="D25" s="327"/>
      <c r="E25" s="327"/>
      <c r="F25" s="327"/>
      <c r="G25" s="340"/>
      <c r="H25" s="301"/>
      <c r="I25" s="349"/>
      <c r="J25" s="349"/>
      <c r="K25" s="366"/>
      <c r="L25" s="380"/>
      <c r="M25" s="393"/>
      <c r="N25" s="301"/>
      <c r="O25" s="349"/>
      <c r="P25" s="349"/>
      <c r="Q25" s="366"/>
      <c r="R25" s="380"/>
      <c r="S25" s="393"/>
      <c r="T25" s="303"/>
      <c r="U25" s="344"/>
    </row>
    <row r="26" spans="1:22" ht="18" customHeight="1">
      <c r="A26" s="312"/>
      <c r="B26" s="301"/>
      <c r="C26" s="327" t="s">
        <v>33</v>
      </c>
      <c r="D26" s="327"/>
      <c r="E26" s="327"/>
      <c r="F26" s="327"/>
      <c r="G26" s="340"/>
      <c r="H26" s="301"/>
      <c r="I26" s="353"/>
      <c r="J26" s="353"/>
      <c r="K26" s="368">
        <v>30</v>
      </c>
      <c r="L26" s="381" t="s">
        <v>2</v>
      </c>
      <c r="M26" s="394"/>
      <c r="N26" s="301"/>
      <c r="O26" s="353"/>
      <c r="P26" s="402"/>
      <c r="Q26" s="368">
        <v>25</v>
      </c>
      <c r="R26" s="414" t="s">
        <v>2</v>
      </c>
      <c r="S26" s="393"/>
      <c r="T26" s="423"/>
      <c r="U26" s="428"/>
    </row>
    <row r="27" spans="1:22" ht="18" customHeight="1">
      <c r="A27" s="312"/>
      <c r="B27" s="304"/>
      <c r="C27" s="324" t="s">
        <v>58</v>
      </c>
      <c r="D27" s="330"/>
      <c r="E27" s="330"/>
      <c r="F27" s="330"/>
      <c r="G27" s="337"/>
      <c r="H27" s="304"/>
      <c r="I27" s="354"/>
      <c r="J27" s="355"/>
      <c r="K27" s="369">
        <v>5</v>
      </c>
      <c r="L27" s="382" t="s">
        <v>2</v>
      </c>
      <c r="M27" s="395"/>
      <c r="N27" s="304"/>
      <c r="O27" s="355"/>
      <c r="P27" s="403"/>
      <c r="Q27" s="369">
        <v>5</v>
      </c>
      <c r="R27" s="382" t="s">
        <v>2</v>
      </c>
      <c r="S27" s="395"/>
      <c r="T27" s="423"/>
      <c r="U27" s="428"/>
    </row>
    <row r="28" spans="1:22" ht="18" customHeight="1">
      <c r="A28" s="311"/>
      <c r="B28" s="301"/>
      <c r="C28" s="327" t="s">
        <v>38</v>
      </c>
      <c r="D28" s="327"/>
      <c r="E28" s="327"/>
      <c r="F28" s="327"/>
      <c r="G28" s="340"/>
      <c r="H28" s="301"/>
      <c r="I28" s="353"/>
      <c r="J28" s="353"/>
      <c r="K28" s="368"/>
      <c r="L28" s="383"/>
      <c r="M28" s="396"/>
      <c r="N28" s="301"/>
      <c r="O28" s="353"/>
      <c r="P28" s="353"/>
      <c r="Q28" s="368"/>
      <c r="R28" s="383"/>
      <c r="S28" s="396"/>
      <c r="T28" s="303"/>
      <c r="U28" s="344"/>
    </row>
    <row r="29" spans="1:22" ht="18" customHeight="1">
      <c r="A29" s="311"/>
      <c r="B29" s="304"/>
      <c r="C29" s="324" t="s">
        <v>58</v>
      </c>
      <c r="D29" s="330"/>
      <c r="E29" s="330"/>
      <c r="F29" s="330"/>
      <c r="G29" s="337"/>
      <c r="H29" s="304"/>
      <c r="I29" s="355"/>
      <c r="J29" s="355"/>
      <c r="K29" s="369"/>
      <c r="L29" s="382"/>
      <c r="M29" s="395"/>
      <c r="N29" s="304"/>
      <c r="O29" s="400"/>
      <c r="P29" s="400"/>
      <c r="Q29" s="408"/>
      <c r="R29" s="415"/>
      <c r="S29" s="421"/>
      <c r="T29" s="303"/>
      <c r="U29" s="344"/>
    </row>
    <row r="30" spans="1:22" ht="18" customHeight="1">
      <c r="A30" s="311"/>
      <c r="B30" s="301"/>
      <c r="C30" s="327" t="s">
        <v>37</v>
      </c>
      <c r="D30" s="327"/>
      <c r="E30" s="327"/>
      <c r="F30" s="327"/>
      <c r="G30" s="340"/>
      <c r="H30" s="301"/>
      <c r="I30" s="353"/>
      <c r="J30" s="353"/>
      <c r="K30" s="368"/>
      <c r="L30" s="383" t="s">
        <v>27</v>
      </c>
      <c r="M30" s="396"/>
      <c r="N30" s="301"/>
      <c r="O30" s="353"/>
      <c r="P30" s="353"/>
      <c r="Q30" s="368"/>
      <c r="R30" s="383" t="s">
        <v>27</v>
      </c>
      <c r="S30" s="396"/>
      <c r="T30" s="423"/>
      <c r="U30" s="428"/>
    </row>
    <row r="31" spans="1:22" ht="18" customHeight="1">
      <c r="A31" s="311"/>
      <c r="B31" s="304"/>
      <c r="C31" s="324" t="s">
        <v>58</v>
      </c>
      <c r="D31" s="330"/>
      <c r="E31" s="330"/>
      <c r="F31" s="330"/>
      <c r="G31" s="337"/>
      <c r="H31" s="304"/>
      <c r="I31" s="355"/>
      <c r="J31" s="355"/>
      <c r="K31" s="369"/>
      <c r="L31" s="382"/>
      <c r="M31" s="395"/>
      <c r="N31" s="304"/>
      <c r="O31" s="355"/>
      <c r="P31" s="355"/>
      <c r="Q31" s="369"/>
      <c r="R31" s="382"/>
      <c r="S31" s="395"/>
      <c r="T31" s="303"/>
      <c r="U31" s="344"/>
    </row>
    <row r="32" spans="1:22" ht="18" customHeight="1">
      <c r="A32" s="311"/>
      <c r="B32" s="301"/>
      <c r="C32" s="327" t="s">
        <v>39</v>
      </c>
      <c r="D32" s="327"/>
      <c r="E32" s="327"/>
      <c r="F32" s="327"/>
      <c r="G32" s="340"/>
      <c r="H32" s="301"/>
      <c r="I32" s="353"/>
      <c r="J32" s="353"/>
      <c r="K32" s="368">
        <v>30</v>
      </c>
      <c r="L32" s="383" t="s">
        <v>36</v>
      </c>
      <c r="M32" s="396"/>
      <c r="N32" s="301"/>
      <c r="O32" s="353"/>
      <c r="P32" s="353"/>
      <c r="Q32" s="368">
        <v>25</v>
      </c>
      <c r="R32" s="383" t="s">
        <v>36</v>
      </c>
      <c r="S32" s="396"/>
      <c r="T32" s="303"/>
      <c r="U32" s="344"/>
    </row>
    <row r="33" spans="1:21" ht="18" customHeight="1">
      <c r="A33" s="313"/>
      <c r="B33" s="323"/>
      <c r="C33" s="328" t="s">
        <v>58</v>
      </c>
      <c r="D33" s="332"/>
      <c r="E33" s="332"/>
      <c r="F33" s="332"/>
      <c r="G33" s="341"/>
      <c r="H33" s="323"/>
      <c r="I33" s="356"/>
      <c r="J33" s="356"/>
      <c r="K33" s="370">
        <v>5</v>
      </c>
      <c r="L33" s="384" t="s">
        <v>2</v>
      </c>
      <c r="M33" s="397"/>
      <c r="N33" s="323"/>
      <c r="O33" s="356"/>
      <c r="P33" s="356"/>
      <c r="Q33" s="370">
        <v>5</v>
      </c>
      <c r="R33" s="384" t="s">
        <v>2</v>
      </c>
      <c r="S33" s="397"/>
      <c r="T33" s="303"/>
      <c r="U33" s="344"/>
    </row>
    <row r="34" spans="1:21" ht="18" customHeight="1">
      <c r="A34" s="314" t="s">
        <v>60</v>
      </c>
      <c r="B34" s="303"/>
      <c r="C34" s="327" t="s">
        <v>13</v>
      </c>
      <c r="D34" s="327"/>
      <c r="E34" s="327"/>
      <c r="F34" s="327"/>
      <c r="G34" s="340"/>
      <c r="H34" s="303"/>
      <c r="I34" s="357"/>
      <c r="J34" s="357"/>
      <c r="K34" s="371">
        <v>30</v>
      </c>
      <c r="L34" s="385" t="s">
        <v>43</v>
      </c>
      <c r="M34" s="398"/>
      <c r="N34" s="303"/>
      <c r="O34" s="357"/>
      <c r="P34" s="357"/>
      <c r="Q34" s="371">
        <v>25</v>
      </c>
      <c r="R34" s="385" t="s">
        <v>43</v>
      </c>
      <c r="S34" s="398"/>
      <c r="T34" s="423"/>
      <c r="U34" s="428"/>
    </row>
    <row r="35" spans="1:21" ht="18" customHeight="1">
      <c r="A35" s="315"/>
      <c r="B35" s="304"/>
      <c r="C35" s="324" t="s">
        <v>58</v>
      </c>
      <c r="D35" s="330"/>
      <c r="E35" s="330"/>
      <c r="F35" s="330"/>
      <c r="G35" s="337"/>
      <c r="H35" s="304"/>
      <c r="I35" s="354"/>
      <c r="J35" s="355"/>
      <c r="K35" s="369">
        <v>5</v>
      </c>
      <c r="L35" s="382" t="s">
        <v>2</v>
      </c>
      <c r="M35" s="395"/>
      <c r="N35" s="304"/>
      <c r="O35" s="354"/>
      <c r="P35" s="354"/>
      <c r="Q35" s="369">
        <v>5</v>
      </c>
      <c r="R35" s="382" t="s">
        <v>2</v>
      </c>
      <c r="S35" s="395"/>
      <c r="T35" s="423"/>
      <c r="U35" s="429"/>
    </row>
    <row r="36" spans="1:21" ht="18" customHeight="1">
      <c r="A36" s="315"/>
      <c r="B36" s="301"/>
      <c r="C36" s="327" t="s">
        <v>29</v>
      </c>
      <c r="D36" s="327"/>
      <c r="E36" s="327"/>
      <c r="F36" s="327"/>
      <c r="G36" s="340"/>
      <c r="H36" s="301"/>
      <c r="I36" s="353"/>
      <c r="J36" s="353"/>
      <c r="K36" s="368"/>
      <c r="L36" s="383" t="s">
        <v>61</v>
      </c>
      <c r="M36" s="396"/>
      <c r="N36" s="301"/>
      <c r="O36" s="353"/>
      <c r="P36" s="353"/>
      <c r="Q36" s="368"/>
      <c r="R36" s="383" t="s">
        <v>61</v>
      </c>
      <c r="S36" s="396"/>
      <c r="T36" s="423"/>
      <c r="U36" s="428"/>
    </row>
    <row r="37" spans="1:21" ht="18" customHeight="1">
      <c r="A37" s="315"/>
      <c r="B37" s="304"/>
      <c r="C37" s="324" t="s">
        <v>58</v>
      </c>
      <c r="D37" s="330"/>
      <c r="E37" s="330"/>
      <c r="F37" s="330"/>
      <c r="G37" s="337"/>
      <c r="H37" s="304"/>
      <c r="I37" s="355"/>
      <c r="J37" s="355"/>
      <c r="K37" s="369"/>
      <c r="L37" s="382"/>
      <c r="M37" s="395"/>
      <c r="N37" s="304"/>
      <c r="O37" s="355"/>
      <c r="P37" s="355"/>
      <c r="Q37" s="369"/>
      <c r="R37" s="382"/>
      <c r="S37" s="395"/>
      <c r="T37" s="423"/>
      <c r="U37" s="428"/>
    </row>
    <row r="38" spans="1:21" ht="18" customHeight="1">
      <c r="A38" s="315"/>
      <c r="B38" s="301"/>
      <c r="C38" s="327" t="s">
        <v>40</v>
      </c>
      <c r="D38" s="327"/>
      <c r="E38" s="327"/>
      <c r="F38" s="327"/>
      <c r="G38" s="340"/>
      <c r="H38" s="301"/>
      <c r="I38" s="353"/>
      <c r="J38" s="353"/>
      <c r="K38" s="368"/>
      <c r="L38" s="383"/>
      <c r="M38" s="396"/>
      <c r="N38" s="301"/>
      <c r="O38" s="353"/>
      <c r="P38" s="353"/>
      <c r="Q38" s="368"/>
      <c r="R38" s="383"/>
      <c r="S38" s="396"/>
      <c r="T38" s="303"/>
      <c r="U38" s="344"/>
    </row>
    <row r="39" spans="1:21" ht="18" customHeight="1">
      <c r="A39" s="315"/>
      <c r="B39" s="304"/>
      <c r="C39" s="324" t="s">
        <v>58</v>
      </c>
      <c r="D39" s="330"/>
      <c r="E39" s="330"/>
      <c r="F39" s="330"/>
      <c r="G39" s="337"/>
      <c r="H39" s="304"/>
      <c r="I39" s="355"/>
      <c r="J39" s="355"/>
      <c r="K39" s="369"/>
      <c r="L39" s="382"/>
      <c r="M39" s="395"/>
      <c r="N39" s="304"/>
      <c r="O39" s="355"/>
      <c r="P39" s="355"/>
      <c r="Q39" s="369"/>
      <c r="R39" s="382"/>
      <c r="S39" s="395"/>
      <c r="T39" s="303"/>
      <c r="U39" s="344"/>
    </row>
    <row r="40" spans="1:21" ht="18" customHeight="1">
      <c r="A40" s="315"/>
      <c r="B40" s="301"/>
      <c r="C40" s="327" t="s">
        <v>37</v>
      </c>
      <c r="D40" s="327"/>
      <c r="E40" s="327"/>
      <c r="F40" s="327"/>
      <c r="G40" s="340"/>
      <c r="H40" s="301"/>
      <c r="I40" s="353"/>
      <c r="J40" s="353"/>
      <c r="K40" s="368"/>
      <c r="L40" s="383" t="s">
        <v>62</v>
      </c>
      <c r="M40" s="396"/>
      <c r="N40" s="301"/>
      <c r="O40" s="353"/>
      <c r="P40" s="353"/>
      <c r="Q40" s="368"/>
      <c r="R40" s="383" t="s">
        <v>62</v>
      </c>
      <c r="S40" s="396"/>
      <c r="T40" s="423"/>
      <c r="U40" s="428"/>
    </row>
    <row r="41" spans="1:21" ht="18" customHeight="1">
      <c r="A41" s="315"/>
      <c r="B41" s="304"/>
      <c r="C41" s="324" t="s">
        <v>58</v>
      </c>
      <c r="D41" s="330"/>
      <c r="E41" s="330"/>
      <c r="F41" s="330"/>
      <c r="G41" s="337"/>
      <c r="H41" s="304"/>
      <c r="I41" s="355"/>
      <c r="J41" s="355"/>
      <c r="K41" s="369"/>
      <c r="L41" s="382"/>
      <c r="M41" s="395"/>
      <c r="N41" s="304"/>
      <c r="O41" s="355"/>
      <c r="P41" s="355"/>
      <c r="Q41" s="369"/>
      <c r="R41" s="382"/>
      <c r="S41" s="395"/>
      <c r="T41" s="303"/>
      <c r="U41" s="344"/>
    </row>
    <row r="42" spans="1:21" ht="18" customHeight="1">
      <c r="A42" s="315"/>
      <c r="B42" s="301"/>
      <c r="C42" s="327" t="s">
        <v>39</v>
      </c>
      <c r="D42" s="327"/>
      <c r="E42" s="327"/>
      <c r="F42" s="327"/>
      <c r="G42" s="340"/>
      <c r="H42" s="303"/>
      <c r="I42" s="350"/>
      <c r="J42" s="350"/>
      <c r="K42" s="368">
        <v>31</v>
      </c>
      <c r="L42" s="383" t="s">
        <v>36</v>
      </c>
      <c r="M42" s="396"/>
      <c r="N42" s="303"/>
      <c r="O42" s="353"/>
      <c r="P42" s="353"/>
      <c r="Q42" s="368">
        <v>26</v>
      </c>
      <c r="R42" s="383" t="s">
        <v>36</v>
      </c>
      <c r="S42" s="396"/>
      <c r="T42" s="303"/>
      <c r="U42" s="344"/>
    </row>
    <row r="43" spans="1:21" ht="18" customHeight="1">
      <c r="A43" s="316"/>
      <c r="B43" s="323"/>
      <c r="C43" s="328" t="s">
        <v>58</v>
      </c>
      <c r="D43" s="332"/>
      <c r="E43" s="332"/>
      <c r="F43" s="332"/>
      <c r="G43" s="341"/>
      <c r="H43" s="323"/>
      <c r="I43" s="358"/>
      <c r="J43" s="358"/>
      <c r="K43" s="370">
        <v>5</v>
      </c>
      <c r="L43" s="384" t="s">
        <v>2</v>
      </c>
      <c r="M43" s="397"/>
      <c r="N43" s="323"/>
      <c r="O43" s="358"/>
      <c r="P43" s="358"/>
      <c r="Q43" s="370">
        <v>5</v>
      </c>
      <c r="R43" s="384" t="s">
        <v>2</v>
      </c>
      <c r="S43" s="397"/>
      <c r="T43" s="303"/>
      <c r="U43" s="344"/>
    </row>
    <row r="44" spans="1:21" ht="18" customHeight="1">
      <c r="A44" s="303"/>
      <c r="B44" t="s">
        <v>41</v>
      </c>
      <c r="H44" s="303"/>
      <c r="I44" s="359"/>
      <c r="J44" s="359"/>
      <c r="K44" s="372">
        <v>8</v>
      </c>
      <c r="L44" s="383" t="s">
        <v>2</v>
      </c>
      <c r="M44" s="396"/>
      <c r="N44" s="303"/>
      <c r="O44" s="359"/>
      <c r="P44" s="359"/>
      <c r="Q44" s="372">
        <v>8</v>
      </c>
      <c r="R44" s="383" t="s">
        <v>2</v>
      </c>
      <c r="S44" s="396"/>
      <c r="T44" s="423"/>
      <c r="U44" s="428"/>
    </row>
    <row r="45" spans="1:21" ht="18" customHeight="1">
      <c r="A45" s="304"/>
      <c r="B45" s="320"/>
      <c r="C45" s="324" t="s">
        <v>58</v>
      </c>
      <c r="D45" s="330"/>
      <c r="E45" s="330"/>
      <c r="F45" s="330"/>
      <c r="G45" s="337"/>
      <c r="H45" s="304"/>
      <c r="I45" s="351"/>
      <c r="J45" s="351"/>
      <c r="K45" s="365"/>
      <c r="L45" s="377"/>
      <c r="M45" s="390"/>
      <c r="N45" s="304"/>
      <c r="O45" s="351"/>
      <c r="P45" s="351"/>
      <c r="Q45" s="365"/>
      <c r="R45" s="377"/>
      <c r="S45" s="390"/>
      <c r="T45" s="424"/>
      <c r="U45" s="430"/>
    </row>
  </sheetData>
  <mergeCells count="108">
    <mergeCell ref="A1:U1"/>
    <mergeCell ref="J3:M3"/>
    <mergeCell ref="N3:P3"/>
    <mergeCell ref="Q3:R3"/>
    <mergeCell ref="T3:U3"/>
    <mergeCell ref="B4:C4"/>
    <mergeCell ref="D4:H4"/>
    <mergeCell ref="A8:H8"/>
    <mergeCell ref="A19:G19"/>
    <mergeCell ref="H19:M19"/>
    <mergeCell ref="N19:S19"/>
    <mergeCell ref="T19:U19"/>
    <mergeCell ref="L20:M20"/>
    <mergeCell ref="R20:S20"/>
    <mergeCell ref="T20:U20"/>
    <mergeCell ref="L21:M21"/>
    <mergeCell ref="R21:S21"/>
    <mergeCell ref="T21:U21"/>
    <mergeCell ref="L22:M22"/>
    <mergeCell ref="R22:S22"/>
    <mergeCell ref="C23:G23"/>
    <mergeCell ref="L23:M23"/>
    <mergeCell ref="R23:S23"/>
    <mergeCell ref="L24:M24"/>
    <mergeCell ref="R24:S24"/>
    <mergeCell ref="C25:G25"/>
    <mergeCell ref="L25:M25"/>
    <mergeCell ref="R25:S25"/>
    <mergeCell ref="C26:G26"/>
    <mergeCell ref="L26:M26"/>
    <mergeCell ref="R26:S26"/>
    <mergeCell ref="T26:U26"/>
    <mergeCell ref="L27:M27"/>
    <mergeCell ref="R27:S27"/>
    <mergeCell ref="T27:U27"/>
    <mergeCell ref="C28:G28"/>
    <mergeCell ref="L28:M28"/>
    <mergeCell ref="R28:S28"/>
    <mergeCell ref="L29:M29"/>
    <mergeCell ref="R29:S29"/>
    <mergeCell ref="C30:G30"/>
    <mergeCell ref="L30:M30"/>
    <mergeCell ref="R30:S30"/>
    <mergeCell ref="T30:U30"/>
    <mergeCell ref="L31:M31"/>
    <mergeCell ref="R31:S31"/>
    <mergeCell ref="C32:G32"/>
    <mergeCell ref="L32:M32"/>
    <mergeCell ref="R32:S32"/>
    <mergeCell ref="L33:M33"/>
    <mergeCell ref="R33:S33"/>
    <mergeCell ref="C34:G34"/>
    <mergeCell ref="L34:M34"/>
    <mergeCell ref="R34:S34"/>
    <mergeCell ref="T34:U34"/>
    <mergeCell ref="L35:M35"/>
    <mergeCell ref="R35:S35"/>
    <mergeCell ref="T35:U35"/>
    <mergeCell ref="C36:G36"/>
    <mergeCell ref="L36:M36"/>
    <mergeCell ref="R36:S36"/>
    <mergeCell ref="T36:U36"/>
    <mergeCell ref="L37:M37"/>
    <mergeCell ref="R37:S37"/>
    <mergeCell ref="T37:U37"/>
    <mergeCell ref="C38:G38"/>
    <mergeCell ref="L38:M38"/>
    <mergeCell ref="R38:S38"/>
    <mergeCell ref="L39:M39"/>
    <mergeCell ref="R39:S39"/>
    <mergeCell ref="C40:G40"/>
    <mergeCell ref="L40:M40"/>
    <mergeCell ref="R40:S40"/>
    <mergeCell ref="T40:U40"/>
    <mergeCell ref="L41:M41"/>
    <mergeCell ref="R41:S41"/>
    <mergeCell ref="C42:G42"/>
    <mergeCell ref="L42:M42"/>
    <mergeCell ref="R42:S42"/>
    <mergeCell ref="L43:M43"/>
    <mergeCell ref="R43:S43"/>
    <mergeCell ref="L44:M44"/>
    <mergeCell ref="R44:S44"/>
    <mergeCell ref="T44:U44"/>
    <mergeCell ref="L45:M45"/>
    <mergeCell ref="R45:S45"/>
    <mergeCell ref="T45:U45"/>
    <mergeCell ref="I4:I7"/>
    <mergeCell ref="J4:M5"/>
    <mergeCell ref="N4:P5"/>
    <mergeCell ref="Q4:R5"/>
    <mergeCell ref="S4:S5"/>
    <mergeCell ref="T4:U5"/>
    <mergeCell ref="J6:J7"/>
    <mergeCell ref="K6:K7"/>
    <mergeCell ref="L6:L7"/>
    <mergeCell ref="M6:U7"/>
    <mergeCell ref="I8:K9"/>
    <mergeCell ref="L8:U9"/>
    <mergeCell ref="A10:E12"/>
    <mergeCell ref="F10:U12"/>
    <mergeCell ref="A13:E15"/>
    <mergeCell ref="F13:U15"/>
    <mergeCell ref="A16:U18"/>
    <mergeCell ref="A20:G21"/>
    <mergeCell ref="V5:V20"/>
    <mergeCell ref="A23:A33"/>
    <mergeCell ref="A34:A43"/>
  </mergeCells>
  <phoneticPr fontId="1"/>
  <pageMargins left="0.7" right="0.7" top="0.26" bottom="0.24" header="0.19" footer="0.2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16-41様式提出用</vt:lpstr>
      <vt:lpstr>16-41記載例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2022-02-24T00:07:09Z</cp:lastPrinted>
  <dcterms:created xsi:type="dcterms:W3CDTF">2019-07-03T05:07:45Z</dcterms:created>
  <dcterms:modified xsi:type="dcterms:W3CDTF">2026-01-26T09:36:15Z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2026-01-26T09:36:15Z</vt:filetime>
  </property>
</Properties>
</file>