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023\intra\080501\Ｒ７\01_デジタル県庁\11_セキュリティ対策\04_セキュリティクラウド\08_RFI\"/>
    </mc:Choice>
  </mc:AlternateContent>
  <bookViews>
    <workbookView xWindow="14268" yWindow="-12" windowWidth="14316" windowHeight="11760" activeTab="3"/>
  </bookViews>
  <sheets>
    <sheet name="【様式１】事業者情報" sheetId="10" r:id="rId1"/>
    <sheet name="【様式２】情報提供条件等" sheetId="9" r:id="rId2"/>
    <sheet name="【様式３】技術資料記載内容確認票" sheetId="14" r:id="rId3"/>
    <sheet name="【様式４－１】見積書" sheetId="3" r:id="rId4"/>
    <sheet name="【様式４－２】見積書" sheetId="4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１２月★変更対象明細">#REF!</definedName>
    <definedName name="__１２月★変更対象明細２">#REF!</definedName>
    <definedName name="_１２月★変更対象明細">#REF!</definedName>
    <definedName name="_１２月★変更対象明細２">#REF!</definedName>
    <definedName name="_９月★変更対象明細">#REF!</definedName>
    <definedName name="_F01">[1]不動産部門回収!$C$3:$F$133</definedName>
    <definedName name="_J01">[1]自社ビル回収!$B$4:$E$46</definedName>
    <definedName name="_M002">#REF!</definedName>
    <definedName name="_T187">#REF!</definedName>
    <definedName name="★事別変更前後金額比較２">#REF!</definedName>
    <definedName name="★入居者リスト">#REF!</definedName>
    <definedName name="★変更前後比較">#REF!</definedName>
    <definedName name="★変更前後比較2">#REF!</definedName>
    <definedName name="★変更対象明細2">#REF!</definedName>
    <definedName name="AA">#REF!</definedName>
    <definedName name="AAA">#REF!</definedName>
    <definedName name="AccessDatabase" hidden="1">"B:\H8下ＢＣ\BC集計3.mdb"</definedName>
    <definedName name="B">#REF!</definedName>
    <definedName name="C_">#REF!</definedName>
    <definedName name="CBK">#REF!</definedName>
    <definedName name="D">#REF!</definedName>
    <definedName name="_xlnm.Database">#REF!</definedName>
    <definedName name="Ｄ予算担当課コードテーブル">#REF!</definedName>
    <definedName name="E">#REF!</definedName>
    <definedName name="F">#REF!</definedName>
    <definedName name="G">#REF!</definedName>
    <definedName name="H">#REF!</definedName>
    <definedName name="ＩＦ価格">#REF!</definedName>
    <definedName name="LP原価率">#REF!</definedName>
    <definedName name="NAME01">#REF!</definedName>
    <definedName name="NAME02">#REF!</definedName>
    <definedName name="NARI">#REF!</definedName>
    <definedName name="NARI09">#REF!</definedName>
    <definedName name="NARI2">#REF!</definedName>
    <definedName name="ＮＥＣ従業員データ050113">#REF!</definedName>
    <definedName name="Ｎ固定額配賦テーブル">#REF!</definedName>
    <definedName name="ＰＣプリンタ総価格">#REF!</definedName>
    <definedName name="ＰＣ価格">#REF!</definedName>
    <definedName name="_xlnm.Print_Area" localSheetId="0">【様式１】事業者情報!$A$1:$G$18</definedName>
    <definedName name="_xlnm.Print_Area" localSheetId="2">【様式３】技術資料記載内容確認票!$A$1:$H$32</definedName>
    <definedName name="_xlnm.Print_Area" localSheetId="3">'【様式４－１】見積書'!$A$1:$T$50</definedName>
    <definedName name="ＳＷ価格">#REF!</definedName>
    <definedName name="T107予算担当課ＣＤ">#REF!</definedName>
    <definedName name="TTM">#REF!</definedName>
    <definedName name="ＵＰ価格">#REF!</definedName>
    <definedName name="z81h1_Z81XXMT187">#REF!</definedName>
    <definedName name="あああ">#REF!</definedName>
    <definedName name="クエリー1">[2]賞与引当変更!$B$4:$G$22</definedName>
    <definedName name="ｺｰﾄﾞ">#REF!</definedName>
    <definedName name="コピー_">#REF!</definedName>
    <definedName name="ドメイン価格">#REF!</definedName>
    <definedName name="ﾚｰﾄ">#REF!</definedName>
    <definedName name="ﾚｰﾄ案">#REF!</definedName>
    <definedName name="医事ｻｰﾊﾞ">#REF!</definedName>
    <definedName name="医事開発価格">#REF!</definedName>
    <definedName name="印刷">[0]!印刷</definedName>
    <definedName name="印刷実行">[3]!印刷実行</definedName>
    <definedName name="引当料率">#REF!</definedName>
    <definedName name="下取購入">[0]!下取購入</definedName>
    <definedName name="下取物件">#REF!</definedName>
    <definedName name="開発価格">#REF!</definedName>
    <definedName name="機種別">[0]!機種別</definedName>
    <definedName name="見込みのみ出力昇順クエリー">#REF!</definedName>
    <definedName name="合体">#REF!</definedName>
    <definedName name="再表示">[3]!再表示</definedName>
    <definedName name="算出">#REF!</definedName>
    <definedName name="施策">[0]!施策</definedName>
    <definedName name="受注機種">#REF!</definedName>
    <definedName name="受注部門">#REF!</definedName>
    <definedName name="従業員ﾃﾞｰﾀ_H16_7_">#REF!</definedName>
    <definedName name="出汁">#REF!</definedName>
    <definedName name="出門機種">#REF!</definedName>
    <definedName name="省ＩＦ価格">#REF!</definedName>
    <definedName name="省ドメイン価格">#REF!</definedName>
    <definedName name="賞与６月実績">#REF!</definedName>
    <definedName name="積送機種">#REF!</definedName>
    <definedName name="全社事別予実">#REF!</definedName>
    <definedName name="対策">[0]!対策</definedName>
    <definedName name="貸出解約">#REF!</definedName>
    <definedName name="通勤費出向者ＮＥＣ負担分予算用データ">#REF!</definedName>
    <definedName name="入居者リスト">#REF!</definedName>
    <definedName name="入金販形">#REF!</definedName>
    <definedName name="入金部門">#REF!</definedName>
    <definedName name="年号">[4]【削除不可】定義シート!$A$1:$B$1</definedName>
    <definedName name="売掛残">#REF!</definedName>
    <definedName name="売上機種">#REF!</definedName>
    <definedName name="売上販形">#REF!</definedName>
    <definedName name="売上部門">#REF!</definedName>
    <definedName name="販形">#REF!</definedName>
    <definedName name="付受WK">#REF!</definedName>
    <definedName name="部門別費目別">#REF!</definedName>
    <definedName name="物件明細">#REF!</definedName>
    <definedName name="補助">#REF!</definedName>
    <definedName name="本社Ｂ">[5]不動産部門費!$B$4:$E$195</definedName>
    <definedName name="明細">#REF!</definedName>
    <definedName name="戻入">[0]!戻入</definedName>
    <definedName name="戻入解約">#REF!</definedName>
    <definedName name="様式1">#REF!</definedName>
    <definedName name="様式10">#REF!</definedName>
    <definedName name="様式2.1">#REF!</definedName>
    <definedName name="様式2.2">#REF!</definedName>
    <definedName name="様式3">#REF!</definedName>
    <definedName name="様式4.1">#REF!</definedName>
    <definedName name="様式4.2">#REF!</definedName>
    <definedName name="様式41PRINT">[6]!様式41PRINT</definedName>
    <definedName name="様式6">#REF!</definedName>
    <definedName name="様式6.1">#REF!</definedName>
    <definedName name="様式6.2">#REF!</definedName>
    <definedName name="様式6.3">#REF!</definedName>
    <definedName name="様式6PRINT">[6]!様式6PRINT</definedName>
    <definedName name="様式7">#REF!</definedName>
    <definedName name="様式8">#REF!</definedName>
    <definedName name="様式9">#REF!</definedName>
    <definedName name="様式9A">#REF!</definedName>
    <definedName name="様式9B">#REF!</definedName>
    <definedName name="理由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4" l="1"/>
  <c r="I58" i="4"/>
  <c r="I56" i="4"/>
  <c r="I55" i="4"/>
  <c r="Q53" i="4"/>
  <c r="O53" i="4"/>
  <c r="M53" i="4"/>
  <c r="K53" i="4"/>
  <c r="I53" i="4"/>
  <c r="G53" i="4"/>
  <c r="Q52" i="4"/>
  <c r="M52" i="4"/>
  <c r="I52" i="4"/>
  <c r="Q51" i="4"/>
  <c r="M51" i="4"/>
  <c r="I51" i="4"/>
  <c r="Q50" i="4"/>
  <c r="M50" i="4"/>
  <c r="I50" i="4"/>
  <c r="Q49" i="4"/>
  <c r="M49" i="4"/>
  <c r="I49" i="4"/>
  <c r="Q48" i="4"/>
  <c r="M48" i="4"/>
  <c r="I48" i="4"/>
  <c r="Q47" i="4"/>
  <c r="M47" i="4"/>
  <c r="I47" i="4"/>
  <c r="Q46" i="4"/>
  <c r="M46" i="4"/>
  <c r="I46" i="4"/>
  <c r="Q45" i="4"/>
  <c r="M45" i="4"/>
  <c r="I45" i="4"/>
  <c r="Q44" i="4"/>
  <c r="M44" i="4"/>
  <c r="I44" i="4"/>
  <c r="Q43" i="4"/>
  <c r="M43" i="4"/>
  <c r="I43" i="4"/>
  <c r="Q42" i="4"/>
  <c r="M42" i="4"/>
  <c r="I42" i="4"/>
  <c r="Q41" i="4"/>
  <c r="M41" i="4"/>
  <c r="I41" i="4"/>
  <c r="Q40" i="4"/>
  <c r="M40" i="4"/>
  <c r="I40" i="4"/>
  <c r="Q39" i="4"/>
  <c r="M39" i="4"/>
  <c r="I39" i="4"/>
  <c r="Q38" i="4"/>
  <c r="M38" i="4"/>
  <c r="I38" i="4"/>
  <c r="Q37" i="4"/>
  <c r="M37" i="4"/>
  <c r="I37" i="4"/>
  <c r="Q36" i="4"/>
  <c r="M36" i="4"/>
  <c r="I36" i="4"/>
  <c r="Q35" i="4"/>
  <c r="M35" i="4"/>
  <c r="I35" i="4"/>
  <c r="Q34" i="4"/>
  <c r="M34" i="4"/>
  <c r="I34" i="4"/>
  <c r="Q33" i="4"/>
  <c r="M33" i="4"/>
  <c r="I33" i="4"/>
  <c r="Q32" i="4"/>
  <c r="M32" i="4"/>
  <c r="I32" i="4"/>
  <c r="Q31" i="4"/>
  <c r="M31" i="4"/>
  <c r="I31" i="4"/>
  <c r="Q30" i="4"/>
  <c r="M30" i="4"/>
  <c r="I30" i="4"/>
  <c r="Q29" i="4"/>
  <c r="M29" i="4"/>
  <c r="I29" i="4"/>
  <c r="Q28" i="4"/>
  <c r="M28" i="4"/>
  <c r="I28" i="4"/>
  <c r="Q27" i="4"/>
  <c r="M27" i="4"/>
  <c r="I27" i="4"/>
  <c r="Q26" i="4"/>
  <c r="M26" i="4"/>
  <c r="I26" i="4"/>
  <c r="Q25" i="4"/>
  <c r="M25" i="4"/>
  <c r="I25" i="4"/>
  <c r="Q24" i="4"/>
  <c r="M24" i="4"/>
  <c r="I24" i="4"/>
  <c r="Q23" i="4"/>
  <c r="M23" i="4"/>
  <c r="I23" i="4"/>
  <c r="Q22" i="4"/>
  <c r="M22" i="4"/>
  <c r="I22" i="4"/>
  <c r="Q21" i="4"/>
  <c r="M21" i="4"/>
  <c r="I21" i="4"/>
  <c r="Q20" i="4"/>
  <c r="M20" i="4"/>
  <c r="I20" i="4"/>
  <c r="Q19" i="4"/>
  <c r="M19" i="4"/>
  <c r="I19" i="4"/>
  <c r="Q18" i="4"/>
  <c r="M18" i="4"/>
  <c r="I18" i="4"/>
  <c r="Q17" i="4"/>
  <c r="M17" i="4"/>
  <c r="I17" i="4"/>
  <c r="Q16" i="4"/>
  <c r="M16" i="4"/>
  <c r="I16" i="4"/>
  <c r="Q15" i="4"/>
  <c r="M15" i="4"/>
  <c r="I15" i="4"/>
  <c r="Q14" i="4"/>
  <c r="M14" i="4"/>
  <c r="I14" i="4"/>
  <c r="Q13" i="4"/>
  <c r="M13" i="4"/>
  <c r="I13" i="4"/>
  <c r="Q12" i="4"/>
  <c r="M12" i="4"/>
  <c r="I12" i="4"/>
  <c r="Q11" i="4"/>
  <c r="M11" i="4"/>
  <c r="I11" i="4"/>
  <c r="Q10" i="4"/>
  <c r="M10" i="4"/>
  <c r="I10" i="4"/>
  <c r="Q9" i="4"/>
  <c r="M9" i="4"/>
  <c r="I9" i="4"/>
  <c r="Q8" i="4"/>
  <c r="M8" i="4"/>
  <c r="I8" i="4"/>
  <c r="Q7" i="4"/>
  <c r="M7" i="4"/>
  <c r="I7" i="4"/>
  <c r="Q6" i="4"/>
  <c r="M6" i="4"/>
  <c r="I6" i="4"/>
  <c r="I49" i="3"/>
  <c r="I48" i="3"/>
  <c r="I46" i="3"/>
  <c r="I45" i="3"/>
  <c r="Q43" i="3"/>
  <c r="O43" i="3"/>
  <c r="M43" i="3"/>
  <c r="K43" i="3"/>
  <c r="I43" i="3"/>
  <c r="G43" i="3"/>
  <c r="Q42" i="3"/>
  <c r="M42" i="3"/>
  <c r="I42" i="3"/>
  <c r="Q41" i="3"/>
  <c r="M41" i="3"/>
  <c r="I41" i="3"/>
  <c r="Q40" i="3"/>
  <c r="M40" i="3"/>
  <c r="I40" i="3"/>
  <c r="Q39" i="3"/>
  <c r="M39" i="3"/>
  <c r="I39" i="3"/>
  <c r="Q38" i="3"/>
  <c r="M38" i="3"/>
  <c r="I38" i="3"/>
  <c r="Q37" i="3"/>
  <c r="M37" i="3"/>
  <c r="I37" i="3"/>
  <c r="Q36" i="3"/>
  <c r="M36" i="3"/>
  <c r="I36" i="3"/>
  <c r="Q35" i="3"/>
  <c r="M35" i="3"/>
  <c r="I35" i="3"/>
  <c r="Q34" i="3"/>
  <c r="M34" i="3"/>
  <c r="I34" i="3"/>
  <c r="Q33" i="3"/>
  <c r="M33" i="3"/>
  <c r="I33" i="3"/>
  <c r="Q32" i="3"/>
  <c r="M32" i="3"/>
  <c r="I32" i="3"/>
  <c r="Q31" i="3"/>
  <c r="M31" i="3"/>
  <c r="I31" i="3"/>
  <c r="Q30" i="3"/>
  <c r="M30" i="3"/>
  <c r="I30" i="3"/>
  <c r="Q29" i="3"/>
  <c r="M29" i="3"/>
  <c r="I29" i="3"/>
  <c r="Q28" i="3"/>
  <c r="M28" i="3"/>
  <c r="I28" i="3"/>
  <c r="Q27" i="3"/>
  <c r="M27" i="3"/>
  <c r="I27" i="3"/>
  <c r="Q26" i="3"/>
  <c r="M26" i="3"/>
  <c r="I26" i="3"/>
  <c r="Q25" i="3"/>
  <c r="M25" i="3"/>
  <c r="I25" i="3"/>
  <c r="Q24" i="3"/>
  <c r="M24" i="3"/>
  <c r="I24" i="3"/>
  <c r="Q23" i="3"/>
  <c r="M23" i="3"/>
  <c r="I23" i="3"/>
  <c r="Q22" i="3"/>
  <c r="M22" i="3"/>
  <c r="I22" i="3"/>
  <c r="Q21" i="3"/>
  <c r="M21" i="3"/>
  <c r="I21" i="3"/>
  <c r="Q20" i="3"/>
  <c r="M20" i="3"/>
  <c r="I20" i="3"/>
  <c r="Q19" i="3"/>
  <c r="M19" i="3"/>
  <c r="I19" i="3"/>
  <c r="Q18" i="3"/>
  <c r="M18" i="3"/>
  <c r="I18" i="3"/>
  <c r="Q17" i="3"/>
  <c r="M17" i="3"/>
  <c r="I17" i="3"/>
  <c r="Q16" i="3"/>
  <c r="M16" i="3"/>
  <c r="I16" i="3"/>
  <c r="Q15" i="3"/>
  <c r="M15" i="3"/>
  <c r="I15" i="3"/>
  <c r="Q14" i="3"/>
  <c r="M14" i="3"/>
  <c r="I14" i="3"/>
  <c r="Q13" i="3"/>
  <c r="M13" i="3"/>
  <c r="I13" i="3"/>
  <c r="Q12" i="3"/>
  <c r="M12" i="3"/>
  <c r="I12" i="3"/>
  <c r="Q11" i="3"/>
  <c r="M11" i="3"/>
  <c r="I11" i="3"/>
  <c r="Q10" i="3"/>
  <c r="M10" i="3"/>
  <c r="I10" i="3"/>
  <c r="Q9" i="3"/>
  <c r="M9" i="3"/>
  <c r="I9" i="3"/>
  <c r="Q8" i="3"/>
  <c r="M8" i="3"/>
  <c r="I8" i="3"/>
  <c r="Q7" i="3"/>
  <c r="M7" i="3"/>
  <c r="I7" i="3"/>
  <c r="Q6" i="3"/>
  <c r="M6" i="3"/>
  <c r="I6" i="3"/>
</calcChain>
</file>

<file path=xl/comments1.xml><?xml version="1.0" encoding="utf-8"?>
<comments xmlns="http://schemas.openxmlformats.org/spreadsheetml/2006/main">
  <authors>
    <author>ioas_user</author>
  </authors>
  <commentList>
    <comment ref="Q5" authorId="0" shapeId="0">
      <text>
        <r>
          <rPr>
            <sz val="9"/>
            <color indexed="81"/>
            <rFont val="ＭＳ Ｐゴシック"/>
            <family val="3"/>
            <charset val="128"/>
          </rPr>
          <t>年数を入力してください。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ioas_user</author>
  </authors>
  <commentList>
    <comment ref="Q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年数を入力してください。</t>
        </r>
      </text>
    </comment>
  </commentList>
</comments>
</file>

<file path=xl/sharedStrings.xml><?xml version="1.0" encoding="utf-8"?>
<sst xmlns="http://schemas.openxmlformats.org/spreadsheetml/2006/main" count="360" uniqueCount="177">
  <si>
    <t>所在地</t>
    <rPh sb="0" eb="3">
      <t>ショザイチ</t>
    </rPh>
    <phoneticPr fontId="18"/>
  </si>
  <si>
    <t>ネットワーク構成</t>
    <rPh sb="6" eb="8">
      <t>コウセイ</t>
    </rPh>
    <phoneticPr fontId="18"/>
  </si>
  <si>
    <t>高知県
固有要件</t>
    <rPh sb="0" eb="3">
      <t>コウチケン</t>
    </rPh>
    <rPh sb="4" eb="6">
      <t>コユウ</t>
    </rPh>
    <rPh sb="6" eb="8">
      <t>ヨウケン</t>
    </rPh>
    <phoneticPr fontId="36"/>
  </si>
  <si>
    <t>回答者所属・氏名</t>
    <rPh sb="0" eb="2">
      <t>カイトウ</t>
    </rPh>
    <rPh sb="2" eb="3">
      <t>シャ</t>
    </rPh>
    <rPh sb="3" eb="5">
      <t>ショゾク</t>
    </rPh>
    <rPh sb="6" eb="8">
      <t>シメイ</t>
    </rPh>
    <phoneticPr fontId="18"/>
  </si>
  <si>
    <t>提供内容の前提条件</t>
    <rPh sb="0" eb="2">
      <t>テイキョウ</t>
    </rPh>
    <rPh sb="2" eb="4">
      <t>ナイヨウ</t>
    </rPh>
    <rPh sb="5" eb="7">
      <t>ゼンテイ</t>
    </rPh>
    <rPh sb="7" eb="9">
      <t>ジョウケン</t>
    </rPh>
    <phoneticPr fontId="18"/>
  </si>
  <si>
    <t>連絡先（TEL）</t>
    <rPh sb="0" eb="3">
      <t>レンラクサキ</t>
    </rPh>
    <phoneticPr fontId="18"/>
  </si>
  <si>
    <t>Webサーバセキュリティ対策</t>
  </si>
  <si>
    <t xml:space="preserve">提案の特長など  </t>
    <rPh sb="0" eb="2">
      <t>テイアン</t>
    </rPh>
    <phoneticPr fontId="18"/>
  </si>
  <si>
    <t>その他補足事項
（自由記述)</t>
    <rPh sb="3" eb="5">
      <t>ホソク</t>
    </rPh>
    <rPh sb="5" eb="7">
      <t>ジコウ</t>
    </rPh>
    <rPh sb="9" eb="11">
      <t>ジユウ</t>
    </rPh>
    <rPh sb="11" eb="13">
      <t>キジュツ</t>
    </rPh>
    <phoneticPr fontId="18"/>
  </si>
  <si>
    <t>オンラインストレージ（インターネット系及びLGWAN系）</t>
  </si>
  <si>
    <t>その他（参考事項）</t>
    <rPh sb="2" eb="3">
      <t>タ</t>
    </rPh>
    <rPh sb="4" eb="6">
      <t>サンコウ</t>
    </rPh>
    <rPh sb="6" eb="8">
      <t>ジコウ</t>
    </rPh>
    <phoneticPr fontId="18"/>
  </si>
  <si>
    <t>合計</t>
    <rPh sb="0" eb="2">
      <t>ゴウケイ</t>
    </rPh>
    <phoneticPr fontId="36"/>
  </si>
  <si>
    <t>回　答</t>
    <rPh sb="0" eb="1">
      <t>カイ</t>
    </rPh>
    <rPh sb="2" eb="3">
      <t>コタエ</t>
    </rPh>
    <phoneticPr fontId="18"/>
  </si>
  <si>
    <t>記載ページ</t>
    <rPh sb="0" eb="2">
      <t>キサイ</t>
    </rPh>
    <phoneticPr fontId="18"/>
  </si>
  <si>
    <t>対策</t>
    <rPh sb="0" eb="2">
      <t>タイサク</t>
    </rPh>
    <phoneticPr fontId="36"/>
  </si>
  <si>
    <t>機能に係る提案</t>
    <rPh sb="0" eb="2">
      <t>キノウ</t>
    </rPh>
    <rPh sb="3" eb="4">
      <t>カカ</t>
    </rPh>
    <rPh sb="5" eb="7">
      <t>テイアン</t>
    </rPh>
    <phoneticPr fontId="18"/>
  </si>
  <si>
    <t>①Webサーバ</t>
  </si>
  <si>
    <t>（例）無害化対策やVDI、仮想基盤にサーバを立てる際の参考価格等を記載してください。</t>
    <rPh sb="1" eb="2">
      <t>レイ</t>
    </rPh>
    <rPh sb="3" eb="6">
      <t>ムガイカ</t>
    </rPh>
    <rPh sb="6" eb="8">
      <t>タイサク</t>
    </rPh>
    <rPh sb="13" eb="15">
      <t>カソウ</t>
    </rPh>
    <rPh sb="15" eb="17">
      <t>キバン</t>
    </rPh>
    <rPh sb="22" eb="23">
      <t>タ</t>
    </rPh>
    <rPh sb="25" eb="26">
      <t>サイ</t>
    </rPh>
    <rPh sb="27" eb="29">
      <t>サンコウ</t>
    </rPh>
    <rPh sb="29" eb="31">
      <t>カカク</t>
    </rPh>
    <rPh sb="31" eb="32">
      <t>トウ</t>
    </rPh>
    <rPh sb="33" eb="35">
      <t>キサイ</t>
    </rPh>
    <phoneticPr fontId="18"/>
  </si>
  <si>
    <t>回線仕様</t>
    <rPh sb="0" eb="2">
      <t>カイセン</t>
    </rPh>
    <rPh sb="2" eb="4">
      <t>シヨウ</t>
    </rPh>
    <phoneticPr fontId="18"/>
  </si>
  <si>
    <t>令和8年7月から令和9年３月までの構築スケジュール（機能検証・移行含む）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rPh sb="17" eb="19">
      <t>コウチク</t>
    </rPh>
    <rPh sb="26" eb="28">
      <t>キノウ</t>
    </rPh>
    <rPh sb="28" eb="30">
      <t>ケンショウ</t>
    </rPh>
    <rPh sb="31" eb="33">
      <t>イコウ</t>
    </rPh>
    <rPh sb="33" eb="34">
      <t>フク</t>
    </rPh>
    <phoneticPr fontId="18"/>
  </si>
  <si>
    <t>データセンタの所在
（高知県内or県外）</t>
    <rPh sb="11" eb="13">
      <t>コウチ</t>
    </rPh>
    <phoneticPr fontId="18"/>
  </si>
  <si>
    <t>オプション</t>
  </si>
  <si>
    <t>①WAF</t>
  </si>
  <si>
    <t>④通信の復号対応</t>
    <rPh sb="1" eb="3">
      <t>ツウシン</t>
    </rPh>
    <rPh sb="4" eb="6">
      <t>フクゴウ</t>
    </rPh>
    <rPh sb="6" eb="8">
      <t>タイオウ</t>
    </rPh>
    <phoneticPr fontId="36"/>
  </si>
  <si>
    <t>回　答　者　情　報</t>
    <rPh sb="0" eb="1">
      <t>カイ</t>
    </rPh>
    <rPh sb="2" eb="3">
      <t>コタエ</t>
    </rPh>
    <rPh sb="4" eb="5">
      <t>シャ</t>
    </rPh>
    <rPh sb="6" eb="7">
      <t>ジョウ</t>
    </rPh>
    <rPh sb="8" eb="9">
      <t>ホウ</t>
    </rPh>
    <phoneticPr fontId="18"/>
  </si>
  <si>
    <t>オンラインストレージ（インターネット系及びLGWAN系）</t>
    <rPh sb="19" eb="20">
      <t>オヨ</t>
    </rPh>
    <phoneticPr fontId="36"/>
  </si>
  <si>
    <t>　技術資料内で、情報提供依頼内容について記載がある場合には、「記載有無」欄に「○」を記入の上、「資料名」欄を記入し、「記載ページ」欄に該当ページ数を記載してください。記載がない場合には、「記載有無」欄及び「記載ページ」欄を空白としてください。</t>
    <rPh sb="1" eb="3">
      <t>ギジュツ</t>
    </rPh>
    <rPh sb="3" eb="5">
      <t>シリョウ</t>
    </rPh>
    <rPh sb="5" eb="6">
      <t>ナイ</t>
    </rPh>
    <rPh sb="8" eb="10">
      <t>ジョウホウ</t>
    </rPh>
    <rPh sb="10" eb="12">
      <t>テイキョウ</t>
    </rPh>
    <rPh sb="12" eb="14">
      <t>イライ</t>
    </rPh>
    <rPh sb="14" eb="16">
      <t>ナイヨウ</t>
    </rPh>
    <rPh sb="20" eb="22">
      <t>キサイ</t>
    </rPh>
    <rPh sb="25" eb="27">
      <t>バアイ</t>
    </rPh>
    <rPh sb="31" eb="33">
      <t>キサイ</t>
    </rPh>
    <rPh sb="33" eb="35">
      <t>ウム</t>
    </rPh>
    <rPh sb="36" eb="37">
      <t>ラン</t>
    </rPh>
    <rPh sb="42" eb="44">
      <t>キニュウ</t>
    </rPh>
    <rPh sb="45" eb="46">
      <t>ウエ</t>
    </rPh>
    <rPh sb="48" eb="50">
      <t>シリョウ</t>
    </rPh>
    <rPh sb="50" eb="51">
      <t>メイ</t>
    </rPh>
    <rPh sb="52" eb="53">
      <t>ラン</t>
    </rPh>
    <rPh sb="54" eb="56">
      <t>キニュウ</t>
    </rPh>
    <rPh sb="59" eb="61">
      <t>キサイ</t>
    </rPh>
    <rPh sb="65" eb="66">
      <t>ラン</t>
    </rPh>
    <rPh sb="67" eb="69">
      <t>ガイトウ</t>
    </rPh>
    <rPh sb="72" eb="73">
      <t>スウ</t>
    </rPh>
    <rPh sb="74" eb="76">
      <t>キサイ</t>
    </rPh>
    <rPh sb="83" eb="85">
      <t>キサイ</t>
    </rPh>
    <rPh sb="88" eb="90">
      <t>バアイ</t>
    </rPh>
    <rPh sb="94" eb="96">
      <t>キサイ</t>
    </rPh>
    <rPh sb="96" eb="98">
      <t>ウム</t>
    </rPh>
    <rPh sb="99" eb="100">
      <t>ラン</t>
    </rPh>
    <rPh sb="100" eb="101">
      <t>オヨ</t>
    </rPh>
    <rPh sb="103" eb="105">
      <t>キサイ</t>
    </rPh>
    <rPh sb="109" eb="110">
      <t>ラン</t>
    </rPh>
    <rPh sb="111" eb="113">
      <t>クウハク</t>
    </rPh>
    <phoneticPr fontId="18"/>
  </si>
  <si>
    <t>オプションサービス
メニューと参考価格</t>
  </si>
  <si>
    <t>インターネット
通信の監視</t>
    <rPh sb="8" eb="10">
      <t>ツウシン</t>
    </rPh>
    <rPh sb="11" eb="13">
      <t>カンシ</t>
    </rPh>
    <phoneticPr fontId="36"/>
  </si>
  <si>
    <t>セキュリティに関する
取得資格・認証など</t>
  </si>
  <si>
    <t>(3)</t>
  </si>
  <si>
    <t>実現困難な仕様の指摘、修正意見、代替案等</t>
    <rPh sb="0" eb="2">
      <t>ジツゲン</t>
    </rPh>
    <rPh sb="2" eb="4">
      <t>コンナン</t>
    </rPh>
    <rPh sb="5" eb="7">
      <t>シヨウ</t>
    </rPh>
    <rPh sb="8" eb="10">
      <t>シテキ</t>
    </rPh>
    <rPh sb="11" eb="13">
      <t>シュウセイ</t>
    </rPh>
    <rPh sb="13" eb="15">
      <t>イケン</t>
    </rPh>
    <rPh sb="16" eb="19">
      <t>ダイタイアン</t>
    </rPh>
    <rPh sb="19" eb="20">
      <t>トウ</t>
    </rPh>
    <phoneticPr fontId="18"/>
  </si>
  <si>
    <t>【様式１】</t>
    <rPh sb="1" eb="3">
      <t>ヨウシキ</t>
    </rPh>
    <phoneticPr fontId="18"/>
  </si>
  <si>
    <t>前提条件がある場合は、こちらに記入してください。</t>
    <rPh sb="0" eb="2">
      <t>ゼンテイ</t>
    </rPh>
    <rPh sb="2" eb="4">
      <t>ジョウケン</t>
    </rPh>
    <rPh sb="7" eb="9">
      <t>バアイ</t>
    </rPh>
    <rPh sb="15" eb="17">
      <t>キニュウ</t>
    </rPh>
    <phoneticPr fontId="36"/>
  </si>
  <si>
    <t>初期費用</t>
    <rPh sb="0" eb="2">
      <t>ショキ</t>
    </rPh>
    <rPh sb="2" eb="4">
      <t>ヒヨウ</t>
    </rPh>
    <phoneticPr fontId="36"/>
  </si>
  <si>
    <t>③マネージドセキュリティサービス</t>
  </si>
  <si>
    <t xml:space="preserve">バックアップ方法と保管場所
 （遠隔地バックアップの有無など） </t>
  </si>
  <si>
    <t>【様式２】</t>
    <rPh sb="1" eb="3">
      <t>ヨウシキ</t>
    </rPh>
    <phoneticPr fontId="18"/>
  </si>
  <si>
    <t>設　問</t>
    <rPh sb="0" eb="1">
      <t>セツ</t>
    </rPh>
    <rPh sb="2" eb="3">
      <t>モン</t>
    </rPh>
    <phoneticPr fontId="18"/>
  </si>
  <si>
    <t>データセンタのセキュリティ対策
取得資格・認定など</t>
  </si>
  <si>
    <t>№</t>
  </si>
  <si>
    <t>No</t>
  </si>
  <si>
    <t>①</t>
  </si>
  <si>
    <t>見積条件・制約条件</t>
  </si>
  <si>
    <t>【様式４－１】高知県標準機能のみ 　</t>
    <rPh sb="1" eb="3">
      <t>ヨウシキ</t>
    </rPh>
    <rPh sb="7" eb="10">
      <t>コウチケン</t>
    </rPh>
    <rPh sb="10" eb="12">
      <t>ヒョウジュン</t>
    </rPh>
    <rPh sb="12" eb="14">
      <t>キノウ</t>
    </rPh>
    <phoneticPr fontId="18"/>
  </si>
  <si>
    <t>構築時の進行管理、問題管理等の方法</t>
  </si>
  <si>
    <t>※必須以外の項目は表示を省略しています。（№5,17,21,34ｰ48）</t>
    <rPh sb="1" eb="3">
      <t>ヒッス</t>
    </rPh>
    <rPh sb="3" eb="5">
      <t>イガイ</t>
    </rPh>
    <rPh sb="6" eb="8">
      <t>コウモク</t>
    </rPh>
    <rPh sb="9" eb="11">
      <t>ヒョウジ</t>
    </rPh>
    <rPh sb="12" eb="14">
      <t>ショウリャク</t>
    </rPh>
    <phoneticPr fontId="36"/>
  </si>
  <si>
    <t>県及び市町村等の次期移行に係るスケジュール</t>
  </si>
  <si>
    <t>連絡先（E-mail)</t>
    <rPh sb="0" eb="3">
      <t>レンラクサキ</t>
    </rPh>
    <phoneticPr fontId="18"/>
  </si>
  <si>
    <t>⑤</t>
  </si>
  <si>
    <t>①アンチウイルス/スパム対策</t>
  </si>
  <si>
    <t>SOC運用サービス</t>
  </si>
  <si>
    <t>記載有無</t>
    <rPh sb="0" eb="2">
      <t>キサイ</t>
    </rPh>
    <rPh sb="2" eb="4">
      <t>ウム</t>
    </rPh>
    <phoneticPr fontId="18"/>
  </si>
  <si>
    <t>④EDR監視/運用</t>
  </si>
  <si>
    <t>データセンターのセキュリティに関する事項</t>
    <rPh sb="15" eb="16">
      <t>カン</t>
    </rPh>
    <rPh sb="18" eb="20">
      <t>ジコウ</t>
    </rPh>
    <phoneticPr fontId="18"/>
  </si>
  <si>
    <t>大分類</t>
    <rPh sb="0" eb="1">
      <t>ダイ</t>
    </rPh>
    <rPh sb="1" eb="3">
      <t>ブンルイ</t>
    </rPh>
    <phoneticPr fontId="36"/>
  </si>
  <si>
    <t>②イベント監視</t>
  </si>
  <si>
    <t>サービス費用</t>
    <rPh sb="4" eb="6">
      <t>ヒヨウ</t>
    </rPh>
    <phoneticPr fontId="36"/>
  </si>
  <si>
    <t>②</t>
  </si>
  <si>
    <t>回線サービス</t>
    <rPh sb="0" eb="2">
      <t>カイセン</t>
    </rPh>
    <phoneticPr fontId="36"/>
  </si>
  <si>
    <t>機能／機器</t>
    <rPh sb="0" eb="2">
      <t>キノウ</t>
    </rPh>
    <rPh sb="3" eb="5">
      <t>キキ</t>
    </rPh>
    <phoneticPr fontId="36"/>
  </si>
  <si>
    <t>⑥</t>
  </si>
  <si>
    <t>【様式３】</t>
    <rPh sb="1" eb="3">
      <t>ヨウシキ</t>
    </rPh>
    <phoneticPr fontId="18"/>
  </si>
  <si>
    <t>資料名</t>
    <rPh sb="0" eb="2">
      <t>シリョウ</t>
    </rPh>
    <rPh sb="2" eb="3">
      <t>メイ</t>
    </rPh>
    <phoneticPr fontId="18"/>
  </si>
  <si>
    <t>③</t>
  </si>
  <si>
    <t>④</t>
  </si>
  <si>
    <t>メール及びインターネットセキュリティ対策</t>
  </si>
  <si>
    <t>システム構成（ハードウェア構成、ソフトウェア構成）</t>
    <rPh sb="4" eb="6">
      <t>コウセイ</t>
    </rPh>
    <rPh sb="13" eb="15">
      <t>コウセイ</t>
    </rPh>
    <rPh sb="22" eb="24">
      <t>コウセイ</t>
    </rPh>
    <phoneticPr fontId="18"/>
  </si>
  <si>
    <t>非機能要件（可用性、拡張性、信頼性、運用性、セキュリティ等の概要）</t>
    <rPh sb="0" eb="1">
      <t>ヒ</t>
    </rPh>
    <rPh sb="1" eb="3">
      <t>キノウ</t>
    </rPh>
    <rPh sb="3" eb="5">
      <t>ヨウケン</t>
    </rPh>
    <rPh sb="6" eb="7">
      <t>カ</t>
    </rPh>
    <rPh sb="7" eb="8">
      <t>ヨウ</t>
    </rPh>
    <rPh sb="8" eb="9">
      <t>セイ</t>
    </rPh>
    <rPh sb="10" eb="13">
      <t>カクチョウセイ</t>
    </rPh>
    <rPh sb="14" eb="17">
      <t>シンライセイ</t>
    </rPh>
    <rPh sb="18" eb="21">
      <t>ウンヨウセイ</t>
    </rPh>
    <rPh sb="28" eb="29">
      <t>トウ</t>
    </rPh>
    <rPh sb="30" eb="32">
      <t>ガイヨウ</t>
    </rPh>
    <phoneticPr fontId="18"/>
  </si>
  <si>
    <t>⑦</t>
  </si>
  <si>
    <t>アンチウイルス／スパム対策</t>
  </si>
  <si>
    <t>セキュリティクラウドの構成について</t>
    <rPh sb="11" eb="13">
      <t>コウセイ</t>
    </rPh>
    <phoneticPr fontId="18"/>
  </si>
  <si>
    <t>平日8:30から17:15対応</t>
    <rPh sb="0" eb="2">
      <t>ヘイジツ</t>
    </rPh>
    <rPh sb="13" eb="15">
      <t>タイオウ</t>
    </rPh>
    <phoneticPr fontId="36"/>
  </si>
  <si>
    <t>監視・運用体制等について</t>
    <rPh sb="0" eb="2">
      <t>カンシ</t>
    </rPh>
    <rPh sb="3" eb="5">
      <t>ウンヨウ</t>
    </rPh>
    <rPh sb="5" eb="7">
      <t>タイセイ</t>
    </rPh>
    <rPh sb="7" eb="8">
      <t>トウ</t>
    </rPh>
    <phoneticPr fontId="18"/>
  </si>
  <si>
    <t>イ</t>
  </si>
  <si>
    <t>ウ</t>
  </si>
  <si>
    <t>障害時対応体制</t>
    <rPh sb="0" eb="2">
      <t>ショウガイ</t>
    </rPh>
    <rPh sb="2" eb="3">
      <t>ジ</t>
    </rPh>
    <rPh sb="3" eb="5">
      <t>タイオウ</t>
    </rPh>
    <rPh sb="5" eb="7">
      <t>タイセイ</t>
    </rPh>
    <phoneticPr fontId="18"/>
  </si>
  <si>
    <t>SOCによる監視体制</t>
    <rPh sb="6" eb="8">
      <t>カンシ</t>
    </rPh>
    <rPh sb="8" eb="10">
      <t>タイセイ</t>
    </rPh>
    <phoneticPr fontId="18"/>
  </si>
  <si>
    <t>セキュリティ事案検知時やインシデント発生時における通知、対応分析、検討の内容及び費用</t>
    <rPh sb="6" eb="8">
      <t>ジアン</t>
    </rPh>
    <rPh sb="8" eb="10">
      <t>ケンチ</t>
    </rPh>
    <rPh sb="10" eb="11">
      <t>ジ</t>
    </rPh>
    <rPh sb="18" eb="20">
      <t>ハッセイ</t>
    </rPh>
    <rPh sb="20" eb="21">
      <t>ジ</t>
    </rPh>
    <rPh sb="25" eb="27">
      <t>ツウチ</t>
    </rPh>
    <rPh sb="28" eb="30">
      <t>タイオウ</t>
    </rPh>
    <rPh sb="30" eb="32">
      <t>ブンセキ</t>
    </rPh>
    <rPh sb="33" eb="35">
      <t>ケントウ</t>
    </rPh>
    <rPh sb="36" eb="38">
      <t>ナイヨウ</t>
    </rPh>
    <rPh sb="38" eb="39">
      <t>オヨ</t>
    </rPh>
    <rPh sb="40" eb="42">
      <t>ヒヨウ</t>
    </rPh>
    <phoneticPr fontId="18"/>
  </si>
  <si>
    <t>エ</t>
  </si>
  <si>
    <t>①ファイアウォール</t>
  </si>
  <si>
    <t>要件(案)への提案</t>
    <rPh sb="0" eb="2">
      <t>ヨウケン</t>
    </rPh>
    <rPh sb="3" eb="4">
      <t>アン</t>
    </rPh>
    <rPh sb="7" eb="9">
      <t>テイアン</t>
    </rPh>
    <phoneticPr fontId="18"/>
  </si>
  <si>
    <t>オ</t>
  </si>
  <si>
    <t>カ</t>
  </si>
  <si>
    <t>スケジュール</t>
  </si>
  <si>
    <t>キ</t>
  </si>
  <si>
    <t>運用・保守</t>
    <rPh sb="0" eb="2">
      <t>ウンヨウ</t>
    </rPh>
    <rPh sb="3" eb="5">
      <t>ホシュ</t>
    </rPh>
    <phoneticPr fontId="18"/>
  </si>
  <si>
    <t>運用体制</t>
    <rPh sb="0" eb="2">
      <t>ウンヨウ</t>
    </rPh>
    <rPh sb="2" eb="4">
      <t>タイセイ</t>
    </rPh>
    <phoneticPr fontId="18"/>
  </si>
  <si>
    <t>保守体制</t>
    <rPh sb="0" eb="2">
      <t>ホシュ</t>
    </rPh>
    <rPh sb="2" eb="4">
      <t>タイセイ</t>
    </rPh>
    <phoneticPr fontId="18"/>
  </si>
  <si>
    <t>ク</t>
  </si>
  <si>
    <t>技術資料　記載内容　確認票</t>
    <rPh sb="0" eb="2">
      <t>ギジュツ</t>
    </rPh>
    <rPh sb="2" eb="4">
      <t>シリョウ</t>
    </rPh>
    <rPh sb="5" eb="7">
      <t>キサイ</t>
    </rPh>
    <rPh sb="7" eb="9">
      <t>ナイヨウ</t>
    </rPh>
    <rPh sb="10" eb="12">
      <t>カクニン</t>
    </rPh>
    <rPh sb="12" eb="13">
      <t>ヒョウ</t>
    </rPh>
    <phoneticPr fontId="18"/>
  </si>
  <si>
    <t>②振る舞い検知</t>
  </si>
  <si>
    <t>情報提供依頼内容</t>
    <rPh sb="0" eb="2">
      <t>ジョウホウ</t>
    </rPh>
    <rPh sb="2" eb="4">
      <t>テイキョウ</t>
    </rPh>
    <rPh sb="4" eb="6">
      <t>イライ</t>
    </rPh>
    <rPh sb="6" eb="8">
      <t>ナイヨウ</t>
    </rPh>
    <phoneticPr fontId="18"/>
  </si>
  <si>
    <t>情報提供内容</t>
    <rPh sb="0" eb="2">
      <t>ジョウホウ</t>
    </rPh>
    <rPh sb="2" eb="4">
      <t>テイキョウ</t>
    </rPh>
    <rPh sb="4" eb="6">
      <t>ナイヨウ</t>
    </rPh>
    <phoneticPr fontId="18"/>
  </si>
  <si>
    <t>技術資料の提供（様式自由）</t>
    <rPh sb="0" eb="2">
      <t>ギジュツ</t>
    </rPh>
    <rPh sb="2" eb="4">
      <t>シリョウ</t>
    </rPh>
    <rPh sb="5" eb="7">
      <t>テイキョウ</t>
    </rPh>
    <rPh sb="8" eb="10">
      <t>ヨウシキ</t>
    </rPh>
    <rPh sb="10" eb="12">
      <t>ジユウ</t>
    </rPh>
    <phoneticPr fontId="18"/>
  </si>
  <si>
    <t>事　業　者　情　報</t>
    <rPh sb="0" eb="1">
      <t>ジ</t>
    </rPh>
    <rPh sb="2" eb="3">
      <t>ギョウ</t>
    </rPh>
    <rPh sb="4" eb="5">
      <t>シャ</t>
    </rPh>
    <rPh sb="6" eb="7">
      <t>ジョウ</t>
    </rPh>
    <rPh sb="8" eb="9">
      <t>ホウ</t>
    </rPh>
    <phoneticPr fontId="18"/>
  </si>
  <si>
    <t>事業者名</t>
    <rPh sb="0" eb="2">
      <t>ジギョウ</t>
    </rPh>
    <rPh sb="2" eb="3">
      <t>シャ</t>
    </rPh>
    <rPh sb="3" eb="4">
      <t>メイ</t>
    </rPh>
    <phoneticPr fontId="18"/>
  </si>
  <si>
    <t>インターネット接続回線</t>
    <rPh sb="7" eb="9">
      <t>セツゾク</t>
    </rPh>
    <rPh sb="9" eb="11">
      <t>カイセン</t>
    </rPh>
    <phoneticPr fontId="18"/>
  </si>
  <si>
    <t>-</t>
  </si>
  <si>
    <t>費用
(準備移行等）</t>
    <rPh sb="0" eb="2">
      <t>ヒヨウ</t>
    </rPh>
    <rPh sb="4" eb="6">
      <t>ジュンビ</t>
    </rPh>
    <rPh sb="6" eb="8">
      <t>イコウ</t>
    </rPh>
    <rPh sb="8" eb="9">
      <t>トウ</t>
    </rPh>
    <phoneticPr fontId="36"/>
  </si>
  <si>
    <t>次期サービス構築に関する提案</t>
    <rPh sb="0" eb="2">
      <t>ジキ</t>
    </rPh>
    <rPh sb="6" eb="8">
      <t>コウチク</t>
    </rPh>
    <rPh sb="9" eb="10">
      <t>カン</t>
    </rPh>
    <rPh sb="12" eb="14">
      <t>テイアン</t>
    </rPh>
    <phoneticPr fontId="18"/>
  </si>
  <si>
    <t>その他</t>
    <rPh sb="2" eb="3">
      <t>タ</t>
    </rPh>
    <phoneticPr fontId="36"/>
  </si>
  <si>
    <t>必須</t>
    <rPh sb="0" eb="2">
      <t>ヒッス</t>
    </rPh>
    <phoneticPr fontId="36"/>
  </si>
  <si>
    <t>貴社独自サービスがあれば追記してください</t>
    <rPh sb="0" eb="2">
      <t>キシャ</t>
    </rPh>
    <rPh sb="2" eb="4">
      <t>ドクジ</t>
    </rPh>
    <rPh sb="12" eb="14">
      <t>ツイキ</t>
    </rPh>
    <phoneticPr fontId="36"/>
  </si>
  <si>
    <t>提案するサービスの
適用実績</t>
    <rPh sb="0" eb="2">
      <t>テイアン</t>
    </rPh>
    <rPh sb="10" eb="12">
      <t>テキヨウ</t>
    </rPh>
    <rPh sb="12" eb="14">
      <t>ジッセキ</t>
    </rPh>
    <phoneticPr fontId="18"/>
  </si>
  <si>
    <t>区分</t>
    <rPh sb="0" eb="2">
      <t>クブン</t>
    </rPh>
    <phoneticPr fontId="36"/>
  </si>
  <si>
    <t>数量</t>
    <rPh sb="0" eb="2">
      <t>スウリョウ</t>
    </rPh>
    <phoneticPr fontId="36"/>
  </si>
  <si>
    <t>備考</t>
    <rPh sb="0" eb="2">
      <t>ビコウ</t>
    </rPh>
    <phoneticPr fontId="36"/>
  </si>
  <si>
    <t>費用
(サービス利用料）</t>
    <rPh sb="0" eb="2">
      <t>ヒヨウ</t>
    </rPh>
    <rPh sb="8" eb="10">
      <t>リヨウ</t>
    </rPh>
    <rPh sb="10" eb="11">
      <t>リョウ</t>
    </rPh>
    <phoneticPr fontId="36"/>
  </si>
  <si>
    <t>５年間合計</t>
    <rPh sb="1" eb="3">
      <t>ネンカン</t>
    </rPh>
    <rPh sb="3" eb="5">
      <t>ゴウケイ</t>
    </rPh>
    <phoneticPr fontId="36"/>
  </si>
  <si>
    <t>24時間365日専門員監視</t>
    <rPh sb="2" eb="4">
      <t>ジカン</t>
    </rPh>
    <rPh sb="7" eb="8">
      <t>ヒ</t>
    </rPh>
    <rPh sb="8" eb="10">
      <t>センモン</t>
    </rPh>
    <rPh sb="10" eb="11">
      <t>イン</t>
    </rPh>
    <rPh sb="11" eb="13">
      <t>カンシ</t>
    </rPh>
    <phoneticPr fontId="36"/>
  </si>
  <si>
    <t>ＳＬＡ提案書</t>
    <rPh sb="3" eb="6">
      <t>テイアンショ</t>
    </rPh>
    <phoneticPr fontId="18"/>
  </si>
  <si>
    <t>34～44</t>
  </si>
  <si>
    <t>監視（障害切り分け、通報、インシデント管理）</t>
    <rPh sb="0" eb="2">
      <t>カンシ</t>
    </rPh>
    <rPh sb="3" eb="5">
      <t>ショウガイ</t>
    </rPh>
    <rPh sb="5" eb="6">
      <t>キ</t>
    </rPh>
    <rPh sb="7" eb="8">
      <t>ワ</t>
    </rPh>
    <rPh sb="10" eb="12">
      <t>ツウホウ</t>
    </rPh>
    <rPh sb="19" eb="21">
      <t>カンリ</t>
    </rPh>
    <phoneticPr fontId="36"/>
  </si>
  <si>
    <t>⑤構成団体ADサーバ</t>
    <rPh sb="1" eb="3">
      <t>コウセイ</t>
    </rPh>
    <rPh sb="3" eb="5">
      <t>ダンタイ</t>
    </rPh>
    <phoneticPr fontId="36"/>
  </si>
  <si>
    <t>ゲートウェイ対策</t>
    <rPh sb="6" eb="8">
      <t>タイサク</t>
    </rPh>
    <phoneticPr fontId="36"/>
  </si>
  <si>
    <t>クラウドサービスの利用できる環境（α’モデル）
クラウドサービスのライセンス認証・認可のみの場合/
外部とファイル送受信を行う場合</t>
    <rPh sb="9" eb="11">
      <t>リヨウ</t>
    </rPh>
    <rPh sb="14" eb="16">
      <t>カンキョウ</t>
    </rPh>
    <rPh sb="50" eb="52">
      <t>ガイブ</t>
    </rPh>
    <rPh sb="57" eb="60">
      <t>ソウジュシン</t>
    </rPh>
    <rPh sb="61" eb="62">
      <t>オコナ</t>
    </rPh>
    <rPh sb="63" eb="65">
      <t>バアイ</t>
    </rPh>
    <phoneticPr fontId="36"/>
  </si>
  <si>
    <t>インターネット
セキュリティ
サービス</t>
  </si>
  <si>
    <t>②メールリレーサーバ</t>
  </si>
  <si>
    <t>③プロキシーサーバ</t>
  </si>
  <si>
    <t>④外部DNSサーバ</t>
  </si>
  <si>
    <t>②IDS/IPS</t>
  </si>
  <si>
    <t>③マルウェア対策</t>
  </si>
  <si>
    <t>⑤URLフィルタ</t>
  </si>
  <si>
    <t>メールセキュリティ対策</t>
  </si>
  <si>
    <t>①リモートデスクトップ（インターネット接続系VDI接続）</t>
  </si>
  <si>
    <t>①メール無害化／ファイル無害化サービス</t>
    <rPh sb="4" eb="7">
      <t>ムガイカ</t>
    </rPh>
    <phoneticPr fontId="36"/>
  </si>
  <si>
    <t>県から提供のあった全ての情報について、目的外利用及び第三者への開示・漏洩を行わないことを誓約します。</t>
    <rPh sb="3" eb="5">
      <t>テイキョウ</t>
    </rPh>
    <rPh sb="9" eb="10">
      <t>スベ</t>
    </rPh>
    <rPh sb="12" eb="14">
      <t>ジョウホウ</t>
    </rPh>
    <rPh sb="19" eb="22">
      <t>モクテ</t>
    </rPh>
    <rPh sb="22" eb="24">
      <t>リヨウ</t>
    </rPh>
    <rPh sb="24" eb="25">
      <t>オヨ</t>
    </rPh>
    <rPh sb="37" eb="38">
      <t>オコナ</t>
    </rPh>
    <phoneticPr fontId="18"/>
  </si>
  <si>
    <t>②CDN</t>
  </si>
  <si>
    <t>③コンテンツ改竄検知</t>
  </si>
  <si>
    <t>高度な人材による監視と検知</t>
  </si>
  <si>
    <t>定例会議等の運営（市町村・ベンダ）</t>
  </si>
  <si>
    <t>①ログ収集・分析</t>
    <rPh sb="3" eb="5">
      <t>シュウシュウ</t>
    </rPh>
    <rPh sb="6" eb="8">
      <t>ブンセキ</t>
    </rPh>
    <phoneticPr fontId="36"/>
  </si>
  <si>
    <t>6</t>
  </si>
  <si>
    <t>対応と復旧</t>
  </si>
  <si>
    <t>システム・サービス構成管理</t>
  </si>
  <si>
    <t>脆弱性情報の入手と該当製品への対応</t>
  </si>
  <si>
    <t>不正通信の早期検知を行う運用体制の確立(CSIRT）</t>
  </si>
  <si>
    <t>ヘルプデスク機能</t>
  </si>
  <si>
    <t>障害管理（問題管理、変更管理、復旧対応）</t>
  </si>
  <si>
    <t>バックアップとリストア</t>
  </si>
  <si>
    <t>セキュリティレベルの自己点検の実施</t>
  </si>
  <si>
    <t>前提条件</t>
    <rPh sb="0" eb="2">
      <t>ゼンテイ</t>
    </rPh>
    <rPh sb="2" eb="4">
      <t>ジョウケン</t>
    </rPh>
    <phoneticPr fontId="36"/>
  </si>
  <si>
    <t>【様式４－２】オプション機能含む</t>
    <rPh sb="1" eb="3">
      <t>ヨウシキ</t>
    </rPh>
    <rPh sb="12" eb="14">
      <t>キノウ</t>
    </rPh>
    <rPh sb="14" eb="15">
      <t>フク</t>
    </rPh>
    <phoneticPr fontId="18"/>
  </si>
  <si>
    <t>全団体利用想定の見積</t>
    <rPh sb="0" eb="1">
      <t>ゼン</t>
    </rPh>
    <rPh sb="1" eb="3">
      <t>ダンタイ</t>
    </rPh>
    <rPh sb="3" eb="5">
      <t>リヨウ</t>
    </rPh>
    <rPh sb="5" eb="7">
      <t>ソウテイ</t>
    </rPh>
    <rPh sb="8" eb="10">
      <t>ミツモリ</t>
    </rPh>
    <phoneticPr fontId="36"/>
  </si>
  <si>
    <t>２Gbps×2（冗長化）</t>
    <rPh sb="8" eb="10">
      <t>ジョウチョウ</t>
    </rPh>
    <rPh sb="10" eb="11">
      <t>カ</t>
    </rPh>
    <phoneticPr fontId="36"/>
  </si>
  <si>
    <t>契約終了時のデータ等の
提供有無及び費用</t>
    <rPh sb="0" eb="2">
      <t>ケイヤク</t>
    </rPh>
    <rPh sb="2" eb="5">
      <t>シュウリョウジ</t>
    </rPh>
    <rPh sb="9" eb="10">
      <t>トウ</t>
    </rPh>
    <rPh sb="12" eb="14">
      <t>テイキョウ</t>
    </rPh>
    <rPh sb="14" eb="16">
      <t>ウム</t>
    </rPh>
    <rPh sb="16" eb="17">
      <t>オヨ</t>
    </rPh>
    <rPh sb="18" eb="20">
      <t>ヒヨウ</t>
    </rPh>
    <phoneticPr fontId="18"/>
  </si>
  <si>
    <t>利用者数の変動に
関する制限事項</t>
    <rPh sb="0" eb="3">
      <t>リヨウシャ</t>
    </rPh>
    <rPh sb="3" eb="4">
      <t>スウ</t>
    </rPh>
    <rPh sb="5" eb="7">
      <t>ヘンドウ</t>
    </rPh>
    <rPh sb="9" eb="10">
      <t>カン</t>
    </rPh>
    <rPh sb="12" eb="14">
      <t>セイゲン</t>
    </rPh>
    <rPh sb="14" eb="16">
      <t>ジコウ</t>
    </rPh>
    <phoneticPr fontId="18"/>
  </si>
  <si>
    <t>ヘルプデスクの
サービス内容について</t>
    <rPh sb="12" eb="14">
      <t>ナイヨウ</t>
    </rPh>
    <phoneticPr fontId="18"/>
  </si>
  <si>
    <t>提案するサービスの利用に
当たっての制限留意事項</t>
    <rPh sb="0" eb="2">
      <t>テイアン</t>
    </rPh>
    <rPh sb="9" eb="11">
      <t>リヨウ</t>
    </rPh>
    <rPh sb="13" eb="14">
      <t>トウ</t>
    </rPh>
    <rPh sb="18" eb="20">
      <t>セイゲン</t>
    </rPh>
    <phoneticPr fontId="18"/>
  </si>
  <si>
    <t>県及び市町村からの利用に当たっての制限事項や前提条件</t>
    <rPh sb="0" eb="1">
      <t>ケン</t>
    </rPh>
    <rPh sb="1" eb="2">
      <t>オヨ</t>
    </rPh>
    <rPh sb="3" eb="6">
      <t>シチョウソン</t>
    </rPh>
    <rPh sb="9" eb="11">
      <t>リヨウ</t>
    </rPh>
    <rPh sb="12" eb="13">
      <t>トウ</t>
    </rPh>
    <rPh sb="17" eb="19">
      <t>セイゲン</t>
    </rPh>
    <rPh sb="19" eb="21">
      <t>ジコウ</t>
    </rPh>
    <rPh sb="22" eb="24">
      <t>ゼンテイ</t>
    </rPh>
    <rPh sb="24" eb="26">
      <t>ジョウケン</t>
    </rPh>
    <phoneticPr fontId="18"/>
  </si>
  <si>
    <t>サービス提供に当たり
県に求めること</t>
    <rPh sb="4" eb="6">
      <t>テイキョウ</t>
    </rPh>
    <rPh sb="7" eb="8">
      <t>トウ</t>
    </rPh>
    <rPh sb="11" eb="12">
      <t>ケン</t>
    </rPh>
    <rPh sb="13" eb="14">
      <t>モト</t>
    </rPh>
    <phoneticPr fontId="18"/>
  </si>
  <si>
    <t>サービス費用（任意提案）
※５年間契約よりもトータルコストの削除が見込める場合</t>
    <rPh sb="4" eb="6">
      <t>ヒヨウ</t>
    </rPh>
    <rPh sb="7" eb="9">
      <t>ニンイ</t>
    </rPh>
    <rPh sb="9" eb="11">
      <t>テイアン</t>
    </rPh>
    <rPh sb="15" eb="17">
      <t>ネンカン</t>
    </rPh>
    <rPh sb="17" eb="19">
      <t>ケイヤク</t>
    </rPh>
    <rPh sb="30" eb="32">
      <t>サクジョ</t>
    </rPh>
    <rPh sb="33" eb="35">
      <t>ミコ</t>
    </rPh>
    <rPh sb="37" eb="39">
      <t>バアイ</t>
    </rPh>
    <phoneticPr fontId="36"/>
  </si>
  <si>
    <t>クラウドサービスの利用できる環境
クラウドサービスのライセンス認証・認可のみの場合</t>
    <rPh sb="9" eb="11">
      <t>リヨウ</t>
    </rPh>
    <rPh sb="14" eb="16">
      <t>カンキョウ</t>
    </rPh>
    <rPh sb="31" eb="33">
      <t>ニンショウ</t>
    </rPh>
    <rPh sb="34" eb="36">
      <t>ニンカ</t>
    </rPh>
    <rPh sb="39" eb="41">
      <t>バアイ</t>
    </rPh>
    <phoneticPr fontId="36"/>
  </si>
  <si>
    <t>クラウドサービスの利用できる環境
クラウドサービスのライセンス認証・認可のみの場合/
コミュニケーションツールを利用するがファイルを内部に取り込まない</t>
    <rPh sb="9" eb="11">
      <t>リヨウ</t>
    </rPh>
    <rPh sb="14" eb="16">
      <t>カンキョウ</t>
    </rPh>
    <rPh sb="56" eb="58">
      <t>リヨウ</t>
    </rPh>
    <rPh sb="66" eb="68">
      <t>ナイブ</t>
    </rPh>
    <rPh sb="69" eb="70">
      <t>ト</t>
    </rPh>
    <rPh sb="71" eb="72">
      <t>コ</t>
    </rPh>
    <phoneticPr fontId="36"/>
  </si>
  <si>
    <t>インターネット回線（集約サービス～インターネット）
最低保障帯域700Mbps</t>
    <rPh sb="7" eb="9">
      <t>カイセン</t>
    </rPh>
    <rPh sb="10" eb="12">
      <t>シュウヤク</t>
    </rPh>
    <rPh sb="26" eb="32">
      <t>サイテイホショウタイイキ</t>
    </rPh>
    <phoneticPr fontId="36"/>
  </si>
  <si>
    <t>インターネット回線（集約サービス～インターネット）
最低保障帯域1.5 Gbps</t>
    <rPh sb="7" eb="9">
      <t>カイセン</t>
    </rPh>
    <rPh sb="10" eb="12">
      <t>シュウヤク</t>
    </rPh>
    <rPh sb="26" eb="32">
      <t>サイテイホショウタイイキ</t>
    </rPh>
    <phoneticPr fontId="36"/>
  </si>
  <si>
    <t>インターネット回線（集約サービス～インターネット）
最低保障帯域1.0 Gbps</t>
    <rPh sb="7" eb="9">
      <t>カイセン</t>
    </rPh>
    <rPh sb="10" eb="12">
      <t>シュウヤク</t>
    </rPh>
    <rPh sb="26" eb="32">
      <t>サイテイホショウタイイキ</t>
    </rPh>
    <phoneticPr fontId="36"/>
  </si>
  <si>
    <t>2Gbps×2（冗長化）</t>
    <rPh sb="8" eb="10">
      <t>ジョウチョウ</t>
    </rPh>
    <rPh sb="10" eb="11">
      <t>カ</t>
    </rPh>
    <phoneticPr fontId="36"/>
  </si>
  <si>
    <t>メールのアーカイブ機能</t>
  </si>
  <si>
    <t>現行のSCの個別オプションサービス</t>
    <rPh sb="0" eb="2">
      <t>ゲンコウ</t>
    </rPh>
    <phoneticPr fontId="36"/>
  </si>
  <si>
    <t>次期導入検討機能</t>
    <rPh sb="0" eb="2">
      <t>ジキ</t>
    </rPh>
    <rPh sb="2" eb="4">
      <t>ドウニュウ</t>
    </rPh>
    <rPh sb="4" eb="6">
      <t>ケントウ</t>
    </rPh>
    <rPh sb="6" eb="8">
      <t>キノウ</t>
    </rPh>
    <phoneticPr fontId="36"/>
  </si>
  <si>
    <t>メール添付ファイル自動無害化</t>
  </si>
  <si>
    <t>仮想ブラウザ</t>
  </si>
  <si>
    <t>仮想マシン（21_次期自治体情報セキュリティクラウド機能要件一覧の項番34から44を満たすもの）</t>
    <rPh sb="0" eb="2">
      <t>カソウ</t>
    </rPh>
    <rPh sb="33" eb="35">
      <t>コウバン</t>
    </rPh>
    <rPh sb="42" eb="43">
      <t>ミ</t>
    </rPh>
    <phoneticPr fontId="36"/>
  </si>
  <si>
    <t>①５年間合計（初期費用+サービス費用）　</t>
    <rPh sb="2" eb="4">
      <t>ネンカン</t>
    </rPh>
    <rPh sb="4" eb="6">
      <t>ゴウケイ</t>
    </rPh>
    <rPh sb="7" eb="9">
      <t>ショキ</t>
    </rPh>
    <rPh sb="9" eb="11">
      <t>ヒヨウ</t>
    </rPh>
    <rPh sb="16" eb="18">
      <t>ヒヨウ</t>
    </rPh>
    <phoneticPr fontId="36"/>
  </si>
  <si>
    <t>③Q5年間合計（初期費用+サービス費用）  　</t>
    <rPh sb="3" eb="5">
      <t>ネンカン</t>
    </rPh>
    <rPh sb="5" eb="7">
      <t>ゴウケイ</t>
    </rPh>
    <rPh sb="8" eb="10">
      <t>ショキ</t>
    </rPh>
    <rPh sb="10" eb="12">
      <t>ヒヨウ</t>
    </rPh>
    <rPh sb="17" eb="19">
      <t>ヒヨウ</t>
    </rPh>
    <phoneticPr fontId="36"/>
  </si>
  <si>
    <t>④月額目安（Q5年利用を前提） ③÷(Q5*12)</t>
  </si>
  <si>
    <t>②月額目安（5年利用を前提）①÷60</t>
    <rPh sb="1" eb="3">
      <t>ゲツガク</t>
    </rPh>
    <rPh sb="3" eb="5">
      <t>メヤス</t>
    </rPh>
    <rPh sb="7" eb="8">
      <t>ネン</t>
    </rPh>
    <rPh sb="8" eb="10">
      <t>リヨウ</t>
    </rPh>
    <rPh sb="11" eb="13">
      <t>ゼンテイ</t>
    </rPh>
    <phoneticPr fontId="36"/>
  </si>
  <si>
    <t>メールのセキュリティ強化対策</t>
  </si>
  <si>
    <t>総務省の必須要件については高知県の標準機能と読みかえること</t>
    <rPh sb="0" eb="3">
      <t>ソウムショウ</t>
    </rPh>
    <rPh sb="4" eb="6">
      <t>ヒッス</t>
    </rPh>
    <rPh sb="6" eb="8">
      <t>ヨウケン</t>
    </rPh>
    <rPh sb="13" eb="15">
      <t>コウチ</t>
    </rPh>
    <rPh sb="15" eb="16">
      <t>ケン</t>
    </rPh>
    <rPh sb="17" eb="21">
      <t>ヒョウジュンキノウ</t>
    </rPh>
    <rPh sb="22" eb="23">
      <t>ヨ</t>
    </rPh>
    <phoneticPr fontId="36"/>
  </si>
  <si>
    <t>総務省の必須要件については高知県の標準機能と読みかえること</t>
  </si>
  <si>
    <t>標準</t>
    <rPh sb="0" eb="2">
      <t>ヒョウジュン</t>
    </rPh>
    <phoneticPr fontId="36"/>
  </si>
  <si>
    <t>データファイルの安全な受渡対策</t>
  </si>
  <si>
    <t>共同利用セグメント</t>
  </si>
  <si>
    <t>ポータルサイト</t>
  </si>
  <si>
    <t>※提案参加に際し、以下の情報取扱について必ず誓約してください。</t>
    <rPh sb="1" eb="3">
      <t>テイアン</t>
    </rPh>
    <rPh sb="3" eb="5">
      <t>サンカ</t>
    </rPh>
    <rPh sb="6" eb="7">
      <t>サイ</t>
    </rPh>
    <rPh sb="9" eb="11">
      <t>イカ</t>
    </rPh>
    <rPh sb="12" eb="14">
      <t>ジョウホウ</t>
    </rPh>
    <rPh sb="14" eb="16">
      <t>トリアツカイ</t>
    </rPh>
    <rPh sb="20" eb="21">
      <t>カナラ</t>
    </rPh>
    <rPh sb="22" eb="24">
      <t>セイヤク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</si>
</sst>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8" formatCode="&quot;¥&quot;#,##0.00;[Red]&quot;¥&quot;\-#,##0.00"/>
    <numFmt numFmtId="43" formatCode="_ * #,##0.00_ ;_ * \-#,##0.00_ ;_ * &quot;-&quot;??_ ;_ @_ "/>
    <numFmt numFmtId="176" formatCode=";;;"/>
    <numFmt numFmtId="177" formatCode="&quot;$&quot;#,##0_);[Red]\(&quot;$&quot;#,##0\)"/>
    <numFmt numFmtId="178" formatCode="&quot;$&quot;#,##0\ ;\(&quot;$&quot;#,##0\)"/>
    <numFmt numFmtId="179" formatCode="&quot;$&quot;#,##0.00_);[Red]\(&quot;$&quot;#,##0.00\)"/>
    <numFmt numFmtId="180" formatCode="0_ ;[Red]\-0\ "/>
    <numFmt numFmtId="181" formatCode="#,##0_ ;[Red]\-#,##0\ "/>
    <numFmt numFmtId="182" formatCode="#,##0_ "/>
    <numFmt numFmtId="183" formatCode="@&quot;年&quot;&quot;間&quot;&quot;合&quot;&quot;計&quot;"/>
  </numFmts>
  <fonts count="43">
    <font>
      <sz val="11"/>
      <name val="ＭＳ Ｐゴシック"/>
      <family val="3"/>
    </font>
    <font>
      <sz val="11"/>
      <name val="ＭＳ Ｐゴシック"/>
      <family val="3"/>
    </font>
    <font>
      <sz val="10"/>
      <color indexed="24"/>
      <name val="Courier New"/>
      <family val="3"/>
    </font>
    <font>
      <sz val="10"/>
      <name val="MS Sans Serif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ＭＳ ・団"/>
      <family val="1"/>
    </font>
    <font>
      <sz val="10"/>
      <name val="ＭＳ 明朝"/>
      <family val="1"/>
    </font>
    <font>
      <sz val="10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游ゴシック"/>
      <family val="3"/>
    </font>
    <font>
      <sz val="11"/>
      <name val="・団"/>
      <family val="1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color indexed="8"/>
      <name val="Meiryo UI"/>
      <family val="3"/>
    </font>
    <font>
      <sz val="14"/>
      <color indexed="8"/>
      <name val="Meiryo UI"/>
      <family val="3"/>
    </font>
    <font>
      <b/>
      <sz val="12"/>
      <color indexed="8"/>
      <name val="Meiryo UI"/>
      <family val="3"/>
    </font>
    <font>
      <sz val="14"/>
      <color indexed="9"/>
      <name val="Meiryo UI"/>
      <family val="3"/>
    </font>
    <font>
      <sz val="14"/>
      <name val="Meiryo UI"/>
      <family val="3"/>
    </font>
    <font>
      <u/>
      <sz val="16"/>
      <name val="Meiryo UI"/>
      <family val="3"/>
    </font>
    <font>
      <sz val="12"/>
      <color indexed="8"/>
      <name val="Meiryo UI"/>
      <family val="3"/>
    </font>
    <font>
      <sz val="14"/>
      <color indexed="23"/>
      <name val="Meiryo UI"/>
      <family val="3"/>
    </font>
    <font>
      <sz val="10"/>
      <color indexed="9"/>
      <name val="Meiryo UI"/>
      <family val="3"/>
    </font>
    <font>
      <u/>
      <sz val="16"/>
      <color indexed="8"/>
      <name val="Meiryo UI"/>
      <family val="3"/>
    </font>
    <font>
      <sz val="10"/>
      <name val="Meiryo UI"/>
      <family val="3"/>
    </font>
    <font>
      <sz val="10"/>
      <color theme="0" tint="-0.499984740745262"/>
      <name val="Meiryo UI"/>
      <family val="3"/>
    </font>
    <font>
      <sz val="11"/>
      <name val="Meiryo UI"/>
      <family val="3"/>
    </font>
    <font>
      <u/>
      <sz val="14"/>
      <name val="Meiryo UI"/>
      <family val="3"/>
    </font>
    <font>
      <b/>
      <sz val="11"/>
      <name val="Meiryo UI"/>
      <family val="3"/>
    </font>
    <font>
      <b/>
      <u/>
      <sz val="11"/>
      <name val="Meiryo UI"/>
      <family val="3"/>
    </font>
    <font>
      <u/>
      <sz val="11"/>
      <name val="Meiryo UI"/>
      <family val="3"/>
    </font>
    <font>
      <sz val="6"/>
      <name val="游ゴシック"/>
      <family val="3"/>
    </font>
    <font>
      <sz val="11"/>
      <color theme="1"/>
      <name val="Meiryo UI"/>
      <family val="3"/>
    </font>
    <font>
      <b/>
      <sz val="11"/>
      <color theme="1"/>
      <name val="Meiryo UI"/>
      <family val="3"/>
    </font>
    <font>
      <sz val="10.5"/>
      <name val="Meiryo UI"/>
      <family val="3"/>
    </font>
    <font>
      <sz val="11"/>
      <color rgb="FFFF0000"/>
      <name val="Meiryo UI"/>
      <family val="3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47">
    <xf numFmtId="0" fontId="0" fillId="0" borderId="0"/>
    <xf numFmtId="176" fontId="1" fillId="0" borderId="0" applyFill="0" applyBorder="0" applyAlignment="0"/>
    <xf numFmtId="3" fontId="2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4" fillId="2" borderId="0" applyNumberFormat="0" applyBorder="0" applyAlignment="0" applyProtection="0"/>
    <xf numFmtId="0" fontId="5" fillId="0" borderId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4" fillId="3" borderId="3" applyNumberFormat="0" applyBorder="0" applyAlignment="0" applyProtection="0"/>
    <xf numFmtId="0" fontId="1" fillId="0" borderId="0"/>
    <xf numFmtId="0" fontId="9" fillId="0" borderId="0"/>
    <xf numFmtId="0" fontId="9" fillId="0" borderId="0"/>
    <xf numFmtId="10" fontId="9" fillId="0" borderId="0" applyFont="0" applyFill="0" applyBorder="0" applyAlignment="0" applyProtection="0"/>
    <xf numFmtId="0" fontId="2" fillId="0" borderId="4" applyNumberFormat="0" applyFont="0" applyFill="0" applyAlignment="0" applyProtection="0"/>
    <xf numFmtId="0" fontId="10" fillId="0" borderId="0"/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14" fontId="13" fillId="0" borderId="0" applyFill="0" applyBorder="0"/>
    <xf numFmtId="180" fontId="13" fillId="0" borderId="0" applyFill="0" applyBorder="0"/>
    <xf numFmtId="181" fontId="13" fillId="0" borderId="0" applyFill="0" applyBorder="0"/>
    <xf numFmtId="49" fontId="13" fillId="0" borderId="0" applyFill="0" applyBorder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" fillId="0" borderId="0"/>
    <xf numFmtId="8" fontId="16" fillId="0" borderId="0" applyFont="0" applyFill="0" applyBorder="0" applyAlignment="0" applyProtection="0"/>
    <xf numFmtId="6" fontId="16" fillId="0" borderId="0" applyFont="0" applyFill="0" applyBorder="0" applyAlignment="0" applyProtection="0"/>
    <xf numFmtId="49" fontId="13" fillId="4" borderId="5">
      <alignment horizontal="center"/>
    </xf>
    <xf numFmtId="182" fontId="13" fillId="4" borderId="5">
      <alignment horizontal="right"/>
    </xf>
    <xf numFmtId="49" fontId="13" fillId="0" borderId="5"/>
    <xf numFmtId="14" fontId="13" fillId="4" borderId="0" applyBorder="0">
      <alignment horizont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46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/>
    <xf numFmtId="0" fontId="19" fillId="0" borderId="0" xfId="0" applyFont="1" applyAlignment="1">
      <alignment horizontal="center"/>
    </xf>
    <xf numFmtId="0" fontId="27" fillId="5" borderId="9" xfId="0" applyFont="1" applyFill="1" applyBorder="1" applyAlignment="1">
      <alignment horizontal="center" vertical="center"/>
    </xf>
    <xf numFmtId="0" fontId="19" fillId="8" borderId="7" xfId="0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5" borderId="12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0" fontId="29" fillId="8" borderId="21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2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2" fillId="0" borderId="0" xfId="0" applyFont="1"/>
    <xf numFmtId="0" fontId="31" fillId="0" borderId="2" xfId="0" applyFont="1" applyFill="1" applyBorder="1" applyAlignment="1">
      <alignment vertical="center"/>
    </xf>
    <xf numFmtId="49" fontId="31" fillId="0" borderId="25" xfId="0" applyNumberFormat="1" applyFont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31" fillId="0" borderId="21" xfId="0" applyFont="1" applyFill="1" applyBorder="1" applyAlignment="1">
      <alignment vertical="center"/>
    </xf>
    <xf numFmtId="0" fontId="33" fillId="9" borderId="20" xfId="0" applyFont="1" applyFill="1" applyBorder="1" applyAlignment="1">
      <alignment horizontal="center" vertical="center"/>
    </xf>
    <xf numFmtId="0" fontId="31" fillId="9" borderId="26" xfId="0" applyFont="1" applyFill="1" applyBorder="1" applyAlignment="1">
      <alignment horizontal="center" vertical="center"/>
    </xf>
    <xf numFmtId="0" fontId="31" fillId="9" borderId="24" xfId="0" applyFont="1" applyFill="1" applyBorder="1" applyAlignment="1">
      <alignment horizontal="center" vertical="center"/>
    </xf>
    <xf numFmtId="0" fontId="33" fillId="9" borderId="3" xfId="0" applyFont="1" applyFill="1" applyBorder="1" applyAlignment="1">
      <alignment horizontal="center" vertical="center"/>
    </xf>
    <xf numFmtId="0" fontId="33" fillId="9" borderId="21" xfId="0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vertical="center"/>
    </xf>
    <xf numFmtId="0" fontId="34" fillId="9" borderId="3" xfId="0" applyFont="1" applyFill="1" applyBorder="1" applyAlignment="1">
      <alignment horizontal="left" vertical="center"/>
    </xf>
    <xf numFmtId="0" fontId="3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2" xfId="0" applyFont="1" applyFill="1" applyBorder="1" applyAlignment="1">
      <alignment vertical="center" wrapText="1"/>
    </xf>
    <xf numFmtId="0" fontId="34" fillId="9" borderId="2" xfId="0" applyFont="1" applyFill="1" applyBorder="1" applyAlignment="1">
      <alignment vertical="center" wrapText="1"/>
    </xf>
    <xf numFmtId="0" fontId="31" fillId="0" borderId="21" xfId="0" applyFont="1" applyFill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9" borderId="21" xfId="0" applyFont="1" applyFill="1" applyBorder="1" applyAlignment="1">
      <alignment vertical="center" wrapText="1"/>
    </xf>
    <xf numFmtId="0" fontId="31" fillId="7" borderId="3" xfId="0" applyFont="1" applyFill="1" applyBorder="1" applyAlignment="1">
      <alignment horizontal="center" vertical="center"/>
    </xf>
    <xf numFmtId="0" fontId="34" fillId="9" borderId="3" xfId="0" applyFont="1" applyFill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31" fillId="0" borderId="0" xfId="37" applyFont="1">
      <alignment vertical="center"/>
    </xf>
    <xf numFmtId="0" fontId="31" fillId="0" borderId="28" xfId="37" applyFont="1" applyFill="1" applyBorder="1" applyAlignment="1">
      <alignment horizontal="center" vertical="center"/>
    </xf>
    <xf numFmtId="0" fontId="31" fillId="0" borderId="30" xfId="37" applyFont="1" applyFill="1" applyBorder="1" applyAlignment="1">
      <alignment horizontal="center" vertical="center"/>
    </xf>
    <xf numFmtId="0" fontId="37" fillId="0" borderId="30" xfId="37" applyFont="1" applyFill="1" applyBorder="1" applyAlignment="1">
      <alignment horizontal="center" vertical="center"/>
    </xf>
    <xf numFmtId="0" fontId="37" fillId="0" borderId="33" xfId="37" applyFont="1" applyBorder="1" applyAlignment="1">
      <alignment horizontal="center" vertical="center"/>
    </xf>
    <xf numFmtId="0" fontId="37" fillId="0" borderId="0" xfId="37" applyFont="1">
      <alignment vertical="center"/>
    </xf>
    <xf numFmtId="0" fontId="37" fillId="0" borderId="0" xfId="37" applyFont="1" applyAlignment="1">
      <alignment horizontal="left" vertical="center"/>
    </xf>
    <xf numFmtId="0" fontId="31" fillId="10" borderId="3" xfId="37" applyFont="1" applyFill="1" applyBorder="1" applyAlignment="1">
      <alignment horizontal="center" vertical="center" wrapText="1"/>
    </xf>
    <xf numFmtId="0" fontId="37" fillId="0" borderId="44" xfId="37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left" vertical="center" wrapText="1"/>
    </xf>
    <xf numFmtId="0" fontId="31" fillId="0" borderId="36" xfId="37" applyFont="1" applyFill="1" applyBorder="1">
      <alignment vertical="center"/>
    </xf>
    <xf numFmtId="0" fontId="31" fillId="0" borderId="47" xfId="37" applyFont="1" applyFill="1" applyBorder="1">
      <alignment vertical="center"/>
    </xf>
    <xf numFmtId="0" fontId="37" fillId="0" borderId="44" xfId="37" applyFont="1" applyBorder="1">
      <alignment vertical="center"/>
    </xf>
    <xf numFmtId="0" fontId="31" fillId="0" borderId="50" xfId="37" applyFont="1" applyFill="1" applyBorder="1">
      <alignment vertical="center"/>
    </xf>
    <xf numFmtId="0" fontId="31" fillId="0" borderId="51" xfId="37" applyFont="1" applyFill="1" applyBorder="1">
      <alignment vertical="center"/>
    </xf>
    <xf numFmtId="0" fontId="37" fillId="0" borderId="51" xfId="37" applyFont="1" applyFill="1" applyBorder="1">
      <alignment vertical="center"/>
    </xf>
    <xf numFmtId="0" fontId="31" fillId="0" borderId="52" xfId="37" applyFont="1" applyFill="1" applyBorder="1">
      <alignment vertical="center"/>
    </xf>
    <xf numFmtId="0" fontId="31" fillId="0" borderId="53" xfId="37" applyFont="1" applyFill="1" applyBorder="1">
      <alignment vertical="center"/>
    </xf>
    <xf numFmtId="0" fontId="37" fillId="0" borderId="52" xfId="37" applyFont="1" applyFill="1" applyBorder="1">
      <alignment vertical="center"/>
    </xf>
    <xf numFmtId="0" fontId="37" fillId="0" borderId="54" xfId="37" applyFont="1" applyBorder="1">
      <alignment vertical="center"/>
    </xf>
    <xf numFmtId="0" fontId="38" fillId="0" borderId="0" xfId="37" applyFont="1" applyFill="1" applyBorder="1" applyAlignment="1">
      <alignment horizontal="center" vertical="center"/>
    </xf>
    <xf numFmtId="0" fontId="40" fillId="0" borderId="0" xfId="37" applyFont="1">
      <alignment vertical="center"/>
    </xf>
    <xf numFmtId="0" fontId="33" fillId="10" borderId="33" xfId="37" applyFont="1" applyFill="1" applyBorder="1" applyAlignment="1">
      <alignment horizontal="center" vertical="center" wrapText="1"/>
    </xf>
    <xf numFmtId="0" fontId="31" fillId="0" borderId="32" xfId="37" applyFont="1" applyFill="1" applyBorder="1">
      <alignment vertical="center"/>
    </xf>
    <xf numFmtId="0" fontId="31" fillId="0" borderId="30" xfId="37" applyFont="1" applyFill="1" applyBorder="1">
      <alignment vertical="center"/>
    </xf>
    <xf numFmtId="0" fontId="37" fillId="0" borderId="30" xfId="37" applyFont="1" applyFill="1" applyBorder="1">
      <alignment vertical="center"/>
    </xf>
    <xf numFmtId="0" fontId="37" fillId="0" borderId="29" xfId="37" applyFont="1" applyFill="1" applyBorder="1">
      <alignment vertical="center"/>
    </xf>
    <xf numFmtId="0" fontId="37" fillId="0" borderId="33" xfId="37" applyFont="1" applyBorder="1">
      <alignment vertical="center"/>
    </xf>
    <xf numFmtId="38" fontId="37" fillId="9" borderId="55" xfId="30" applyFont="1" applyFill="1" applyBorder="1">
      <alignment vertical="center"/>
    </xf>
    <xf numFmtId="0" fontId="33" fillId="10" borderId="44" xfId="37" applyFont="1" applyFill="1" applyBorder="1" applyAlignment="1">
      <alignment horizontal="center" vertical="center"/>
    </xf>
    <xf numFmtId="0" fontId="31" fillId="0" borderId="45" xfId="37" applyFont="1" applyFill="1" applyBorder="1">
      <alignment vertical="center"/>
    </xf>
    <xf numFmtId="0" fontId="31" fillId="0" borderId="56" xfId="37" applyFont="1" applyFill="1" applyBorder="1">
      <alignment vertical="center"/>
    </xf>
    <xf numFmtId="0" fontId="31" fillId="0" borderId="44" xfId="37" applyFont="1" applyBorder="1">
      <alignment vertical="center"/>
    </xf>
    <xf numFmtId="0" fontId="31" fillId="9" borderId="57" xfId="37" applyFont="1" applyFill="1" applyBorder="1">
      <alignment vertical="center"/>
    </xf>
    <xf numFmtId="38" fontId="31" fillId="9" borderId="57" xfId="30" applyFont="1" applyFill="1" applyBorder="1">
      <alignment vertical="center"/>
    </xf>
    <xf numFmtId="38" fontId="31" fillId="9" borderId="35" xfId="30" applyFont="1" applyFill="1" applyBorder="1">
      <alignment vertical="center"/>
    </xf>
    <xf numFmtId="38" fontId="31" fillId="9" borderId="35" xfId="30" applyNumberFormat="1" applyFont="1" applyFill="1" applyBorder="1" applyAlignment="1">
      <alignment horizontal="right" vertical="center"/>
    </xf>
    <xf numFmtId="183" fontId="31" fillId="9" borderId="35" xfId="30" applyNumberFormat="1" applyFont="1" applyFill="1" applyBorder="1" applyAlignment="1">
      <alignment horizontal="right" vertical="center"/>
    </xf>
    <xf numFmtId="0" fontId="33" fillId="10" borderId="54" xfId="37" applyFont="1" applyFill="1" applyBorder="1" applyAlignment="1">
      <alignment horizontal="center" vertical="center"/>
    </xf>
    <xf numFmtId="0" fontId="31" fillId="0" borderId="54" xfId="37" applyFont="1" applyBorder="1">
      <alignment vertical="center"/>
    </xf>
    <xf numFmtId="0" fontId="31" fillId="9" borderId="58" xfId="37" applyFont="1" applyFill="1" applyBorder="1">
      <alignment vertical="center"/>
    </xf>
    <xf numFmtId="0" fontId="31" fillId="0" borderId="29" xfId="37" applyFont="1" applyFill="1" applyBorder="1">
      <alignment vertical="center"/>
    </xf>
    <xf numFmtId="0" fontId="31" fillId="0" borderId="31" xfId="37" applyFont="1" applyFill="1" applyBorder="1">
      <alignment vertical="center"/>
    </xf>
    <xf numFmtId="0" fontId="31" fillId="0" borderId="33" xfId="37" applyFont="1" applyBorder="1">
      <alignment vertical="center"/>
    </xf>
    <xf numFmtId="38" fontId="31" fillId="9" borderId="55" xfId="30" applyFont="1" applyFill="1" applyBorder="1">
      <alignment vertical="center"/>
    </xf>
    <xf numFmtId="0" fontId="31" fillId="0" borderId="39" xfId="37" applyFont="1" applyFill="1" applyBorder="1">
      <alignment vertical="center"/>
    </xf>
    <xf numFmtId="0" fontId="29" fillId="0" borderId="53" xfId="37" applyFont="1" applyFill="1" applyBorder="1">
      <alignment vertical="center"/>
    </xf>
    <xf numFmtId="0" fontId="29" fillId="0" borderId="51" xfId="37" applyFont="1" applyFill="1" applyBorder="1">
      <alignment vertical="center"/>
    </xf>
    <xf numFmtId="0" fontId="29" fillId="0" borderId="52" xfId="37" applyFont="1" applyFill="1" applyBorder="1">
      <alignment vertical="center"/>
    </xf>
    <xf numFmtId="0" fontId="29" fillId="0" borderId="59" xfId="37" applyFont="1" applyFill="1" applyBorder="1">
      <alignment vertical="center"/>
    </xf>
    <xf numFmtId="0" fontId="29" fillId="0" borderId="54" xfId="37" applyFont="1" applyBorder="1">
      <alignment vertical="center"/>
    </xf>
    <xf numFmtId="183" fontId="33" fillId="10" borderId="44" xfId="37" applyNumberFormat="1" applyFont="1" applyFill="1" applyBorder="1" applyAlignment="1">
      <alignment horizontal="center" vertical="center"/>
    </xf>
    <xf numFmtId="0" fontId="31" fillId="0" borderId="32" xfId="37" applyFont="1" applyFill="1" applyBorder="1" applyAlignment="1">
      <alignment horizontal="center" vertical="center"/>
    </xf>
    <xf numFmtId="0" fontId="37" fillId="0" borderId="56" xfId="37" applyFont="1" applyFill="1" applyBorder="1" applyAlignment="1">
      <alignment vertical="center" wrapText="1"/>
    </xf>
    <xf numFmtId="0" fontId="31" fillId="0" borderId="63" xfId="37" applyFont="1" applyFill="1" applyBorder="1" applyAlignment="1">
      <alignment horizontal="left" vertical="top" wrapText="1"/>
    </xf>
    <xf numFmtId="0" fontId="37" fillId="0" borderId="56" xfId="37" applyFont="1" applyFill="1" applyBorder="1">
      <alignment vertical="center"/>
    </xf>
    <xf numFmtId="0" fontId="31" fillId="0" borderId="60" xfId="37" applyFont="1" applyFill="1" applyBorder="1">
      <alignment vertical="center"/>
    </xf>
    <xf numFmtId="0" fontId="31" fillId="0" borderId="40" xfId="37" applyFont="1" applyFill="1" applyBorder="1">
      <alignment vertical="center"/>
    </xf>
    <xf numFmtId="0" fontId="31" fillId="0" borderId="66" xfId="37" applyFont="1" applyFill="1" applyBorder="1">
      <alignment vertical="center"/>
    </xf>
    <xf numFmtId="0" fontId="37" fillId="0" borderId="40" xfId="37" applyFont="1" applyFill="1" applyBorder="1">
      <alignment vertical="center"/>
    </xf>
    <xf numFmtId="0" fontId="37" fillId="0" borderId="67" xfId="37" applyFont="1" applyBorder="1">
      <alignment vertical="center"/>
    </xf>
    <xf numFmtId="38" fontId="31" fillId="9" borderId="46" xfId="30" applyFont="1" applyFill="1" applyBorder="1">
      <alignment vertical="center"/>
    </xf>
    <xf numFmtId="38" fontId="31" fillId="0" borderId="0" xfId="30" applyFont="1" applyFill="1" applyBorder="1">
      <alignment vertical="center"/>
    </xf>
    <xf numFmtId="0" fontId="31" fillId="9" borderId="35" xfId="30" applyNumberFormat="1" applyFont="1" applyFill="1" applyBorder="1">
      <alignment vertical="center"/>
    </xf>
    <xf numFmtId="0" fontId="33" fillId="10" borderId="69" xfId="37" applyFont="1" applyFill="1" applyBorder="1" applyAlignment="1">
      <alignment horizontal="center" vertical="center" wrapText="1"/>
    </xf>
    <xf numFmtId="0" fontId="31" fillId="0" borderId="61" xfId="37" applyFont="1" applyFill="1" applyBorder="1">
      <alignment vertical="center"/>
    </xf>
    <xf numFmtId="0" fontId="31" fillId="0" borderId="42" xfId="37" applyFont="1" applyFill="1" applyBorder="1">
      <alignment vertical="center"/>
    </xf>
    <xf numFmtId="0" fontId="31" fillId="0" borderId="69" xfId="37" applyFont="1" applyBorder="1">
      <alignment vertical="center"/>
    </xf>
    <xf numFmtId="0" fontId="29" fillId="0" borderId="22" xfId="37" applyFont="1" applyFill="1" applyBorder="1">
      <alignment vertical="center"/>
    </xf>
    <xf numFmtId="0" fontId="31" fillId="9" borderId="13" xfId="37" applyFont="1" applyFill="1" applyBorder="1">
      <alignment vertical="center"/>
    </xf>
    <xf numFmtId="0" fontId="33" fillId="10" borderId="29" xfId="37" applyFont="1" applyFill="1" applyBorder="1" applyAlignment="1">
      <alignment horizontal="center" vertical="center" wrapText="1"/>
    </xf>
    <xf numFmtId="0" fontId="31" fillId="0" borderId="28" xfId="37" applyFont="1" applyFill="1" applyBorder="1">
      <alignment vertical="center"/>
    </xf>
    <xf numFmtId="0" fontId="31" fillId="9" borderId="55" xfId="37" applyFont="1" applyFill="1" applyBorder="1">
      <alignment vertical="center"/>
    </xf>
    <xf numFmtId="0" fontId="33" fillId="10" borderId="52" xfId="37" applyFont="1" applyFill="1" applyBorder="1" applyAlignment="1">
      <alignment horizontal="center" vertical="center"/>
    </xf>
    <xf numFmtId="0" fontId="31" fillId="0" borderId="0" xfId="37" applyFont="1" applyBorder="1">
      <alignment vertical="center"/>
    </xf>
    <xf numFmtId="0" fontId="37" fillId="0" borderId="29" xfId="37" applyFont="1" applyFill="1" applyBorder="1" applyAlignment="1">
      <alignment horizontal="center" vertical="center"/>
    </xf>
    <xf numFmtId="0" fontId="37" fillId="0" borderId="31" xfId="37" applyFont="1" applyFill="1" applyBorder="1" applyAlignment="1">
      <alignment horizontal="center" vertical="center"/>
    </xf>
    <xf numFmtId="0" fontId="37" fillId="0" borderId="39" xfId="37" applyFont="1" applyFill="1" applyBorder="1" applyAlignment="1">
      <alignment vertical="top" wrapText="1"/>
    </xf>
    <xf numFmtId="0" fontId="33" fillId="10" borderId="44" xfId="37" applyFont="1" applyFill="1" applyBorder="1" applyAlignment="1">
      <alignment horizontal="center" vertical="center"/>
    </xf>
    <xf numFmtId="0" fontId="37" fillId="0" borderId="56" xfId="37" applyFont="1" applyFill="1" applyBorder="1" applyAlignment="1">
      <alignment vertical="top" wrapText="1"/>
    </xf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6" borderId="7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6" borderId="8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7" fillId="5" borderId="12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30" fillId="0" borderId="2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7" borderId="21" xfId="0" applyFont="1" applyFill="1" applyBorder="1" applyAlignment="1">
      <alignment horizontal="center" vertical="center"/>
    </xf>
    <xf numFmtId="0" fontId="31" fillId="7" borderId="2" xfId="0" applyFont="1" applyFill="1" applyBorder="1" applyAlignment="1">
      <alignment horizontal="center" vertical="center"/>
    </xf>
    <xf numFmtId="0" fontId="31" fillId="7" borderId="27" xfId="0" applyFont="1" applyFill="1" applyBorder="1" applyAlignment="1">
      <alignment horizontal="center" vertical="center"/>
    </xf>
    <xf numFmtId="0" fontId="38" fillId="9" borderId="35" xfId="37" applyFont="1" applyFill="1" applyBorder="1" applyAlignment="1">
      <alignment horizontal="left" vertical="center"/>
    </xf>
    <xf numFmtId="0" fontId="33" fillId="10" borderId="28" xfId="37" applyFont="1" applyFill="1" applyBorder="1" applyAlignment="1">
      <alignment horizontal="center" vertical="center"/>
    </xf>
    <xf numFmtId="0" fontId="33" fillId="10" borderId="29" xfId="37" applyFont="1" applyFill="1" applyBorder="1" applyAlignment="1">
      <alignment horizontal="center" vertical="center"/>
    </xf>
    <xf numFmtId="0" fontId="33" fillId="10" borderId="36" xfId="37" applyFont="1" applyFill="1" applyBorder="1" applyAlignment="1">
      <alignment horizontal="center" vertical="center" wrapText="1"/>
    </xf>
    <xf numFmtId="0" fontId="33" fillId="10" borderId="37" xfId="37" applyFont="1" applyFill="1" applyBorder="1" applyAlignment="1">
      <alignment horizontal="center" vertical="center" wrapText="1"/>
    </xf>
    <xf numFmtId="0" fontId="33" fillId="10" borderId="38" xfId="37" applyFont="1" applyFill="1" applyBorder="1" applyAlignment="1">
      <alignment horizontal="center" vertical="center" wrapText="1"/>
    </xf>
    <xf numFmtId="0" fontId="33" fillId="10" borderId="39" xfId="37" applyFont="1" applyFill="1" applyBorder="1" applyAlignment="1">
      <alignment horizontal="center" vertical="center" wrapText="1"/>
    </xf>
    <xf numFmtId="0" fontId="33" fillId="10" borderId="36" xfId="37" applyFont="1" applyFill="1" applyBorder="1" applyAlignment="1">
      <alignment horizontal="center" vertical="center"/>
    </xf>
    <xf numFmtId="0" fontId="33" fillId="10" borderId="37" xfId="37" applyFont="1" applyFill="1" applyBorder="1" applyAlignment="1">
      <alignment horizontal="center" vertical="center"/>
    </xf>
    <xf numFmtId="0" fontId="31" fillId="0" borderId="38" xfId="37" applyFont="1" applyFill="1" applyBorder="1" applyAlignment="1">
      <alignment vertical="top" wrapText="1"/>
    </xf>
    <xf numFmtId="0" fontId="31" fillId="0" borderId="39" xfId="37" applyFont="1" applyFill="1" applyBorder="1" applyAlignment="1">
      <alignment vertical="top" wrapText="1"/>
    </xf>
    <xf numFmtId="0" fontId="31" fillId="0" borderId="45" xfId="37" applyFont="1" applyFill="1" applyBorder="1" applyAlignment="1">
      <alignment vertical="top" wrapText="1"/>
    </xf>
    <xf numFmtId="0" fontId="31" fillId="0" borderId="42" xfId="37" applyFont="1" applyFill="1" applyBorder="1" applyAlignment="1">
      <alignment vertical="top" wrapText="1"/>
    </xf>
    <xf numFmtId="0" fontId="31" fillId="0" borderId="43" xfId="37" applyFont="1" applyFill="1" applyBorder="1" applyAlignment="1">
      <alignment vertical="top" wrapText="1"/>
    </xf>
    <xf numFmtId="0" fontId="37" fillId="0" borderId="29" xfId="37" applyFont="1" applyFill="1" applyBorder="1" applyAlignment="1">
      <alignment horizontal="center" vertical="center"/>
    </xf>
    <xf numFmtId="0" fontId="37" fillId="0" borderId="31" xfId="37" applyFont="1" applyFill="1" applyBorder="1" applyAlignment="1">
      <alignment horizontal="center" vertical="center"/>
    </xf>
    <xf numFmtId="0" fontId="37" fillId="0" borderId="32" xfId="37" applyFont="1" applyFill="1" applyBorder="1" applyAlignment="1">
      <alignment horizontal="center" vertical="center"/>
    </xf>
    <xf numFmtId="0" fontId="31" fillId="0" borderId="21" xfId="37" applyFont="1" applyBorder="1">
      <alignment vertical="center"/>
    </xf>
    <xf numFmtId="0" fontId="31" fillId="0" borderId="2" xfId="37" applyFont="1" applyBorder="1">
      <alignment vertical="center"/>
    </xf>
    <xf numFmtId="0" fontId="31" fillId="0" borderId="27" xfId="37" applyFont="1" applyBorder="1">
      <alignment vertical="center"/>
    </xf>
    <xf numFmtId="0" fontId="33" fillId="10" borderId="50" xfId="37" applyFont="1" applyFill="1" applyBorder="1" applyAlignment="1">
      <alignment horizontal="center" vertical="center"/>
    </xf>
    <xf numFmtId="0" fontId="33" fillId="10" borderId="28" xfId="37" applyFont="1" applyFill="1" applyBorder="1" applyAlignment="1">
      <alignment horizontal="center" vertical="center" wrapText="1"/>
    </xf>
    <xf numFmtId="0" fontId="38" fillId="9" borderId="34" xfId="37" applyFont="1" applyFill="1" applyBorder="1" applyAlignment="1">
      <alignment horizontal="center" vertical="center"/>
    </xf>
    <xf numFmtId="0" fontId="38" fillId="9" borderId="1" xfId="37" applyFont="1" applyFill="1" applyBorder="1" applyAlignment="1">
      <alignment horizontal="center" vertical="center"/>
    </xf>
    <xf numFmtId="0" fontId="38" fillId="9" borderId="18" xfId="37" applyFont="1" applyFill="1" applyBorder="1" applyAlignment="1">
      <alignment horizontal="center" vertical="center"/>
    </xf>
    <xf numFmtId="0" fontId="33" fillId="10" borderId="48" xfId="37" applyFont="1" applyFill="1" applyBorder="1" applyAlignment="1">
      <alignment horizontal="center" vertical="center"/>
    </xf>
    <xf numFmtId="0" fontId="33" fillId="10" borderId="49" xfId="37" applyFont="1" applyFill="1" applyBorder="1" applyAlignment="1">
      <alignment horizontal="center" vertical="center"/>
    </xf>
    <xf numFmtId="0" fontId="29" fillId="0" borderId="52" xfId="37" applyFont="1" applyFill="1" applyBorder="1" applyAlignment="1">
      <alignment horizontal="left" vertical="center"/>
    </xf>
    <xf numFmtId="0" fontId="29" fillId="0" borderId="49" xfId="37" applyFont="1" applyFill="1" applyBorder="1" applyAlignment="1">
      <alignment horizontal="left" vertical="center"/>
    </xf>
    <xf numFmtId="0" fontId="29" fillId="0" borderId="53" xfId="37" applyFont="1" applyFill="1" applyBorder="1" applyAlignment="1">
      <alignment horizontal="left" vertical="center"/>
    </xf>
    <xf numFmtId="0" fontId="37" fillId="0" borderId="39" xfId="37" applyFont="1" applyFill="1" applyBorder="1" applyAlignment="1">
      <alignment vertical="top" wrapText="1"/>
    </xf>
    <xf numFmtId="0" fontId="31" fillId="0" borderId="40" xfId="37" applyFont="1" applyFill="1" applyBorder="1" applyAlignment="1">
      <alignment vertical="top" wrapText="1"/>
    </xf>
    <xf numFmtId="0" fontId="31" fillId="0" borderId="41" xfId="37" applyFont="1" applyFill="1" applyBorder="1" applyAlignment="1">
      <alignment vertical="top" wrapText="1"/>
    </xf>
    <xf numFmtId="0" fontId="31" fillId="0" borderId="39" xfId="37" applyFont="1" applyFill="1" applyBorder="1" applyAlignment="1">
      <alignment horizontal="left" vertical="top" wrapText="1"/>
    </xf>
    <xf numFmtId="0" fontId="31" fillId="0" borderId="45" xfId="37" applyFont="1" applyFill="1" applyBorder="1" applyAlignment="1">
      <alignment horizontal="left" vertical="top" wrapText="1"/>
    </xf>
    <xf numFmtId="0" fontId="37" fillId="0" borderId="56" xfId="37" applyFont="1" applyFill="1" applyBorder="1" applyAlignment="1">
      <alignment vertical="top" wrapText="1"/>
    </xf>
    <xf numFmtId="0" fontId="33" fillId="10" borderId="33" xfId="37" applyFont="1" applyFill="1" applyBorder="1" applyAlignment="1">
      <alignment horizontal="center" vertical="center"/>
    </xf>
    <xf numFmtId="0" fontId="33" fillId="10" borderId="44" xfId="37" applyFont="1" applyFill="1" applyBorder="1" applyAlignment="1">
      <alignment horizontal="center" vertical="center" wrapText="1"/>
    </xf>
    <xf numFmtId="0" fontId="33" fillId="10" borderId="62" xfId="37" applyFont="1" applyFill="1" applyBorder="1" applyAlignment="1">
      <alignment horizontal="center" vertical="center" wrapText="1"/>
    </xf>
    <xf numFmtId="0" fontId="33" fillId="10" borderId="44" xfId="37" applyFont="1" applyFill="1" applyBorder="1" applyAlignment="1">
      <alignment horizontal="center" vertical="center"/>
    </xf>
    <xf numFmtId="0" fontId="31" fillId="0" borderId="61" xfId="37" applyFont="1" applyFill="1" applyBorder="1" applyAlignment="1">
      <alignment vertical="top" wrapText="1"/>
    </xf>
    <xf numFmtId="0" fontId="33" fillId="10" borderId="68" xfId="37" applyFont="1" applyFill="1" applyBorder="1" applyAlignment="1">
      <alignment horizontal="center" vertical="center"/>
    </xf>
    <xf numFmtId="0" fontId="33" fillId="10" borderId="64" xfId="37" applyFont="1" applyFill="1" applyBorder="1" applyAlignment="1">
      <alignment horizontal="center" vertical="center"/>
    </xf>
    <xf numFmtId="0" fontId="33" fillId="10" borderId="65" xfId="37" applyFont="1" applyFill="1" applyBorder="1" applyAlignment="1">
      <alignment horizontal="center" vertical="center"/>
    </xf>
    <xf numFmtId="0" fontId="37" fillId="0" borderId="39" xfId="37" applyFont="1" applyFill="1" applyBorder="1" applyAlignment="1">
      <alignment horizontal="left" vertical="top"/>
    </xf>
    <xf numFmtId="0" fontId="37" fillId="0" borderId="45" xfId="37" applyFont="1" applyFill="1" applyBorder="1" applyAlignment="1">
      <alignment horizontal="left" vertical="top"/>
    </xf>
    <xf numFmtId="0" fontId="37" fillId="0" borderId="39" xfId="37" applyFont="1" applyFill="1" applyBorder="1" applyAlignment="1">
      <alignment horizontal="center" vertical="top" wrapText="1"/>
    </xf>
    <xf numFmtId="0" fontId="37" fillId="0" borderId="45" xfId="37" applyFont="1" applyFill="1" applyBorder="1" applyAlignment="1">
      <alignment horizontal="center" vertical="top" wrapText="1"/>
    </xf>
    <xf numFmtId="0" fontId="29" fillId="0" borderId="52" xfId="37" applyFont="1" applyFill="1" applyBorder="1" applyAlignment="1">
      <alignment vertical="center"/>
    </xf>
    <xf numFmtId="0" fontId="29" fillId="0" borderId="49" xfId="37" applyFont="1" applyFill="1" applyBorder="1" applyAlignment="1">
      <alignment vertical="center"/>
    </xf>
    <xf numFmtId="0" fontId="29" fillId="0" borderId="53" xfId="37" applyFont="1" applyFill="1" applyBorder="1" applyAlignment="1">
      <alignment vertical="center"/>
    </xf>
    <xf numFmtId="0" fontId="37" fillId="0" borderId="39" xfId="37" applyFont="1" applyFill="1" applyBorder="1" applyAlignment="1">
      <alignment horizontal="left" vertical="center" wrapText="1"/>
    </xf>
    <xf numFmtId="0" fontId="37" fillId="0" borderId="45" xfId="37" applyFont="1" applyFill="1" applyBorder="1" applyAlignment="1">
      <alignment horizontal="left" vertical="center" wrapText="1"/>
    </xf>
    <xf numFmtId="0" fontId="31" fillId="0" borderId="60" xfId="37" applyFont="1" applyFill="1" applyBorder="1" applyAlignment="1">
      <alignment vertical="top" wrapText="1"/>
    </xf>
    <xf numFmtId="0" fontId="31" fillId="0" borderId="56" xfId="37" applyFont="1" applyFill="1" applyBorder="1" applyAlignment="1">
      <alignment horizontal="left" vertical="top" wrapText="1"/>
    </xf>
    <xf numFmtId="0" fontId="37" fillId="0" borderId="70" xfId="37" applyFont="1" applyBorder="1" applyAlignment="1">
      <alignment horizontal="center" vertical="center"/>
    </xf>
    <xf numFmtId="0" fontId="37" fillId="0" borderId="30" xfId="37" applyFont="1" applyBorder="1" applyAlignment="1">
      <alignment horizontal="center" vertical="center"/>
    </xf>
    <xf numFmtId="0" fontId="33" fillId="10" borderId="56" xfId="37" applyFont="1" applyFill="1" applyBorder="1" applyAlignment="1">
      <alignment horizontal="center" vertical="center"/>
    </xf>
    <xf numFmtId="183" fontId="33" fillId="10" borderId="56" xfId="37" applyNumberFormat="1" applyFont="1" applyFill="1" applyBorder="1" applyAlignment="1">
      <alignment horizontal="center" vertical="center"/>
    </xf>
    <xf numFmtId="0" fontId="31" fillId="0" borderId="63" xfId="37" applyFont="1" applyFill="1" applyBorder="1">
      <alignment vertical="center"/>
    </xf>
    <xf numFmtId="0" fontId="31" fillId="0" borderId="56" xfId="37" applyFont="1" applyFill="1" applyBorder="1" applyAlignment="1">
      <alignment vertical="top" wrapText="1"/>
    </xf>
    <xf numFmtId="0" fontId="39" fillId="0" borderId="63" xfId="0" applyFont="1" applyBorder="1" applyAlignment="1">
      <alignment horizontal="left" vertical="center" wrapText="1" readingOrder="1"/>
    </xf>
    <xf numFmtId="0" fontId="39" fillId="0" borderId="0" xfId="0" applyFont="1" applyBorder="1" applyAlignment="1">
      <alignment horizontal="left" vertical="center" wrapText="1" readingOrder="1"/>
    </xf>
    <xf numFmtId="0" fontId="37" fillId="0" borderId="56" xfId="37" applyFont="1" applyFill="1" applyBorder="1" applyAlignment="1">
      <alignment horizontal="left" vertical="top"/>
    </xf>
    <xf numFmtId="0" fontId="37" fillId="0" borderId="56" xfId="37" applyFont="1" applyFill="1" applyBorder="1" applyAlignment="1">
      <alignment horizontal="center" vertical="top" wrapText="1"/>
    </xf>
    <xf numFmtId="0" fontId="37" fillId="0" borderId="63" xfId="37" applyFont="1" applyFill="1" applyBorder="1" applyAlignment="1">
      <alignment vertical="center" wrapText="1"/>
    </xf>
    <xf numFmtId="0" fontId="37" fillId="0" borderId="66" xfId="37" applyFont="1" applyFill="1" applyBorder="1">
      <alignment vertical="center"/>
    </xf>
    <xf numFmtId="0" fontId="37" fillId="0" borderId="56" xfId="37" applyFont="1" applyFill="1" applyBorder="1" applyAlignment="1">
      <alignment horizontal="left" vertical="center" wrapText="1"/>
    </xf>
    <xf numFmtId="0" fontId="31" fillId="0" borderId="0" xfId="37" applyFont="1" applyFill="1" applyBorder="1" applyAlignment="1">
      <alignment vertical="center"/>
    </xf>
    <xf numFmtId="0" fontId="29" fillId="0" borderId="50" xfId="37" applyFont="1" applyFill="1" applyBorder="1">
      <alignment vertical="center"/>
    </xf>
  </cellXfs>
  <cellStyles count="47">
    <cellStyle name="Calc Currency (0)" xfId="1"/>
    <cellStyle name="Comma0" xfId="2"/>
    <cellStyle name="Currency [0]_laroux" xfId="3"/>
    <cellStyle name="Currency_laroux" xfId="5"/>
    <cellStyle name="Currency0" xfId="4"/>
    <cellStyle name="Date" xfId="6"/>
    <cellStyle name="Fixed" xfId="7"/>
    <cellStyle name="Grey" xfId="8"/>
    <cellStyle name="header" xfId="9"/>
    <cellStyle name="Header1" xfId="10"/>
    <cellStyle name="Header2" xfId="11"/>
    <cellStyle name="Heading 1" xfId="12"/>
    <cellStyle name="Heading 2" xfId="13"/>
    <cellStyle name="Input [yellow]" xfId="14"/>
    <cellStyle name="n" xfId="15"/>
    <cellStyle name="Normal - Style1" xfId="16"/>
    <cellStyle name="Normal_#18-Internet" xfId="17"/>
    <cellStyle name="Percent [2]" xfId="18"/>
    <cellStyle name="Total" xfId="19"/>
    <cellStyle name="スタイル 1" xfId="20"/>
    <cellStyle name="パーセント 2" xfId="21"/>
    <cellStyle name="型念_ALL" xfId="22"/>
    <cellStyle name="型番" xfId="23"/>
    <cellStyle name="桁蟻唇Ｆ [0.00]_laroux" xfId="31"/>
    <cellStyle name="桁蟻唇Ｆ_K220-HW" xfId="32"/>
    <cellStyle name="桁区切り 2" xfId="28"/>
    <cellStyle name="桁区切り 3" xfId="29"/>
    <cellStyle name="桁区切り_07_【資料６】参考費用ヒアリングシートv4_0529" xfId="30"/>
    <cellStyle name="数値" xfId="25"/>
    <cellStyle name="数値（桁区切り）" xfId="26"/>
    <cellStyle name="製品通知&quot;-&quot;" xfId="41"/>
    <cellStyle name="製品通知価格" xfId="42"/>
    <cellStyle name="製品通知日付" xfId="44"/>
    <cellStyle name="製品通知文字列" xfId="43"/>
    <cellStyle name="脱浦 [0.00]_・益紳・" xfId="39"/>
    <cellStyle name="脱浦_・益紳・" xfId="40"/>
    <cellStyle name="通貨 2" xfId="45"/>
    <cellStyle name="通貨 3" xfId="46"/>
    <cellStyle name="年月日" xfId="24"/>
    <cellStyle name="標準" xfId="0" builtinId="0"/>
    <cellStyle name="標準 2" xfId="33"/>
    <cellStyle name="標準 2 2" xfId="34"/>
    <cellStyle name="標準 3" xfId="35"/>
    <cellStyle name="標準 4" xfId="36"/>
    <cellStyle name="標準_07_【資料６】参考費用ヒアリングシートv4_0529" xfId="37"/>
    <cellStyle name="文字列" xfId="27"/>
    <cellStyle name="湪" xfId="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1918335</xdr:colOff>
      <xdr:row>0</xdr:row>
      <xdr:rowOff>122555</xdr:rowOff>
    </xdr:from>
    <xdr:to>
      <xdr:col>6</xdr:col>
      <xdr:colOff>2800985</xdr:colOff>
      <xdr:row>1</xdr:row>
      <xdr:rowOff>253365</xdr:rowOff>
    </xdr:to>
    <xdr:sp macro="" textlink="">
      <xdr:nvSpPr>
        <xdr:cNvPr id="2" name="四角形 1"/>
        <xdr:cNvSpPr/>
      </xdr:nvSpPr>
      <xdr:spPr>
        <a:xfrm>
          <a:off x="7639050" y="122555"/>
          <a:ext cx="882650" cy="378460"/>
        </a:xfrm>
        <a:prstGeom prst="rect">
          <a:avLst/>
        </a:prstGeom>
        <a:ln w="12700" cap="flat" cmpd="sng" algn="ctr">
          <a:solidFill>
            <a:schemeClr val="dk1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latin typeface="Meiryo UI"/>
              <a:ea typeface="Meiryo UI"/>
            </a:rPr>
            <a:t>資料05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411480</xdr:colOff>
          <xdr:row>15</xdr:row>
          <xdr:rowOff>121920</xdr:rowOff>
        </xdr:from>
        <xdr:to>
          <xdr:col>0</xdr:col>
          <xdr:colOff>937260</xdr:colOff>
          <xdr:row>15</xdr:row>
          <xdr:rowOff>472440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1191260</xdr:colOff>
      <xdr:row>0</xdr:row>
      <xdr:rowOff>80645</xdr:rowOff>
    </xdr:from>
    <xdr:to>
      <xdr:col>6</xdr:col>
      <xdr:colOff>2073910</xdr:colOff>
      <xdr:row>1</xdr:row>
      <xdr:rowOff>189230</xdr:rowOff>
    </xdr:to>
    <xdr:sp macro="" textlink="">
      <xdr:nvSpPr>
        <xdr:cNvPr id="2" name="四角形 1"/>
        <xdr:cNvSpPr/>
      </xdr:nvSpPr>
      <xdr:spPr>
        <a:xfrm>
          <a:off x="7903210" y="80645"/>
          <a:ext cx="882650" cy="356235"/>
        </a:xfrm>
        <a:prstGeom prst="rect">
          <a:avLst/>
        </a:prstGeom>
        <a:ln w="12700" cap="flat" cmpd="sng" algn="ctr">
          <a:solidFill>
            <a:schemeClr val="dk1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latin typeface="Meiryo UI"/>
              <a:ea typeface="Meiryo UI"/>
            </a:rPr>
            <a:t>資料05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1848485</xdr:colOff>
      <xdr:row>0</xdr:row>
      <xdr:rowOff>90170</xdr:rowOff>
    </xdr:from>
    <xdr:to>
      <xdr:col>7</xdr:col>
      <xdr:colOff>570865</xdr:colOff>
      <xdr:row>1</xdr:row>
      <xdr:rowOff>226060</xdr:rowOff>
    </xdr:to>
    <xdr:sp macro="" textlink="">
      <xdr:nvSpPr>
        <xdr:cNvPr id="2" name="四角形 1"/>
        <xdr:cNvSpPr/>
      </xdr:nvSpPr>
      <xdr:spPr>
        <a:xfrm>
          <a:off x="7137400" y="90170"/>
          <a:ext cx="880745" cy="383540"/>
        </a:xfrm>
        <a:prstGeom prst="rect">
          <a:avLst/>
        </a:prstGeom>
        <a:ln w="12700" cap="flat" cmpd="sng" algn="ctr">
          <a:solidFill>
            <a:schemeClr val="dk1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latin typeface="Meiryo UI"/>
              <a:ea typeface="Meiryo UI"/>
            </a:rPr>
            <a:t>資料05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727075</xdr:colOff>
      <xdr:row>1</xdr:row>
      <xdr:rowOff>43815</xdr:rowOff>
    </xdr:from>
    <xdr:to>
      <xdr:col>17</xdr:col>
      <xdr:colOff>1609090</xdr:colOff>
      <xdr:row>1</xdr:row>
      <xdr:rowOff>406400</xdr:rowOff>
    </xdr:to>
    <xdr:sp macro="" textlink="">
      <xdr:nvSpPr>
        <xdr:cNvPr id="2" name="四角形 1"/>
        <xdr:cNvSpPr/>
      </xdr:nvSpPr>
      <xdr:spPr>
        <a:xfrm>
          <a:off x="22903180" y="320040"/>
          <a:ext cx="882015" cy="362585"/>
        </a:xfrm>
        <a:prstGeom prst="rect">
          <a:avLst/>
        </a:prstGeom>
        <a:ln w="12700" cap="flat" cmpd="sng" algn="ctr">
          <a:solidFill>
            <a:schemeClr val="dk1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latin typeface="Meiryo UI"/>
              <a:ea typeface="Meiryo UI"/>
            </a:rPr>
            <a:t>資料</a:t>
          </a:r>
          <a:r>
            <a:rPr kumimoji="1" lang="en-US" altLang="ja-JP">
              <a:latin typeface="Meiryo UI"/>
              <a:ea typeface="Meiryo UI"/>
            </a:rPr>
            <a:t>05</a:t>
          </a:r>
          <a:r>
            <a:rPr kumimoji="1" lang="en-US" altLang="ja-JP" baseline="0">
              <a:latin typeface="Meiryo UI"/>
              <a:ea typeface="Meiryo UI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749300</xdr:colOff>
      <xdr:row>0</xdr:row>
      <xdr:rowOff>75565</xdr:rowOff>
    </xdr:from>
    <xdr:to>
      <xdr:col>17</xdr:col>
      <xdr:colOff>760730</xdr:colOff>
      <xdr:row>1</xdr:row>
      <xdr:rowOff>167640</xdr:rowOff>
    </xdr:to>
    <xdr:sp macro="" textlink="">
      <xdr:nvSpPr>
        <xdr:cNvPr id="2" name="四角形 1"/>
        <xdr:cNvSpPr/>
      </xdr:nvSpPr>
      <xdr:spPr>
        <a:xfrm>
          <a:off x="21147405" y="75565"/>
          <a:ext cx="975995" cy="368300"/>
        </a:xfrm>
        <a:prstGeom prst="rect">
          <a:avLst/>
        </a:prstGeom>
        <a:ln w="12700" cap="flat" cmpd="sng" algn="ctr">
          <a:solidFill>
            <a:schemeClr val="dk1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latin typeface="Meiryo UI"/>
              <a:ea typeface="Meiryo UI"/>
            </a:rPr>
            <a:t>資料</a:t>
          </a:r>
          <a:r>
            <a:rPr kumimoji="1" lang="en-US" altLang="ja-JP">
              <a:latin typeface="Meiryo UI"/>
              <a:ea typeface="Meiryo UI"/>
            </a:rPr>
            <a:t>05</a:t>
          </a:r>
          <a:endParaRPr kumimoji="1" lang="ja-JP" altLang="en-US">
            <a:latin typeface="Meiryo UI"/>
            <a:ea typeface="Meiryo U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76;&#36027;&#26989;&#21209;\&#20104;&#31639;\05&#22522;&#28310;\&#12469;&#12540;&#12499;&#12473;&#12501;&#12451;&#12540;&#22522;&#2831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76;&#36027;&#26989;&#21209;\&#20104;&#31639;&#36942;&#21435;&#36039;&#26009;\&#9316;2000&#24180;&#38291;&#20104;&#31639;\03&#22522;&#30990;&#24773;&#22577;\11&#21336;&#37329;&#35336;&#31639;\&#24341;&#24403;&#22793;&#26356;\&#24341;&#24403;&#22793;&#263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hkeiri205\kdrv$\&#20104;&#31639;FILE\&#19968;&#27425;&#21407;&#26696;\187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1102043\Application%20Data\Hitachi\Client%20Light%20Ex\Tmp\Client%20Light\MCN34\&#21442;&#32771;\&#12304;&#27096;&#24335;&#26410;&#23450;&#31295;&#12305;&#24773;&#22577;&#12471;&#12473;&#12486;&#12512;&#31561;&#35519;&#26619;&#27096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076;&#36027;&#26989;&#21209;\&#20104;&#31639;&#36942;&#21435;&#36039;&#26009;\&#9316;2000&#24180;&#38291;&#20104;&#31639;\04&#32232;&#25104;&#20381;&#38972;\01&#20104;&#31639;\2000&#24180;&#38291;&#20104;&#31639;\03&#22522;&#30990;&#24773;&#22577;\04&#12501;&#12525;&#12450;&#38754;&#31309;\&#38754;&#31309;00&#19978;&#25552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mba\b\H10&#19979;&#20104;&#31639;\&#38598;&#32004;&#25351;&#31034;\&#65328;&#65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員"/>
      <sheetName val="フロア費配分（年間）"/>
      <sheetName val="フロア費配分（下期）"/>
      <sheetName val="不動産部門回収"/>
      <sheetName val="自社ビル回収"/>
      <sheetName val="自社ビル固定額"/>
    </sheetNames>
    <sheetDataSet>
      <sheetData sheetId="0"/>
      <sheetData sheetId="1"/>
      <sheetData sheetId="2"/>
      <sheetData sheetId="3">
        <row r="3">
          <cell r="C3" t="str">
            <v>連結</v>
          </cell>
          <cell r="D3" t="str">
            <v>取引業者名</v>
          </cell>
          <cell r="E3" t="str">
            <v>費目</v>
          </cell>
          <cell r="F3" t="str">
            <v>金額</v>
          </cell>
        </row>
        <row r="4">
          <cell r="C4" t="str">
            <v>004</v>
          </cell>
          <cell r="D4" t="str">
            <v>ﾆﾂﾎﾟﾝﾃﾞﾝｷｼｽﾃﾑｹﾝｾﾂ(</v>
          </cell>
          <cell r="E4" t="str">
            <v>370</v>
          </cell>
          <cell r="F4">
            <v>-39753</v>
          </cell>
        </row>
        <row r="5">
          <cell r="C5" t="str">
            <v>004</v>
          </cell>
          <cell r="D5" t="str">
            <v>ﾆﾂﾎﾟﾝﾃﾞﾝｷｼｽﾃﾑｹﾝｾﾂ(</v>
          </cell>
          <cell r="E5" t="str">
            <v>391</v>
          </cell>
          <cell r="F5">
            <v>-187329</v>
          </cell>
        </row>
        <row r="6">
          <cell r="C6" t="str">
            <v>004</v>
          </cell>
          <cell r="D6" t="str">
            <v>ﾆﾂﾎﾟﾝﾃﾞﾝｷｼｽﾃﾑｹﾝｾﾂ(</v>
          </cell>
          <cell r="E6" t="str">
            <v>395</v>
          </cell>
          <cell r="F6">
            <v>-27937</v>
          </cell>
        </row>
        <row r="7">
          <cell r="C7" t="str">
            <v>004</v>
          </cell>
          <cell r="D7" t="str">
            <v>ﾆﾂﾎﾟﾝﾃﾞﾝｷｼｽﾃﾑｹﾝｾﾂ(</v>
          </cell>
          <cell r="E7" t="str">
            <v>790</v>
          </cell>
          <cell r="F7">
            <v>-1764000</v>
          </cell>
        </row>
        <row r="8">
          <cell r="C8" t="str">
            <v>004</v>
          </cell>
          <cell r="D8" t="str">
            <v>ﾆﾂﾎﾟﾝﾃﾞﾝｷｼｽﾃﾑｹﾝｾﾂ(</v>
          </cell>
          <cell r="E8" t="str">
            <v>791</v>
          </cell>
          <cell r="F8">
            <v>-13080755</v>
          </cell>
        </row>
        <row r="9">
          <cell r="C9" t="str">
            <v>049</v>
          </cell>
          <cell r="D9" t="str">
            <v>ｴﾇｲｰｼｰﾛｼﾞｽﾃｲｸｽ(ｶ</v>
          </cell>
          <cell r="E9" t="str">
            <v>791</v>
          </cell>
          <cell r="F9">
            <v>-36929193</v>
          </cell>
        </row>
        <row r="10">
          <cell r="C10" t="str">
            <v>050</v>
          </cell>
          <cell r="D10" t="str">
            <v>ﾆﾂﾎﾟﾝﾃﾞﾝｷﾌｱｸﾄﾘｴﾝｼ</v>
          </cell>
          <cell r="E10" t="str">
            <v>791</v>
          </cell>
          <cell r="F10">
            <v>-16802198</v>
          </cell>
        </row>
        <row r="11">
          <cell r="C11" t="str">
            <v>309</v>
          </cell>
          <cell r="D11" t="str">
            <v>ｶ)ｴﾇｲｰｼｰﾌｱｼﾘﾃｲｰｽﾞ</v>
          </cell>
          <cell r="E11" t="str">
            <v>412</v>
          </cell>
          <cell r="F11">
            <v>-2408333</v>
          </cell>
        </row>
        <row r="12">
          <cell r="C12" t="str">
            <v>309</v>
          </cell>
          <cell r="D12" t="str">
            <v>ｶ)ｴﾇｲｰｼｰﾌｱｼﾘﾃｲｰｽﾞ</v>
          </cell>
          <cell r="E12" t="str">
            <v>413</v>
          </cell>
          <cell r="F12">
            <v>-18414596</v>
          </cell>
        </row>
        <row r="13">
          <cell r="C13" t="str">
            <v>309</v>
          </cell>
          <cell r="D13" t="str">
            <v>ｶ)ｴﾇｲｰｼｰﾌｱｼﾘﾃｲｰｽﾞ</v>
          </cell>
          <cell r="E13" t="str">
            <v>414</v>
          </cell>
          <cell r="F13">
            <v>-5573427</v>
          </cell>
        </row>
        <row r="14">
          <cell r="C14" t="str">
            <v>309</v>
          </cell>
          <cell r="D14" t="str">
            <v>ｶ)ｴﾇｲｰｼｰﾌｱｼﾘﾃｲｰｽﾞ</v>
          </cell>
          <cell r="E14" t="str">
            <v>790</v>
          </cell>
          <cell r="F14">
            <v>-1608180</v>
          </cell>
        </row>
        <row r="15">
          <cell r="C15" t="str">
            <v>309</v>
          </cell>
          <cell r="D15" t="str">
            <v>ｶ)ｴﾇｲｰｼｰﾌｱｼﾘﾃｲｰｽﾞ</v>
          </cell>
          <cell r="E15" t="str">
            <v>791</v>
          </cell>
          <cell r="F15">
            <v>-1856262</v>
          </cell>
        </row>
        <row r="16">
          <cell r="C16" t="str">
            <v>310</v>
          </cell>
          <cell r="D16" t="str">
            <v>ﾆﾂﾎﾟﾝﾃﾞﾝｷﾘｰｽｶﾌﾞｼｷ</v>
          </cell>
          <cell r="E16" t="str">
            <v>370</v>
          </cell>
          <cell r="F16">
            <v>-24962</v>
          </cell>
        </row>
        <row r="17">
          <cell r="C17" t="str">
            <v>310</v>
          </cell>
          <cell r="D17" t="str">
            <v>ﾆﾂﾎﾟﾝﾃﾞﾝｷﾘｰｽｶﾌﾞｼｷ</v>
          </cell>
          <cell r="E17" t="str">
            <v>791</v>
          </cell>
          <cell r="F17">
            <v>-32294020</v>
          </cell>
        </row>
        <row r="18">
          <cell r="C18" t="str">
            <v>310</v>
          </cell>
          <cell r="D18" t="str">
            <v>ﾆﾂﾎﾟﾝﾃﾞﾝｷﾘｰｽｶﾌﾞｼｷ</v>
          </cell>
          <cell r="E18" t="str">
            <v>793</v>
          </cell>
          <cell r="F18">
            <v>-23810</v>
          </cell>
        </row>
        <row r="19">
          <cell r="C19" t="str">
            <v>311</v>
          </cell>
          <cell r="D19" t="str">
            <v>ﾆﾂﾎﾟﾝﾃﾞﾝｷｺﾝｽﾄﾗｸｼﾖ</v>
          </cell>
          <cell r="E19" t="str">
            <v>791</v>
          </cell>
          <cell r="F19">
            <v>-8831614</v>
          </cell>
        </row>
        <row r="20">
          <cell r="C20" t="str">
            <v>427</v>
          </cell>
          <cell r="D20" t="str">
            <v>ｶﾌﾞｼｷｶﾞｲｼﾔｴﾇｲｰｼｰﾂ</v>
          </cell>
          <cell r="E20" t="str">
            <v>790</v>
          </cell>
          <cell r="F20">
            <v>-1036000</v>
          </cell>
        </row>
        <row r="21">
          <cell r="C21" t="str">
            <v>454</v>
          </cell>
          <cell r="D21" t="str">
            <v>ｶﾌﾞｼｷｶﾞｲｼｬｴﾇｲｰｼｰﾗ</v>
          </cell>
          <cell r="E21" t="str">
            <v>391</v>
          </cell>
          <cell r="F21">
            <v>-863890</v>
          </cell>
        </row>
        <row r="22">
          <cell r="C22" t="str">
            <v>454</v>
          </cell>
          <cell r="D22" t="str">
            <v>ｶﾌﾞｼｷｶﾞｲｼｬｴﾇｲｰｼｰﾗ</v>
          </cell>
          <cell r="E22" t="str">
            <v>790</v>
          </cell>
          <cell r="F22">
            <v>-4046000</v>
          </cell>
        </row>
        <row r="23">
          <cell r="C23" t="str">
            <v>454</v>
          </cell>
          <cell r="D23" t="str">
            <v>ｶﾌﾞｼｷｶﾞｲｼｬｴﾇｲｰｼｰﾗ</v>
          </cell>
          <cell r="E23" t="str">
            <v>791</v>
          </cell>
          <cell r="F23">
            <v>-21323936</v>
          </cell>
        </row>
        <row r="24">
          <cell r="C24" t="str">
            <v>468</v>
          </cell>
          <cell r="D24" t="str">
            <v>ｶ)ｴﾇｲｰｼｰｼﾞﾖｳﾎｳｼｽﾃﾑ</v>
          </cell>
          <cell r="E24" t="str">
            <v>391</v>
          </cell>
          <cell r="F24">
            <v>-447480</v>
          </cell>
        </row>
        <row r="25">
          <cell r="C25" t="str">
            <v>468</v>
          </cell>
          <cell r="D25" t="str">
            <v>ｶ)ｴﾇｲｰｼｰｼﾞﾖｳﾎｳｼｽﾃﾑ</v>
          </cell>
          <cell r="E25" t="str">
            <v>791</v>
          </cell>
          <cell r="F25">
            <v>-26112295</v>
          </cell>
        </row>
        <row r="26">
          <cell r="C26" t="str">
            <v>474</v>
          </cell>
          <cell r="D26" t="str">
            <v>ｴﾇｲｰｼｰﾕﾆﾊﾞ</v>
          </cell>
          <cell r="E26" t="str">
            <v>791</v>
          </cell>
          <cell r="F26">
            <v>-2278433</v>
          </cell>
        </row>
        <row r="27">
          <cell r="C27" t="str">
            <v>477</v>
          </cell>
          <cell r="D27" t="str">
            <v>ｴﾇｲｰｼｰﾃﾞｻﾞｲﾝ</v>
          </cell>
          <cell r="E27" t="str">
            <v>791</v>
          </cell>
          <cell r="F27">
            <v>-5208480</v>
          </cell>
        </row>
        <row r="28">
          <cell r="C28" t="str">
            <v>482</v>
          </cell>
          <cell r="D28" t="str">
            <v>ｶ)ﾆﾂﾎﾟﾝﾃﾞﾝｷﾄﾂｷﾖｷﾞｼ</v>
          </cell>
          <cell r="E28" t="str">
            <v>791</v>
          </cell>
          <cell r="F28">
            <v>-7352098</v>
          </cell>
        </row>
        <row r="29">
          <cell r="C29" t="str">
            <v>482</v>
          </cell>
          <cell r="D29" t="str">
            <v>ｶ)ﾆﾂﾎﾟﾝﾃﾞﾝｷﾄﾂｷﾖｷﾞｼ</v>
          </cell>
          <cell r="E29" t="str">
            <v>793</v>
          </cell>
          <cell r="F29">
            <v>-100000</v>
          </cell>
        </row>
        <row r="30">
          <cell r="C30" t="str">
            <v>483</v>
          </cell>
          <cell r="D30" t="str">
            <v>ｶ)ｴﾇｲｰｼｰｸﾘｴｲﾃｲﾌﾞ</v>
          </cell>
          <cell r="E30" t="str">
            <v>791</v>
          </cell>
          <cell r="F30">
            <v>-13590512</v>
          </cell>
        </row>
        <row r="31">
          <cell r="C31" t="str">
            <v>484</v>
          </cell>
          <cell r="D31" t="str">
            <v>ｶ)ｴﾇｲｰｼｰﾄﾞｷﾕﾒﾝﾃｸｽ</v>
          </cell>
          <cell r="E31" t="str">
            <v>790</v>
          </cell>
          <cell r="F31">
            <v>-6498000</v>
          </cell>
        </row>
        <row r="32">
          <cell r="C32" t="str">
            <v>484</v>
          </cell>
          <cell r="D32" t="str">
            <v>ｶ)ｴﾇｲｰｼｰﾄﾞｷﾕﾒﾝﾃｸｽ</v>
          </cell>
          <cell r="E32" t="str">
            <v>791</v>
          </cell>
          <cell r="F32">
            <v>-37252182</v>
          </cell>
        </row>
        <row r="33">
          <cell r="C33" t="str">
            <v>484</v>
          </cell>
          <cell r="D33" t="str">
            <v>ｶ)ｴﾇｲｰｼｰﾄﾞｷﾕﾒﾝﾃｸｽ</v>
          </cell>
          <cell r="E33" t="str">
            <v>793</v>
          </cell>
          <cell r="F33">
            <v>-261905</v>
          </cell>
        </row>
        <row r="34">
          <cell r="C34" t="str">
            <v>503</v>
          </cell>
          <cell r="D34" t="str">
            <v>ｶ)ﾆﾂﾎﾟﾝﾃﾞﾝｷｲﾝﾀｰﾅｼｮ</v>
          </cell>
          <cell r="E34" t="str">
            <v>791</v>
          </cell>
          <cell r="F34">
            <v>-12502951</v>
          </cell>
        </row>
        <row r="35">
          <cell r="C35" t="str">
            <v>515</v>
          </cell>
          <cell r="D35" t="str">
            <v>ｶｲﾉｱﾃｸﾉﾛｼﾞｰｽﾞ(ｶ</v>
          </cell>
          <cell r="E35" t="str">
            <v>791</v>
          </cell>
          <cell r="F35">
            <v>-552262</v>
          </cell>
        </row>
        <row r="36">
          <cell r="C36" t="str">
            <v>532</v>
          </cell>
          <cell r="D36" t="str">
            <v>ｴﾇｲｰｼｰﾗｲﾃｲﾝｸﾞｶﾌﾞｼ</v>
          </cell>
          <cell r="E36" t="str">
            <v>791</v>
          </cell>
          <cell r="F36">
            <v>-9004002</v>
          </cell>
        </row>
        <row r="37">
          <cell r="C37" t="str">
            <v>533</v>
          </cell>
          <cell r="D37" t="str">
            <v>ｴﾇｲｰｼｰﾋﾞﾕｰﾃｸﾉﾛｼﾞｰ</v>
          </cell>
          <cell r="E37" t="str">
            <v>791</v>
          </cell>
          <cell r="F37">
            <v>-9004002</v>
          </cell>
        </row>
        <row r="38">
          <cell r="C38" t="str">
            <v>534</v>
          </cell>
          <cell r="D38" t="str">
            <v>ｴﾇｲｰｼｰﾊﾞｲﾀﾙｽﾀﾌｶﾌﾞ</v>
          </cell>
          <cell r="E38" t="str">
            <v>790</v>
          </cell>
          <cell r="F38">
            <v>-308000</v>
          </cell>
        </row>
        <row r="39">
          <cell r="C39" t="str">
            <v>605</v>
          </cell>
          <cell r="D39" t="str">
            <v>ｶﾌﾞｼｷｶﾞｲｼﾔｺｳﾜ</v>
          </cell>
          <cell r="E39" t="str">
            <v>791</v>
          </cell>
          <cell r="F39">
            <v>-1108815</v>
          </cell>
        </row>
        <row r="40">
          <cell r="C40" t="str">
            <v>999</v>
          </cell>
          <cell r="D40" t="str">
            <v>ｴﾇﾃｲﾃｲｲﾄﾞｳﾂｳｼﾝﾓｳｶ</v>
          </cell>
          <cell r="E40" t="str">
            <v>790</v>
          </cell>
          <cell r="F40">
            <v>-328800</v>
          </cell>
        </row>
        <row r="41">
          <cell r="C41" t="str">
            <v>999</v>
          </cell>
          <cell r="D41" t="str">
            <v>ｻﾞｲ)ｼｰｱﾝﾄﾞｼｰｼﾝｺｳｻﾞ</v>
          </cell>
          <cell r="E41" t="str">
            <v>790</v>
          </cell>
          <cell r="F41">
            <v>-420000</v>
          </cell>
        </row>
        <row r="42">
          <cell r="C42" t="str">
            <v>999</v>
          </cell>
          <cell r="D42" t="str">
            <v>ﾀﾞｲﾜｼﾞﾄﾞｳｼｬｺｳﾂｳ(ｶ</v>
          </cell>
          <cell r="E42" t="str">
            <v>790</v>
          </cell>
          <cell r="F42">
            <v>-688908</v>
          </cell>
        </row>
        <row r="43">
          <cell r="C43" t="str">
            <v>999</v>
          </cell>
          <cell r="D43" t="str">
            <v>ﾀｶﾅﾜﾕｳﾋﾞﾝｷﾖｸ</v>
          </cell>
          <cell r="E43" t="str">
            <v>790</v>
          </cell>
          <cell r="F43">
            <v>-45260</v>
          </cell>
        </row>
        <row r="44">
          <cell r="C44" t="str">
            <v>999</v>
          </cell>
          <cell r="D44" t="str">
            <v>ｱｸｼｽ</v>
          </cell>
          <cell r="E44" t="str">
            <v>791</v>
          </cell>
          <cell r="F44">
            <v>-20180</v>
          </cell>
        </row>
        <row r="45">
          <cell r="C45" t="str">
            <v>999</v>
          </cell>
          <cell r="D45" t="str">
            <v>ｶ)ｺｳﾜ</v>
          </cell>
          <cell r="E45" t="str">
            <v>791</v>
          </cell>
          <cell r="F45">
            <v>-256818</v>
          </cell>
        </row>
        <row r="46">
          <cell r="C46" t="str">
            <v>999</v>
          </cell>
          <cell r="D46" t="str">
            <v>ｼﾝｶｲｶﾌﾞｼｷｶﾞｲｼｬ</v>
          </cell>
          <cell r="E46" t="str">
            <v>791</v>
          </cell>
          <cell r="F46">
            <v>-113425</v>
          </cell>
        </row>
        <row r="47">
          <cell r="C47" t="str">
            <v>999</v>
          </cell>
          <cell r="D47" t="str">
            <v>ﾆｯｺｳﾂｳｼﾝ(ｶ</v>
          </cell>
          <cell r="E47" t="str">
            <v>791</v>
          </cell>
          <cell r="F47">
            <v>-893842</v>
          </cell>
        </row>
        <row r="48">
          <cell r="C48" t="str">
            <v>999</v>
          </cell>
          <cell r="D48" t="str">
            <v>ﾆｯﾎﾟﾝｼﾞﾑｷｶﾌﾞｼｷｶｲｼ</v>
          </cell>
          <cell r="E48" t="str">
            <v>791</v>
          </cell>
          <cell r="F48">
            <v>-5252</v>
          </cell>
        </row>
        <row r="49">
          <cell r="C49" t="str">
            <v>999</v>
          </cell>
          <cell r="D49" t="str">
            <v>ﾆﾂﾎﾟﾝﾃﾞﾝｷｺｳｾｲﾈﾝｷﾝ</v>
          </cell>
          <cell r="E49" t="str">
            <v>791</v>
          </cell>
          <cell r="F49">
            <v>-1842304</v>
          </cell>
        </row>
        <row r="50">
          <cell r="C50" t="str">
            <v>999</v>
          </cell>
          <cell r="D50" t="str">
            <v>ﾆｯﾎﾟﾝﾃﾞﾝｷｼｽﾃﾑｹﾝｾﾂ</v>
          </cell>
          <cell r="E50" t="str">
            <v>791</v>
          </cell>
          <cell r="F50">
            <v>-4003547</v>
          </cell>
        </row>
        <row r="51">
          <cell r="C51" t="str">
            <v>999</v>
          </cell>
          <cell r="D51" t="str">
            <v>ﾆﾎﾝｺｳｸｳﾃﾞﾝｼ</v>
          </cell>
          <cell r="E51" t="str">
            <v>791</v>
          </cell>
          <cell r="F51">
            <v>-727930</v>
          </cell>
        </row>
        <row r="52">
          <cell r="C52" t="str">
            <v>999</v>
          </cell>
          <cell r="D52" t="str">
            <v>ﾋﾀﾞｶﾃﾞﾝｷ(ｶ</v>
          </cell>
          <cell r="E52" t="str">
            <v>791</v>
          </cell>
          <cell r="F52">
            <v>-30735</v>
          </cell>
        </row>
        <row r="53">
          <cell r="C53" t="str">
            <v>999</v>
          </cell>
          <cell r="D53" t="str">
            <v>ﾕ)ｲﾖｼﾖｳｼﾞ</v>
          </cell>
          <cell r="E53" t="str">
            <v>791</v>
          </cell>
          <cell r="F53">
            <v>-612010</v>
          </cell>
        </row>
        <row r="54">
          <cell r="C54" t="str">
            <v>999</v>
          </cell>
          <cell r="D54" t="str">
            <v>ﾕ)ｲﾖｼﾖｳｼﾞ</v>
          </cell>
          <cell r="E54" t="str">
            <v>793</v>
          </cell>
          <cell r="F54">
            <v>-65000</v>
          </cell>
        </row>
        <row r="55">
          <cell r="F55">
            <v>-308771623</v>
          </cell>
        </row>
        <row r="57">
          <cell r="C57" t="str">
            <v>459</v>
          </cell>
          <cell r="D57" t="str">
            <v>ﾆﾂﾎﾟﾝﾃﾞﾝｷｱｲｼｰﾏｲｺﾝ</v>
          </cell>
          <cell r="E57" t="str">
            <v>791</v>
          </cell>
          <cell r="F57">
            <v>-53118271</v>
          </cell>
        </row>
        <row r="58">
          <cell r="C58" t="str">
            <v>459</v>
          </cell>
          <cell r="D58" t="str">
            <v>ﾆﾂﾎﾟﾝﾃﾞﾝｷｱｲｼｰﾏｲｺﾝ</v>
          </cell>
          <cell r="E58" t="str">
            <v>793</v>
          </cell>
          <cell r="F58">
            <v>-400000</v>
          </cell>
        </row>
        <row r="59">
          <cell r="C59" t="str">
            <v>485</v>
          </cell>
          <cell r="D59" t="str">
            <v>ﾆﾂﾎﾟﾝﾃﾞﾝｷﾏｲｺﾝﾃｸﾉﾛ</v>
          </cell>
          <cell r="E59" t="str">
            <v>791</v>
          </cell>
          <cell r="F59">
            <v>-8799950</v>
          </cell>
        </row>
        <row r="60">
          <cell r="F60">
            <v>-62318221</v>
          </cell>
        </row>
        <row r="62">
          <cell r="C62" t="str">
            <v>029</v>
          </cell>
          <cell r="D62" t="str">
            <v>ﾆﾂﾎﾟﾝﾃﾞﾝｷｴﾝｼﾞﾆｱﾘﾝ</v>
          </cell>
          <cell r="E62" t="str">
            <v>791</v>
          </cell>
          <cell r="F62">
            <v>-81042875</v>
          </cell>
        </row>
        <row r="63">
          <cell r="C63" t="str">
            <v>062</v>
          </cell>
          <cell r="D63" t="str">
            <v>ｴﾇｲｰｼｰﾚｰｻﾞｵｰﾄﾒｰｼﾖ</v>
          </cell>
          <cell r="E63" t="str">
            <v>791</v>
          </cell>
          <cell r="F63">
            <v>-2852146</v>
          </cell>
        </row>
        <row r="64">
          <cell r="C64" t="str">
            <v>067</v>
          </cell>
          <cell r="D64" t="str">
            <v>ｴﾇｲｰｼｰﾃﾚﾈﾂﾄﾜｰｸｽ(ｶ</v>
          </cell>
          <cell r="E64" t="str">
            <v>381</v>
          </cell>
          <cell r="F64">
            <v>-9250</v>
          </cell>
        </row>
        <row r="65">
          <cell r="C65" t="str">
            <v>067</v>
          </cell>
          <cell r="D65" t="str">
            <v>ｴﾇｲｰｼｰﾃﾚﾈﾂﾄﾜｰｸｽ(ｶ</v>
          </cell>
          <cell r="E65" t="str">
            <v>391</v>
          </cell>
          <cell r="F65">
            <v>-28497</v>
          </cell>
        </row>
        <row r="66">
          <cell r="C66" t="str">
            <v>067</v>
          </cell>
          <cell r="D66" t="str">
            <v>ｴﾇｲｰｼｰﾃﾚﾈﾂﾄﾜｰｸｽ(ｶ</v>
          </cell>
          <cell r="E66" t="str">
            <v>791</v>
          </cell>
          <cell r="F66">
            <v>-57899580</v>
          </cell>
        </row>
        <row r="67">
          <cell r="C67" t="str">
            <v>067</v>
          </cell>
          <cell r="D67" t="str">
            <v>ｴﾇｲｰｼｰﾃﾚﾈﾂﾄﾜｰｸｽ(ｶ</v>
          </cell>
          <cell r="E67" t="str">
            <v>793</v>
          </cell>
          <cell r="F67">
            <v>-100000</v>
          </cell>
        </row>
        <row r="68">
          <cell r="C68" t="str">
            <v>068</v>
          </cell>
          <cell r="D68" t="str">
            <v>ﾆﾂﾎﾟﾝﾃﾞﾝｷﾂｳｼﾝｼｽﾃﾑ</v>
          </cell>
          <cell r="E68" t="str">
            <v>391</v>
          </cell>
          <cell r="F68">
            <v>-2627553</v>
          </cell>
        </row>
        <row r="69">
          <cell r="C69" t="str">
            <v>068</v>
          </cell>
          <cell r="D69" t="str">
            <v>ﾆﾂﾎﾟﾝﾃﾞﾝｷﾂｳｼﾝｼｽﾃﾑ</v>
          </cell>
          <cell r="E69" t="str">
            <v>791</v>
          </cell>
          <cell r="F69">
            <v>-28640107</v>
          </cell>
        </row>
        <row r="70">
          <cell r="C70" t="str">
            <v>432</v>
          </cell>
          <cell r="D70" t="str">
            <v>ｶﾝｻｲﾆﾂﾎﾟﾝﾃﾞﾝｷﾂｳｼﾝ</v>
          </cell>
          <cell r="E70" t="str">
            <v>791</v>
          </cell>
          <cell r="F70">
            <v>-10518918</v>
          </cell>
        </row>
        <row r="71">
          <cell r="C71" t="str">
            <v>435</v>
          </cell>
          <cell r="D71" t="str">
            <v>ｶﾌﾞｼｷｶﾞｲｼﾔｺｳｸｳｼｽﾃ</v>
          </cell>
          <cell r="E71" t="str">
            <v>391</v>
          </cell>
          <cell r="F71">
            <v>-114838</v>
          </cell>
        </row>
        <row r="72">
          <cell r="C72" t="str">
            <v>435</v>
          </cell>
          <cell r="D72" t="str">
            <v>ｶﾌﾞｼｷｶﾞｲｼﾔｺｳｸｳｼｽﾃ</v>
          </cell>
          <cell r="E72" t="str">
            <v>791</v>
          </cell>
          <cell r="F72">
            <v>-1315377</v>
          </cell>
        </row>
        <row r="73">
          <cell r="C73" t="str">
            <v>458</v>
          </cell>
          <cell r="D73" t="str">
            <v>ｴﾇｲｰｼｰｹｰﾌﾞﾙﾒﾃﾞｲｱｶ</v>
          </cell>
          <cell r="E73" t="str">
            <v>791</v>
          </cell>
          <cell r="F73">
            <v>-876551</v>
          </cell>
        </row>
        <row r="74">
          <cell r="C74" t="str">
            <v>460</v>
          </cell>
          <cell r="D74" t="str">
            <v>ﾆﾂﾎﾟﾝﾃﾞﾝｷｲﾄﾞｳﾂｳｼﾝ</v>
          </cell>
          <cell r="E74" t="str">
            <v>791</v>
          </cell>
          <cell r="F74">
            <v>-27640516</v>
          </cell>
        </row>
        <row r="75">
          <cell r="C75" t="str">
            <v>460</v>
          </cell>
          <cell r="D75" t="str">
            <v>ﾆﾂﾎﾟﾝﾃﾞﾝｷｲﾄﾞｳﾂｳｼﾝ</v>
          </cell>
          <cell r="E75" t="str">
            <v>793</v>
          </cell>
          <cell r="F75">
            <v>-455000</v>
          </cell>
        </row>
        <row r="76">
          <cell r="C76" t="str">
            <v>464</v>
          </cell>
          <cell r="D76" t="str">
            <v>ﾆﾂﾎﾟﾝﾃﾞﾝｷｶｲﾖｳｴﾝｼﾞ</v>
          </cell>
          <cell r="E76" t="str">
            <v>791</v>
          </cell>
          <cell r="F76">
            <v>-2403840</v>
          </cell>
        </row>
        <row r="77">
          <cell r="C77" t="str">
            <v>465</v>
          </cell>
          <cell r="D77" t="str">
            <v>ﾆﾂﾎﾟﾝﾃﾞﾝｷｶﾝｷﾖｳｴﾝｼ</v>
          </cell>
          <cell r="E77" t="str">
            <v>791</v>
          </cell>
          <cell r="F77">
            <v>-3131175</v>
          </cell>
        </row>
        <row r="78">
          <cell r="C78" t="str">
            <v>469</v>
          </cell>
          <cell r="D78" t="str">
            <v>ﾆﾂﾎﾟﾝﾃﾞﾝｷｺｳｸｳｳﾁﾕｳ</v>
          </cell>
          <cell r="E78" t="str">
            <v>791</v>
          </cell>
          <cell r="F78">
            <v>-16485128</v>
          </cell>
        </row>
        <row r="79">
          <cell r="C79" t="str">
            <v>476</v>
          </cell>
          <cell r="D79" t="str">
            <v>ﾆﾂﾎﾟﾝﾃﾞﾝｷﾃｸﾉﾏｰｹﾃｲ</v>
          </cell>
          <cell r="E79" t="str">
            <v>791</v>
          </cell>
          <cell r="F79">
            <v>-7159816</v>
          </cell>
        </row>
        <row r="80">
          <cell r="C80" t="str">
            <v>478</v>
          </cell>
          <cell r="D80" t="str">
            <v>ﾆﾂﾎﾟﾝﾃﾞﾝｷﾃﾂﾄﾞｳﾂｳｼ</v>
          </cell>
          <cell r="E80" t="str">
            <v>791</v>
          </cell>
          <cell r="F80">
            <v>-2630376</v>
          </cell>
        </row>
        <row r="81">
          <cell r="C81" t="str">
            <v>479</v>
          </cell>
          <cell r="D81" t="str">
            <v>ﾆﾂﾎﾟﾝﾃﾞﾝｷﾃﾚｺﾑｼｽﾃﾑ</v>
          </cell>
          <cell r="E81" t="str">
            <v>791</v>
          </cell>
          <cell r="F81">
            <v>-4268000</v>
          </cell>
        </row>
        <row r="82">
          <cell r="C82" t="str">
            <v>486</v>
          </cell>
          <cell r="D82" t="str">
            <v>ｴﾇｲｰｼｰﾎﾟｽﾀﾙﾃｸﾉﾚｸｽ</v>
          </cell>
          <cell r="E82" t="str">
            <v>791</v>
          </cell>
          <cell r="F82">
            <v>-5353490</v>
          </cell>
        </row>
        <row r="83">
          <cell r="C83" t="str">
            <v>488</v>
          </cell>
          <cell r="D83" t="str">
            <v>ﾆﾂﾎﾟﾝﾃﾞﾝｷﾛﾎﾞﾂﾄｴﾝｼ</v>
          </cell>
          <cell r="E83" t="str">
            <v>791</v>
          </cell>
          <cell r="F83">
            <v>-10028068</v>
          </cell>
        </row>
        <row r="84">
          <cell r="C84" t="str">
            <v>525</v>
          </cell>
          <cell r="D84" t="str">
            <v>ｴﾇｲｰｼｰｺﾐｭﾆｹｰｼｮﾝﾈｯ</v>
          </cell>
          <cell r="E84" t="str">
            <v>391</v>
          </cell>
          <cell r="F84">
            <v>-390060</v>
          </cell>
        </row>
        <row r="85">
          <cell r="C85" t="str">
            <v>525</v>
          </cell>
          <cell r="D85" t="str">
            <v>ｴﾇｲｰｼｰｺﾐｭﾆｹｰｼｮﾝﾈｯ</v>
          </cell>
          <cell r="E85" t="str">
            <v>791</v>
          </cell>
          <cell r="F85">
            <v>-4098944</v>
          </cell>
        </row>
        <row r="86">
          <cell r="F86">
            <v>-270070105</v>
          </cell>
        </row>
        <row r="88">
          <cell r="C88" t="str">
            <v>005</v>
          </cell>
          <cell r="D88" t="str">
            <v>ｴﾇｲｰｼｰﾌｲｰﾙﾃﾞｲﾝｸﾞｶ</v>
          </cell>
          <cell r="E88" t="str">
            <v>370</v>
          </cell>
          <cell r="F88">
            <v>-65840</v>
          </cell>
        </row>
        <row r="89">
          <cell r="C89" t="str">
            <v>005</v>
          </cell>
          <cell r="D89" t="str">
            <v>ｴﾇｲｰｼｰﾌｲｰﾙﾃﾞｲﾝｸﾞｶ</v>
          </cell>
          <cell r="E89" t="str">
            <v>395</v>
          </cell>
          <cell r="F89">
            <v>-180000</v>
          </cell>
        </row>
        <row r="90">
          <cell r="C90" t="str">
            <v>005</v>
          </cell>
          <cell r="D90" t="str">
            <v>ｴﾇｲｰｼｰﾌｲｰﾙﾃﾞｲﾝｸﾞｶ</v>
          </cell>
          <cell r="E90" t="str">
            <v>790</v>
          </cell>
          <cell r="F90">
            <v>-457152</v>
          </cell>
        </row>
        <row r="91">
          <cell r="C91" t="str">
            <v>005</v>
          </cell>
          <cell r="D91" t="str">
            <v>ｴﾇｲｰｼｰﾌｲｰﾙﾃﾞｲﾝｸﾞｶ</v>
          </cell>
          <cell r="E91" t="str">
            <v>791</v>
          </cell>
          <cell r="F91">
            <v>-34549595</v>
          </cell>
        </row>
        <row r="92">
          <cell r="C92" t="str">
            <v>039</v>
          </cell>
          <cell r="D92" t="str">
            <v>ﾖﾈｻﾞﾜﾆﾂﾎﾟﾝﾃﾞﾝｷｶﾌﾞ</v>
          </cell>
          <cell r="E92" t="str">
            <v>791</v>
          </cell>
          <cell r="F92">
            <v>-1167199</v>
          </cell>
        </row>
        <row r="93">
          <cell r="C93" t="str">
            <v>047</v>
          </cell>
          <cell r="D93" t="str">
            <v>ﾆﾂﾎﾟﾝﾃﾞﾝｷｼﾞﾖｳﾎｳｻｰ</v>
          </cell>
          <cell r="E93" t="str">
            <v>391</v>
          </cell>
          <cell r="F93">
            <v>-11832748</v>
          </cell>
        </row>
        <row r="94">
          <cell r="C94" t="str">
            <v>047</v>
          </cell>
          <cell r="D94" t="str">
            <v>ﾆﾂﾎﾟﾝﾃﾞﾝｷｼﾞﾖｳﾎｳｻｰ</v>
          </cell>
          <cell r="E94" t="str">
            <v>413</v>
          </cell>
          <cell r="F94">
            <v>-25282</v>
          </cell>
        </row>
        <row r="95">
          <cell r="C95" t="str">
            <v>047</v>
          </cell>
          <cell r="D95" t="str">
            <v>ﾆﾂﾎﾟﾝﾃﾞﾝｷｼﾞﾖｳﾎｳｻｰ</v>
          </cell>
          <cell r="E95" t="str">
            <v>791</v>
          </cell>
          <cell r="F95">
            <v>-59934759</v>
          </cell>
        </row>
        <row r="96">
          <cell r="C96" t="str">
            <v>048</v>
          </cell>
          <cell r="D96" t="str">
            <v>ｴﾇｲｰｼｰｿﾌﾄｶﾌﾞｼｷｶﾞｲ</v>
          </cell>
          <cell r="E96" t="str">
            <v>370</v>
          </cell>
          <cell r="F96">
            <v>-8307</v>
          </cell>
        </row>
        <row r="97">
          <cell r="C97" t="str">
            <v>048</v>
          </cell>
          <cell r="D97" t="str">
            <v>ｴﾇｲｰｼｰｿﾌﾄｶﾌﾞｼｷｶﾞｲ</v>
          </cell>
          <cell r="E97" t="str">
            <v>395</v>
          </cell>
          <cell r="F97">
            <v>-30000</v>
          </cell>
        </row>
        <row r="98">
          <cell r="C98" t="str">
            <v>048</v>
          </cell>
          <cell r="D98" t="str">
            <v>ｴﾇｲｰｼｰｿﾌﾄｶﾌﾞｼｷｶﾞｲ</v>
          </cell>
          <cell r="E98" t="str">
            <v>399</v>
          </cell>
          <cell r="F98">
            <v>-2000</v>
          </cell>
        </row>
        <row r="99">
          <cell r="C99" t="str">
            <v>048</v>
          </cell>
          <cell r="D99" t="str">
            <v>ｴﾇｲｰｼｰｿﾌﾄｶﾌﾞｼｷｶﾞｲ</v>
          </cell>
          <cell r="E99" t="str">
            <v>411</v>
          </cell>
          <cell r="F99">
            <v>-97311</v>
          </cell>
        </row>
        <row r="100">
          <cell r="C100" t="str">
            <v>048</v>
          </cell>
          <cell r="D100" t="str">
            <v>ｴﾇｲｰｼｰｿﾌﾄｶﾌﾞｼｷｶﾞｲ</v>
          </cell>
          <cell r="E100" t="str">
            <v>413</v>
          </cell>
          <cell r="F100">
            <v>-448194</v>
          </cell>
        </row>
        <row r="101">
          <cell r="C101" t="str">
            <v>048</v>
          </cell>
          <cell r="D101" t="str">
            <v>ｴﾇｲｰｼｰｿﾌﾄｶﾌﾞｼｷｶﾞｲ</v>
          </cell>
          <cell r="E101" t="str">
            <v>791</v>
          </cell>
          <cell r="F101">
            <v>-30279926</v>
          </cell>
        </row>
        <row r="102">
          <cell r="C102" t="str">
            <v>051</v>
          </cell>
          <cell r="D102" t="str">
            <v>ｴﾇｲｰｼｰﾄｳｼﾊﾞｼﾞﾖｳﾎｳ</v>
          </cell>
          <cell r="E102" t="str">
            <v>791</v>
          </cell>
          <cell r="F102">
            <v>-25300175</v>
          </cell>
        </row>
        <row r="103">
          <cell r="C103" t="str">
            <v>065</v>
          </cell>
          <cell r="D103" t="str">
            <v>ﾆﾂﾎﾟﾝﾃﾞﾝｷﾋﾞｼﾞﾈｽｼｽ</v>
          </cell>
          <cell r="E103" t="str">
            <v>791</v>
          </cell>
          <cell r="F103">
            <v>-24763980</v>
          </cell>
        </row>
        <row r="104">
          <cell r="C104" t="str">
            <v>070</v>
          </cell>
          <cell r="D104" t="str">
            <v>ｴﾇｲｰｼｰﾊﾟｰｿﾅﾙｼｽﾃﾑ(ｶ</v>
          </cell>
          <cell r="E104" t="str">
            <v>791</v>
          </cell>
          <cell r="F104">
            <v>-19578574</v>
          </cell>
        </row>
        <row r="105">
          <cell r="C105" t="str">
            <v>401</v>
          </cell>
          <cell r="D105" t="str">
            <v>ﾎﾂｶｲﾄﾞｳﾆﾂﾎﾟﾝﾃﾞﾝｷｿ</v>
          </cell>
          <cell r="E105" t="str">
            <v>791</v>
          </cell>
          <cell r="F105">
            <v>-15659119</v>
          </cell>
        </row>
        <row r="106">
          <cell r="C106" t="str">
            <v>403</v>
          </cell>
          <cell r="D106" t="str">
            <v>ﾄｳﾎｸﾆﾂﾎﾟﾝﾃﾞﾝｷｿﾌﾄｳ</v>
          </cell>
          <cell r="E106" t="str">
            <v>791</v>
          </cell>
          <cell r="F106">
            <v>-523498</v>
          </cell>
        </row>
        <row r="107">
          <cell r="C107" t="str">
            <v>404</v>
          </cell>
          <cell r="D107" t="str">
            <v>ﾆｲｶﾞﾀﾆﾂﾎﾟﾝﾃﾞﾝｷｿﾌﾄ</v>
          </cell>
          <cell r="E107" t="str">
            <v>791</v>
          </cell>
          <cell r="F107">
            <v>-6143456</v>
          </cell>
        </row>
        <row r="108">
          <cell r="C108" t="str">
            <v>406</v>
          </cell>
          <cell r="D108" t="str">
            <v>ﾎｸﾘｸﾆﾂﾎﾟﾝﾃﾞﾝｷｿﾌﾄｳ</v>
          </cell>
          <cell r="E108" t="str">
            <v>791</v>
          </cell>
          <cell r="F108">
            <v>-7481196</v>
          </cell>
        </row>
        <row r="109">
          <cell r="C109" t="str">
            <v>410</v>
          </cell>
          <cell r="D109" t="str">
            <v>ｼｽﾞｵｶﾆﾂﾎﾟﾝﾃﾞﾝｷｿﾌﾄ</v>
          </cell>
          <cell r="E109" t="str">
            <v>370</v>
          </cell>
          <cell r="F109">
            <v>-63278</v>
          </cell>
        </row>
        <row r="110">
          <cell r="C110" t="str">
            <v>410</v>
          </cell>
          <cell r="D110" t="str">
            <v>ｼｽﾞｵｶﾆﾂﾎﾟﾝﾃﾞﾝｷｿﾌﾄ</v>
          </cell>
          <cell r="E110" t="str">
            <v>791</v>
          </cell>
          <cell r="F110">
            <v>-12535631</v>
          </cell>
        </row>
        <row r="111">
          <cell r="C111" t="str">
            <v>411</v>
          </cell>
          <cell r="D111" t="str">
            <v>ﾁﾕｳﾌﾞﾆﾂﾎﾟﾝﾃﾞﾝｷｿﾌﾄ</v>
          </cell>
          <cell r="E111" t="str">
            <v>791</v>
          </cell>
          <cell r="F111">
            <v>-4561248</v>
          </cell>
        </row>
        <row r="112">
          <cell r="C112" t="str">
            <v>412</v>
          </cell>
          <cell r="D112" t="str">
            <v>ｶﾝｻｲﾆﾂﾎﾟﾝﾃﾞﾝｷｿﾌﾄｳ</v>
          </cell>
          <cell r="E112" t="str">
            <v>791</v>
          </cell>
          <cell r="F112">
            <v>-60669706</v>
          </cell>
        </row>
        <row r="113">
          <cell r="C113" t="str">
            <v>413</v>
          </cell>
          <cell r="D113" t="str">
            <v>ｺｳﾍﾞﾆﾂﾎﾟﾝﾃﾞﾝｷｿﾌﾄｳ</v>
          </cell>
          <cell r="E113" t="str">
            <v>370</v>
          </cell>
          <cell r="F113">
            <v>-17411</v>
          </cell>
        </row>
        <row r="114">
          <cell r="C114" t="str">
            <v>413</v>
          </cell>
          <cell r="D114" t="str">
            <v>ｺｳﾍﾞﾆﾂﾎﾟﾝﾃﾞﾝｷｿﾌﾄｳ</v>
          </cell>
          <cell r="E114" t="str">
            <v>413</v>
          </cell>
          <cell r="F114">
            <v>-154027</v>
          </cell>
        </row>
        <row r="115">
          <cell r="C115" t="str">
            <v>413</v>
          </cell>
          <cell r="D115" t="str">
            <v>ｺｳﾍﾞﾆﾂﾎﾟﾝﾃﾞﾝｷｿﾌﾄｳ</v>
          </cell>
          <cell r="E115" t="str">
            <v>791</v>
          </cell>
          <cell r="F115">
            <v>-3219284</v>
          </cell>
        </row>
        <row r="116">
          <cell r="C116" t="str">
            <v>414</v>
          </cell>
          <cell r="D116" t="str">
            <v>ｵｶﾔﾏﾆﾂﾎﾟﾝﾃﾞﾝｷｿﾌﾄｳ</v>
          </cell>
          <cell r="E116" t="str">
            <v>791</v>
          </cell>
          <cell r="F116">
            <v>-617463</v>
          </cell>
        </row>
        <row r="117">
          <cell r="C117" t="str">
            <v>415</v>
          </cell>
          <cell r="D117" t="str">
            <v>ﾁﾕｳｺﾞｸﾆﾂﾎﾟﾝﾃﾞﾝｷｿﾌ</v>
          </cell>
          <cell r="E117" t="str">
            <v>791</v>
          </cell>
          <cell r="F117">
            <v>-21174985</v>
          </cell>
        </row>
        <row r="118">
          <cell r="C118" t="str">
            <v>416</v>
          </cell>
          <cell r="D118" t="str">
            <v>ｼｺｸﾆﾂﾎﾟﾝﾃﾞﾝｷｿﾌﾄｳｴ</v>
          </cell>
          <cell r="E118" t="str">
            <v>395</v>
          </cell>
          <cell r="F118">
            <v>-22000</v>
          </cell>
        </row>
        <row r="119">
          <cell r="C119" t="str">
            <v>416</v>
          </cell>
          <cell r="D119" t="str">
            <v>ｼｺｸﾆﾂﾎﾟﾝﾃﾞﾝｷｿﾌﾄｳｴ</v>
          </cell>
          <cell r="E119" t="str">
            <v>791</v>
          </cell>
          <cell r="F119">
            <v>-6574576</v>
          </cell>
        </row>
        <row r="120">
          <cell r="C120" t="str">
            <v>417</v>
          </cell>
          <cell r="D120" t="str">
            <v>ｷﾕｳｼﾕｳﾆﾂﾎﾟﾝﾃﾞﾝｷｿﾌ</v>
          </cell>
          <cell r="E120" t="str">
            <v>791</v>
          </cell>
          <cell r="F120">
            <v>-557566</v>
          </cell>
        </row>
        <row r="121">
          <cell r="C121" t="str">
            <v>418</v>
          </cell>
          <cell r="D121" t="str">
            <v>ｵｷﾅﾜﾆﾂﾎﾟﾝﾃﾞﾝｷｿﾌﾄｳ</v>
          </cell>
          <cell r="E121" t="str">
            <v>791</v>
          </cell>
          <cell r="F121">
            <v>-7848664</v>
          </cell>
        </row>
        <row r="122">
          <cell r="C122" t="str">
            <v>463</v>
          </cell>
          <cell r="D122" t="str">
            <v>ﾆﾂﾎﾟﾝﾃﾞﾝｷｵﾌｲｽｼｽﾃﾑ</v>
          </cell>
          <cell r="E122" t="str">
            <v>791</v>
          </cell>
          <cell r="F122">
            <v>-12118993</v>
          </cell>
        </row>
        <row r="123">
          <cell r="C123" t="str">
            <v>471</v>
          </cell>
          <cell r="D123" t="str">
            <v>ﾆﾂﾎﾟﾝﾃﾞﾝｷｺﾝﾋﾟﾕｰﾀｼ</v>
          </cell>
          <cell r="E123" t="str">
            <v>791</v>
          </cell>
          <cell r="F123">
            <v>-7157108</v>
          </cell>
        </row>
        <row r="124">
          <cell r="C124" t="str">
            <v>475</v>
          </cell>
          <cell r="D124" t="str">
            <v>ｴﾇｲｰｼｰﾃｸﾉｻｰﾋﾞｽ(ｶ</v>
          </cell>
          <cell r="E124" t="str">
            <v>391</v>
          </cell>
          <cell r="F124">
            <v>-2610072</v>
          </cell>
        </row>
        <row r="125">
          <cell r="C125" t="str">
            <v>475</v>
          </cell>
          <cell r="D125" t="str">
            <v>ｴﾇｲｰｼｰﾃｸﾉｻｰﾋﾞｽ(ｶ</v>
          </cell>
          <cell r="E125" t="str">
            <v>395</v>
          </cell>
          <cell r="F125">
            <v>-13969</v>
          </cell>
        </row>
        <row r="126">
          <cell r="C126" t="str">
            <v>475</v>
          </cell>
          <cell r="D126" t="str">
            <v>ｴﾇｲｰｼｰﾃｸﾉｻｰﾋﾞｽ(ｶ</v>
          </cell>
          <cell r="E126" t="str">
            <v>791</v>
          </cell>
          <cell r="F126">
            <v>-31044612</v>
          </cell>
        </row>
        <row r="127">
          <cell r="C127" t="str">
            <v>481</v>
          </cell>
          <cell r="D127" t="str">
            <v>ﾆﾂﾎﾟﾝﾃﾞﾝｷﾃﾞﾝﾘﾖｸｴﾝ</v>
          </cell>
          <cell r="E127" t="str">
            <v>791</v>
          </cell>
          <cell r="F127">
            <v>-3946779</v>
          </cell>
        </row>
        <row r="128">
          <cell r="C128" t="str">
            <v>518</v>
          </cell>
          <cell r="D128" t="str">
            <v>ｴﾇｲｰｼｰｲﾝﾀｰﾁﾔﾈﾙｶﾌﾞ</v>
          </cell>
          <cell r="E128" t="str">
            <v>391</v>
          </cell>
          <cell r="F128">
            <v>-392557</v>
          </cell>
        </row>
        <row r="129">
          <cell r="C129" t="str">
            <v>518</v>
          </cell>
          <cell r="D129" t="str">
            <v>ｴﾇｲｰｼｰｲﾝﾀｰﾁﾔﾈﾙｶﾌﾞ</v>
          </cell>
          <cell r="E129" t="str">
            <v>791</v>
          </cell>
          <cell r="F129">
            <v>-4061702</v>
          </cell>
        </row>
        <row r="130">
          <cell r="C130" t="str">
            <v>520</v>
          </cell>
          <cell r="D130" t="str">
            <v>ｶﾌﾞｼｷｶﾞｲｼﾔｼｰｼﾞｰﾈﾂ</v>
          </cell>
          <cell r="E130" t="str">
            <v>791</v>
          </cell>
          <cell r="F130">
            <v>-943059</v>
          </cell>
        </row>
        <row r="131">
          <cell r="C131" t="str">
            <v>607</v>
          </cell>
          <cell r="D131" t="str">
            <v>ｼｰｱﾝﾄﾞｼｰｲﾝﾀｰﾅｼｮﾅﾙ</v>
          </cell>
          <cell r="E131" t="str">
            <v>790</v>
          </cell>
          <cell r="F131">
            <v>-238000</v>
          </cell>
        </row>
        <row r="132">
          <cell r="C132" t="str">
            <v>999</v>
          </cell>
          <cell r="D132" t="str">
            <v>BCC</v>
          </cell>
          <cell r="E132" t="str">
            <v>791</v>
          </cell>
          <cell r="F132">
            <v>-71738</v>
          </cell>
        </row>
        <row r="133">
          <cell r="C133" t="str">
            <v>999</v>
          </cell>
          <cell r="D133" t="str">
            <v>NECﾃｸﾉｻｰﾋﾞｽ</v>
          </cell>
          <cell r="E133" t="str">
            <v>791</v>
          </cell>
          <cell r="F133">
            <v>-88740</v>
          </cell>
        </row>
      </sheetData>
      <sheetData sheetId="4">
        <row r="4">
          <cell r="B4" t="str">
            <v>ＣＯ</v>
          </cell>
          <cell r="C4" t="str">
            <v>001</v>
          </cell>
          <cell r="D4" t="str">
            <v>ﾆﾂﾎﾟﾝﾃﾞﾝｷﾎｰﾑｴﾚｸﾄﾛ</v>
          </cell>
          <cell r="E4" t="str">
            <v>790</v>
          </cell>
        </row>
        <row r="5">
          <cell r="B5" t="str">
            <v>ＣＯ</v>
          </cell>
          <cell r="C5" t="str">
            <v>014</v>
          </cell>
          <cell r="D5" t="str">
            <v>ｱﾈﾙﾊﾞ(ｶ</v>
          </cell>
          <cell r="E5" t="str">
            <v>790</v>
          </cell>
        </row>
        <row r="6">
          <cell r="B6" t="str">
            <v>ＣＯ</v>
          </cell>
          <cell r="C6" t="str">
            <v>030</v>
          </cell>
          <cell r="D6" t="str">
            <v>ﾅｶﾞﾉﾆﾂﾎﾟﾝﾃﾞﾝｷｶﾌﾞｼ</v>
          </cell>
          <cell r="E6" t="str">
            <v>790</v>
          </cell>
        </row>
        <row r="7">
          <cell r="B7" t="str">
            <v>ＣＯ</v>
          </cell>
          <cell r="C7" t="str">
            <v>049</v>
          </cell>
          <cell r="D7" t="str">
            <v>ｴﾇｲｰｼｰﾛｼﾞｽﾃｲｸｽ(ｶ</v>
          </cell>
          <cell r="E7" t="str">
            <v>790</v>
          </cell>
        </row>
        <row r="8">
          <cell r="B8" t="str">
            <v>ＣＯ</v>
          </cell>
          <cell r="C8" t="str">
            <v>309</v>
          </cell>
          <cell r="D8" t="str">
            <v>ｶ)ｴﾇｲｰｼｰﾌｱｼﾘﾃｲｰｽﾞ</v>
          </cell>
          <cell r="E8" t="str">
            <v>790</v>
          </cell>
        </row>
        <row r="9">
          <cell r="B9" t="str">
            <v>ＣＯ</v>
          </cell>
          <cell r="C9" t="str">
            <v>309</v>
          </cell>
          <cell r="D9" t="str">
            <v>ｶ)ｴﾇｲｰｼｰﾌｱｼﾘﾃｲｰｽﾞ</v>
          </cell>
          <cell r="E9" t="str">
            <v>793</v>
          </cell>
        </row>
        <row r="10">
          <cell r="B10" t="str">
            <v>ＣＯ</v>
          </cell>
          <cell r="C10" t="str">
            <v>454</v>
          </cell>
          <cell r="D10" t="str">
            <v>ｶﾌﾞｼｷｶﾞｲｼｬｴﾇｲｰｼｰﾗ</v>
          </cell>
          <cell r="E10" t="str">
            <v>370</v>
          </cell>
        </row>
        <row r="11">
          <cell r="B11" t="str">
            <v>ＣＯ</v>
          </cell>
          <cell r="C11" t="str">
            <v>454</v>
          </cell>
          <cell r="D11" t="str">
            <v>ｴﾇｲｰｼｰﾗｲﾍﾞｯｸｽ</v>
          </cell>
          <cell r="E11" t="str">
            <v>790</v>
          </cell>
        </row>
        <row r="12">
          <cell r="B12" t="str">
            <v>ＣＯ</v>
          </cell>
          <cell r="C12" t="str">
            <v>532</v>
          </cell>
          <cell r="D12" t="str">
            <v>ｴﾇｲｰｼｰﾗｲﾃｲﾝｸﾞｶﾌﾞｼ</v>
          </cell>
          <cell r="E12" t="str">
            <v>790</v>
          </cell>
        </row>
        <row r="13">
          <cell r="B13" t="str">
            <v>ＣＯ</v>
          </cell>
          <cell r="C13" t="str">
            <v>999</v>
          </cell>
          <cell r="D13" t="str">
            <v>ｶﾌﾞｼｷｶﾞｲｼﾔｽﾐﾄﾓｷﾞﾝ</v>
          </cell>
          <cell r="E13" t="str">
            <v>790</v>
          </cell>
        </row>
        <row r="14">
          <cell r="B14" t="str">
            <v>ＣＯ</v>
          </cell>
          <cell r="C14" t="str">
            <v>999</v>
          </cell>
          <cell r="D14" t="str">
            <v>ｷﾕｳｼﾕｳﾂｳｼﾝﾈﾂﾄﾜｰｸｶ</v>
          </cell>
          <cell r="E14" t="str">
            <v>790</v>
          </cell>
        </row>
        <row r="15">
          <cell r="B15" t="str">
            <v>ＣＯ</v>
          </cell>
          <cell r="C15" t="str">
            <v>999</v>
          </cell>
          <cell r="D15" t="str">
            <v>ﾆｼﾆﾎﾝｶﾝｷﾖｳｴﾈﾙｷﾞｰ(ｶ</v>
          </cell>
          <cell r="E15" t="str">
            <v>790</v>
          </cell>
        </row>
        <row r="16">
          <cell r="B16" t="str">
            <v>ＣＯ</v>
          </cell>
          <cell r="C16" t="str">
            <v>999</v>
          </cell>
          <cell r="D16" t="str">
            <v>ﾎｸﾘｸﾃﾞﾝｷﾂｳｼﾝｶﾝﾘｷﾖ</v>
          </cell>
          <cell r="E16" t="str">
            <v>790</v>
          </cell>
        </row>
        <row r="19">
          <cell r="B19" t="str">
            <v>ＥＤ</v>
          </cell>
          <cell r="C19" t="str">
            <v>011</v>
          </cell>
          <cell r="D19" t="str">
            <v>ﾔﾏｶﾞﾀﾆﾂﾎﾟﾝﾃﾞﾝｷ(ｶ</v>
          </cell>
          <cell r="E19" t="str">
            <v>790</v>
          </cell>
        </row>
        <row r="20">
          <cell r="B20" t="str">
            <v>ＥＤ</v>
          </cell>
          <cell r="C20" t="str">
            <v>041</v>
          </cell>
          <cell r="D20" t="str">
            <v>ｶﾝｻｲﾆﾂﾎﾟﾝﾃﾞﾝｷｶﾌﾞｼ</v>
          </cell>
          <cell r="E20" t="str">
            <v>790</v>
          </cell>
        </row>
        <row r="21">
          <cell r="B21" t="str">
            <v>ＥＤ</v>
          </cell>
          <cell r="C21" t="str">
            <v>516</v>
          </cell>
          <cell r="D21" t="str">
            <v>ｴﾇｲｰｼｰﾓﾊﾞｲﾙｴﾅｼﾞｰｶ</v>
          </cell>
          <cell r="E21" t="str">
            <v>790</v>
          </cell>
        </row>
        <row r="24">
          <cell r="B24" t="str">
            <v>ＮＷ</v>
          </cell>
          <cell r="C24" t="str">
            <v>029</v>
          </cell>
          <cell r="D24" t="str">
            <v>ﾆﾂﾎﾟﾝﾃﾞﾝｷｴﾝｼﾞﾆｱﾘﾝ</v>
          </cell>
          <cell r="E24" t="str">
            <v>790</v>
          </cell>
        </row>
        <row r="25">
          <cell r="B25" t="str">
            <v>ＮＷ</v>
          </cell>
          <cell r="C25" t="str">
            <v>086</v>
          </cell>
          <cell r="D25" t="str">
            <v>ｺﾞﾃﾝﾊﾞﾆﾂﾎﾟﾝﾃﾞﾝｷ(ｶ</v>
          </cell>
          <cell r="E25" t="str">
            <v>790</v>
          </cell>
        </row>
        <row r="26">
          <cell r="B26" t="str">
            <v>ＮＷ</v>
          </cell>
          <cell r="C26" t="str">
            <v>088</v>
          </cell>
          <cell r="D26" t="str">
            <v>ｴﾇｲｰｼｰﾈﾂﾄﾜｰｸ･ｾﾝｻｶ</v>
          </cell>
          <cell r="E26" t="str">
            <v>790</v>
          </cell>
        </row>
        <row r="27">
          <cell r="B27" t="str">
            <v>ＮＷ</v>
          </cell>
          <cell r="C27" t="str">
            <v>421</v>
          </cell>
          <cell r="D27" t="str">
            <v>ｱﾝﾃﾝｶﾌﾞｼｷｶﾞｲｼﾔ</v>
          </cell>
          <cell r="E27" t="str">
            <v>790</v>
          </cell>
        </row>
        <row r="28">
          <cell r="B28" t="str">
            <v>ＮＷ</v>
          </cell>
          <cell r="C28" t="str">
            <v>432</v>
          </cell>
          <cell r="D28" t="str">
            <v>ｶﾝｻｲﾆﾂﾎﾟﾝﾃﾞﾝｷﾂｳｼﾝ</v>
          </cell>
          <cell r="E28" t="str">
            <v>790</v>
          </cell>
        </row>
        <row r="29">
          <cell r="B29" t="str">
            <v>ＮＷ</v>
          </cell>
          <cell r="C29" t="str">
            <v>444</v>
          </cell>
          <cell r="D29" t="str">
            <v>ｼﾖｳﾜｵﾌﾟﾄﾛﾆｸｽｶﾌﾞｼｷ</v>
          </cell>
          <cell r="E29" t="str">
            <v>790</v>
          </cell>
        </row>
        <row r="30">
          <cell r="B30" t="str">
            <v>ＮＷ</v>
          </cell>
          <cell r="C30" t="str">
            <v>479</v>
          </cell>
          <cell r="D30" t="str">
            <v>ﾆﾂﾎﾟﾝﾃﾞﾝｷﾃﾚｺﾑｼｽﾃﾑ</v>
          </cell>
          <cell r="E30" t="str">
            <v>370</v>
          </cell>
        </row>
        <row r="31">
          <cell r="B31" t="str">
            <v>ＮＷ</v>
          </cell>
          <cell r="C31" t="str">
            <v>479</v>
          </cell>
          <cell r="D31" t="str">
            <v>ﾆﾂﾎﾟﾝﾃﾞﾝｷﾃﾚｺﾑｼｽﾃﾑ</v>
          </cell>
          <cell r="E31" t="str">
            <v>790</v>
          </cell>
        </row>
        <row r="32">
          <cell r="B32" t="str">
            <v>ＮＷ</v>
          </cell>
          <cell r="C32" t="str">
            <v>502</v>
          </cell>
          <cell r="D32" t="str">
            <v>ｷｭｳｼｭｳﾆﾂﾎﾟﾝﾃﾞﾝｷﾂｳ</v>
          </cell>
          <cell r="E32" t="str">
            <v>370</v>
          </cell>
        </row>
        <row r="33">
          <cell r="B33" t="str">
            <v>ＮＷ</v>
          </cell>
          <cell r="C33" t="str">
            <v>502</v>
          </cell>
          <cell r="D33" t="str">
            <v>ｷｭｳｼｭｳﾆﾂﾎﾟﾝﾃﾞﾝｷﾂｳ</v>
          </cell>
          <cell r="E33" t="str">
            <v>790</v>
          </cell>
        </row>
        <row r="36">
          <cell r="B36" t="str">
            <v>ＳＬ</v>
          </cell>
          <cell r="C36" t="str">
            <v>031</v>
          </cell>
          <cell r="D36" t="str">
            <v>ｸﾞﾝﾏﾆﾂﾎﾟﾝﾃﾞﾝｷｶﾌﾞｼ</v>
          </cell>
          <cell r="E36" t="str">
            <v>790</v>
          </cell>
        </row>
        <row r="37">
          <cell r="B37" t="str">
            <v>ＳＬ</v>
          </cell>
          <cell r="C37" t="str">
            <v>058</v>
          </cell>
          <cell r="D37" t="str">
            <v>ﾆﾂﾎﾟﾝﾃﾞﾝｷﾃﾞｰﾀｷｷｶﾌ</v>
          </cell>
          <cell r="E37" t="str">
            <v>790</v>
          </cell>
        </row>
        <row r="38">
          <cell r="B38" t="str">
            <v>ＳＬ</v>
          </cell>
          <cell r="C38" t="str">
            <v>405</v>
          </cell>
          <cell r="D38" t="str">
            <v>ﾅｶﾞﾉﾆﾂﾎﾟﾝﾃﾞﾝｷｿﾌﾄｳ</v>
          </cell>
          <cell r="E38" t="str">
            <v>790</v>
          </cell>
        </row>
        <row r="39">
          <cell r="B39" t="str">
            <v>ＳＬ</v>
          </cell>
          <cell r="C39" t="str">
            <v>406</v>
          </cell>
          <cell r="D39" t="str">
            <v>ﾎｸﾘｸﾆﾂﾎﾟﾝﾃﾞﾝｷｿﾌﾄｳ</v>
          </cell>
          <cell r="E39" t="str">
            <v>790</v>
          </cell>
        </row>
        <row r="40">
          <cell r="B40" t="str">
            <v>ＳＬ</v>
          </cell>
          <cell r="C40" t="str">
            <v>411</v>
          </cell>
          <cell r="D40" t="str">
            <v>ﾁﾕｳﾌﾞﾆﾂﾎﾟﾝﾃﾞﾝｷｿﾌﾄ</v>
          </cell>
          <cell r="E40" t="str">
            <v>790</v>
          </cell>
        </row>
        <row r="41">
          <cell r="B41" t="str">
            <v>ＳＬ</v>
          </cell>
          <cell r="C41" t="str">
            <v>413</v>
          </cell>
          <cell r="D41" t="str">
            <v>ｺｳﾍﾞﾆﾂﾎﾟﾝﾃﾞﾝｷｿﾌﾄｳ</v>
          </cell>
          <cell r="E41" t="str">
            <v>790</v>
          </cell>
        </row>
        <row r="42">
          <cell r="B42" t="str">
            <v>ＳＬ</v>
          </cell>
          <cell r="C42" t="str">
            <v>414</v>
          </cell>
          <cell r="D42" t="str">
            <v>ｵｶﾔﾏﾆﾂﾎﾟﾝﾃﾞﾝｷｿﾌﾄｳ</v>
          </cell>
          <cell r="E42" t="str">
            <v>790</v>
          </cell>
        </row>
        <row r="43">
          <cell r="B43" t="str">
            <v>ＳＬ</v>
          </cell>
          <cell r="C43" t="str">
            <v>416</v>
          </cell>
          <cell r="D43" t="str">
            <v>ｼｺｸﾆﾂﾎﾟﾝﾃﾞﾝｷｿﾌﾄｳｴ</v>
          </cell>
          <cell r="E43" t="str">
            <v>370</v>
          </cell>
        </row>
        <row r="44">
          <cell r="B44" t="str">
            <v>ＳＬ</v>
          </cell>
          <cell r="C44" t="str">
            <v>416</v>
          </cell>
          <cell r="D44" t="str">
            <v>ｼｺｸﾆﾂﾎﾟﾝﾃﾞﾝｷｿﾌﾄｳｴ</v>
          </cell>
          <cell r="E44" t="str">
            <v>790</v>
          </cell>
        </row>
        <row r="45">
          <cell r="B45" t="str">
            <v>ＳＬ</v>
          </cell>
          <cell r="C45" t="str">
            <v>417</v>
          </cell>
          <cell r="D45" t="str">
            <v>ｷﾕｳｼﾕｳﾆﾂﾎﾟﾝﾃﾞﾝｷｿﾌ</v>
          </cell>
          <cell r="E45" t="str">
            <v>370</v>
          </cell>
        </row>
        <row r="46">
          <cell r="B46" t="str">
            <v>ＳＬ</v>
          </cell>
          <cell r="C46" t="str">
            <v>417</v>
          </cell>
          <cell r="D46" t="str">
            <v>ｷﾕｳｼﾕｳﾆﾂﾎﾟﾝﾃﾞﾝｷｿﾌ</v>
          </cell>
          <cell r="E46" t="str">
            <v>790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１０引当実績"/>
      <sheetName val="全社賞与インパクト"/>
      <sheetName val="スタッフ・営業インパクト"/>
      <sheetName val="賞与引当変更"/>
      <sheetName val="部門別引当再計算"/>
    </sheetNames>
    <sheetDataSet>
      <sheetData sheetId="0"/>
      <sheetData sheetId="1"/>
      <sheetData sheetId="2"/>
      <sheetData sheetId="3">
        <row r="4">
          <cell r="B4" t="str">
            <v>地区</v>
          </cell>
          <cell r="C4" t="str">
            <v>勘定</v>
          </cell>
          <cell r="D4" t="str">
            <v>費目項目</v>
          </cell>
          <cell r="E4" t="str">
            <v>９９／６実績</v>
          </cell>
          <cell r="F4" t="str">
            <v>比率</v>
          </cell>
          <cell r="G4" t="str">
            <v>９８／下実績</v>
          </cell>
        </row>
        <row r="5">
          <cell r="B5" t="str">
            <v>001</v>
          </cell>
          <cell r="C5" t="str">
            <v>PI</v>
          </cell>
          <cell r="D5" t="str">
            <v>152</v>
          </cell>
          <cell r="E5">
            <v>8943832631</v>
          </cell>
          <cell r="F5">
            <v>0.20881142665123603</v>
          </cell>
          <cell r="G5">
            <v>9957667781</v>
          </cell>
        </row>
        <row r="6">
          <cell r="B6" t="str">
            <v>001</v>
          </cell>
          <cell r="C6" t="str">
            <v>PJ</v>
          </cell>
          <cell r="D6" t="str">
            <v>152</v>
          </cell>
          <cell r="E6">
            <v>2344669309</v>
          </cell>
          <cell r="F6">
            <v>5.4740933069419122E-2</v>
          </cell>
          <cell r="G6">
            <v>2504783577</v>
          </cell>
        </row>
        <row r="7">
          <cell r="B7" t="str">
            <v>102</v>
          </cell>
          <cell r="C7" t="str">
            <v>PI</v>
          </cell>
          <cell r="D7" t="str">
            <v>152</v>
          </cell>
          <cell r="E7">
            <v>4412278574</v>
          </cell>
          <cell r="F7">
            <v>0.10301335253370096</v>
          </cell>
          <cell r="G7">
            <v>4344633535</v>
          </cell>
        </row>
        <row r="8">
          <cell r="B8" t="str">
            <v>102</v>
          </cell>
          <cell r="C8" t="str">
            <v>TA</v>
          </cell>
          <cell r="D8" t="str">
            <v>152</v>
          </cell>
          <cell r="E8">
            <v>3455783495</v>
          </cell>
          <cell r="F8">
            <v>8.0682086926313887E-2</v>
          </cell>
          <cell r="G8">
            <v>3482505583</v>
          </cell>
        </row>
        <row r="9">
          <cell r="B9" t="str">
            <v>103</v>
          </cell>
          <cell r="C9" t="str">
            <v>PI</v>
          </cell>
          <cell r="D9" t="str">
            <v>152</v>
          </cell>
          <cell r="E9">
            <v>742192322</v>
          </cell>
          <cell r="F9">
            <v>1.7327944741412901E-2</v>
          </cell>
          <cell r="G9">
            <v>775688593</v>
          </cell>
        </row>
        <row r="10">
          <cell r="B10" t="str">
            <v>103</v>
          </cell>
          <cell r="C10" t="str">
            <v>PL</v>
          </cell>
          <cell r="D10" t="str">
            <v>152</v>
          </cell>
          <cell r="E10">
            <v>77710700</v>
          </cell>
          <cell r="F10">
            <v>1.8143096816036794E-3</v>
          </cell>
          <cell r="G10">
            <v>83498450</v>
          </cell>
        </row>
        <row r="11">
          <cell r="B11" t="str">
            <v>103</v>
          </cell>
          <cell r="C11" t="str">
            <v>TA</v>
          </cell>
          <cell r="D11" t="str">
            <v>152</v>
          </cell>
          <cell r="E11">
            <v>5013506460</v>
          </cell>
          <cell r="F11">
            <v>0.1170502042725209</v>
          </cell>
          <cell r="G11">
            <v>5172422262</v>
          </cell>
        </row>
        <row r="12">
          <cell r="B12" t="str">
            <v>104</v>
          </cell>
          <cell r="C12" t="str">
            <v>PI</v>
          </cell>
          <cell r="D12" t="str">
            <v>152</v>
          </cell>
          <cell r="E12">
            <v>65299871</v>
          </cell>
          <cell r="F12">
            <v>1.5245543813499471E-3</v>
          </cell>
          <cell r="G12">
            <v>67345713</v>
          </cell>
        </row>
        <row r="13">
          <cell r="B13" t="str">
            <v>104</v>
          </cell>
          <cell r="C13" t="str">
            <v>PL</v>
          </cell>
          <cell r="D13" t="str">
            <v>152</v>
          </cell>
          <cell r="E13">
            <v>131946885</v>
          </cell>
          <cell r="F13">
            <v>3.0805604751076403E-3</v>
          </cell>
          <cell r="G13">
            <v>138764262</v>
          </cell>
        </row>
        <row r="14">
          <cell r="B14" t="str">
            <v>104</v>
          </cell>
          <cell r="C14" t="str">
            <v>TA</v>
          </cell>
          <cell r="D14" t="str">
            <v>152</v>
          </cell>
          <cell r="E14">
            <v>3927148608</v>
          </cell>
          <cell r="F14">
            <v>9.1687035898413122E-2</v>
          </cell>
          <cell r="G14">
            <v>4043482391</v>
          </cell>
        </row>
        <row r="15">
          <cell r="B15" t="str">
            <v>105</v>
          </cell>
          <cell r="C15" t="str">
            <v>PI</v>
          </cell>
          <cell r="D15" t="str">
            <v>152</v>
          </cell>
          <cell r="E15">
            <v>378360587</v>
          </cell>
          <cell r="F15">
            <v>8.8335747346420922E-3</v>
          </cell>
          <cell r="G15">
            <v>322432645</v>
          </cell>
        </row>
        <row r="16">
          <cell r="B16" t="str">
            <v>105</v>
          </cell>
          <cell r="C16" t="str">
            <v>TA</v>
          </cell>
          <cell r="D16" t="str">
            <v>152</v>
          </cell>
          <cell r="E16">
            <v>5743728435</v>
          </cell>
          <cell r="F16">
            <v>0.13409867763542022</v>
          </cell>
          <cell r="G16">
            <v>6200797153</v>
          </cell>
        </row>
        <row r="17">
          <cell r="B17" t="str">
            <v>107</v>
          </cell>
          <cell r="C17" t="str">
            <v>PI</v>
          </cell>
          <cell r="D17" t="str">
            <v>152</v>
          </cell>
          <cell r="E17">
            <v>349815905</v>
          </cell>
          <cell r="F17">
            <v>8.1671427901235348E-3</v>
          </cell>
          <cell r="G17">
            <v>374558144</v>
          </cell>
        </row>
        <row r="18">
          <cell r="B18" t="str">
            <v>107</v>
          </cell>
          <cell r="C18" t="str">
            <v>TA</v>
          </cell>
          <cell r="D18" t="str">
            <v>152</v>
          </cell>
          <cell r="E18">
            <v>2248412936</v>
          </cell>
          <cell r="F18">
            <v>5.2493638045053692E-2</v>
          </cell>
          <cell r="G18">
            <v>2375843472</v>
          </cell>
        </row>
        <row r="19">
          <cell r="B19" t="str">
            <v>108</v>
          </cell>
          <cell r="C19" t="str">
            <v>PI</v>
          </cell>
          <cell r="D19" t="str">
            <v>152</v>
          </cell>
          <cell r="E19">
            <v>15848535</v>
          </cell>
          <cell r="F19">
            <v>3.7001533237681256E-4</v>
          </cell>
          <cell r="G19">
            <v>0</v>
          </cell>
        </row>
        <row r="20">
          <cell r="B20" t="str">
            <v>108</v>
          </cell>
          <cell r="C20" t="str">
            <v>PL</v>
          </cell>
          <cell r="D20" t="str">
            <v>152</v>
          </cell>
          <cell r="E20">
            <v>1539953406</v>
          </cell>
          <cell r="F20">
            <v>3.595325191671625E-2</v>
          </cell>
          <cell r="G20">
            <v>1639541601</v>
          </cell>
        </row>
        <row r="21">
          <cell r="B21" t="str">
            <v>111</v>
          </cell>
          <cell r="C21" t="str">
            <v>PI</v>
          </cell>
          <cell r="D21" t="str">
            <v>152</v>
          </cell>
          <cell r="E21">
            <v>807536495</v>
          </cell>
          <cell r="F21">
            <v>1.8853533440398827E-2</v>
          </cell>
          <cell r="G21">
            <v>760772678</v>
          </cell>
        </row>
        <row r="22">
          <cell r="B22" t="str">
            <v>111</v>
          </cell>
          <cell r="C22" t="str">
            <v>TA</v>
          </cell>
          <cell r="D22" t="str">
            <v>152</v>
          </cell>
          <cell r="E22">
            <v>2634078311</v>
          </cell>
          <cell r="F22">
            <v>6.1497757474190395E-2</v>
          </cell>
          <cell r="G22">
            <v>2706768031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シート"/>
      <sheetName val="18720"/>
      <sheetName val="Sheet1"/>
    </sheetNames>
    <definedNames>
      <definedName name="印刷実行"/>
      <definedName name="再表示"/>
    </defined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様式（記載例）"/>
      <sheetName val="【削除不可】定義シート"/>
    </sheetNames>
    <sheetDataSet>
      <sheetData sheetId="0"/>
      <sheetData sheetId="1"/>
      <sheetData sheetId="2">
        <row r="1">
          <cell r="A1" t="str">
            <v>昭和</v>
          </cell>
          <cell r="B1" t="str">
            <v>平成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995"/>
      <sheetName val="18992"/>
      <sheetName val="本社ビル按分計算"/>
      <sheetName val="森永ビル按分計算"/>
      <sheetName val="不動産部門費"/>
    </sheetNames>
    <sheetDataSet>
      <sheetData sheetId="0"/>
      <sheetData sheetId="1"/>
      <sheetData sheetId="2"/>
      <sheetData sheetId="3"/>
      <sheetData sheetId="4">
        <row r="4">
          <cell r="B4" t="str">
            <v>部門番号</v>
          </cell>
          <cell r="C4" t="str">
            <v>名称</v>
          </cell>
          <cell r="D4" t="str">
            <v>組織</v>
          </cell>
          <cell r="E4" t="str">
            <v>固有面積</v>
          </cell>
        </row>
        <row r="5">
          <cell r="B5" t="str">
            <v>11000</v>
          </cell>
          <cell r="C5" t="str">
            <v>海外事業Ｇ　　　　　　　　　　　　　　　　　　　　　　　　　</v>
          </cell>
          <cell r="D5" t="str">
            <v>CD-10</v>
          </cell>
          <cell r="E5">
            <v>893</v>
          </cell>
        </row>
        <row r="6">
          <cell r="B6" t="str">
            <v>11010</v>
          </cell>
          <cell r="C6" t="str">
            <v>海外企画部　　　　　　　　　　　　　　　　　　　　　　　　　</v>
          </cell>
          <cell r="D6" t="str">
            <v>CD-10</v>
          </cell>
          <cell r="E6">
            <v>123</v>
          </cell>
        </row>
        <row r="7">
          <cell r="B7" t="str">
            <v>11020</v>
          </cell>
          <cell r="C7" t="str">
            <v>海外業務部　　　　　　　　　　　　　　　　　　　　　　　　　</v>
          </cell>
          <cell r="D7" t="str">
            <v>CD-11</v>
          </cell>
          <cell r="E7">
            <v>188</v>
          </cell>
        </row>
        <row r="8">
          <cell r="B8" t="str">
            <v>11030</v>
          </cell>
          <cell r="C8" t="str">
            <v>貿易審査室　　　　　　　　　　　　　　　　　　　　　　　　　</v>
          </cell>
          <cell r="D8" t="str">
            <v>CD-78</v>
          </cell>
          <cell r="E8">
            <v>73</v>
          </cell>
        </row>
        <row r="9">
          <cell r="B9" t="str">
            <v>11040</v>
          </cell>
          <cell r="C9" t="str">
            <v>海外事業計画部　　　　　　　　　　　　　　　　　　　　　　　</v>
          </cell>
          <cell r="D9" t="str">
            <v>CD-82</v>
          </cell>
          <cell r="E9">
            <v>168</v>
          </cell>
        </row>
        <row r="10">
          <cell r="B10" t="str">
            <v>11051</v>
          </cell>
          <cell r="C10" t="str">
            <v>海外教育センター　　　　　　　　　　　　　　　　　　　　　　</v>
          </cell>
          <cell r="D10" t="str">
            <v>CD-10</v>
          </cell>
          <cell r="E10">
            <v>68</v>
          </cell>
        </row>
        <row r="11">
          <cell r="B11" t="str">
            <v>11056</v>
          </cell>
          <cell r="C11" t="str">
            <v>海外事業Ｇアジア情報ハイウェイプロジェクト推進チーム　　　　</v>
          </cell>
          <cell r="D11" t="str">
            <v>CD-10</v>
          </cell>
          <cell r="E11">
            <v>32</v>
          </cell>
        </row>
        <row r="12">
          <cell r="B12" t="str">
            <v>11060</v>
          </cell>
          <cell r="C12" t="str">
            <v>海外事業戦略室　　　　　　　　　　　　　　　　　　　　　　　</v>
          </cell>
          <cell r="D12" t="str">
            <v>CD-12</v>
          </cell>
          <cell r="E12">
            <v>140</v>
          </cell>
        </row>
        <row r="13">
          <cell r="B13" t="str">
            <v>11090</v>
          </cell>
          <cell r="C13" t="str">
            <v>中国事業推進部　　　　　　　　　　　　　　　　　　　　　　　</v>
          </cell>
          <cell r="D13" t="str">
            <v>CD-88</v>
          </cell>
          <cell r="E13">
            <v>34</v>
          </cell>
        </row>
        <row r="14">
          <cell r="B14" t="str">
            <v>11110</v>
          </cell>
          <cell r="C14" t="str">
            <v>アジア第二部　　　　　　　　　　　　　　　　　　　　　　　　</v>
          </cell>
          <cell r="D14" t="str">
            <v>CD-14</v>
          </cell>
          <cell r="E14">
            <v>165</v>
          </cell>
        </row>
        <row r="15">
          <cell r="B15" t="str">
            <v>11120</v>
          </cell>
          <cell r="C15" t="str">
            <v>中国部　　　　　　　　　　　　　　　　　　　　　　　　　　　</v>
          </cell>
          <cell r="D15" t="str">
            <v>CD-80</v>
          </cell>
          <cell r="E15">
            <v>137</v>
          </cell>
        </row>
        <row r="16">
          <cell r="B16" t="str">
            <v>11130</v>
          </cell>
          <cell r="C16" t="str">
            <v>アジア事業第一部　　　　　　　　　　　　　　　　　　　　　　</v>
          </cell>
          <cell r="D16" t="str">
            <v>CD-43</v>
          </cell>
          <cell r="E16">
            <v>102</v>
          </cell>
        </row>
        <row r="17">
          <cell r="B17" t="str">
            <v>11140</v>
          </cell>
          <cell r="C17" t="str">
            <v>アジア第一部　　　　　　　　　　　　　　　　　　　　　　　　</v>
          </cell>
          <cell r="D17" t="str">
            <v>CD-13</v>
          </cell>
          <cell r="E17">
            <v>138</v>
          </cell>
        </row>
        <row r="18">
          <cell r="B18" t="str">
            <v>11160</v>
          </cell>
          <cell r="C18" t="str">
            <v>大洋州事業部　　　　　　　　　　　　　　　　　　　　　　　　</v>
          </cell>
          <cell r="D18" t="str">
            <v>CD-15</v>
          </cell>
          <cell r="E18">
            <v>108</v>
          </cell>
        </row>
        <row r="19">
          <cell r="B19" t="str">
            <v>11170</v>
          </cell>
          <cell r="C19" t="str">
            <v>中国ビジネスシステム部　　　　　　　　　　　　　　　　　　　</v>
          </cell>
          <cell r="D19" t="str">
            <v>CD-89</v>
          </cell>
          <cell r="E19">
            <v>125</v>
          </cell>
        </row>
        <row r="20">
          <cell r="B20" t="str">
            <v>11180</v>
          </cell>
          <cell r="C20" t="str">
            <v>ロシア中央アジア部　　　　　　　　　　　　　　　　　　　　　</v>
          </cell>
          <cell r="D20" t="str">
            <v>CD-20</v>
          </cell>
          <cell r="E20">
            <v>135</v>
          </cell>
        </row>
        <row r="21">
          <cell r="B21" t="str">
            <v>11200</v>
          </cell>
          <cell r="C21" t="str">
            <v>中近東アフリカ部　　　　　　　　　　　　　　　　　　　　　　</v>
          </cell>
          <cell r="D21" t="str">
            <v>CD-16</v>
          </cell>
          <cell r="E21">
            <v>100</v>
          </cell>
        </row>
        <row r="22">
          <cell r="B22" t="str">
            <v>11320</v>
          </cell>
          <cell r="C22" t="str">
            <v>中南米部　　　　　　　　　　　　　　　　　　　　　　　　　　</v>
          </cell>
          <cell r="D22" t="str">
            <v>CD-84</v>
          </cell>
          <cell r="E22">
            <v>132</v>
          </cell>
        </row>
        <row r="23">
          <cell r="B23" t="str">
            <v>11350</v>
          </cell>
          <cell r="C23" t="str">
            <v>中南米事業部　　　　　　　　　　　　　　　　　　　　　　　　</v>
          </cell>
          <cell r="D23" t="str">
            <v>CD-86</v>
          </cell>
          <cell r="E23">
            <v>110</v>
          </cell>
        </row>
        <row r="24">
          <cell r="B24" t="str">
            <v>11430</v>
          </cell>
          <cell r="C24" t="str">
            <v>北米事業第一部　　　　　　　　　　　　　　　　　　　　　　　</v>
          </cell>
          <cell r="D24" t="str">
            <v>CD-85</v>
          </cell>
          <cell r="E24">
            <v>174</v>
          </cell>
        </row>
        <row r="25">
          <cell r="B25" t="str">
            <v>11500</v>
          </cell>
          <cell r="C25" t="str">
            <v>欧州部　　　　　　　　　　　　　　　　　　　　　　　　　　　</v>
          </cell>
          <cell r="D25" t="str">
            <v>CD-21</v>
          </cell>
          <cell r="E25">
            <v>101</v>
          </cell>
        </row>
        <row r="26">
          <cell r="B26" t="str">
            <v>11520</v>
          </cell>
          <cell r="C26" t="str">
            <v>欧州事業第一部　　　　　　　　　　　　　　　　　　　　　　　</v>
          </cell>
          <cell r="D26" t="str">
            <v>CD-42</v>
          </cell>
          <cell r="E26">
            <v>106</v>
          </cell>
        </row>
        <row r="27">
          <cell r="B27" t="str">
            <v>11600</v>
          </cell>
          <cell r="C27" t="str">
            <v>北米事業第二部　　　　　　　　　　　　　　　　　　　　　　　</v>
          </cell>
          <cell r="D27" t="str">
            <v>CD-66</v>
          </cell>
          <cell r="E27">
            <v>74</v>
          </cell>
        </row>
        <row r="28">
          <cell r="B28" t="str">
            <v>11730</v>
          </cell>
          <cell r="C28" t="str">
            <v>海外半導体第一部　　　　　　　　　　　　　　　　　　　　　　</v>
          </cell>
          <cell r="D28" t="str">
            <v>AF-51</v>
          </cell>
          <cell r="E28">
            <v>144</v>
          </cell>
        </row>
        <row r="29">
          <cell r="B29" t="str">
            <v>11740</v>
          </cell>
          <cell r="C29" t="str">
            <v>海外半導体第二部　　　　　　　　　　　　　　　　　　　　　　</v>
          </cell>
          <cell r="D29" t="str">
            <v>AF-51</v>
          </cell>
          <cell r="E29">
            <v>170</v>
          </cell>
        </row>
        <row r="30">
          <cell r="B30" t="str">
            <v>11750</v>
          </cell>
          <cell r="C30" t="str">
            <v>海外半導体第三部　　　　　　　　　　　　　　　　　　　　　　</v>
          </cell>
          <cell r="D30" t="str">
            <v>AF-51</v>
          </cell>
          <cell r="E30">
            <v>173</v>
          </cell>
        </row>
        <row r="31">
          <cell r="B31" t="str">
            <v>11760</v>
          </cell>
          <cell r="C31" t="str">
            <v>海外電子コンポーネント部　　　　　　　　　　　　　　　　　　</v>
          </cell>
          <cell r="D31" t="str">
            <v>AK-33</v>
          </cell>
          <cell r="E31">
            <v>138</v>
          </cell>
        </row>
        <row r="32">
          <cell r="B32" t="str">
            <v>11810</v>
          </cell>
          <cell r="C32" t="str">
            <v>海外保守サービス部　　　　　　　　　　　　　　　　　　　　　</v>
          </cell>
          <cell r="D32" t="str">
            <v>CD-24</v>
          </cell>
          <cell r="E32">
            <v>128</v>
          </cell>
        </row>
        <row r="33">
          <cell r="B33" t="str">
            <v>11930</v>
          </cell>
          <cell r="C33" t="str">
            <v>海外ホームエレクトロニクス部　　　　　　　　　　　　　　　　</v>
          </cell>
          <cell r="D33" t="str">
            <v>CD-50</v>
          </cell>
          <cell r="E33">
            <v>127</v>
          </cell>
        </row>
        <row r="34">
          <cell r="B34" t="str">
            <v>12000</v>
          </cell>
          <cell r="C34" t="str">
            <v>ＮＴＴ営業グループ　　　　　　　　　　　　　　　　　　　　　</v>
          </cell>
          <cell r="D34" t="str">
            <v>CA-10</v>
          </cell>
          <cell r="E34">
            <v>292</v>
          </cell>
        </row>
        <row r="35">
          <cell r="B35" t="str">
            <v>12010</v>
          </cell>
          <cell r="C35" t="str">
            <v>ＮＴＴ営業企画室　　　　　　　　　　　　　　　　　　　　　　</v>
          </cell>
          <cell r="D35" t="str">
            <v>CA-10</v>
          </cell>
          <cell r="E35">
            <v>78</v>
          </cell>
        </row>
        <row r="36">
          <cell r="B36" t="str">
            <v>12020</v>
          </cell>
          <cell r="C36" t="str">
            <v>ＮＴＴ営業部　　　　　　　　　　　　　　　　　　　　　　　　</v>
          </cell>
          <cell r="D36" t="str">
            <v>CA-12</v>
          </cell>
          <cell r="E36">
            <v>175</v>
          </cell>
        </row>
        <row r="37">
          <cell r="B37" t="str">
            <v>12040</v>
          </cell>
          <cell r="C37" t="str">
            <v>ＮＴＴコムウェア営業部　　　　　　　　　　　　　　　　　　　</v>
          </cell>
          <cell r="D37" t="str">
            <v>CA-16</v>
          </cell>
          <cell r="E37">
            <v>100</v>
          </cell>
        </row>
        <row r="38">
          <cell r="B38" t="str">
            <v>12060</v>
          </cell>
          <cell r="C38" t="str">
            <v>ＮＴＴデータ通信営業部　　　　　　　　　　　　　　　　　　　</v>
          </cell>
          <cell r="D38" t="str">
            <v>CA-14</v>
          </cell>
          <cell r="E38">
            <v>101</v>
          </cell>
        </row>
        <row r="39">
          <cell r="B39" t="str">
            <v>12070</v>
          </cell>
          <cell r="C39" t="str">
            <v>ＮＴＴコミュニケーションズ営業部　　　　　　　　　　　　　　</v>
          </cell>
          <cell r="D39" t="str">
            <v>CA-11</v>
          </cell>
          <cell r="E39">
            <v>153</v>
          </cell>
        </row>
        <row r="40">
          <cell r="B40" t="str">
            <v>12080</v>
          </cell>
          <cell r="C40" t="str">
            <v>ＮＴＴドコモ第一営業部　　　　　　　　　　　　　　　　　　　</v>
          </cell>
          <cell r="D40" t="str">
            <v>CA-18</v>
          </cell>
          <cell r="E40">
            <v>82</v>
          </cell>
        </row>
        <row r="41">
          <cell r="B41" t="str">
            <v>12085</v>
          </cell>
          <cell r="C41" t="str">
            <v>ＮＴＴドコモ第二営業部　　　　　　　　　　　　　　　　　　　</v>
          </cell>
          <cell r="D41" t="str">
            <v>CA-19</v>
          </cell>
          <cell r="E41">
            <v>87</v>
          </cell>
        </row>
        <row r="42">
          <cell r="B42" t="str">
            <v>12090</v>
          </cell>
          <cell r="C42" t="str">
            <v>ＮＴＴＲ＆Ｄ・ＳＥ推進部　　　　　　　　　　　　　　　　　　</v>
          </cell>
          <cell r="D42" t="str">
            <v>CA-17</v>
          </cell>
          <cell r="E42">
            <v>84</v>
          </cell>
        </row>
        <row r="43">
          <cell r="B43" t="str">
            <v>12100</v>
          </cell>
          <cell r="C43" t="str">
            <v>官公営業Ｇ　　　　　　　　　　　　　　　　　　　　　　　　　</v>
          </cell>
          <cell r="D43" t="str">
            <v>CB-10</v>
          </cell>
          <cell r="E43">
            <v>388</v>
          </cell>
        </row>
        <row r="44">
          <cell r="B44" t="str">
            <v>12110</v>
          </cell>
          <cell r="C44" t="str">
            <v>官公企画室　　　　　　　　　　　　　　　　　　　　　　　　　</v>
          </cell>
          <cell r="D44" t="str">
            <v>CB-10</v>
          </cell>
          <cell r="E44">
            <v>160</v>
          </cell>
        </row>
        <row r="45">
          <cell r="B45" t="str">
            <v>12120</v>
          </cell>
          <cell r="C45" t="str">
            <v>第一官庁営業部　　　　　　　　　　　　　　　　　　　　　　　</v>
          </cell>
          <cell r="D45" t="str">
            <v>CB-18</v>
          </cell>
          <cell r="E45">
            <v>149</v>
          </cell>
        </row>
        <row r="46">
          <cell r="B46" t="str">
            <v>12130</v>
          </cell>
          <cell r="C46" t="str">
            <v>第一防衛営業部　　　　　　　　　　　　　　　　　　　　　　　</v>
          </cell>
          <cell r="D46" t="str">
            <v>CB-13</v>
          </cell>
          <cell r="E46">
            <v>98</v>
          </cell>
        </row>
        <row r="47">
          <cell r="B47" t="str">
            <v>12140</v>
          </cell>
          <cell r="C47" t="str">
            <v>宇宙開発営業部　　　　　　　　　　　　　　　　　　　　　　　</v>
          </cell>
          <cell r="D47" t="str">
            <v>CB-16</v>
          </cell>
          <cell r="E47">
            <v>99</v>
          </cell>
        </row>
        <row r="48">
          <cell r="B48" t="str">
            <v>12150</v>
          </cell>
          <cell r="C48" t="str">
            <v>公共営業部　　　　　　　　　　　　　　　　　　　　　　　　　</v>
          </cell>
          <cell r="D48" t="str">
            <v>CB-12</v>
          </cell>
          <cell r="E48">
            <v>229</v>
          </cell>
        </row>
        <row r="49">
          <cell r="B49" t="str">
            <v>12160</v>
          </cell>
          <cell r="C49" t="str">
            <v>第二防衛営業部　　　　　　　　　　　　　　　　　　　　　　　</v>
          </cell>
          <cell r="D49" t="str">
            <v>CB-14</v>
          </cell>
          <cell r="E49">
            <v>70</v>
          </cell>
        </row>
        <row r="50">
          <cell r="B50" t="str">
            <v>12170</v>
          </cell>
          <cell r="C50" t="str">
            <v>第三防衛営業部　　　　　　　　　　　　　　　　　　　　　　　</v>
          </cell>
          <cell r="D50" t="str">
            <v>CB-15</v>
          </cell>
          <cell r="E50">
            <v>134</v>
          </cell>
        </row>
        <row r="51">
          <cell r="B51" t="str">
            <v>12190</v>
          </cell>
          <cell r="C51" t="str">
            <v>第二官庁営業部　　　　　　　　　　　　　　　　　　　　　　　</v>
          </cell>
          <cell r="D51" t="str">
            <v>CB-19</v>
          </cell>
          <cell r="E51">
            <v>126</v>
          </cell>
        </row>
        <row r="52">
          <cell r="B52" t="str">
            <v>13000</v>
          </cell>
          <cell r="C52" t="str">
            <v>無線サブＧ　　　　　　　　　　　　　　　　　　　　　　　　　</v>
          </cell>
          <cell r="D52" t="str">
            <v>AC-10</v>
          </cell>
          <cell r="E52">
            <v>6</v>
          </cell>
        </row>
        <row r="53">
          <cell r="B53" t="str">
            <v>13300</v>
          </cell>
          <cell r="C53" t="str">
            <v>制御システム企画室　　　　　　　　　　　　　　　　　　　　　</v>
          </cell>
          <cell r="D53" t="str">
            <v>AE-10</v>
          </cell>
          <cell r="E53">
            <v>88</v>
          </cell>
        </row>
        <row r="54">
          <cell r="B54" t="str">
            <v>13310</v>
          </cell>
          <cell r="C54" t="str">
            <v>制御システムサブグループ　　　　　　　　　　　　　　　　　　</v>
          </cell>
          <cell r="D54" t="str">
            <v>AE-10</v>
          </cell>
          <cell r="E54">
            <v>15</v>
          </cell>
        </row>
        <row r="55">
          <cell r="B55" t="str">
            <v>13500</v>
          </cell>
          <cell r="C55" t="str">
            <v>Ｃ＆Ｃ基盤事業企画部　　　　　　　　　　　　　　　　　　　　</v>
          </cell>
          <cell r="D55" t="str">
            <v>AM-10</v>
          </cell>
          <cell r="E55">
            <v>128</v>
          </cell>
        </row>
        <row r="56">
          <cell r="B56" t="str">
            <v>13560</v>
          </cell>
          <cell r="C56" t="str">
            <v>ネットワークソリューション推進本部　　　　　　　　　　　　　</v>
          </cell>
          <cell r="D56" t="str">
            <v>AM-14</v>
          </cell>
          <cell r="E56">
            <v>181</v>
          </cell>
        </row>
        <row r="57">
          <cell r="B57" t="str">
            <v>13570</v>
          </cell>
          <cell r="C57" t="str">
            <v>ブラジル事業推進室　　　　　　　　　　　　　　　　　　　　　</v>
          </cell>
          <cell r="D57" t="str">
            <v>AM-10</v>
          </cell>
          <cell r="E57">
            <v>25</v>
          </cell>
        </row>
        <row r="58">
          <cell r="B58" t="str">
            <v>13940</v>
          </cell>
          <cell r="C58" t="str">
            <v>モバイルコミュニケーション　商品企画部　　　　　　　　　　　</v>
          </cell>
          <cell r="D58" t="str">
            <v>AQ-01</v>
          </cell>
          <cell r="E58">
            <v>106</v>
          </cell>
        </row>
        <row r="59">
          <cell r="B59" t="str">
            <v>13950</v>
          </cell>
          <cell r="C59" t="str">
            <v>販売推進部　　　　　　　　　　　　　　　　　　　　　　　　　</v>
          </cell>
          <cell r="D59" t="str">
            <v>AQ-01</v>
          </cell>
          <cell r="E59">
            <v>254</v>
          </cell>
        </row>
        <row r="60">
          <cell r="B60" t="str">
            <v>14060</v>
          </cell>
          <cell r="C60" t="str">
            <v>コンピュータ事業企画部　　　　　　　　　　　　　　　　　　　</v>
          </cell>
          <cell r="D60" t="str">
            <v>AD-01</v>
          </cell>
          <cell r="E60">
            <v>279</v>
          </cell>
        </row>
        <row r="61">
          <cell r="B61" t="str">
            <v>14230</v>
          </cell>
          <cell r="C61" t="str">
            <v>スーパーコンピュータ販推本　　　　　　　　　　　　　　　　　</v>
          </cell>
          <cell r="D61" t="str">
            <v>AD-70</v>
          </cell>
          <cell r="E61">
            <v>307</v>
          </cell>
        </row>
        <row r="62">
          <cell r="B62" t="str">
            <v>14450</v>
          </cell>
          <cell r="C62" t="str">
            <v>パーソナルワークステーション（事）　　　　　　　　　　　　　</v>
          </cell>
          <cell r="D62" t="str">
            <v>AL-31</v>
          </cell>
          <cell r="E62">
            <v>159</v>
          </cell>
        </row>
        <row r="63">
          <cell r="B63" t="str">
            <v>15000</v>
          </cell>
          <cell r="C63" t="str">
            <v>半導体事業Ｇ　　　　　　　　　　　　　　　　　　　　　　　　</v>
          </cell>
          <cell r="D63" t="str">
            <v>AF-51</v>
          </cell>
          <cell r="E63">
            <v>28</v>
          </cell>
        </row>
        <row r="64">
          <cell r="B64" t="str">
            <v>1513A</v>
          </cell>
          <cell r="C64" t="str">
            <v>電子コンポーネント応用技術本部　　　　　　　　　　　　　　　</v>
          </cell>
          <cell r="D64" t="str">
            <v>AK-27</v>
          </cell>
          <cell r="E64">
            <v>26</v>
          </cell>
        </row>
        <row r="65">
          <cell r="B65" t="str">
            <v>1513B</v>
          </cell>
          <cell r="C65" t="str">
            <v>電コン応用技術本部　販売支援部　　　　　　　　　　　　　　　</v>
          </cell>
          <cell r="D65" t="str">
            <v>AK-27</v>
          </cell>
          <cell r="E65">
            <v>137</v>
          </cell>
        </row>
        <row r="66">
          <cell r="B66" t="str">
            <v>1513D</v>
          </cell>
          <cell r="C66" t="str">
            <v>電コン応用技術本部　第二応用技術部　　　　　　　　　　　　　</v>
          </cell>
          <cell r="D66" t="str">
            <v>AK-27</v>
          </cell>
          <cell r="E66">
            <v>36</v>
          </cell>
        </row>
        <row r="67">
          <cell r="B67" t="str">
            <v>1514A</v>
          </cell>
          <cell r="C67" t="str">
            <v>電子コンポーネント販売事業部　計画部　　　　　　　　　　　　</v>
          </cell>
          <cell r="D67" t="str">
            <v>AK-28</v>
          </cell>
          <cell r="E67">
            <v>57</v>
          </cell>
        </row>
        <row r="68">
          <cell r="B68" t="str">
            <v>1514B</v>
          </cell>
          <cell r="C68" t="str">
            <v>電子コンポーネント販売事業部　第一販売部　　　　　　　　　　</v>
          </cell>
          <cell r="D68" t="str">
            <v>AK-28</v>
          </cell>
          <cell r="E68">
            <v>61</v>
          </cell>
        </row>
        <row r="69">
          <cell r="B69" t="str">
            <v>1514C</v>
          </cell>
          <cell r="C69" t="str">
            <v>電子コンポーネント販売事業部　第二販売部　　　　　　　　　　</v>
          </cell>
          <cell r="D69" t="str">
            <v>AK-28</v>
          </cell>
          <cell r="E69">
            <v>47</v>
          </cell>
        </row>
        <row r="70">
          <cell r="B70" t="str">
            <v>1514D</v>
          </cell>
          <cell r="C70" t="str">
            <v>電子コンポーネント販売事業部　第三販売部　　　　　　　　　　</v>
          </cell>
          <cell r="D70" t="str">
            <v>AK-28</v>
          </cell>
          <cell r="E70">
            <v>46</v>
          </cell>
        </row>
        <row r="71">
          <cell r="B71" t="str">
            <v>1514E</v>
          </cell>
          <cell r="C71" t="str">
            <v>電子コンポーネント販売事業部　第四販売部　　　　　　　　　　</v>
          </cell>
          <cell r="D71" t="str">
            <v>AK-28</v>
          </cell>
          <cell r="E71">
            <v>41</v>
          </cell>
        </row>
        <row r="72">
          <cell r="B72" t="str">
            <v>1514F</v>
          </cell>
          <cell r="C72" t="str">
            <v>電子コンポーネント販売事業部　第五販売部　　　　　　　　　　</v>
          </cell>
          <cell r="D72" t="str">
            <v>AK-28</v>
          </cell>
          <cell r="E72">
            <v>46</v>
          </cell>
        </row>
        <row r="73">
          <cell r="B73" t="str">
            <v>1514G</v>
          </cell>
          <cell r="C73" t="str">
            <v>電子コンポーネント販売事業部　拠点支援部　　　　　　　　　　</v>
          </cell>
          <cell r="D73" t="str">
            <v>AK-28</v>
          </cell>
          <cell r="E73">
            <v>45</v>
          </cell>
        </row>
        <row r="74">
          <cell r="B74" t="str">
            <v>1515A</v>
          </cell>
          <cell r="C74" t="str">
            <v>電子コンポーネントマーケティング本部　　　　　　　　　　　　</v>
          </cell>
          <cell r="D74" t="str">
            <v>AK-25</v>
          </cell>
          <cell r="E74">
            <v>50</v>
          </cell>
        </row>
        <row r="75">
          <cell r="B75" t="str">
            <v>1515B</v>
          </cell>
          <cell r="C75" t="str">
            <v>電コンマーケティング本部　計画部　　　　　　　　　　　　　　</v>
          </cell>
          <cell r="D75" t="str">
            <v>AK-25</v>
          </cell>
          <cell r="E75">
            <v>337</v>
          </cell>
        </row>
        <row r="76">
          <cell r="B76" t="str">
            <v>1515C</v>
          </cell>
          <cell r="C76" t="str">
            <v>電コンマーケティング本部　第一販売促進部　　　　　　　　　　</v>
          </cell>
          <cell r="D76" t="str">
            <v>AK-25</v>
          </cell>
          <cell r="E76">
            <v>61</v>
          </cell>
        </row>
        <row r="77">
          <cell r="B77" t="str">
            <v>1515D</v>
          </cell>
          <cell r="C77" t="str">
            <v>電コンマーケティング本部　第二販売促進部　　　　　　　　　　</v>
          </cell>
          <cell r="D77" t="str">
            <v>AK-25</v>
          </cell>
          <cell r="E77">
            <v>39</v>
          </cell>
        </row>
        <row r="78">
          <cell r="B78" t="str">
            <v>1515E</v>
          </cell>
          <cell r="C78" t="str">
            <v>電コンマーケティング本部　第三販売促進部　　　　　　　　　　</v>
          </cell>
          <cell r="D78" t="str">
            <v>AK-25</v>
          </cell>
          <cell r="E78">
            <v>60</v>
          </cell>
        </row>
        <row r="79">
          <cell r="B79" t="str">
            <v>1515F</v>
          </cell>
          <cell r="C79" t="str">
            <v>電コンマーケティング本部　第四販売促進部　　　　　　　　　　</v>
          </cell>
          <cell r="D79" t="str">
            <v>AK-25</v>
          </cell>
          <cell r="E79">
            <v>52</v>
          </cell>
        </row>
        <row r="80">
          <cell r="B80" t="str">
            <v>15160</v>
          </cell>
          <cell r="C80" t="str">
            <v>エネルギーデバイス事業部　ソリューション技術グループ　　　　</v>
          </cell>
          <cell r="D80" t="str">
            <v>AK-17</v>
          </cell>
          <cell r="E80">
            <v>41</v>
          </cell>
        </row>
        <row r="81">
          <cell r="B81" t="str">
            <v>15161</v>
          </cell>
          <cell r="C81" t="str">
            <v>ＥＭデバイス事業部　応用技術部　　　　　　　　　　　　　　　</v>
          </cell>
          <cell r="D81" t="str">
            <v>AK-20</v>
          </cell>
          <cell r="E81">
            <v>40</v>
          </cell>
        </row>
        <row r="82">
          <cell r="B82" t="str">
            <v>15200</v>
          </cell>
          <cell r="C82" t="str">
            <v>半マ本　計画部　　　　　　　　　　　　　　　　　　　　　　　</v>
          </cell>
          <cell r="D82" t="str">
            <v>AF-51</v>
          </cell>
          <cell r="E82">
            <v>529</v>
          </cell>
        </row>
        <row r="83">
          <cell r="B83" t="str">
            <v>15201</v>
          </cell>
          <cell r="C83" t="str">
            <v>半マ本　国際戦略推進部　　　　　　　　　　　　　　　　　　　</v>
          </cell>
          <cell r="D83" t="str">
            <v>AF-51</v>
          </cell>
          <cell r="E83">
            <v>100</v>
          </cell>
        </row>
        <row r="84">
          <cell r="B84" t="str">
            <v>15202</v>
          </cell>
          <cell r="C84" t="str">
            <v>半マ本　第一販売促進部　　　　　　　　　　　　　　　　　　　</v>
          </cell>
          <cell r="D84" t="str">
            <v>AF-51</v>
          </cell>
          <cell r="E84">
            <v>64</v>
          </cell>
        </row>
        <row r="85">
          <cell r="B85" t="str">
            <v>15204</v>
          </cell>
          <cell r="C85" t="str">
            <v>半マ本　第二販売促進部　　　　　　　　　　　　　　　　　　　</v>
          </cell>
          <cell r="D85" t="str">
            <v>AF-51</v>
          </cell>
          <cell r="E85">
            <v>105</v>
          </cell>
        </row>
        <row r="86">
          <cell r="B86" t="str">
            <v>15206</v>
          </cell>
          <cell r="C86" t="str">
            <v>半導体販売技術本部　販売支援部　　　　　　　　　　　　　　　</v>
          </cell>
          <cell r="D86" t="str">
            <v>AF-51</v>
          </cell>
          <cell r="E86">
            <v>165</v>
          </cell>
        </row>
        <row r="87">
          <cell r="B87" t="str">
            <v>15208</v>
          </cell>
          <cell r="C87" t="str">
            <v>半マ本　第三販売促進部　　　　　　　　　　　　　　　　　　　</v>
          </cell>
          <cell r="D87" t="str">
            <v>AF-51</v>
          </cell>
          <cell r="E87">
            <v>143</v>
          </cell>
        </row>
        <row r="88">
          <cell r="B88" t="str">
            <v>15209</v>
          </cell>
          <cell r="C88" t="str">
            <v>半情シ　ＳＯＰＳ分室　　　　　　　　　　　　　　　　　　　　</v>
          </cell>
          <cell r="D88" t="str">
            <v>AF-59</v>
          </cell>
          <cell r="E88">
            <v>103</v>
          </cell>
        </row>
        <row r="89">
          <cell r="B89" t="str">
            <v>15240</v>
          </cell>
          <cell r="C89" t="str">
            <v>半導体販売技術本部　東日本第一販売技術部　　　　　　　　　　</v>
          </cell>
          <cell r="D89" t="str">
            <v>AF-51</v>
          </cell>
          <cell r="E89">
            <v>194</v>
          </cell>
        </row>
        <row r="90">
          <cell r="B90" t="str">
            <v>15243</v>
          </cell>
          <cell r="C90" t="str">
            <v>半導体販技本　海外販売技術部　　　　　　　　　　　　　　　　</v>
          </cell>
          <cell r="D90" t="str">
            <v>AF-51</v>
          </cell>
          <cell r="E90">
            <v>90</v>
          </cell>
        </row>
        <row r="91">
          <cell r="B91" t="str">
            <v>15275</v>
          </cell>
          <cell r="C91" t="str">
            <v>Ｃ＆Ｃ電子コンポーネント社内販売推進本部　　　　　　　　　　</v>
          </cell>
          <cell r="D91" t="str">
            <v>AK-24</v>
          </cell>
          <cell r="E91">
            <v>44</v>
          </cell>
        </row>
        <row r="92">
          <cell r="B92" t="str">
            <v>15276</v>
          </cell>
          <cell r="C92" t="str">
            <v>Ｃ＆Ｃ電子コン販売推進本部　第三販売部　　　　　　　　　　　</v>
          </cell>
          <cell r="D92" t="str">
            <v>AK-24</v>
          </cell>
          <cell r="E92">
            <v>53</v>
          </cell>
        </row>
        <row r="93">
          <cell r="B93" t="str">
            <v>15290</v>
          </cell>
          <cell r="C93" t="str">
            <v>Ｃ＆Ｃ半導体販売（事）　第五販売部　　　　　　　　　　　　　</v>
          </cell>
          <cell r="D93" t="str">
            <v>AF-53</v>
          </cell>
          <cell r="E93">
            <v>248</v>
          </cell>
        </row>
        <row r="94">
          <cell r="B94" t="str">
            <v>152A0</v>
          </cell>
          <cell r="C94" t="str">
            <v>半導体第一販売（事）　計画部　　　　　　　　　　　　　　　　</v>
          </cell>
          <cell r="D94" t="str">
            <v>AF-51</v>
          </cell>
          <cell r="E94">
            <v>119</v>
          </cell>
        </row>
        <row r="95">
          <cell r="B95" t="str">
            <v>152A1</v>
          </cell>
          <cell r="C95" t="str">
            <v>半導体第一販売（事）　第一販売部　　　　　　　　　　　　　　</v>
          </cell>
          <cell r="D95" t="str">
            <v>AF-51</v>
          </cell>
          <cell r="E95">
            <v>82</v>
          </cell>
        </row>
        <row r="96">
          <cell r="B96" t="str">
            <v>152A2</v>
          </cell>
          <cell r="C96" t="str">
            <v>半導体第一販売（事）　第二販売部　　　　　　　　　　　　　　</v>
          </cell>
          <cell r="D96" t="str">
            <v>AF-51</v>
          </cell>
          <cell r="E96">
            <v>82</v>
          </cell>
        </row>
        <row r="97">
          <cell r="B97" t="str">
            <v>152A3</v>
          </cell>
          <cell r="C97" t="str">
            <v>半導体第一販売（事）　第三販売部　　　　　　　　　　　　　　</v>
          </cell>
          <cell r="D97" t="str">
            <v>AF-51</v>
          </cell>
          <cell r="E97">
            <v>69</v>
          </cell>
        </row>
        <row r="98">
          <cell r="B98" t="str">
            <v>152B0</v>
          </cell>
          <cell r="C98" t="str">
            <v>半導体第二販売（事）　計画部　　　　　　　　　　　　　　　　</v>
          </cell>
          <cell r="D98" t="str">
            <v>AF-51</v>
          </cell>
          <cell r="E98">
            <v>75</v>
          </cell>
        </row>
        <row r="99">
          <cell r="B99" t="str">
            <v>152B1</v>
          </cell>
          <cell r="C99" t="str">
            <v>半導体第二販売（事）　第一販売部　　　　　　　　　　　　　　</v>
          </cell>
          <cell r="D99" t="str">
            <v>AF-51</v>
          </cell>
          <cell r="E99">
            <v>90</v>
          </cell>
        </row>
        <row r="100">
          <cell r="B100" t="str">
            <v>152B2</v>
          </cell>
          <cell r="C100" t="str">
            <v>半導体第二販売（事）　第二販売部　　　　　　　　　　　　　　</v>
          </cell>
          <cell r="D100" t="str">
            <v>AF-51</v>
          </cell>
          <cell r="E100">
            <v>82</v>
          </cell>
        </row>
        <row r="101">
          <cell r="B101" t="str">
            <v>152B3</v>
          </cell>
          <cell r="C101" t="str">
            <v>半導体第二販売　第三販売部　　　　　　　　　　　　　　　　　</v>
          </cell>
          <cell r="D101" t="str">
            <v>AF-51</v>
          </cell>
          <cell r="E101">
            <v>94</v>
          </cell>
        </row>
        <row r="102">
          <cell r="B102" t="str">
            <v>152C0</v>
          </cell>
          <cell r="C102" t="str">
            <v>半導体第三販売（事）　計画部　　　　　　　　　　　　　　　　</v>
          </cell>
          <cell r="D102" t="str">
            <v>AF-51</v>
          </cell>
          <cell r="E102">
            <v>189</v>
          </cell>
        </row>
        <row r="103">
          <cell r="B103" t="str">
            <v>152C1</v>
          </cell>
          <cell r="C103" t="str">
            <v>半導体第三販売（事）　第一販売部　　　　　　　　　　　　　　</v>
          </cell>
          <cell r="D103" t="str">
            <v>AF-51</v>
          </cell>
          <cell r="E103">
            <v>105</v>
          </cell>
        </row>
        <row r="104">
          <cell r="B104" t="str">
            <v>152C2</v>
          </cell>
          <cell r="C104" t="str">
            <v>半導体第三販売（事）　第二販売部　　　　　　　　　　　　　　</v>
          </cell>
          <cell r="D104" t="str">
            <v>AF-51</v>
          </cell>
          <cell r="E104">
            <v>105</v>
          </cell>
        </row>
        <row r="105">
          <cell r="B105" t="str">
            <v>152C3</v>
          </cell>
          <cell r="C105" t="str">
            <v>半導体第三販売（事）　第三販売部　　　　　　　　　　　　　　</v>
          </cell>
          <cell r="D105" t="str">
            <v>AF-51</v>
          </cell>
          <cell r="E105">
            <v>118</v>
          </cell>
        </row>
        <row r="106">
          <cell r="B106" t="str">
            <v>15315</v>
          </cell>
          <cell r="C106" t="str">
            <v>パーソナルＣ＆Ｃ事業Ｇ　　　　　　　　　　　　　　　　　　　</v>
          </cell>
          <cell r="D106" t="str">
            <v>AL-01</v>
          </cell>
          <cell r="E106">
            <v>74</v>
          </cell>
        </row>
        <row r="107">
          <cell r="B107" t="str">
            <v>15316</v>
          </cell>
          <cell r="C107" t="str">
            <v>パーソナルＣ＆Ｃ事業企画部（共通分）　　　　　　　　　　　　</v>
          </cell>
          <cell r="D107" t="str">
            <v>AL-01</v>
          </cell>
          <cell r="E107">
            <v>338</v>
          </cell>
        </row>
        <row r="108">
          <cell r="B108" t="str">
            <v>15385</v>
          </cell>
          <cell r="C108" t="str">
            <v>Ｐ－ＣＯＭ　企画．サービス　　　　　　　　　　　　　　　　　</v>
          </cell>
          <cell r="D108" t="str">
            <v>AL-15</v>
          </cell>
          <cell r="E108">
            <v>43</v>
          </cell>
        </row>
        <row r="109">
          <cell r="B109" t="str">
            <v>15401</v>
          </cell>
          <cell r="C109" t="str">
            <v>パソＣ＆Ｃカ本　計画部（共通・ＰＣ）　　　　　　　　　　　　</v>
          </cell>
          <cell r="D109" t="str">
            <v>AL-25</v>
          </cell>
          <cell r="E109">
            <v>338</v>
          </cell>
        </row>
        <row r="110">
          <cell r="B110" t="str">
            <v>154A0</v>
          </cell>
          <cell r="C110" t="str">
            <v>ＰＣ事業戦略室　　　　　　　　　　　　　　　　　　　　　　　</v>
          </cell>
          <cell r="D110" t="str">
            <v>AL-9F</v>
          </cell>
          <cell r="E110">
            <v>105</v>
          </cell>
        </row>
        <row r="111">
          <cell r="B111" t="str">
            <v>154A3</v>
          </cell>
          <cell r="C111" t="str">
            <v>ＰＣ事業戦略室（ＰＣ　２０００年相談室）　　　　　　　　　　</v>
          </cell>
          <cell r="D111" t="str">
            <v>AL-9F</v>
          </cell>
          <cell r="E111">
            <v>142</v>
          </cell>
        </row>
        <row r="112">
          <cell r="B112" t="str">
            <v>154G0</v>
          </cell>
          <cell r="C112" t="str">
            <v>メディアターミナル　　　　　　　　　　　　　　　　　　　　　</v>
          </cell>
          <cell r="D112" t="str">
            <v>AL-46</v>
          </cell>
          <cell r="E112">
            <v>577</v>
          </cell>
        </row>
        <row r="113">
          <cell r="B113" t="str">
            <v>154PA</v>
          </cell>
          <cell r="C113" t="str">
            <v>パーソナルＣ＆Ｃ業務開発本部（本社）　　　　　　　　　　　　</v>
          </cell>
          <cell r="D113" t="str">
            <v>AL-47</v>
          </cell>
          <cell r="E113">
            <v>24</v>
          </cell>
        </row>
        <row r="114">
          <cell r="B114" t="str">
            <v>154Z0</v>
          </cell>
          <cell r="C114" t="str">
            <v>ＰＣシステム販売推進本部　　　　　　　　　　　　　　　　　　</v>
          </cell>
          <cell r="D114" t="str">
            <v>AL-45</v>
          </cell>
          <cell r="E114">
            <v>250</v>
          </cell>
        </row>
        <row r="115">
          <cell r="B115" t="str">
            <v>15610</v>
          </cell>
          <cell r="C115" t="str">
            <v>交換移動通信企画室　　　　　　　　　　　　　　　　　　　　　</v>
          </cell>
          <cell r="D115" t="str">
            <v>AA-10</v>
          </cell>
          <cell r="E115">
            <v>82</v>
          </cell>
        </row>
        <row r="116">
          <cell r="B116" t="str">
            <v>15631</v>
          </cell>
          <cell r="C116" t="str">
            <v>ビジネス通信事業部　　　　　　　　　　　　　　　　　　　　　</v>
          </cell>
          <cell r="D116" t="str">
            <v>AA-15</v>
          </cell>
          <cell r="E116">
            <v>13</v>
          </cell>
        </row>
        <row r="117">
          <cell r="B117" t="str">
            <v>15710</v>
          </cell>
          <cell r="C117" t="str">
            <v>伝送企画室　　　　　　　　　　　　　　　　　　　　　　　　　</v>
          </cell>
          <cell r="D117" t="str">
            <v>AB-10</v>
          </cell>
          <cell r="E117">
            <v>70</v>
          </cell>
        </row>
        <row r="118">
          <cell r="B118" t="str">
            <v>158A1</v>
          </cell>
          <cell r="C118" t="str">
            <v>第二パーソナルＣ＆Ｃ事業本部　　計画部　　　　　　　　　　　</v>
          </cell>
          <cell r="D118" t="str">
            <v>AL-9G</v>
          </cell>
          <cell r="E118">
            <v>62</v>
          </cell>
        </row>
        <row r="119">
          <cell r="B119" t="str">
            <v>15900</v>
          </cell>
          <cell r="C119" t="str">
            <v>半導体企画室　調査部　　　　　　　　　　　　　　　　　　　　</v>
          </cell>
          <cell r="D119" t="str">
            <v>AF-11</v>
          </cell>
          <cell r="E119">
            <v>95</v>
          </cell>
        </row>
        <row r="120">
          <cell r="B120" t="str">
            <v>15A00</v>
          </cell>
          <cell r="C120" t="str">
            <v>カーエレクトロニクス事業部　営業部　　　　　　　　　　　　　</v>
          </cell>
          <cell r="D120" t="str">
            <v>AH-37</v>
          </cell>
          <cell r="E120">
            <v>90</v>
          </cell>
        </row>
        <row r="121">
          <cell r="B121" t="str">
            <v>16010</v>
          </cell>
          <cell r="C121" t="str">
            <v>国内販売推進本部　　　　　　　　　　　　　　　　　　　　　　</v>
          </cell>
          <cell r="D121" t="str">
            <v>CC-10</v>
          </cell>
          <cell r="E121">
            <v>938</v>
          </cell>
        </row>
        <row r="122">
          <cell r="B122" t="str">
            <v>16030</v>
          </cell>
          <cell r="C122" t="str">
            <v>販売店支援本部　　　　　　　　　　　　　　　　　　　　　　　</v>
          </cell>
          <cell r="D122" t="str">
            <v>CC-28</v>
          </cell>
          <cell r="E122">
            <v>151</v>
          </cell>
        </row>
        <row r="123">
          <cell r="B123" t="str">
            <v>16110</v>
          </cell>
          <cell r="C123" t="str">
            <v>国内営業共通グル－プ　　　　　　　　　　　　　　　　　　　　</v>
          </cell>
          <cell r="D123" t="str">
            <v>CF-01</v>
          </cell>
          <cell r="E123">
            <v>112</v>
          </cell>
        </row>
        <row r="124">
          <cell r="B124" t="str">
            <v>16205</v>
          </cell>
          <cell r="C124" t="str">
            <v>制御ソリューション推進本部　　　　　　　　　　　　　　　　　</v>
          </cell>
          <cell r="D124" t="str">
            <v>AE-25</v>
          </cell>
          <cell r="E124">
            <v>72</v>
          </cell>
        </row>
        <row r="125">
          <cell r="B125" t="str">
            <v>16210</v>
          </cell>
          <cell r="C125" t="str">
            <v>制御ソリューション推進本部　計画部　　　　　　　　　　　　　</v>
          </cell>
          <cell r="D125" t="str">
            <v>AE-25</v>
          </cell>
          <cell r="E125">
            <v>44</v>
          </cell>
        </row>
        <row r="126">
          <cell r="B126" t="str">
            <v>16230</v>
          </cell>
          <cell r="C126" t="str">
            <v>制御ソリューション推進本部　第一部　　　　　　　　　　　　　</v>
          </cell>
          <cell r="D126" t="str">
            <v>AE-25</v>
          </cell>
          <cell r="E126">
            <v>44</v>
          </cell>
        </row>
        <row r="127">
          <cell r="B127" t="str">
            <v>16240</v>
          </cell>
          <cell r="C127" t="str">
            <v>制御ソリューション推進本部　第二部　　　　　　　　　　　　　</v>
          </cell>
          <cell r="D127" t="str">
            <v>AE-25</v>
          </cell>
          <cell r="E127">
            <v>55</v>
          </cell>
        </row>
        <row r="128">
          <cell r="B128" t="str">
            <v>16270</v>
          </cell>
          <cell r="C128" t="str">
            <v>制御ソリューション推進本部　第四部　　　　　　　　　　　　　</v>
          </cell>
          <cell r="D128" t="str">
            <v>AE-25</v>
          </cell>
          <cell r="E128">
            <v>39</v>
          </cell>
        </row>
        <row r="129">
          <cell r="B129" t="str">
            <v>16335</v>
          </cell>
          <cell r="C129" t="str">
            <v>制御ソリューション推進本部　第五部　　　　　　　　　　　　　</v>
          </cell>
          <cell r="D129" t="str">
            <v>AE-25</v>
          </cell>
          <cell r="E129">
            <v>55</v>
          </cell>
        </row>
        <row r="130">
          <cell r="B130" t="str">
            <v>16345</v>
          </cell>
          <cell r="C130" t="str">
            <v>制御ソリューション推進本部　第三部　　　　　　　　　　　　　</v>
          </cell>
          <cell r="D130" t="str">
            <v>AE-25</v>
          </cell>
          <cell r="E130">
            <v>94</v>
          </cell>
        </row>
        <row r="131">
          <cell r="B131" t="str">
            <v>16630</v>
          </cell>
          <cell r="C131" t="str">
            <v>マルチメディアサービス事業企画部　　　　　　　　　　　　　　</v>
          </cell>
          <cell r="D131" t="str">
            <v>AJ-10</v>
          </cell>
          <cell r="E131">
            <v>176</v>
          </cell>
        </row>
        <row r="132">
          <cell r="B132" t="str">
            <v>16640</v>
          </cell>
          <cell r="C132" t="str">
            <v>ＢＩＧＬＯＢＥ・ＶＡＮ販売本部　計画部、スタフ部長　　　　　</v>
          </cell>
          <cell r="D132" t="str">
            <v>AJ-11</v>
          </cell>
          <cell r="E132">
            <v>967</v>
          </cell>
        </row>
        <row r="133">
          <cell r="B133" t="str">
            <v>16700</v>
          </cell>
          <cell r="C133" t="str">
            <v>宣伝部　　　　　　　　　　　　　　　　　　　　　　　　　　　</v>
          </cell>
          <cell r="D133" t="str">
            <v>CE-11</v>
          </cell>
          <cell r="E133">
            <v>102</v>
          </cell>
        </row>
        <row r="134">
          <cell r="B134" t="str">
            <v>16710</v>
          </cell>
          <cell r="C134" t="str">
            <v>海外宣伝部　　　　　　　　　　　　　　　　　　　　　　　　　</v>
          </cell>
          <cell r="D134" t="str">
            <v>CE-12</v>
          </cell>
          <cell r="E134">
            <v>110</v>
          </cell>
        </row>
        <row r="135">
          <cell r="B135" t="str">
            <v>16720</v>
          </cell>
          <cell r="C135" t="str">
            <v>宣伝企画室　　　　　　　　　　　　　　　　　　　　　　　　　</v>
          </cell>
          <cell r="D135" t="str">
            <v>CE-10</v>
          </cell>
          <cell r="E135">
            <v>272</v>
          </cell>
        </row>
        <row r="136">
          <cell r="B136" t="str">
            <v>16800</v>
          </cell>
          <cell r="C136" t="str">
            <v>ＮＥＣお客様相談室　　　　　　　　　　　　　　　　　　　　　</v>
          </cell>
          <cell r="D136" t="str">
            <v>CC-13</v>
          </cell>
          <cell r="E136">
            <v>119</v>
          </cell>
        </row>
        <row r="137">
          <cell r="B137" t="str">
            <v>16850</v>
          </cell>
          <cell r="C137" t="str">
            <v>２０００年相談室　　　　　　　　　　　　　　　　　　　　　　</v>
          </cell>
          <cell r="D137" t="str">
            <v>CF-01</v>
          </cell>
          <cell r="E137">
            <v>130</v>
          </cell>
        </row>
        <row r="138">
          <cell r="B138" t="str">
            <v>16910</v>
          </cell>
          <cell r="C138" t="str">
            <v>ＩＴＳ事業推進本部　　　　　　　　　　　　　　　　　　　　　</v>
          </cell>
          <cell r="D138" t="str">
            <v>AH-41</v>
          </cell>
          <cell r="E138">
            <v>93</v>
          </cell>
        </row>
        <row r="139">
          <cell r="B139" t="str">
            <v>16A00</v>
          </cell>
          <cell r="C139" t="str">
            <v>Ｃ＆Ｃマルチメディア事業推進本部　本部共通　　　　　　　　　</v>
          </cell>
          <cell r="D139" t="str">
            <v>AJ-17</v>
          </cell>
          <cell r="E139">
            <v>422</v>
          </cell>
        </row>
        <row r="140">
          <cell r="B140" t="str">
            <v>18100</v>
          </cell>
          <cell r="C140" t="str">
            <v>役員部門　　　　　　　　　　　　　　　　　　　　　　</v>
          </cell>
          <cell r="D140" t="str">
            <v>EZ-01</v>
          </cell>
          <cell r="E140">
            <v>4244</v>
          </cell>
        </row>
        <row r="141">
          <cell r="B141" t="str">
            <v>18202</v>
          </cell>
          <cell r="C141" t="str">
            <v>ＮＥＣネットワークス設立準備室　　　　　　　　　　　　　　　</v>
          </cell>
          <cell r="D141" t="str">
            <v>EZ-01</v>
          </cell>
          <cell r="E141">
            <v>40</v>
          </cell>
        </row>
        <row r="142">
          <cell r="B142" t="str">
            <v>18210</v>
          </cell>
          <cell r="C142" t="str">
            <v>企画部　　　　　　　　　　　　　　　　　　　　　　　　　　　</v>
          </cell>
          <cell r="D142" t="str">
            <v>EA-10</v>
          </cell>
          <cell r="E142">
            <v>263</v>
          </cell>
        </row>
        <row r="143">
          <cell r="B143" t="str">
            <v>18215</v>
          </cell>
          <cell r="C143" t="str">
            <v>調査開発部　　　　　　　　　　　　　　　　　　　　　　　　　</v>
          </cell>
          <cell r="D143" t="str">
            <v>EA-11</v>
          </cell>
          <cell r="E143">
            <v>137</v>
          </cell>
        </row>
        <row r="144">
          <cell r="B144" t="str">
            <v>18217</v>
          </cell>
          <cell r="C144" t="str">
            <v>技術戦略室　　　　　　　　　　　　　　　　　　　　　　　　　</v>
          </cell>
          <cell r="D144" t="str">
            <v>EA-15</v>
          </cell>
          <cell r="E144">
            <v>61</v>
          </cell>
        </row>
        <row r="145">
          <cell r="B145" t="str">
            <v>18218</v>
          </cell>
          <cell r="C145" t="str">
            <v>経営品質推進部　　　　　　　　　　　　　　　　　　　　　　　</v>
          </cell>
          <cell r="D145" t="str">
            <v>EA-23</v>
          </cell>
          <cell r="E145">
            <v>52</v>
          </cell>
        </row>
        <row r="146">
          <cell r="B146" t="str">
            <v>18219</v>
          </cell>
          <cell r="C146" t="str">
            <v>産業政策企画室　　　　　　　　　　　　　　　　　　　　　　　</v>
          </cell>
          <cell r="D146" t="str">
            <v>EA-24</v>
          </cell>
          <cell r="E146">
            <v>43</v>
          </cell>
        </row>
        <row r="147">
          <cell r="B147" t="str">
            <v>18220</v>
          </cell>
          <cell r="C147" t="str">
            <v>インフォメーションシステム部　　　　　　　　　　　　　　　　</v>
          </cell>
          <cell r="D147" t="str">
            <v>EA-14</v>
          </cell>
          <cell r="E147">
            <v>1214</v>
          </cell>
        </row>
        <row r="148">
          <cell r="B148" t="str">
            <v>18310</v>
          </cell>
          <cell r="C148" t="str">
            <v>総務部　　　　　　　　　　　　　　　　　　　　　　　　　　　</v>
          </cell>
          <cell r="D148" t="str">
            <v>EC-10</v>
          </cell>
          <cell r="E148">
            <v>8175</v>
          </cell>
        </row>
        <row r="149">
          <cell r="B149" t="str">
            <v>18321</v>
          </cell>
          <cell r="C149" t="str">
            <v>法務文書部　　　　　　　　　　　　　　　　　　　　　　　　　</v>
          </cell>
          <cell r="D149" t="str">
            <v>EC-16</v>
          </cell>
          <cell r="E149">
            <v>343</v>
          </cell>
        </row>
        <row r="150">
          <cell r="B150" t="str">
            <v>18330</v>
          </cell>
          <cell r="C150" t="str">
            <v>総務部　秘書室　　　　　　　　　　　　　　　　　　　　　　　</v>
          </cell>
          <cell r="D150" t="str">
            <v>EC-10</v>
          </cell>
          <cell r="E150">
            <v>213</v>
          </cell>
        </row>
        <row r="151">
          <cell r="B151" t="str">
            <v>18340</v>
          </cell>
          <cell r="C151" t="str">
            <v>広報部　　　　　　　　　　　　　　　　　　　　　　　　　　　</v>
          </cell>
          <cell r="D151" t="str">
            <v>EC-13</v>
          </cell>
          <cell r="E151">
            <v>219</v>
          </cell>
        </row>
        <row r="152">
          <cell r="B152" t="str">
            <v>18350</v>
          </cell>
          <cell r="C152" t="str">
            <v>ＩＳ部：ＰＪ共通部門　　　　　　　　　　　　　　　　　　　　　　　　</v>
          </cell>
          <cell r="D152" t="str">
            <v>EA-14</v>
          </cell>
          <cell r="E152">
            <v>135</v>
          </cell>
        </row>
        <row r="153">
          <cell r="B153" t="str">
            <v>18361</v>
          </cell>
          <cell r="C153" t="str">
            <v>ＩＳ部：情報サービス　　　　　　　　　　　　　　　　　　　　　　　　</v>
          </cell>
          <cell r="D153" t="str">
            <v>EA-14</v>
          </cell>
          <cell r="E153">
            <v>74</v>
          </cell>
        </row>
        <row r="154">
          <cell r="B154" t="str">
            <v>18366</v>
          </cell>
          <cell r="C154" t="str">
            <v>ＩＳ部：ﾃﾚﾋﾞｶｲｷﾞ ｻｰﾋﾞｽ ﾌﾞﾓﾝ</v>
          </cell>
          <cell r="D154" t="str">
            <v>EA-14</v>
          </cell>
          <cell r="E154">
            <v>119</v>
          </cell>
        </row>
        <row r="155">
          <cell r="B155" t="str">
            <v>18369</v>
          </cell>
          <cell r="C155" t="str">
            <v>ＩＳ部：ＴＥＬＥＸサービス部門　　　　　　　　　　　　　　　　　　　</v>
          </cell>
          <cell r="D155" t="str">
            <v>EA-14</v>
          </cell>
          <cell r="E155">
            <v>40</v>
          </cell>
        </row>
        <row r="156">
          <cell r="B156" t="str">
            <v>18370</v>
          </cell>
          <cell r="C156" t="str">
            <v>ＩＳ部：通信共通部門　　　　　　　　　　　　　　　　　　　　　　　　</v>
          </cell>
          <cell r="D156" t="str">
            <v>EA-14</v>
          </cell>
          <cell r="E156">
            <v>1104</v>
          </cell>
        </row>
        <row r="157">
          <cell r="B157" t="str">
            <v>18372</v>
          </cell>
          <cell r="C157" t="str">
            <v>ＩＳ部：電子メディアサービス　　　　　　　　　　　　　　　　　　　　</v>
          </cell>
          <cell r="D157" t="str">
            <v>EA-14</v>
          </cell>
          <cell r="E157">
            <v>214</v>
          </cell>
        </row>
        <row r="158">
          <cell r="B158" t="str">
            <v>18375</v>
          </cell>
          <cell r="C158" t="str">
            <v>ＩＳ部：新本社館内放送　　　　　　　　　　　　　　　　　　　　　　　</v>
          </cell>
          <cell r="D158" t="str">
            <v>EA-14</v>
          </cell>
          <cell r="E158">
            <v>80</v>
          </cell>
        </row>
        <row r="159">
          <cell r="B159" t="str">
            <v>18400</v>
          </cell>
          <cell r="C159" t="str">
            <v>企業行動推進部　　　　　　　　　　　　　　　　　　　　　　　</v>
          </cell>
          <cell r="D159" t="str">
            <v>EC-20</v>
          </cell>
          <cell r="E159">
            <v>159</v>
          </cell>
        </row>
        <row r="160">
          <cell r="B160" t="str">
            <v>18410</v>
          </cell>
          <cell r="C160" t="str">
            <v>人事教育部　　　　　　　　　　　　　　　　　　　　　　　　　</v>
          </cell>
          <cell r="D160" t="str">
            <v>ED-10</v>
          </cell>
          <cell r="E160">
            <v>728</v>
          </cell>
        </row>
        <row r="161">
          <cell r="B161" t="str">
            <v>18430</v>
          </cell>
          <cell r="C161" t="str">
            <v>勤労厚生部　　　　　　　　　　　　　　　　　　　　　　　　　</v>
          </cell>
          <cell r="D161" t="str">
            <v>ED-12</v>
          </cell>
          <cell r="E161">
            <v>393</v>
          </cell>
        </row>
        <row r="162">
          <cell r="B162" t="str">
            <v>18510</v>
          </cell>
          <cell r="C162" t="str">
            <v>関連部　　　　　　　　　　　　　　　　　　　　　　　　　　　</v>
          </cell>
          <cell r="D162" t="str">
            <v>EE-10</v>
          </cell>
          <cell r="E162">
            <v>189</v>
          </cell>
        </row>
        <row r="163">
          <cell r="B163" t="str">
            <v>18530</v>
          </cell>
          <cell r="C163" t="str">
            <v>経理第二部　　　　　　　　　　　　　　　　　　　　　　　　　</v>
          </cell>
          <cell r="D163" t="str">
            <v>EE-15</v>
          </cell>
          <cell r="E163">
            <v>257</v>
          </cell>
        </row>
        <row r="164">
          <cell r="B164" t="str">
            <v>18553</v>
          </cell>
          <cell r="C164" t="str">
            <v>収計部　　　　　　　　　　　　　　　　　　　　　　　　　　　</v>
          </cell>
          <cell r="D164" t="str">
            <v>EE-17</v>
          </cell>
          <cell r="E164">
            <v>197</v>
          </cell>
        </row>
        <row r="165">
          <cell r="B165" t="str">
            <v>18555</v>
          </cell>
          <cell r="C165" t="str">
            <v>財務部　　　　　　　　　　　　　　　　　　　　　　　　　　　</v>
          </cell>
          <cell r="D165" t="str">
            <v>EE-14</v>
          </cell>
          <cell r="E165">
            <v>430</v>
          </cell>
        </row>
        <row r="166">
          <cell r="B166" t="str">
            <v>18560</v>
          </cell>
          <cell r="C166" t="str">
            <v>経理第一部　　　　　　　　　　　　　　　　　　　　　　　　　</v>
          </cell>
          <cell r="D166" t="str">
            <v>EE-12</v>
          </cell>
          <cell r="E166">
            <v>596</v>
          </cell>
        </row>
        <row r="167">
          <cell r="B167" t="str">
            <v>18610</v>
          </cell>
          <cell r="C167" t="str">
            <v>技術企画部　　　　　　　　　　　　　　　　　　　　　　　　　</v>
          </cell>
          <cell r="D167" t="str">
            <v>DA-10</v>
          </cell>
          <cell r="E167">
            <v>298</v>
          </cell>
        </row>
        <row r="168">
          <cell r="B168" t="str">
            <v>18612</v>
          </cell>
          <cell r="C168" t="str">
            <v>技術企画部　本社分室　　　　　　　　　　　　　　　　　　　　</v>
          </cell>
          <cell r="D168" t="str">
            <v>DA-10</v>
          </cell>
          <cell r="E168">
            <v>80</v>
          </cell>
        </row>
        <row r="169">
          <cell r="B169" t="str">
            <v>18620</v>
          </cell>
          <cell r="C169" t="str">
            <v>知的財産部　　　　　　　　　　　　　　　　　　　　　　　　　</v>
          </cell>
          <cell r="D169" t="str">
            <v>DA-11</v>
          </cell>
          <cell r="E169">
            <v>506</v>
          </cell>
        </row>
        <row r="170">
          <cell r="B170" t="str">
            <v>18710</v>
          </cell>
          <cell r="C170" t="str">
            <v>製造管理部　　　　　　　　　　　　　　　　　　　　　　　　　</v>
          </cell>
          <cell r="D170" t="str">
            <v>DB-10</v>
          </cell>
          <cell r="E170">
            <v>343</v>
          </cell>
        </row>
        <row r="171">
          <cell r="B171" t="str">
            <v>18720</v>
          </cell>
          <cell r="C171" t="str">
            <v>ＣＤ部</v>
          </cell>
          <cell r="D171" t="str">
            <v>DB-11</v>
          </cell>
          <cell r="E171">
            <v>139</v>
          </cell>
        </row>
        <row r="172">
          <cell r="B172" t="str">
            <v>18730</v>
          </cell>
          <cell r="C172" t="str">
            <v>ＣＳ品質推進部　　　　　　　　　　　　　　　　　　　　　　　</v>
          </cell>
          <cell r="D172" t="str">
            <v>DF-11</v>
          </cell>
          <cell r="E172">
            <v>150</v>
          </cell>
        </row>
        <row r="173">
          <cell r="B173" t="str">
            <v>18740</v>
          </cell>
          <cell r="C173" t="str">
            <v>環境管理部　　　　　　　　　　　　　　　　　　　　　　　　　</v>
          </cell>
          <cell r="D173" t="str">
            <v>DB-13</v>
          </cell>
          <cell r="E173">
            <v>197</v>
          </cell>
        </row>
        <row r="174">
          <cell r="B174" t="str">
            <v>18830</v>
          </cell>
          <cell r="C174" t="str">
            <v>資材部　　　　　　　　　　　　　　　　　　　　　　　　　　　</v>
          </cell>
          <cell r="D174" t="str">
            <v>DC-13</v>
          </cell>
          <cell r="E174">
            <v>531</v>
          </cell>
        </row>
        <row r="175">
          <cell r="B175" t="str">
            <v>18831</v>
          </cell>
          <cell r="C175" t="str">
            <v>国際資材部　　　　　　　　　　　　　　　　　　　　　　　　　</v>
          </cell>
          <cell r="D175" t="str">
            <v>DC-13</v>
          </cell>
          <cell r="E175">
            <v>319</v>
          </cell>
        </row>
        <row r="176">
          <cell r="B176" t="str">
            <v>18832</v>
          </cell>
          <cell r="C176" t="str">
            <v>ソフトウェア資材部　　　　　　　　　　　　　　　　　　　　　</v>
          </cell>
          <cell r="D176" t="str">
            <v>DC-13</v>
          </cell>
          <cell r="E176">
            <v>230</v>
          </cell>
        </row>
        <row r="177">
          <cell r="B177" t="str">
            <v>18833</v>
          </cell>
          <cell r="C177" t="str">
            <v>東京ＩＰＯセンタ　　　　　　　　　　　　　　　　　　　　　　</v>
          </cell>
          <cell r="D177" t="str">
            <v>DC-13</v>
          </cell>
          <cell r="E177">
            <v>33</v>
          </cell>
        </row>
        <row r="178">
          <cell r="B178" t="str">
            <v>18910</v>
          </cell>
          <cell r="C178" t="str">
            <v>監査役室　　　　　　　　　　　　　　　　　　　　　　　　　　</v>
          </cell>
          <cell r="D178" t="str">
            <v>EE-18</v>
          </cell>
          <cell r="E178">
            <v>46</v>
          </cell>
        </row>
        <row r="179">
          <cell r="B179" t="str">
            <v>18920</v>
          </cell>
          <cell r="C179" t="str">
            <v>業務監査部　　　　　　　　　　　　　　　　　　　　　　　　　</v>
          </cell>
          <cell r="D179" t="str">
            <v>EE-19</v>
          </cell>
          <cell r="E179">
            <v>121</v>
          </cell>
        </row>
        <row r="180">
          <cell r="B180" t="str">
            <v>18921</v>
          </cell>
          <cell r="C180" t="str">
            <v>企業行動監査部　　　　　　　　　　　　　　　　　　　　　　　</v>
          </cell>
          <cell r="D180" t="str">
            <v>EE-19</v>
          </cell>
          <cell r="E180">
            <v>65</v>
          </cell>
        </row>
        <row r="181">
          <cell r="B181" t="str">
            <v>18996</v>
          </cell>
          <cell r="C181" t="str">
            <v>本社ビル厚生部門（食堂 3,197+健管ｾﾝﾀｰ 1,283）　　　　　　　　　　　　　　　　　</v>
          </cell>
          <cell r="D181" t="str">
            <v>EZ-01</v>
          </cell>
          <cell r="E181">
            <v>4480</v>
          </cell>
        </row>
        <row r="182">
          <cell r="B182" t="str">
            <v>24960</v>
          </cell>
          <cell r="C182" t="str">
            <v>Ｃ＆Ｃシステム市場開発推進本部　　　　　　　　　　　　　　　</v>
          </cell>
          <cell r="D182" t="str">
            <v>AD-78</v>
          </cell>
          <cell r="E182">
            <v>614</v>
          </cell>
        </row>
        <row r="183">
          <cell r="B183" t="str">
            <v>2G960</v>
          </cell>
          <cell r="C183" t="str">
            <v>システムマーケティング本部　　　　　　　　　　　　　　　　　</v>
          </cell>
          <cell r="D183" t="str">
            <v>AD-86</v>
          </cell>
          <cell r="E183">
            <v>432</v>
          </cell>
        </row>
        <row r="184">
          <cell r="B184" t="str">
            <v>2K960</v>
          </cell>
          <cell r="C184" t="str">
            <v>Ｃ＆Ｃシステム事業企画部　　　　　　　　　　　　　　　　　　</v>
          </cell>
          <cell r="D184" t="str">
            <v>AD-10</v>
          </cell>
          <cell r="E184">
            <v>785</v>
          </cell>
        </row>
        <row r="185">
          <cell r="B185" t="str">
            <v>93960</v>
          </cell>
          <cell r="C185" t="str">
            <v>公共システム（事）　　　　　　　　　　　　　　　　　　　　　</v>
          </cell>
          <cell r="D185" t="str">
            <v>AD-14</v>
          </cell>
          <cell r="E185">
            <v>816</v>
          </cell>
        </row>
        <row r="186">
          <cell r="B186" t="str">
            <v>98960</v>
          </cell>
          <cell r="C186" t="str">
            <v>第一官庁システム（事）　　　　　　　　　　　　　　　　　　　</v>
          </cell>
          <cell r="D186" t="str">
            <v>AD-13</v>
          </cell>
          <cell r="E186">
            <v>509</v>
          </cell>
        </row>
        <row r="187">
          <cell r="B187" t="str">
            <v>9A960</v>
          </cell>
          <cell r="C187" t="str">
            <v>第三官庁　営業部　９９／７　　　　　　　　　　　　　　　　　</v>
          </cell>
          <cell r="D187" t="str">
            <v>AD-71</v>
          </cell>
          <cell r="E187">
            <v>127</v>
          </cell>
        </row>
        <row r="188">
          <cell r="B188" t="str">
            <v>9F960</v>
          </cell>
          <cell r="C188" t="str">
            <v>Ｃ＆Ｃ第二官庁システム（事）　　　　　　　　　　　　　　　　</v>
          </cell>
          <cell r="D188" t="str">
            <v>AD-65</v>
          </cell>
          <cell r="E188">
            <v>730</v>
          </cell>
        </row>
        <row r="189">
          <cell r="B189" t="str">
            <v>9X960</v>
          </cell>
          <cell r="C189" t="str">
            <v>Ｃ＆Ｃシステム保守事業推進本部　　　　　　　　　　　　　　　</v>
          </cell>
          <cell r="D189" t="str">
            <v>AD-75</v>
          </cell>
          <cell r="E189">
            <v>158</v>
          </cell>
        </row>
        <row r="190">
          <cell r="B190" t="str">
            <v>M1960</v>
          </cell>
          <cell r="C190" t="str">
            <v>第一Ｃ＆Ｃシステム事業本部　　　　　　　　　　　　　　　　　</v>
          </cell>
          <cell r="D190" t="str">
            <v>AD-9C</v>
          </cell>
          <cell r="E190">
            <v>253</v>
          </cell>
        </row>
        <row r="191">
          <cell r="B191" t="str">
            <v>MA000</v>
          </cell>
          <cell r="C191" t="str">
            <v>Ｃ＆Ｃシステム　カスタマーリレーション本部　Ｈ６／７／１～　</v>
          </cell>
          <cell r="D191" t="str">
            <v>AD-94</v>
          </cell>
          <cell r="E191">
            <v>50</v>
          </cell>
        </row>
        <row r="192">
          <cell r="B192" t="str">
            <v>MB960</v>
          </cell>
          <cell r="C192" t="str">
            <v>Ｃ＆ＣＳＩ業務本部　　　　　　　　　　　　　　　　　　　　　</v>
          </cell>
          <cell r="D192" t="str">
            <v>AD-87</v>
          </cell>
          <cell r="E192">
            <v>565</v>
          </cell>
        </row>
        <row r="193">
          <cell r="B193" t="str">
            <v>MC960</v>
          </cell>
          <cell r="C193" t="str">
            <v>文教システム事業部　　　　　　　　　　　　　　　　　　　　　</v>
          </cell>
          <cell r="D193" t="str">
            <v>AD-47</v>
          </cell>
          <cell r="E193">
            <v>293</v>
          </cell>
        </row>
        <row r="194">
          <cell r="B194" t="str">
            <v>MV000</v>
          </cell>
          <cell r="C194" t="str">
            <v>ＥＣ推進本部　　　　　　　　　　　　　　　　　　　　　　　　</v>
          </cell>
          <cell r="D194" t="str">
            <v>AH-42</v>
          </cell>
          <cell r="E194">
            <v>281</v>
          </cell>
        </row>
        <row r="195">
          <cell r="D195" t="str">
            <v>計</v>
          </cell>
          <cell r="E195">
            <v>51925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損益関連"/>
      <sheetName val="ＢＳ関係"/>
      <sheetName val="資材費関係"/>
      <sheetName val="ＰＬ"/>
      <sheetName val="Sheet1"/>
    </sheetNames>
    <definedNames>
      <definedName name="様式41PRINT"/>
      <definedName name="様式6PRINT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view="pageBreakPreview" topLeftCell="A40" zoomScale="130" zoomScaleSheetLayoutView="130" workbookViewId="0">
      <selection activeCell="C12" sqref="C12:G12"/>
    </sheetView>
  </sheetViews>
  <sheetFormatPr defaultColWidth="9" defaultRowHeight="14.4"/>
  <cols>
    <col min="1" max="2" width="13.88671875" style="1" customWidth="1"/>
    <col min="3" max="3" width="8.109375" style="1" customWidth="1"/>
    <col min="4" max="4" width="7.6640625" style="1" customWidth="1"/>
    <col min="5" max="5" width="14.88671875" style="1" customWidth="1"/>
    <col min="6" max="6" width="16.6640625" style="1" customWidth="1"/>
    <col min="7" max="7" width="40.44140625" style="1" customWidth="1"/>
    <col min="8" max="16384" width="9" style="1"/>
  </cols>
  <sheetData>
    <row r="1" spans="1:7" ht="18.600000000000001">
      <c r="A1" s="2" t="s">
        <v>32</v>
      </c>
    </row>
    <row r="2" spans="1:7" ht="22.8">
      <c r="B2" s="4" t="s">
        <v>95</v>
      </c>
    </row>
    <row r="3" spans="1:7" ht="16.2">
      <c r="A3" s="3"/>
    </row>
    <row r="4" spans="1:7" ht="24" customHeight="1">
      <c r="A4" s="155" t="s">
        <v>24</v>
      </c>
      <c r="B4" s="156"/>
      <c r="C4" s="156"/>
      <c r="D4" s="156"/>
      <c r="E4" s="156"/>
      <c r="F4" s="156"/>
      <c r="G4" s="157"/>
    </row>
    <row r="5" spans="1:7" ht="79.5" customHeight="1">
      <c r="A5" s="158" t="s">
        <v>96</v>
      </c>
      <c r="B5" s="159"/>
      <c r="C5" s="151"/>
      <c r="D5" s="151"/>
      <c r="E5" s="151"/>
      <c r="F5" s="151"/>
      <c r="G5" s="152"/>
    </row>
    <row r="6" spans="1:7" ht="79.5" customHeight="1">
      <c r="A6" s="149" t="s">
        <v>0</v>
      </c>
      <c r="B6" s="150"/>
      <c r="C6" s="151"/>
      <c r="D6" s="151"/>
      <c r="E6" s="151"/>
      <c r="F6" s="151"/>
      <c r="G6" s="152"/>
    </row>
    <row r="7" spans="1:7" ht="79.5" customHeight="1">
      <c r="A7" s="149" t="s">
        <v>3</v>
      </c>
      <c r="B7" s="150"/>
      <c r="C7" s="151"/>
      <c r="D7" s="151"/>
      <c r="E7" s="151"/>
      <c r="F7" s="151"/>
      <c r="G7" s="152"/>
    </row>
    <row r="8" spans="1:7" ht="79.5" customHeight="1">
      <c r="A8" s="149" t="s">
        <v>48</v>
      </c>
      <c r="B8" s="150"/>
      <c r="C8" s="151"/>
      <c r="D8" s="151"/>
      <c r="E8" s="151"/>
      <c r="F8" s="151"/>
      <c r="G8" s="152"/>
    </row>
    <row r="9" spans="1:7" ht="79.5" customHeight="1">
      <c r="A9" s="153" t="s">
        <v>5</v>
      </c>
      <c r="B9" s="154"/>
      <c r="C9" s="144"/>
      <c r="D9" s="144"/>
      <c r="E9" s="144"/>
      <c r="F9" s="144"/>
      <c r="G9" s="145"/>
    </row>
    <row r="10" spans="1:7" ht="48.75" customHeight="1">
      <c r="A10" s="2"/>
      <c r="B10" s="2"/>
      <c r="C10" s="2"/>
      <c r="D10" s="2"/>
      <c r="E10" s="2"/>
      <c r="F10" s="2"/>
      <c r="G10" s="2"/>
    </row>
    <row r="11" spans="1:7" ht="24" customHeight="1">
      <c r="A11" s="139" t="s">
        <v>38</v>
      </c>
      <c r="B11" s="140"/>
      <c r="C11" s="140" t="s">
        <v>12</v>
      </c>
      <c r="D11" s="140"/>
      <c r="E11" s="140"/>
      <c r="F11" s="140"/>
      <c r="G11" s="141"/>
    </row>
    <row r="12" spans="1:7" ht="241.5" customHeight="1">
      <c r="A12" s="142" t="s">
        <v>29</v>
      </c>
      <c r="B12" s="143"/>
      <c r="C12" s="144"/>
      <c r="D12" s="144"/>
      <c r="E12" s="144"/>
      <c r="F12" s="144"/>
      <c r="G12" s="145"/>
    </row>
    <row r="13" spans="1:7" ht="241.5" customHeight="1">
      <c r="A13" s="142" t="s">
        <v>10</v>
      </c>
      <c r="B13" s="143"/>
      <c r="C13" s="146"/>
      <c r="D13" s="147"/>
      <c r="E13" s="147"/>
      <c r="F13" s="147"/>
      <c r="G13" s="148"/>
    </row>
    <row r="15" spans="1:7" ht="14.55" customHeight="1">
      <c r="A15" s="135"/>
      <c r="B15" s="135" t="s">
        <v>176</v>
      </c>
      <c r="C15" s="135"/>
      <c r="D15" s="135"/>
      <c r="E15" s="135"/>
      <c r="F15" s="135"/>
      <c r="G15" s="135"/>
    </row>
    <row r="16" spans="1:7" ht="45.6" customHeight="1">
      <c r="A16" s="136"/>
      <c r="B16" s="137" t="s">
        <v>127</v>
      </c>
      <c r="C16" s="138"/>
      <c r="D16" s="138"/>
      <c r="E16" s="138"/>
      <c r="F16" s="138"/>
      <c r="G16" s="138"/>
    </row>
  </sheetData>
  <mergeCells count="18">
    <mergeCell ref="A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B16:G16"/>
    <mergeCell ref="A11:B11"/>
    <mergeCell ref="C11:G11"/>
    <mergeCell ref="A12:B12"/>
    <mergeCell ref="C12:G12"/>
    <mergeCell ref="A13:B13"/>
    <mergeCell ref="C13:G13"/>
  </mergeCells>
  <phoneticPr fontId="18"/>
  <pageMargins left="0.75" right="0.25" top="0.75" bottom="0.61" header="0.51200000000000001" footer="0.51200000000000001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Fill="0" autoLine="0" autoPict="0">
                <anchor moveWithCells="1">
                  <from>
                    <xdr:col>0</xdr:col>
                    <xdr:colOff>411480</xdr:colOff>
                    <xdr:row>15</xdr:row>
                    <xdr:rowOff>121920</xdr:rowOff>
                  </from>
                  <to>
                    <xdr:col>0</xdr:col>
                    <xdr:colOff>937260</xdr:colOff>
                    <xdr:row>15</xdr:row>
                    <xdr:rowOff>472440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workbookViewId="0">
      <pane xSplit="2" ySplit="4" topLeftCell="C5" activePane="bottomRight" state="frozen"/>
      <selection pane="topRight"/>
      <selection pane="bottomLeft"/>
      <selection pane="bottomRight" activeCell="C8" sqref="C8:G8"/>
    </sheetView>
  </sheetViews>
  <sheetFormatPr defaultColWidth="9" defaultRowHeight="14.4"/>
  <cols>
    <col min="1" max="1" width="5.77734375" style="1" customWidth="1"/>
    <col min="2" max="2" width="35" style="5" customWidth="1"/>
    <col min="3" max="3" width="8.109375" style="1" customWidth="1"/>
    <col min="4" max="4" width="7.6640625" style="1" customWidth="1"/>
    <col min="5" max="5" width="14.88671875" style="1" customWidth="1"/>
    <col min="6" max="6" width="16.6640625" style="1" customWidth="1"/>
    <col min="7" max="7" width="30" style="1" customWidth="1"/>
    <col min="8" max="16384" width="9" style="1"/>
  </cols>
  <sheetData>
    <row r="1" spans="1:7" ht="18.600000000000001">
      <c r="A1" s="2" t="s">
        <v>37</v>
      </c>
    </row>
    <row r="2" spans="1:7" ht="22.8">
      <c r="B2" s="10" t="s">
        <v>4</v>
      </c>
    </row>
    <row r="3" spans="1:7" ht="20.25" customHeight="1"/>
    <row r="4" spans="1:7" ht="24" customHeight="1">
      <c r="A4" s="6" t="s">
        <v>41</v>
      </c>
      <c r="B4" s="11" t="s">
        <v>38</v>
      </c>
      <c r="C4" s="167" t="s">
        <v>12</v>
      </c>
      <c r="D4" s="167"/>
      <c r="E4" s="167"/>
      <c r="F4" s="167"/>
      <c r="G4" s="168"/>
    </row>
    <row r="5" spans="1:7" ht="56.25" customHeight="1">
      <c r="A5" s="7">
        <v>1</v>
      </c>
      <c r="B5" s="12" t="s">
        <v>43</v>
      </c>
      <c r="C5" s="162"/>
      <c r="D5" s="163"/>
      <c r="E5" s="163"/>
      <c r="F5" s="163"/>
      <c r="G5" s="164"/>
    </row>
    <row r="6" spans="1:7" ht="56.25" customHeight="1">
      <c r="A6" s="8">
        <v>2</v>
      </c>
      <c r="B6" s="13" t="s">
        <v>27</v>
      </c>
      <c r="C6" s="169" t="s">
        <v>17</v>
      </c>
      <c r="D6" s="170"/>
      <c r="E6" s="170"/>
      <c r="F6" s="170"/>
      <c r="G6" s="171"/>
    </row>
    <row r="7" spans="1:7" ht="56.25" customHeight="1">
      <c r="A7" s="7">
        <v>3</v>
      </c>
      <c r="B7" s="14" t="s">
        <v>7</v>
      </c>
      <c r="C7" s="162"/>
      <c r="D7" s="163"/>
      <c r="E7" s="163"/>
      <c r="F7" s="163"/>
      <c r="G7" s="164"/>
    </row>
    <row r="8" spans="1:7" ht="56.25" customHeight="1">
      <c r="A8" s="7">
        <v>4</v>
      </c>
      <c r="B8" s="12" t="s">
        <v>104</v>
      </c>
      <c r="C8" s="160"/>
      <c r="D8" s="160"/>
      <c r="E8" s="160"/>
      <c r="F8" s="160"/>
      <c r="G8" s="161"/>
    </row>
    <row r="9" spans="1:7" ht="56.25" customHeight="1">
      <c r="A9" s="7">
        <v>5</v>
      </c>
      <c r="B9" s="14" t="s">
        <v>149</v>
      </c>
      <c r="C9" s="160"/>
      <c r="D9" s="160"/>
      <c r="E9" s="160"/>
      <c r="F9" s="160"/>
      <c r="G9" s="161"/>
    </row>
    <row r="10" spans="1:7" ht="56.25" customHeight="1">
      <c r="A10" s="7">
        <v>6</v>
      </c>
      <c r="B10" s="14" t="s">
        <v>20</v>
      </c>
      <c r="C10" s="160"/>
      <c r="D10" s="160"/>
      <c r="E10" s="160"/>
      <c r="F10" s="160"/>
      <c r="G10" s="161"/>
    </row>
    <row r="11" spans="1:7" ht="56.25" customHeight="1">
      <c r="A11" s="7">
        <v>7</v>
      </c>
      <c r="B11" s="14" t="s">
        <v>39</v>
      </c>
      <c r="C11" s="160"/>
      <c r="D11" s="160"/>
      <c r="E11" s="160"/>
      <c r="F11" s="160"/>
      <c r="G11" s="161"/>
    </row>
    <row r="12" spans="1:7" ht="56.25" customHeight="1">
      <c r="A12" s="7">
        <v>8</v>
      </c>
      <c r="B12" s="14" t="s">
        <v>36</v>
      </c>
      <c r="C12" s="160"/>
      <c r="D12" s="160"/>
      <c r="E12" s="160"/>
      <c r="F12" s="160"/>
      <c r="G12" s="161"/>
    </row>
    <row r="13" spans="1:7" ht="56.25" customHeight="1">
      <c r="A13" s="7">
        <v>9</v>
      </c>
      <c r="B13" s="14" t="s">
        <v>18</v>
      </c>
      <c r="C13" s="160"/>
      <c r="D13" s="160"/>
      <c r="E13" s="160"/>
      <c r="F13" s="160"/>
      <c r="G13" s="161"/>
    </row>
    <row r="14" spans="1:7" ht="56.25" customHeight="1">
      <c r="A14" s="7">
        <v>10</v>
      </c>
      <c r="B14" s="14" t="s">
        <v>148</v>
      </c>
      <c r="C14" s="160"/>
      <c r="D14" s="160"/>
      <c r="E14" s="160"/>
      <c r="F14" s="160"/>
      <c r="G14" s="161"/>
    </row>
    <row r="15" spans="1:7" ht="56.25" customHeight="1">
      <c r="A15" s="7">
        <v>11</v>
      </c>
      <c r="B15" s="14" t="s">
        <v>147</v>
      </c>
      <c r="C15" s="160"/>
      <c r="D15" s="160"/>
      <c r="E15" s="160"/>
      <c r="F15" s="160"/>
      <c r="G15" s="161"/>
    </row>
    <row r="16" spans="1:7" ht="56.25" customHeight="1">
      <c r="A16" s="7">
        <v>12</v>
      </c>
      <c r="B16" s="15" t="s">
        <v>146</v>
      </c>
      <c r="C16" s="162"/>
      <c r="D16" s="163"/>
      <c r="E16" s="163"/>
      <c r="F16" s="163"/>
      <c r="G16" s="164"/>
    </row>
    <row r="17" spans="1:7" ht="56.25" customHeight="1">
      <c r="A17" s="7">
        <v>13</v>
      </c>
      <c r="B17" s="14" t="s">
        <v>151</v>
      </c>
      <c r="C17" s="160"/>
      <c r="D17" s="160"/>
      <c r="E17" s="160"/>
      <c r="F17" s="160"/>
      <c r="G17" s="161"/>
    </row>
    <row r="18" spans="1:7" ht="56.25" customHeight="1">
      <c r="A18" s="9">
        <v>14</v>
      </c>
      <c r="B18" s="16" t="s">
        <v>8</v>
      </c>
      <c r="C18" s="165"/>
      <c r="D18" s="165"/>
      <c r="E18" s="165"/>
      <c r="F18" s="165"/>
      <c r="G18" s="166"/>
    </row>
    <row r="19" spans="1:7" ht="50.1" customHeight="1"/>
    <row r="20" spans="1:7" ht="50.1" customHeight="1"/>
    <row r="21" spans="1:7" ht="50.1" customHeight="1"/>
    <row r="22" spans="1:7" ht="50.1" customHeight="1"/>
    <row r="23" spans="1:7" ht="50.1" customHeight="1"/>
    <row r="24" spans="1:7" ht="50.1" customHeight="1"/>
  </sheetData>
  <mergeCells count="15"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</mergeCells>
  <phoneticPr fontId="18"/>
  <pageMargins left="0.75" right="0.16" top="1" bottom="1" header="0.51200000000000001" footer="0.51200000000000001"/>
  <pageSetup paperSize="9"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zoomScaleSheetLayoutView="100" workbookViewId="0">
      <pane xSplit="2" ySplit="6" topLeftCell="C31" activePane="bottomRight" state="frozen"/>
      <selection pane="topRight"/>
      <selection pane="bottomLeft"/>
      <selection pane="bottomRight" activeCell="E25" sqref="E25"/>
    </sheetView>
  </sheetViews>
  <sheetFormatPr defaultColWidth="9" defaultRowHeight="18.600000000000001"/>
  <cols>
    <col min="1" max="1" width="3.21875" style="17" customWidth="1"/>
    <col min="2" max="2" width="3.77734375" style="17" customWidth="1"/>
    <col min="3" max="3" width="3.109375" style="18" bestFit="1" customWidth="1"/>
    <col min="4" max="4" width="3.6640625" style="18" bestFit="1" customWidth="1"/>
    <col min="5" max="5" width="46.44140625" style="19" customWidth="1"/>
    <col min="6" max="6" width="9.21875" style="17" bestFit="1" customWidth="1"/>
    <col min="7" max="7" width="28.33203125" style="17" customWidth="1"/>
    <col min="8" max="8" width="10" style="17" bestFit="1" customWidth="1"/>
    <col min="9" max="16384" width="9" style="17"/>
  </cols>
  <sheetData>
    <row r="1" spans="1:9">
      <c r="A1" s="17" t="s">
        <v>62</v>
      </c>
      <c r="B1" s="18"/>
    </row>
    <row r="2" spans="1:9">
      <c r="B2" s="27" t="s">
        <v>90</v>
      </c>
    </row>
    <row r="3" spans="1:9" s="20" customFormat="1" ht="15">
      <c r="C3" s="32"/>
      <c r="D3" s="32"/>
      <c r="E3" s="43"/>
    </row>
    <row r="4" spans="1:9" s="20" customFormat="1" ht="48" customHeight="1">
      <c r="A4" s="172" t="s">
        <v>26</v>
      </c>
      <c r="B4" s="172"/>
      <c r="C4" s="172"/>
      <c r="D4" s="172"/>
      <c r="E4" s="172"/>
      <c r="F4" s="172"/>
      <c r="G4" s="172"/>
      <c r="H4" s="172"/>
      <c r="I4" s="53"/>
    </row>
    <row r="5" spans="1:9" s="20" customFormat="1" ht="15">
      <c r="C5" s="32"/>
      <c r="D5" s="32"/>
      <c r="E5" s="44"/>
    </row>
    <row r="6" spans="1:9" s="21" customFormat="1" ht="26.25" customHeight="1">
      <c r="A6" s="173" t="s">
        <v>92</v>
      </c>
      <c r="B6" s="174"/>
      <c r="C6" s="174"/>
      <c r="D6" s="174"/>
      <c r="E6" s="175"/>
      <c r="F6" s="50" t="s">
        <v>52</v>
      </c>
      <c r="G6" s="50" t="s">
        <v>63</v>
      </c>
      <c r="H6" s="50" t="s">
        <v>13</v>
      </c>
    </row>
    <row r="7" spans="1:9" s="21" customFormat="1" ht="31.5" customHeight="1">
      <c r="A7" s="23">
        <v>2</v>
      </c>
      <c r="B7" s="28" t="s">
        <v>93</v>
      </c>
      <c r="D7" s="28"/>
      <c r="E7" s="45"/>
      <c r="F7" s="41"/>
      <c r="G7" s="41"/>
      <c r="H7" s="41"/>
    </row>
    <row r="8" spans="1:9" s="21" customFormat="1" ht="31.5" customHeight="1">
      <c r="A8" s="24"/>
      <c r="B8" s="29" t="s">
        <v>30</v>
      </c>
      <c r="C8" s="33" t="s">
        <v>94</v>
      </c>
      <c r="D8" s="28"/>
      <c r="E8" s="45"/>
      <c r="F8" s="41"/>
      <c r="G8" s="41"/>
      <c r="H8" s="41"/>
    </row>
    <row r="9" spans="1:9" s="21" customFormat="1" ht="31.5" customHeight="1">
      <c r="A9" s="24"/>
      <c r="B9" s="30"/>
      <c r="C9" s="34" t="s">
        <v>74</v>
      </c>
      <c r="D9" s="39" t="s">
        <v>71</v>
      </c>
      <c r="E9" s="46"/>
      <c r="F9" s="51"/>
      <c r="G9" s="51"/>
      <c r="H9" s="51"/>
    </row>
    <row r="10" spans="1:9" s="22" customFormat="1" ht="31.5" customHeight="1">
      <c r="A10" s="25"/>
      <c r="B10" s="31"/>
      <c r="C10" s="35"/>
      <c r="D10" s="40" t="s">
        <v>42</v>
      </c>
      <c r="E10" s="47" t="s">
        <v>67</v>
      </c>
      <c r="F10" s="41"/>
      <c r="G10" s="41"/>
      <c r="H10" s="41"/>
    </row>
    <row r="11" spans="1:9" s="22" customFormat="1" ht="31.5" customHeight="1">
      <c r="A11" s="25"/>
      <c r="B11" s="31"/>
      <c r="C11" s="35"/>
      <c r="D11" s="40" t="s">
        <v>58</v>
      </c>
      <c r="E11" s="47" t="s">
        <v>1</v>
      </c>
      <c r="F11" s="41"/>
      <c r="G11" s="41"/>
      <c r="H11" s="41"/>
    </row>
    <row r="12" spans="1:9" s="22" customFormat="1" ht="31.5" customHeight="1">
      <c r="A12" s="25"/>
      <c r="B12" s="31"/>
      <c r="C12" s="35"/>
      <c r="D12" s="40" t="s">
        <v>64</v>
      </c>
      <c r="E12" s="47" t="s">
        <v>97</v>
      </c>
      <c r="F12" s="41"/>
      <c r="G12" s="41"/>
      <c r="H12" s="41"/>
    </row>
    <row r="13" spans="1:9" s="22" customFormat="1" ht="31.5" customHeight="1">
      <c r="A13" s="25"/>
      <c r="B13" s="31"/>
      <c r="C13" s="35"/>
      <c r="D13" s="40" t="s">
        <v>65</v>
      </c>
      <c r="E13" s="47" t="s">
        <v>15</v>
      </c>
      <c r="F13" s="41"/>
      <c r="G13" s="41"/>
      <c r="H13" s="41"/>
    </row>
    <row r="14" spans="1:9" s="22" customFormat="1" ht="31.5" customHeight="1">
      <c r="A14" s="25"/>
      <c r="B14" s="31"/>
      <c r="C14" s="35"/>
      <c r="D14" s="40" t="s">
        <v>49</v>
      </c>
      <c r="E14" s="47" t="s">
        <v>54</v>
      </c>
      <c r="F14" s="41"/>
      <c r="G14" s="41"/>
      <c r="H14" s="41"/>
    </row>
    <row r="15" spans="1:9" s="22" customFormat="1" ht="35.25" customHeight="1">
      <c r="A15" s="25"/>
      <c r="B15" s="31"/>
      <c r="C15" s="35"/>
      <c r="D15" s="40" t="s">
        <v>61</v>
      </c>
      <c r="E15" s="47" t="s">
        <v>68</v>
      </c>
      <c r="F15" s="41"/>
      <c r="G15" s="41"/>
      <c r="H15" s="41"/>
    </row>
    <row r="16" spans="1:9" s="22" customFormat="1" ht="31.5" customHeight="1">
      <c r="A16" s="25"/>
      <c r="B16" s="31"/>
      <c r="C16" s="35"/>
      <c r="D16" s="40" t="s">
        <v>69</v>
      </c>
      <c r="E16" s="47" t="s">
        <v>150</v>
      </c>
      <c r="F16" s="41"/>
      <c r="G16" s="41"/>
      <c r="H16" s="41"/>
    </row>
    <row r="17" spans="1:8" s="22" customFormat="1" ht="31.5" customHeight="1">
      <c r="A17" s="25"/>
      <c r="B17" s="31"/>
      <c r="C17" s="34" t="s">
        <v>75</v>
      </c>
      <c r="D17" s="39" t="s">
        <v>73</v>
      </c>
      <c r="E17" s="46"/>
      <c r="F17" s="51"/>
      <c r="G17" s="51"/>
      <c r="H17" s="51"/>
    </row>
    <row r="18" spans="1:8" s="22" customFormat="1" ht="31.5" customHeight="1">
      <c r="A18" s="25"/>
      <c r="B18" s="31"/>
      <c r="C18" s="35"/>
      <c r="D18" s="40" t="s">
        <v>42</v>
      </c>
      <c r="E18" s="47" t="s">
        <v>77</v>
      </c>
      <c r="F18" s="41"/>
      <c r="G18" s="41"/>
      <c r="H18" s="41"/>
    </row>
    <row r="19" spans="1:8" s="22" customFormat="1" ht="37.5" customHeight="1">
      <c r="A19" s="25"/>
      <c r="B19" s="31"/>
      <c r="C19" s="36"/>
      <c r="D19" s="40" t="s">
        <v>58</v>
      </c>
      <c r="E19" s="47" t="s">
        <v>78</v>
      </c>
      <c r="F19" s="41"/>
      <c r="G19" s="41"/>
      <c r="H19" s="41"/>
    </row>
    <row r="20" spans="1:8" s="22" customFormat="1" ht="31.5" customHeight="1">
      <c r="A20" s="25"/>
      <c r="B20" s="31"/>
      <c r="C20" s="34" t="s">
        <v>79</v>
      </c>
      <c r="D20" s="39" t="s">
        <v>81</v>
      </c>
      <c r="E20" s="46"/>
      <c r="F20" s="51"/>
      <c r="G20" s="51"/>
      <c r="H20" s="51"/>
    </row>
    <row r="21" spans="1:8" s="22" customFormat="1" ht="31.5" customHeight="1">
      <c r="A21" s="25"/>
      <c r="B21" s="31"/>
      <c r="C21" s="36"/>
      <c r="D21" s="41" t="s">
        <v>31</v>
      </c>
      <c r="E21" s="48"/>
      <c r="F21" s="41"/>
      <c r="G21" s="41"/>
      <c r="H21" s="41"/>
    </row>
    <row r="22" spans="1:8" s="22" customFormat="1" ht="31.5" customHeight="1">
      <c r="A22" s="25"/>
      <c r="B22" s="31"/>
      <c r="C22" s="37" t="s">
        <v>82</v>
      </c>
      <c r="D22" s="42" t="s">
        <v>81</v>
      </c>
      <c r="E22" s="49"/>
      <c r="F22" s="41"/>
      <c r="G22" s="41"/>
      <c r="H22" s="41"/>
    </row>
    <row r="23" spans="1:8" s="22" customFormat="1" ht="31.5" customHeight="1">
      <c r="A23" s="25"/>
      <c r="B23" s="31"/>
      <c r="C23" s="34" t="s">
        <v>83</v>
      </c>
      <c r="D23" s="39" t="s">
        <v>84</v>
      </c>
      <c r="E23" s="46"/>
      <c r="F23" s="51"/>
      <c r="G23" s="51"/>
      <c r="H23" s="51"/>
    </row>
    <row r="24" spans="1:8" s="22" customFormat="1" ht="31.5" customHeight="1">
      <c r="A24" s="25"/>
      <c r="B24" s="31"/>
      <c r="C24" s="35"/>
      <c r="D24" s="40" t="s">
        <v>42</v>
      </c>
      <c r="E24" s="47" t="s">
        <v>19</v>
      </c>
      <c r="F24" s="41"/>
      <c r="G24" s="41"/>
      <c r="H24" s="41"/>
    </row>
    <row r="25" spans="1:8" s="22" customFormat="1" ht="31.5" customHeight="1">
      <c r="A25" s="25"/>
      <c r="B25" s="31"/>
      <c r="C25" s="35"/>
      <c r="D25" s="40" t="s">
        <v>58</v>
      </c>
      <c r="E25" s="47" t="s">
        <v>47</v>
      </c>
      <c r="F25" s="41"/>
      <c r="G25" s="41"/>
      <c r="H25" s="41"/>
    </row>
    <row r="26" spans="1:8" s="22" customFormat="1" ht="31.5" customHeight="1">
      <c r="A26" s="25"/>
      <c r="B26" s="31"/>
      <c r="C26" s="36"/>
      <c r="D26" s="40" t="s">
        <v>64</v>
      </c>
      <c r="E26" s="47" t="s">
        <v>45</v>
      </c>
      <c r="F26" s="41"/>
      <c r="G26" s="41"/>
      <c r="H26" s="41"/>
    </row>
    <row r="27" spans="1:8" s="22" customFormat="1" ht="31.5" customHeight="1">
      <c r="A27" s="25"/>
      <c r="B27" s="31"/>
      <c r="C27" s="34" t="s">
        <v>85</v>
      </c>
      <c r="D27" s="39" t="s">
        <v>86</v>
      </c>
      <c r="E27" s="46"/>
      <c r="F27" s="51"/>
      <c r="G27" s="51"/>
      <c r="H27" s="51"/>
    </row>
    <row r="28" spans="1:8" s="22" customFormat="1" ht="31.5" customHeight="1">
      <c r="A28" s="25"/>
      <c r="B28" s="31"/>
      <c r="C28" s="35"/>
      <c r="D28" s="40" t="s">
        <v>42</v>
      </c>
      <c r="E28" s="47" t="s">
        <v>87</v>
      </c>
      <c r="F28" s="41"/>
      <c r="G28" s="41"/>
      <c r="H28" s="41"/>
    </row>
    <row r="29" spans="1:8" s="22" customFormat="1" ht="31.5" customHeight="1">
      <c r="A29" s="25"/>
      <c r="B29" s="31"/>
      <c r="C29" s="35"/>
      <c r="D29" s="40" t="s">
        <v>58</v>
      </c>
      <c r="E29" s="47" t="s">
        <v>88</v>
      </c>
      <c r="F29" s="41"/>
      <c r="G29" s="41"/>
      <c r="H29" s="41"/>
    </row>
    <row r="30" spans="1:8" s="22" customFormat="1" ht="31.5" customHeight="1">
      <c r="A30" s="25"/>
      <c r="B30" s="31"/>
      <c r="C30" s="35"/>
      <c r="D30" s="40" t="s">
        <v>64</v>
      </c>
      <c r="E30" s="47" t="s">
        <v>76</v>
      </c>
      <c r="F30" s="41"/>
      <c r="G30" s="41"/>
      <c r="H30" s="41"/>
    </row>
    <row r="31" spans="1:8" s="22" customFormat="1" ht="31.5" customHeight="1">
      <c r="A31" s="25"/>
      <c r="B31" s="31"/>
      <c r="C31" s="36"/>
      <c r="D31" s="40" t="s">
        <v>65</v>
      </c>
      <c r="E31" s="47" t="s">
        <v>111</v>
      </c>
      <c r="F31" s="41"/>
      <c r="G31" s="41"/>
      <c r="H31" s="41"/>
    </row>
    <row r="32" spans="1:8" s="22" customFormat="1" ht="31.5" customHeight="1">
      <c r="A32" s="26"/>
      <c r="B32" s="26"/>
      <c r="C32" s="38" t="s">
        <v>89</v>
      </c>
      <c r="D32" s="39" t="s">
        <v>100</v>
      </c>
      <c r="E32" s="46"/>
      <c r="F32" s="52"/>
      <c r="G32" s="52"/>
      <c r="H32" s="52"/>
    </row>
    <row r="33" spans="3:5" s="20" customFormat="1" ht="15">
      <c r="C33" s="32"/>
      <c r="D33" s="32"/>
      <c r="E33" s="44"/>
    </row>
    <row r="34" spans="3:5" s="20" customFormat="1" ht="15">
      <c r="C34" s="32"/>
      <c r="D34" s="32"/>
      <c r="E34" s="44"/>
    </row>
    <row r="35" spans="3:5" s="20" customFormat="1" ht="15">
      <c r="C35" s="32"/>
      <c r="D35" s="32"/>
      <c r="E35" s="44"/>
    </row>
    <row r="36" spans="3:5" s="20" customFormat="1" ht="15">
      <c r="C36" s="32"/>
      <c r="D36" s="32"/>
      <c r="E36" s="44"/>
    </row>
    <row r="37" spans="3:5" s="20" customFormat="1" ht="15">
      <c r="C37" s="32"/>
      <c r="D37" s="32"/>
      <c r="E37" s="44"/>
    </row>
    <row r="38" spans="3:5" s="20" customFormat="1" ht="15">
      <c r="C38" s="32"/>
      <c r="D38" s="32"/>
      <c r="E38" s="44"/>
    </row>
    <row r="39" spans="3:5" s="20" customFormat="1" ht="15">
      <c r="C39" s="32"/>
      <c r="D39" s="32"/>
      <c r="E39" s="44"/>
    </row>
    <row r="40" spans="3:5" s="20" customFormat="1" ht="15">
      <c r="C40" s="32"/>
      <c r="D40" s="32"/>
      <c r="E40" s="44"/>
    </row>
    <row r="41" spans="3:5" s="20" customFormat="1" ht="15">
      <c r="C41" s="32"/>
      <c r="D41" s="32"/>
      <c r="E41" s="44"/>
    </row>
    <row r="42" spans="3:5" s="20" customFormat="1" ht="15">
      <c r="C42" s="32"/>
      <c r="D42" s="32"/>
      <c r="E42" s="44"/>
    </row>
    <row r="43" spans="3:5" s="20" customFormat="1" ht="15">
      <c r="C43" s="32"/>
      <c r="D43" s="32"/>
      <c r="E43" s="44"/>
    </row>
    <row r="44" spans="3:5" s="20" customFormat="1" ht="15">
      <c r="C44" s="32"/>
      <c r="D44" s="32"/>
      <c r="E44" s="44"/>
    </row>
    <row r="45" spans="3:5" s="20" customFormat="1" ht="15">
      <c r="C45" s="32"/>
      <c r="D45" s="32"/>
      <c r="E45" s="44"/>
    </row>
    <row r="46" spans="3:5" s="20" customFormat="1" ht="15">
      <c r="C46" s="32"/>
      <c r="D46" s="32"/>
      <c r="E46" s="44"/>
    </row>
    <row r="47" spans="3:5" s="20" customFormat="1" ht="15">
      <c r="C47" s="32"/>
      <c r="D47" s="32"/>
      <c r="E47" s="44"/>
    </row>
    <row r="48" spans="3:5" s="20" customFormat="1" ht="15">
      <c r="C48" s="32"/>
      <c r="D48" s="32"/>
      <c r="E48" s="44"/>
    </row>
    <row r="49" spans="3:5" s="20" customFormat="1" ht="15">
      <c r="C49" s="32"/>
      <c r="D49" s="32"/>
      <c r="E49" s="44"/>
    </row>
    <row r="50" spans="3:5" s="20" customFormat="1" ht="15">
      <c r="C50" s="32"/>
      <c r="D50" s="32"/>
      <c r="E50" s="44"/>
    </row>
    <row r="51" spans="3:5" s="20" customFormat="1" ht="15">
      <c r="C51" s="32"/>
      <c r="D51" s="32"/>
      <c r="E51" s="44"/>
    </row>
    <row r="52" spans="3:5" s="20" customFormat="1" ht="15">
      <c r="C52" s="32"/>
      <c r="D52" s="32"/>
      <c r="E52" s="44"/>
    </row>
    <row r="53" spans="3:5" s="20" customFormat="1" ht="15">
      <c r="C53" s="32"/>
      <c r="D53" s="32"/>
      <c r="E53" s="44"/>
    </row>
    <row r="54" spans="3:5" s="20" customFormat="1" ht="15">
      <c r="C54" s="32"/>
      <c r="D54" s="32"/>
      <c r="E54" s="44"/>
    </row>
  </sheetData>
  <mergeCells count="2">
    <mergeCell ref="A4:H4"/>
    <mergeCell ref="A6:E6"/>
  </mergeCells>
  <phoneticPr fontId="18"/>
  <printOptions horizontalCentered="1"/>
  <pageMargins left="0.70866141732283472" right="0.51181102362204722" top="0.59055118110236227" bottom="0.47244094488188976" header="0.31496062992125984" footer="0.31496062992125984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view="pageBreakPreview" zoomScale="70" zoomScaleNormal="70" zoomScaleSheetLayoutView="70" workbookViewId="0">
      <selection activeCell="E25" sqref="E25"/>
    </sheetView>
  </sheetViews>
  <sheetFormatPr defaultColWidth="9" defaultRowHeight="15"/>
  <cols>
    <col min="1" max="1" width="1.21875" style="54" customWidth="1"/>
    <col min="2" max="2" width="4.21875" style="54" customWidth="1"/>
    <col min="3" max="3" width="11.6640625" style="48" customWidth="1"/>
    <col min="4" max="4" width="25.6640625" style="54" customWidth="1"/>
    <col min="5" max="5" width="59.77734375" style="54" customWidth="1"/>
    <col min="6" max="6" width="8" style="54" customWidth="1"/>
    <col min="7" max="7" width="18.88671875" style="54" customWidth="1"/>
    <col min="8" max="8" width="9" style="54"/>
    <col min="9" max="9" width="18.88671875" style="54" customWidth="1"/>
    <col min="10" max="10" width="20.6640625" style="54" customWidth="1"/>
    <col min="11" max="11" width="18.88671875" style="54" customWidth="1"/>
    <col min="12" max="12" width="9" style="54"/>
    <col min="13" max="13" width="18.88671875" style="54" customWidth="1"/>
    <col min="14" max="14" width="22.44140625" style="54" customWidth="1"/>
    <col min="15" max="15" width="22.21875" style="54" customWidth="1"/>
    <col min="16" max="16" width="9" style="54"/>
    <col min="17" max="17" width="12.6640625" style="54" bestFit="1" customWidth="1"/>
    <col min="18" max="18" width="24.109375" style="54" bestFit="1" customWidth="1"/>
    <col min="19" max="16384" width="9" style="54"/>
  </cols>
  <sheetData>
    <row r="1" spans="1:18" ht="21.75" customHeight="1">
      <c r="B1" s="17" t="s">
        <v>44</v>
      </c>
      <c r="E1" s="59" t="s">
        <v>171</v>
      </c>
      <c r="G1" s="76"/>
    </row>
    <row r="2" spans="1:18" ht="73.5" customHeight="1">
      <c r="B2" s="17"/>
      <c r="C2" s="61" t="s">
        <v>142</v>
      </c>
      <c r="D2" s="193" t="s">
        <v>33</v>
      </c>
      <c r="E2" s="194"/>
      <c r="F2" s="194"/>
      <c r="G2" s="194"/>
      <c r="H2" s="194"/>
      <c r="I2" s="194"/>
      <c r="J2" s="195"/>
    </row>
    <row r="3" spans="1:18" ht="10.5" customHeight="1">
      <c r="B3" s="17"/>
    </row>
    <row r="4" spans="1:18" ht="52.2" customHeight="1">
      <c r="B4" s="177" t="s">
        <v>40</v>
      </c>
      <c r="C4" s="179" t="s">
        <v>55</v>
      </c>
      <c r="D4" s="181" t="s">
        <v>14</v>
      </c>
      <c r="E4" s="183" t="s">
        <v>60</v>
      </c>
      <c r="F4" s="201" t="s">
        <v>105</v>
      </c>
      <c r="G4" s="177" t="s">
        <v>34</v>
      </c>
      <c r="H4" s="183"/>
      <c r="I4" s="183"/>
      <c r="J4" s="196"/>
      <c r="K4" s="177" t="s">
        <v>57</v>
      </c>
      <c r="L4" s="183"/>
      <c r="M4" s="183"/>
      <c r="N4" s="196"/>
      <c r="O4" s="197" t="s">
        <v>152</v>
      </c>
      <c r="P4" s="183"/>
      <c r="Q4" s="183"/>
      <c r="R4" s="196"/>
    </row>
    <row r="5" spans="1:18" ht="31.5" customHeight="1" thickBot="1">
      <c r="B5" s="178"/>
      <c r="C5" s="180"/>
      <c r="D5" s="182"/>
      <c r="E5" s="184"/>
      <c r="F5" s="202"/>
      <c r="G5" s="77" t="s">
        <v>99</v>
      </c>
      <c r="H5" s="84" t="s">
        <v>106</v>
      </c>
      <c r="I5" s="84" t="s">
        <v>11</v>
      </c>
      <c r="J5" s="93" t="s">
        <v>107</v>
      </c>
      <c r="K5" s="77" t="s">
        <v>108</v>
      </c>
      <c r="L5" s="84" t="s">
        <v>106</v>
      </c>
      <c r="M5" s="84" t="s">
        <v>109</v>
      </c>
      <c r="N5" s="93" t="s">
        <v>107</v>
      </c>
      <c r="O5" s="77" t="s">
        <v>108</v>
      </c>
      <c r="P5" s="84" t="s">
        <v>106</v>
      </c>
      <c r="Q5" s="106" t="s">
        <v>133</v>
      </c>
      <c r="R5" s="93" t="s">
        <v>107</v>
      </c>
    </row>
    <row r="6" spans="1:18" ht="16.95" customHeight="1">
      <c r="A6" s="129"/>
      <c r="B6" s="55">
        <v>1</v>
      </c>
      <c r="C6" s="185" t="s">
        <v>28</v>
      </c>
      <c r="D6" s="185" t="s">
        <v>113</v>
      </c>
      <c r="E6" s="65" t="s">
        <v>16</v>
      </c>
      <c r="F6" s="68" t="s">
        <v>102</v>
      </c>
      <c r="G6" s="126"/>
      <c r="H6" s="65"/>
      <c r="I6" s="65">
        <f t="shared" ref="I6:I42" si="0">G6*H6</f>
        <v>0</v>
      </c>
      <c r="J6" s="68"/>
      <c r="K6" s="126"/>
      <c r="L6" s="65"/>
      <c r="M6" s="65">
        <f t="shared" ref="M6:M42" si="1">K6*L6</f>
        <v>0</v>
      </c>
      <c r="N6" s="245"/>
      <c r="O6" s="126"/>
      <c r="P6" s="65"/>
      <c r="Q6" s="65">
        <f t="shared" ref="Q6:Q42" si="2">O6*P6</f>
        <v>0</v>
      </c>
      <c r="R6" s="245"/>
    </row>
    <row r="7" spans="1:18" ht="16.95" customHeight="1">
      <c r="A7" s="129"/>
      <c r="B7" s="56">
        <v>2</v>
      </c>
      <c r="C7" s="186"/>
      <c r="D7" s="186"/>
      <c r="E7" s="235" t="s">
        <v>118</v>
      </c>
      <c r="F7" s="69" t="s">
        <v>102</v>
      </c>
      <c r="G7" s="79"/>
      <c r="H7" s="235"/>
      <c r="I7" s="235">
        <f t="shared" si="0"/>
        <v>0</v>
      </c>
      <c r="J7" s="69"/>
      <c r="K7" s="79"/>
      <c r="L7" s="235"/>
      <c r="M7" s="235">
        <f t="shared" si="1"/>
        <v>0</v>
      </c>
      <c r="N7" s="102"/>
      <c r="O7" s="79"/>
      <c r="P7" s="235"/>
      <c r="Q7" s="235">
        <f t="shared" si="2"/>
        <v>0</v>
      </c>
      <c r="R7" s="102"/>
    </row>
    <row r="8" spans="1:18" ht="16.95" customHeight="1">
      <c r="A8" s="129"/>
      <c r="B8" s="56">
        <v>3</v>
      </c>
      <c r="C8" s="186"/>
      <c r="D8" s="186"/>
      <c r="E8" s="235" t="s">
        <v>119</v>
      </c>
      <c r="F8" s="69" t="s">
        <v>102</v>
      </c>
      <c r="G8" s="79"/>
      <c r="H8" s="235"/>
      <c r="I8" s="235">
        <f t="shared" si="0"/>
        <v>0</v>
      </c>
      <c r="J8" s="69"/>
      <c r="K8" s="79"/>
      <c r="L8" s="235"/>
      <c r="M8" s="235">
        <f t="shared" si="1"/>
        <v>0</v>
      </c>
      <c r="N8" s="102"/>
      <c r="O8" s="79"/>
      <c r="P8" s="235"/>
      <c r="Q8" s="235">
        <f t="shared" si="2"/>
        <v>0</v>
      </c>
      <c r="R8" s="102"/>
    </row>
    <row r="9" spans="1:18" ht="16.95" customHeight="1">
      <c r="A9" s="129"/>
      <c r="B9" s="56">
        <v>4</v>
      </c>
      <c r="C9" s="186"/>
      <c r="D9" s="186"/>
      <c r="E9" s="235" t="s">
        <v>120</v>
      </c>
      <c r="F9" s="69" t="s">
        <v>102</v>
      </c>
      <c r="G9" s="79"/>
      <c r="H9" s="235"/>
      <c r="I9" s="235">
        <f t="shared" si="0"/>
        <v>0</v>
      </c>
      <c r="J9" s="69"/>
      <c r="K9" s="79"/>
      <c r="L9" s="235"/>
      <c r="M9" s="235">
        <f t="shared" si="1"/>
        <v>0</v>
      </c>
      <c r="N9" s="102"/>
      <c r="O9" s="79"/>
      <c r="P9" s="235"/>
      <c r="Q9" s="235">
        <f t="shared" si="2"/>
        <v>0</v>
      </c>
      <c r="R9" s="102"/>
    </row>
    <row r="10" spans="1:18" ht="16.95" customHeight="1">
      <c r="A10" s="129"/>
      <c r="B10" s="56">
        <v>6</v>
      </c>
      <c r="C10" s="207" t="s">
        <v>117</v>
      </c>
      <c r="D10" s="236" t="s">
        <v>115</v>
      </c>
      <c r="E10" s="66" t="s">
        <v>80</v>
      </c>
      <c r="F10" s="69" t="s">
        <v>102</v>
      </c>
      <c r="G10" s="79"/>
      <c r="H10" s="235"/>
      <c r="I10" s="235">
        <f t="shared" si="0"/>
        <v>0</v>
      </c>
      <c r="J10" s="69"/>
      <c r="K10" s="79"/>
      <c r="L10" s="235"/>
      <c r="M10" s="235">
        <f t="shared" si="1"/>
        <v>0</v>
      </c>
      <c r="N10" s="102"/>
      <c r="O10" s="79"/>
      <c r="P10" s="235"/>
      <c r="Q10" s="235">
        <f t="shared" si="2"/>
        <v>0</v>
      </c>
      <c r="R10" s="102"/>
    </row>
    <row r="11" spans="1:18" ht="16.95" customHeight="1">
      <c r="A11" s="129"/>
      <c r="B11" s="56">
        <v>7</v>
      </c>
      <c r="C11" s="208"/>
      <c r="D11" s="186"/>
      <c r="E11" s="66" t="s">
        <v>121</v>
      </c>
      <c r="F11" s="69" t="s">
        <v>102</v>
      </c>
      <c r="G11" s="79"/>
      <c r="H11" s="235"/>
      <c r="I11" s="235">
        <f t="shared" si="0"/>
        <v>0</v>
      </c>
      <c r="J11" s="69"/>
      <c r="K11" s="79"/>
      <c r="L11" s="235"/>
      <c r="M11" s="235">
        <f t="shared" si="1"/>
        <v>0</v>
      </c>
      <c r="N11" s="102"/>
      <c r="O11" s="79"/>
      <c r="P11" s="235"/>
      <c r="Q11" s="235">
        <f t="shared" si="2"/>
        <v>0</v>
      </c>
      <c r="R11" s="102"/>
    </row>
    <row r="12" spans="1:18" ht="16.95" customHeight="1">
      <c r="A12" s="129"/>
      <c r="B12" s="56">
        <v>8</v>
      </c>
      <c r="C12" s="208"/>
      <c r="D12" s="186"/>
      <c r="E12" s="66" t="s">
        <v>122</v>
      </c>
      <c r="F12" s="69" t="s">
        <v>102</v>
      </c>
      <c r="G12" s="79"/>
      <c r="H12" s="235"/>
      <c r="I12" s="235">
        <f t="shared" si="0"/>
        <v>0</v>
      </c>
      <c r="J12" s="69"/>
      <c r="K12" s="79"/>
      <c r="L12" s="235"/>
      <c r="M12" s="235">
        <f t="shared" si="1"/>
        <v>0</v>
      </c>
      <c r="N12" s="102"/>
      <c r="O12" s="79"/>
      <c r="P12" s="235"/>
      <c r="Q12" s="235">
        <f t="shared" si="2"/>
        <v>0</v>
      </c>
      <c r="R12" s="102"/>
    </row>
    <row r="13" spans="1:18" ht="16.95" customHeight="1">
      <c r="A13" s="129"/>
      <c r="B13" s="56">
        <v>9</v>
      </c>
      <c r="C13" s="208"/>
      <c r="D13" s="186"/>
      <c r="E13" s="66" t="s">
        <v>23</v>
      </c>
      <c r="F13" s="70" t="s">
        <v>172</v>
      </c>
      <c r="G13" s="79"/>
      <c r="H13" s="235"/>
      <c r="I13" s="235">
        <f t="shared" si="0"/>
        <v>0</v>
      </c>
      <c r="J13" s="69"/>
      <c r="K13" s="79"/>
      <c r="L13" s="235"/>
      <c r="M13" s="235">
        <f t="shared" si="1"/>
        <v>0</v>
      </c>
      <c r="N13" s="102"/>
      <c r="O13" s="79"/>
      <c r="P13" s="235"/>
      <c r="Q13" s="235">
        <f t="shared" si="2"/>
        <v>0</v>
      </c>
      <c r="R13" s="102"/>
    </row>
    <row r="14" spans="1:18" ht="16.95" customHeight="1">
      <c r="A14" s="129"/>
      <c r="B14" s="56">
        <v>10</v>
      </c>
      <c r="C14" s="208"/>
      <c r="D14" s="187"/>
      <c r="E14" s="66" t="s">
        <v>123</v>
      </c>
      <c r="F14" s="69" t="s">
        <v>102</v>
      </c>
      <c r="G14" s="79"/>
      <c r="H14" s="235"/>
      <c r="I14" s="235">
        <f t="shared" si="0"/>
        <v>0</v>
      </c>
      <c r="J14" s="69"/>
      <c r="K14" s="79"/>
      <c r="L14" s="235"/>
      <c r="M14" s="235">
        <f t="shared" si="1"/>
        <v>0</v>
      </c>
      <c r="N14" s="102"/>
      <c r="O14" s="79"/>
      <c r="P14" s="235"/>
      <c r="Q14" s="235">
        <f t="shared" si="2"/>
        <v>0</v>
      </c>
      <c r="R14" s="102"/>
    </row>
    <row r="15" spans="1:18" ht="16.95" customHeight="1">
      <c r="A15" s="129"/>
      <c r="B15" s="56">
        <v>11</v>
      </c>
      <c r="C15" s="208"/>
      <c r="D15" s="236" t="s">
        <v>124</v>
      </c>
      <c r="E15" s="66" t="s">
        <v>50</v>
      </c>
      <c r="F15" s="69" t="s">
        <v>102</v>
      </c>
      <c r="G15" s="79"/>
      <c r="H15" s="235"/>
      <c r="I15" s="235">
        <f t="shared" si="0"/>
        <v>0</v>
      </c>
      <c r="J15" s="69"/>
      <c r="K15" s="79"/>
      <c r="L15" s="235"/>
      <c r="M15" s="235">
        <f t="shared" si="1"/>
        <v>0</v>
      </c>
      <c r="N15" s="102"/>
      <c r="O15" s="79"/>
      <c r="P15" s="235"/>
      <c r="Q15" s="235">
        <f t="shared" si="2"/>
        <v>0</v>
      </c>
      <c r="R15" s="102"/>
    </row>
    <row r="16" spans="1:18" ht="16.95" customHeight="1">
      <c r="A16" s="129"/>
      <c r="B16" s="56">
        <v>12</v>
      </c>
      <c r="C16" s="208"/>
      <c r="D16" s="187"/>
      <c r="E16" s="66" t="s">
        <v>91</v>
      </c>
      <c r="F16" s="69" t="s">
        <v>102</v>
      </c>
      <c r="G16" s="79"/>
      <c r="H16" s="235"/>
      <c r="I16" s="235">
        <f t="shared" si="0"/>
        <v>0</v>
      </c>
      <c r="J16" s="69"/>
      <c r="K16" s="79"/>
      <c r="L16" s="235"/>
      <c r="M16" s="235">
        <f t="shared" si="1"/>
        <v>0</v>
      </c>
      <c r="N16" s="102"/>
      <c r="O16" s="79"/>
      <c r="P16" s="235"/>
      <c r="Q16" s="235">
        <f t="shared" si="2"/>
        <v>0</v>
      </c>
      <c r="R16" s="102"/>
    </row>
    <row r="17" spans="1:18" ht="51.75" customHeight="1">
      <c r="A17" s="129"/>
      <c r="B17" s="56">
        <v>13</v>
      </c>
      <c r="C17" s="208"/>
      <c r="D17" s="109" t="s">
        <v>66</v>
      </c>
      <c r="E17" s="66" t="s">
        <v>126</v>
      </c>
      <c r="F17" s="69" t="s">
        <v>102</v>
      </c>
      <c r="G17" s="79"/>
      <c r="H17" s="235"/>
      <c r="I17" s="235">
        <f t="shared" si="0"/>
        <v>0</v>
      </c>
      <c r="J17" s="69"/>
      <c r="K17" s="79"/>
      <c r="L17" s="235"/>
      <c r="M17" s="235">
        <f t="shared" si="1"/>
        <v>0</v>
      </c>
      <c r="N17" s="102"/>
      <c r="O17" s="79"/>
      <c r="P17" s="235"/>
      <c r="Q17" s="235">
        <f t="shared" si="2"/>
        <v>0</v>
      </c>
      <c r="R17" s="102"/>
    </row>
    <row r="18" spans="1:18" ht="16.95" customHeight="1">
      <c r="A18" s="129"/>
      <c r="B18" s="56">
        <v>14</v>
      </c>
      <c r="C18" s="208"/>
      <c r="D18" s="236" t="s">
        <v>6</v>
      </c>
      <c r="E18" s="235" t="s">
        <v>22</v>
      </c>
      <c r="F18" s="69" t="s">
        <v>102</v>
      </c>
      <c r="G18" s="79"/>
      <c r="H18" s="235"/>
      <c r="I18" s="235">
        <f t="shared" si="0"/>
        <v>0</v>
      </c>
      <c r="J18" s="69"/>
      <c r="K18" s="79"/>
      <c r="L18" s="235"/>
      <c r="M18" s="235">
        <f t="shared" si="1"/>
        <v>0</v>
      </c>
      <c r="N18" s="102"/>
      <c r="O18" s="79"/>
      <c r="P18" s="235"/>
      <c r="Q18" s="235">
        <f t="shared" si="2"/>
        <v>0</v>
      </c>
      <c r="R18" s="102"/>
    </row>
    <row r="19" spans="1:18" ht="16.95" customHeight="1">
      <c r="A19" s="129"/>
      <c r="B19" s="56">
        <v>15</v>
      </c>
      <c r="C19" s="208"/>
      <c r="D19" s="186"/>
      <c r="E19" s="235" t="s">
        <v>128</v>
      </c>
      <c r="F19" s="69" t="s">
        <v>102</v>
      </c>
      <c r="G19" s="79"/>
      <c r="H19" s="235"/>
      <c r="I19" s="235">
        <f t="shared" si="0"/>
        <v>0</v>
      </c>
      <c r="J19" s="69"/>
      <c r="K19" s="79"/>
      <c r="L19" s="235"/>
      <c r="M19" s="235">
        <f t="shared" si="1"/>
        <v>0</v>
      </c>
      <c r="N19" s="102"/>
      <c r="O19" s="79"/>
      <c r="P19" s="235"/>
      <c r="Q19" s="235">
        <f t="shared" si="2"/>
        <v>0</v>
      </c>
      <c r="R19" s="102"/>
    </row>
    <row r="20" spans="1:18" ht="16.95" customHeight="1">
      <c r="A20" s="129"/>
      <c r="B20" s="56">
        <v>16</v>
      </c>
      <c r="C20" s="208"/>
      <c r="D20" s="186"/>
      <c r="E20" s="86" t="s">
        <v>129</v>
      </c>
      <c r="F20" s="71" t="s">
        <v>102</v>
      </c>
      <c r="G20" s="79"/>
      <c r="H20" s="235"/>
      <c r="I20" s="235">
        <f t="shared" si="0"/>
        <v>0</v>
      </c>
      <c r="J20" s="69"/>
      <c r="K20" s="79"/>
      <c r="L20" s="235"/>
      <c r="M20" s="235">
        <f t="shared" si="1"/>
        <v>0</v>
      </c>
      <c r="N20" s="102"/>
      <c r="O20" s="79"/>
      <c r="P20" s="235"/>
      <c r="Q20" s="235">
        <f t="shared" si="2"/>
        <v>0</v>
      </c>
      <c r="R20" s="102"/>
    </row>
    <row r="21" spans="1:18" ht="16.95" customHeight="1">
      <c r="A21" s="129"/>
      <c r="B21" s="56">
        <v>18</v>
      </c>
      <c r="C21" s="188" t="s">
        <v>130</v>
      </c>
      <c r="D21" s="236" t="s">
        <v>51</v>
      </c>
      <c r="E21" s="237" t="s">
        <v>132</v>
      </c>
      <c r="F21" s="72" t="s">
        <v>102</v>
      </c>
      <c r="G21" s="79"/>
      <c r="H21" s="235"/>
      <c r="I21" s="235">
        <f t="shared" si="0"/>
        <v>0</v>
      </c>
      <c r="J21" s="69"/>
      <c r="K21" s="79"/>
      <c r="L21" s="235"/>
      <c r="M21" s="235">
        <f t="shared" si="1"/>
        <v>0</v>
      </c>
      <c r="N21" s="102"/>
      <c r="O21" s="79"/>
      <c r="P21" s="235"/>
      <c r="Q21" s="235">
        <f t="shared" si="2"/>
        <v>0</v>
      </c>
      <c r="R21" s="102"/>
    </row>
    <row r="22" spans="1:18" ht="16.95" customHeight="1">
      <c r="A22" s="129"/>
      <c r="B22" s="56">
        <v>19</v>
      </c>
      <c r="C22" s="189"/>
      <c r="D22" s="186"/>
      <c r="E22" s="237" t="s">
        <v>56</v>
      </c>
      <c r="F22" s="69" t="s">
        <v>102</v>
      </c>
      <c r="G22" s="79"/>
      <c r="H22" s="235"/>
      <c r="I22" s="235">
        <f t="shared" si="0"/>
        <v>0</v>
      </c>
      <c r="J22" s="69"/>
      <c r="K22" s="79"/>
      <c r="L22" s="235"/>
      <c r="M22" s="235">
        <f t="shared" si="1"/>
        <v>0</v>
      </c>
      <c r="N22" s="102"/>
      <c r="O22" s="79"/>
      <c r="P22" s="235"/>
      <c r="Q22" s="235">
        <f t="shared" si="2"/>
        <v>0</v>
      </c>
      <c r="R22" s="102"/>
    </row>
    <row r="23" spans="1:18" ht="16.95" customHeight="1">
      <c r="A23" s="129"/>
      <c r="B23" s="56">
        <v>20</v>
      </c>
      <c r="C23" s="189"/>
      <c r="D23" s="186"/>
      <c r="E23" s="237" t="s">
        <v>35</v>
      </c>
      <c r="F23" s="69" t="s">
        <v>102</v>
      </c>
      <c r="G23" s="79"/>
      <c r="H23" s="235"/>
      <c r="I23" s="235">
        <f t="shared" si="0"/>
        <v>0</v>
      </c>
      <c r="J23" s="69"/>
      <c r="K23" s="79"/>
      <c r="L23" s="235"/>
      <c r="M23" s="235">
        <f t="shared" si="1"/>
        <v>0</v>
      </c>
      <c r="N23" s="102" t="s">
        <v>110</v>
      </c>
      <c r="O23" s="79"/>
      <c r="P23" s="235"/>
      <c r="Q23" s="235">
        <f t="shared" si="2"/>
        <v>0</v>
      </c>
      <c r="R23" s="102" t="s">
        <v>110</v>
      </c>
    </row>
    <row r="24" spans="1:18" ht="16.95" customHeight="1">
      <c r="A24" s="129"/>
      <c r="B24" s="56">
        <v>22</v>
      </c>
      <c r="C24" s="230" t="s">
        <v>134</v>
      </c>
      <c r="D24" s="230"/>
      <c r="E24" s="235" t="s">
        <v>135</v>
      </c>
      <c r="F24" s="69" t="s">
        <v>102</v>
      </c>
      <c r="G24" s="79"/>
      <c r="H24" s="235"/>
      <c r="I24" s="235">
        <f t="shared" si="0"/>
        <v>0</v>
      </c>
      <c r="J24" s="69"/>
      <c r="K24" s="79"/>
      <c r="L24" s="235"/>
      <c r="M24" s="235">
        <f t="shared" si="1"/>
        <v>0</v>
      </c>
      <c r="N24" s="102"/>
      <c r="O24" s="79"/>
      <c r="P24" s="235"/>
      <c r="Q24" s="235">
        <f t="shared" si="2"/>
        <v>0</v>
      </c>
      <c r="R24" s="102"/>
    </row>
    <row r="25" spans="1:18" ht="16.95" customHeight="1">
      <c r="A25" s="129"/>
      <c r="B25" s="56">
        <v>23</v>
      </c>
      <c r="C25" s="209"/>
      <c r="D25" s="209"/>
      <c r="E25" s="235" t="s">
        <v>136</v>
      </c>
      <c r="F25" s="69" t="s">
        <v>102</v>
      </c>
      <c r="G25" s="79"/>
      <c r="H25" s="235"/>
      <c r="I25" s="235">
        <f t="shared" si="0"/>
        <v>0</v>
      </c>
      <c r="J25" s="69"/>
      <c r="K25" s="79"/>
      <c r="L25" s="235"/>
      <c r="M25" s="235">
        <f t="shared" si="1"/>
        <v>0</v>
      </c>
      <c r="N25" s="102"/>
      <c r="O25" s="79"/>
      <c r="P25" s="235"/>
      <c r="Q25" s="235">
        <f t="shared" si="2"/>
        <v>0</v>
      </c>
      <c r="R25" s="102"/>
    </row>
    <row r="26" spans="1:18" ht="16.95" customHeight="1">
      <c r="A26" s="129"/>
      <c r="B26" s="56">
        <v>24</v>
      </c>
      <c r="C26" s="209"/>
      <c r="D26" s="209"/>
      <c r="E26" s="235" t="s">
        <v>137</v>
      </c>
      <c r="F26" s="69" t="s">
        <v>102</v>
      </c>
      <c r="G26" s="79"/>
      <c r="H26" s="235"/>
      <c r="I26" s="235">
        <f t="shared" si="0"/>
        <v>0</v>
      </c>
      <c r="J26" s="69"/>
      <c r="K26" s="79"/>
      <c r="L26" s="235"/>
      <c r="M26" s="235">
        <f t="shared" si="1"/>
        <v>0</v>
      </c>
      <c r="N26" s="102"/>
      <c r="O26" s="79"/>
      <c r="P26" s="235"/>
      <c r="Q26" s="235">
        <f t="shared" si="2"/>
        <v>0</v>
      </c>
      <c r="R26" s="102"/>
    </row>
    <row r="27" spans="1:18" ht="16.95" customHeight="1">
      <c r="A27" s="129"/>
      <c r="B27" s="56">
        <v>25</v>
      </c>
      <c r="C27" s="209"/>
      <c r="D27" s="209"/>
      <c r="E27" s="235" t="s">
        <v>139</v>
      </c>
      <c r="F27" s="69" t="s">
        <v>102</v>
      </c>
      <c r="G27" s="79"/>
      <c r="H27" s="235"/>
      <c r="I27" s="235">
        <f t="shared" si="0"/>
        <v>0</v>
      </c>
      <c r="J27" s="69"/>
      <c r="K27" s="79"/>
      <c r="L27" s="235"/>
      <c r="M27" s="235">
        <f t="shared" si="1"/>
        <v>0</v>
      </c>
      <c r="N27" s="102"/>
      <c r="O27" s="79"/>
      <c r="P27" s="235"/>
      <c r="Q27" s="235">
        <f t="shared" si="2"/>
        <v>0</v>
      </c>
      <c r="R27" s="102"/>
    </row>
    <row r="28" spans="1:18" ht="16.95" customHeight="1">
      <c r="A28" s="129"/>
      <c r="B28" s="56">
        <v>26</v>
      </c>
      <c r="C28" s="209"/>
      <c r="D28" s="209"/>
      <c r="E28" s="235" t="s">
        <v>140</v>
      </c>
      <c r="F28" s="69" t="s">
        <v>102</v>
      </c>
      <c r="G28" s="79"/>
      <c r="H28" s="235"/>
      <c r="I28" s="235">
        <f t="shared" si="0"/>
        <v>0</v>
      </c>
      <c r="J28" s="69"/>
      <c r="K28" s="79"/>
      <c r="L28" s="235"/>
      <c r="M28" s="235">
        <f t="shared" si="1"/>
        <v>0</v>
      </c>
      <c r="N28" s="102"/>
      <c r="O28" s="79"/>
      <c r="P28" s="235"/>
      <c r="Q28" s="235">
        <f t="shared" si="2"/>
        <v>0</v>
      </c>
      <c r="R28" s="102"/>
    </row>
    <row r="29" spans="1:18" ht="16.95" customHeight="1">
      <c r="A29" s="129"/>
      <c r="B29" s="56">
        <v>27</v>
      </c>
      <c r="C29" s="209"/>
      <c r="D29" s="209"/>
      <c r="E29" s="235" t="s">
        <v>138</v>
      </c>
      <c r="F29" s="69" t="s">
        <v>102</v>
      </c>
      <c r="G29" s="79"/>
      <c r="H29" s="235"/>
      <c r="I29" s="235">
        <f t="shared" si="0"/>
        <v>0</v>
      </c>
      <c r="J29" s="69"/>
      <c r="K29" s="79"/>
      <c r="L29" s="235"/>
      <c r="M29" s="235">
        <f t="shared" si="1"/>
        <v>0</v>
      </c>
      <c r="N29" s="102" t="s">
        <v>72</v>
      </c>
      <c r="O29" s="79"/>
      <c r="P29" s="235"/>
      <c r="Q29" s="235">
        <f t="shared" si="2"/>
        <v>0</v>
      </c>
      <c r="R29" s="102" t="s">
        <v>72</v>
      </c>
    </row>
    <row r="30" spans="1:18" ht="16.95" customHeight="1">
      <c r="A30" s="129"/>
      <c r="B30" s="56">
        <v>28</v>
      </c>
      <c r="C30" s="209"/>
      <c r="D30" s="209"/>
      <c r="E30" s="235" t="s">
        <v>131</v>
      </c>
      <c r="F30" s="69" t="s">
        <v>102</v>
      </c>
      <c r="G30" s="79"/>
      <c r="H30" s="235"/>
      <c r="I30" s="235">
        <f t="shared" si="0"/>
        <v>0</v>
      </c>
      <c r="J30" s="69"/>
      <c r="K30" s="79"/>
      <c r="L30" s="235"/>
      <c r="M30" s="235">
        <f t="shared" si="1"/>
        <v>0</v>
      </c>
      <c r="N30" s="102"/>
      <c r="O30" s="79"/>
      <c r="P30" s="235"/>
      <c r="Q30" s="235">
        <f t="shared" si="2"/>
        <v>0</v>
      </c>
      <c r="R30" s="102"/>
    </row>
    <row r="31" spans="1:18" ht="16.95" customHeight="1">
      <c r="A31" s="129"/>
      <c r="B31" s="56">
        <v>29</v>
      </c>
      <c r="C31" s="209"/>
      <c r="D31" s="210"/>
      <c r="E31" s="235" t="s">
        <v>141</v>
      </c>
      <c r="F31" s="69" t="s">
        <v>102</v>
      </c>
      <c r="G31" s="79"/>
      <c r="H31" s="235"/>
      <c r="I31" s="235">
        <f t="shared" si="0"/>
        <v>0</v>
      </c>
      <c r="J31" s="69"/>
      <c r="K31" s="79"/>
      <c r="L31" s="235"/>
      <c r="M31" s="235">
        <f t="shared" si="1"/>
        <v>0</v>
      </c>
      <c r="N31" s="102"/>
      <c r="O31" s="79"/>
      <c r="P31" s="235"/>
      <c r="Q31" s="235">
        <f t="shared" si="2"/>
        <v>0</v>
      </c>
      <c r="R31" s="102"/>
    </row>
    <row r="32" spans="1:18" ht="30.75" customHeight="1">
      <c r="A32" s="244">
        <v>30</v>
      </c>
      <c r="B32" s="190">
        <v>30</v>
      </c>
      <c r="C32" s="134" t="s">
        <v>59</v>
      </c>
      <c r="D32" s="134"/>
      <c r="E32" s="241" t="s">
        <v>155</v>
      </c>
      <c r="F32" s="70" t="s">
        <v>102</v>
      </c>
      <c r="G32" s="80"/>
      <c r="H32" s="235"/>
      <c r="I32" s="235">
        <f t="shared" si="0"/>
        <v>0</v>
      </c>
      <c r="J32" s="69"/>
      <c r="K32" s="79"/>
      <c r="L32" s="235"/>
      <c r="M32" s="235">
        <f t="shared" si="1"/>
        <v>0</v>
      </c>
      <c r="N32" s="203" t="s">
        <v>158</v>
      </c>
      <c r="O32" s="79"/>
      <c r="P32" s="235"/>
      <c r="Q32" s="235">
        <f t="shared" si="2"/>
        <v>0</v>
      </c>
      <c r="R32" s="203" t="s">
        <v>158</v>
      </c>
    </row>
    <row r="33" spans="1:18" ht="30.75" customHeight="1">
      <c r="A33" s="244"/>
      <c r="B33" s="191"/>
      <c r="C33" s="134"/>
      <c r="D33" s="134"/>
      <c r="E33" s="241" t="s">
        <v>157</v>
      </c>
      <c r="F33" s="70" t="s">
        <v>102</v>
      </c>
      <c r="G33" s="81"/>
      <c r="H33" s="86"/>
      <c r="I33" s="235">
        <f t="shared" si="0"/>
        <v>0</v>
      </c>
      <c r="J33" s="71"/>
      <c r="K33" s="96"/>
      <c r="L33" s="86"/>
      <c r="M33" s="235">
        <f t="shared" si="1"/>
        <v>0</v>
      </c>
      <c r="N33" s="204"/>
      <c r="O33" s="96"/>
      <c r="P33" s="86"/>
      <c r="Q33" s="235">
        <f t="shared" si="2"/>
        <v>0</v>
      </c>
      <c r="R33" s="204"/>
    </row>
    <row r="34" spans="1:18" ht="30.75" customHeight="1">
      <c r="A34" s="244"/>
      <c r="B34" s="192"/>
      <c r="C34" s="134"/>
      <c r="D34" s="134"/>
      <c r="E34" s="241" t="s">
        <v>156</v>
      </c>
      <c r="F34" s="70" t="s">
        <v>102</v>
      </c>
      <c r="G34" s="81"/>
      <c r="H34" s="86"/>
      <c r="I34" s="235">
        <f t="shared" si="0"/>
        <v>0</v>
      </c>
      <c r="J34" s="71"/>
      <c r="K34" s="96"/>
      <c r="L34" s="86"/>
      <c r="M34" s="235">
        <f t="shared" si="1"/>
        <v>0</v>
      </c>
      <c r="N34" s="205"/>
      <c r="O34" s="96"/>
      <c r="P34" s="86"/>
      <c r="Q34" s="235">
        <f t="shared" si="2"/>
        <v>0</v>
      </c>
      <c r="R34" s="205"/>
    </row>
    <row r="35" spans="1:18" ht="16.95" customHeight="1">
      <c r="A35" s="129"/>
      <c r="B35" s="57">
        <v>31</v>
      </c>
      <c r="C35" s="211" t="s">
        <v>2</v>
      </c>
      <c r="D35" s="211"/>
      <c r="E35" s="110" t="s">
        <v>9</v>
      </c>
      <c r="F35" s="70" t="s">
        <v>172</v>
      </c>
      <c r="G35" s="81"/>
      <c r="H35" s="86"/>
      <c r="I35" s="235">
        <f t="shared" si="0"/>
        <v>0</v>
      </c>
      <c r="J35" s="71"/>
      <c r="K35" s="96"/>
      <c r="L35" s="86"/>
      <c r="M35" s="235">
        <f t="shared" si="1"/>
        <v>0</v>
      </c>
      <c r="N35" s="103"/>
      <c r="O35" s="96"/>
      <c r="P35" s="86"/>
      <c r="Q35" s="235">
        <f t="shared" si="2"/>
        <v>0</v>
      </c>
      <c r="R35" s="103"/>
    </row>
    <row r="36" spans="1:18" ht="16.95" customHeight="1">
      <c r="A36" s="129"/>
      <c r="B36" s="57">
        <v>32</v>
      </c>
      <c r="C36" s="206"/>
      <c r="D36" s="206"/>
      <c r="E36" s="110" t="s">
        <v>174</v>
      </c>
      <c r="F36" s="70" t="s">
        <v>172</v>
      </c>
      <c r="G36" s="81"/>
      <c r="H36" s="86"/>
      <c r="I36" s="86">
        <f t="shared" si="0"/>
        <v>0</v>
      </c>
      <c r="J36" s="71"/>
      <c r="K36" s="96"/>
      <c r="L36" s="86"/>
      <c r="M36" s="86">
        <f t="shared" si="1"/>
        <v>0</v>
      </c>
      <c r="N36" s="103"/>
      <c r="O36" s="96"/>
      <c r="P36" s="86"/>
      <c r="Q36" s="235">
        <f t="shared" si="2"/>
        <v>0</v>
      </c>
      <c r="R36" s="103"/>
    </row>
    <row r="37" spans="1:18" ht="16.95" customHeight="1">
      <c r="A37" s="129"/>
      <c r="B37" s="57">
        <v>33</v>
      </c>
      <c r="C37" s="206"/>
      <c r="D37" s="206"/>
      <c r="E37" s="110" t="s">
        <v>175</v>
      </c>
      <c r="F37" s="70" t="s">
        <v>172</v>
      </c>
      <c r="G37" s="81"/>
      <c r="H37" s="86"/>
      <c r="I37" s="86">
        <f t="shared" si="0"/>
        <v>0</v>
      </c>
      <c r="J37" s="71"/>
      <c r="K37" s="96"/>
      <c r="L37" s="86"/>
      <c r="M37" s="86">
        <f t="shared" si="1"/>
        <v>0</v>
      </c>
      <c r="N37" s="103"/>
      <c r="O37" s="96"/>
      <c r="P37" s="86"/>
      <c r="Q37" s="235">
        <f t="shared" si="2"/>
        <v>0</v>
      </c>
      <c r="R37" s="103"/>
    </row>
    <row r="38" spans="1:18" ht="16.95" customHeight="1">
      <c r="A38" s="129"/>
      <c r="B38" s="57">
        <v>49</v>
      </c>
      <c r="C38" s="132"/>
      <c r="D38" s="132"/>
      <c r="E38" s="110" t="s">
        <v>173</v>
      </c>
      <c r="F38" s="70" t="s">
        <v>172</v>
      </c>
      <c r="G38" s="81"/>
      <c r="H38" s="86"/>
      <c r="I38" s="86">
        <f t="shared" si="0"/>
        <v>0</v>
      </c>
      <c r="J38" s="71"/>
      <c r="K38" s="97"/>
      <c r="L38" s="100"/>
      <c r="M38" s="86">
        <f t="shared" si="1"/>
        <v>0</v>
      </c>
      <c r="N38" s="104"/>
      <c r="O38" s="97"/>
      <c r="P38" s="100"/>
      <c r="Q38" s="235">
        <f t="shared" si="2"/>
        <v>0</v>
      </c>
      <c r="R38" s="104"/>
    </row>
    <row r="39" spans="1:18" ht="16.95" customHeight="1">
      <c r="A39" s="129"/>
      <c r="B39" s="130" t="s">
        <v>98</v>
      </c>
      <c r="C39" s="108"/>
      <c r="D39" s="108"/>
      <c r="E39" s="110" t="s">
        <v>103</v>
      </c>
      <c r="F39" s="73"/>
      <c r="G39" s="81"/>
      <c r="H39" s="86"/>
      <c r="I39" s="86">
        <f t="shared" si="0"/>
        <v>0</v>
      </c>
      <c r="J39" s="71"/>
      <c r="K39" s="97"/>
      <c r="L39" s="100"/>
      <c r="M39" s="100">
        <f t="shared" si="1"/>
        <v>0</v>
      </c>
      <c r="N39" s="103"/>
      <c r="O39" s="97"/>
      <c r="P39" s="100"/>
      <c r="Q39" s="235">
        <f t="shared" si="2"/>
        <v>0</v>
      </c>
      <c r="R39" s="103"/>
    </row>
    <row r="40" spans="1:18" ht="16.95" customHeight="1">
      <c r="A40" s="129"/>
      <c r="B40" s="130" t="s">
        <v>98</v>
      </c>
      <c r="C40" s="108"/>
      <c r="D40" s="108"/>
      <c r="E40" s="110" t="s">
        <v>103</v>
      </c>
      <c r="F40" s="73"/>
      <c r="G40" s="81"/>
      <c r="H40" s="86"/>
      <c r="I40" s="86">
        <f t="shared" si="0"/>
        <v>0</v>
      </c>
      <c r="J40" s="71"/>
      <c r="K40" s="96"/>
      <c r="L40" s="86"/>
      <c r="M40" s="86">
        <f t="shared" si="1"/>
        <v>0</v>
      </c>
      <c r="N40" s="103"/>
      <c r="O40" s="96"/>
      <c r="P40" s="86"/>
      <c r="Q40" s="86">
        <f t="shared" si="2"/>
        <v>0</v>
      </c>
      <c r="R40" s="103"/>
    </row>
    <row r="41" spans="1:18" ht="16.95" customHeight="1">
      <c r="A41" s="129"/>
      <c r="B41" s="130" t="s">
        <v>98</v>
      </c>
      <c r="C41" s="108"/>
      <c r="D41" s="108"/>
      <c r="E41" s="110" t="s">
        <v>103</v>
      </c>
      <c r="F41" s="73"/>
      <c r="G41" s="81"/>
      <c r="H41" s="86"/>
      <c r="I41" s="86">
        <f t="shared" si="0"/>
        <v>0</v>
      </c>
      <c r="J41" s="71"/>
      <c r="K41" s="96"/>
      <c r="L41" s="86"/>
      <c r="M41" s="86">
        <f t="shared" si="1"/>
        <v>0</v>
      </c>
      <c r="N41" s="103"/>
      <c r="O41" s="96"/>
      <c r="P41" s="86"/>
      <c r="Q41" s="86">
        <f t="shared" si="2"/>
        <v>0</v>
      </c>
      <c r="R41" s="103"/>
    </row>
    <row r="42" spans="1:18" ht="16.95" customHeight="1" thickBot="1">
      <c r="A42" s="129"/>
      <c r="B42" s="58" t="s">
        <v>98</v>
      </c>
      <c r="C42" s="62"/>
      <c r="D42" s="62"/>
      <c r="E42" s="67" t="s">
        <v>103</v>
      </c>
      <c r="F42" s="74"/>
      <c r="G42" s="82"/>
      <c r="H42" s="87"/>
      <c r="I42" s="87">
        <f t="shared" si="0"/>
        <v>0</v>
      </c>
      <c r="J42" s="94"/>
      <c r="K42" s="98"/>
      <c r="L42" s="87"/>
      <c r="M42" s="87">
        <f t="shared" si="1"/>
        <v>0</v>
      </c>
      <c r="N42" s="105"/>
      <c r="O42" s="98"/>
      <c r="P42" s="87"/>
      <c r="Q42" s="87">
        <f t="shared" si="2"/>
        <v>0</v>
      </c>
      <c r="R42" s="105"/>
    </row>
    <row r="43" spans="1:18" ht="18.75" customHeight="1" thickBot="1">
      <c r="A43" s="129"/>
      <c r="B43" s="198" t="s">
        <v>11</v>
      </c>
      <c r="C43" s="199"/>
      <c r="D43" s="199"/>
      <c r="E43" s="199"/>
      <c r="F43" s="200"/>
      <c r="G43" s="83">
        <f>SUM(G6:G42)-G34-G32</f>
        <v>0</v>
      </c>
      <c r="H43" s="88"/>
      <c r="I43" s="89">
        <f>SUM(I6:I42)-J32-J34</f>
        <v>0</v>
      </c>
      <c r="J43" s="95"/>
      <c r="K43" s="99">
        <f>SUM(K6:K42)-K32-K34</f>
        <v>0</v>
      </c>
      <c r="L43" s="88"/>
      <c r="M43" s="89">
        <f>SUM(M6:M42)-M32-M34</f>
        <v>0</v>
      </c>
      <c r="N43" s="95"/>
      <c r="O43" s="99">
        <f>SUM(O6:O42)</f>
        <v>0</v>
      </c>
      <c r="P43" s="88"/>
      <c r="Q43" s="89">
        <f>SUM(Q6:Q42)</f>
        <v>0</v>
      </c>
      <c r="R43" s="95"/>
    </row>
    <row r="44" spans="1:18" ht="9.75" customHeight="1">
      <c r="A44" s="129"/>
      <c r="B44" s="59"/>
      <c r="C44" s="63"/>
      <c r="D44" s="59"/>
      <c r="E44" s="59"/>
      <c r="F44" s="59"/>
      <c r="G44" s="59"/>
    </row>
    <row r="45" spans="1:18">
      <c r="B45" s="176" t="s">
        <v>165</v>
      </c>
      <c r="C45" s="176"/>
      <c r="D45" s="176"/>
      <c r="E45" s="176"/>
      <c r="F45" s="75"/>
      <c r="G45" s="59"/>
      <c r="I45" s="90">
        <f>I43+M43</f>
        <v>0</v>
      </c>
    </row>
    <row r="46" spans="1:18">
      <c r="B46" s="176" t="s">
        <v>168</v>
      </c>
      <c r="C46" s="176"/>
      <c r="D46" s="176"/>
      <c r="E46" s="176"/>
      <c r="F46" s="75"/>
      <c r="G46" s="59"/>
      <c r="I46" s="90">
        <f>I45/60</f>
        <v>0</v>
      </c>
    </row>
    <row r="47" spans="1:18" ht="15" customHeight="1">
      <c r="B47" s="60"/>
      <c r="C47" s="64"/>
      <c r="D47" s="60"/>
      <c r="E47" s="60"/>
      <c r="F47" s="59"/>
      <c r="G47" s="59"/>
    </row>
    <row r="48" spans="1:18" ht="15" customHeight="1">
      <c r="B48" s="176" t="s">
        <v>166</v>
      </c>
      <c r="C48" s="176"/>
      <c r="D48" s="176"/>
      <c r="E48" s="176"/>
      <c r="F48" s="59"/>
      <c r="G48" s="59"/>
      <c r="I48" s="91">
        <f>I43+Q43</f>
        <v>0</v>
      </c>
    </row>
    <row r="49" spans="2:9" ht="16.2" customHeight="1">
      <c r="B49" s="176" t="s">
        <v>167</v>
      </c>
      <c r="C49" s="176"/>
      <c r="D49" s="176"/>
      <c r="E49" s="176"/>
      <c r="F49" s="59"/>
      <c r="G49" s="59"/>
      <c r="I49" s="92">
        <f>I48/(Q5*12)</f>
        <v>0</v>
      </c>
    </row>
    <row r="50" spans="2:9" ht="22.5" customHeight="1">
      <c r="B50" s="59" t="s">
        <v>46</v>
      </c>
      <c r="C50" s="63"/>
      <c r="D50" s="59"/>
      <c r="E50" s="59"/>
      <c r="F50" s="59"/>
      <c r="G50" s="59"/>
    </row>
    <row r="51" spans="2:9">
      <c r="B51" s="59"/>
      <c r="C51" s="63"/>
      <c r="D51" s="59"/>
      <c r="E51" s="59"/>
      <c r="F51" s="59"/>
      <c r="G51" s="59"/>
    </row>
  </sheetData>
  <mergeCells count="29">
    <mergeCell ref="D2:J2"/>
    <mergeCell ref="G4:J4"/>
    <mergeCell ref="K4:N4"/>
    <mergeCell ref="O4:R4"/>
    <mergeCell ref="B43:F43"/>
    <mergeCell ref="F4:F5"/>
    <mergeCell ref="N32:N34"/>
    <mergeCell ref="R32:R34"/>
    <mergeCell ref="C35:C37"/>
    <mergeCell ref="D35:D37"/>
    <mergeCell ref="C10:C20"/>
    <mergeCell ref="C24:C31"/>
    <mergeCell ref="D24:D31"/>
    <mergeCell ref="B45:E45"/>
    <mergeCell ref="B46:E46"/>
    <mergeCell ref="B48:E48"/>
    <mergeCell ref="B49:E49"/>
    <mergeCell ref="B4:B5"/>
    <mergeCell ref="C4:C5"/>
    <mergeCell ref="D4:D5"/>
    <mergeCell ref="E4:E5"/>
    <mergeCell ref="C6:C9"/>
    <mergeCell ref="D6:D9"/>
    <mergeCell ref="D10:D14"/>
    <mergeCell ref="D15:D16"/>
    <mergeCell ref="D18:D20"/>
    <mergeCell ref="C21:C23"/>
    <mergeCell ref="D21:D23"/>
    <mergeCell ref="B32:B34"/>
  </mergeCells>
  <phoneticPr fontId="36"/>
  <pageMargins left="0.25" right="0.25" top="0.75" bottom="0.75" header="0.3" footer="0.3"/>
  <pageSetup paperSize="8" scale="62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59"/>
  <sheetViews>
    <sheetView view="pageLayout" topLeftCell="A13" zoomScaleNormal="70" workbookViewId="0">
      <selection activeCell="I59" sqref="I59"/>
    </sheetView>
  </sheetViews>
  <sheetFormatPr defaultColWidth="9" defaultRowHeight="15"/>
  <cols>
    <col min="1" max="1" width="1.21875" style="54" customWidth="1"/>
    <col min="2" max="2" width="12.109375" style="54" customWidth="1"/>
    <col min="3" max="3" width="12.109375" style="48" customWidth="1"/>
    <col min="4" max="4" width="12.109375" style="54" customWidth="1"/>
    <col min="5" max="5" width="48.44140625" style="54" customWidth="1"/>
    <col min="6" max="6" width="9.44140625" style="54" bestFit="1" customWidth="1"/>
    <col min="7" max="7" width="18.88671875" style="54" customWidth="1"/>
    <col min="8" max="8" width="9" style="54"/>
    <col min="9" max="9" width="18.88671875" style="54" customWidth="1"/>
    <col min="10" max="10" width="20.6640625" style="54" customWidth="1"/>
    <col min="11" max="11" width="18.88671875" style="54" customWidth="1"/>
    <col min="12" max="12" width="9" style="54"/>
    <col min="13" max="13" width="18.88671875" style="54" customWidth="1"/>
    <col min="14" max="14" width="24.6640625" style="54" customWidth="1"/>
    <col min="15" max="15" width="19" style="54" bestFit="1" customWidth="1"/>
    <col min="16" max="16" width="14.44140625" style="54" customWidth="1"/>
    <col min="17" max="17" width="12.6640625" style="54" bestFit="1" customWidth="1"/>
    <col min="18" max="18" width="25.6640625" style="54" customWidth="1"/>
    <col min="19" max="16384" width="9" style="54"/>
  </cols>
  <sheetData>
    <row r="1" spans="2:18" ht="21.75" customHeight="1">
      <c r="B1" s="17" t="s">
        <v>143</v>
      </c>
      <c r="E1" s="59" t="s">
        <v>170</v>
      </c>
      <c r="I1" s="76"/>
    </row>
    <row r="2" spans="2:18" ht="63.6" customHeight="1">
      <c r="B2" s="17"/>
      <c r="C2" s="61" t="s">
        <v>142</v>
      </c>
      <c r="D2" s="193" t="s">
        <v>33</v>
      </c>
      <c r="E2" s="194"/>
      <c r="F2" s="194"/>
      <c r="G2" s="194"/>
      <c r="H2" s="194"/>
      <c r="I2" s="194"/>
      <c r="J2" s="195"/>
    </row>
    <row r="3" spans="2:18" ht="10.5" customHeight="1">
      <c r="B3" s="17"/>
    </row>
    <row r="4" spans="2:18" ht="38.4" customHeight="1">
      <c r="B4" s="177" t="s">
        <v>40</v>
      </c>
      <c r="C4" s="179" t="s">
        <v>55</v>
      </c>
      <c r="D4" s="181" t="s">
        <v>14</v>
      </c>
      <c r="E4" s="183" t="s">
        <v>60</v>
      </c>
      <c r="F4" s="218" t="s">
        <v>105</v>
      </c>
      <c r="G4" s="177" t="s">
        <v>34</v>
      </c>
      <c r="H4" s="183"/>
      <c r="I4" s="183"/>
      <c r="J4" s="196"/>
      <c r="K4" s="217" t="s">
        <v>57</v>
      </c>
      <c r="L4" s="183"/>
      <c r="M4" s="183"/>
      <c r="N4" s="196"/>
      <c r="O4" s="197" t="s">
        <v>152</v>
      </c>
      <c r="P4" s="183"/>
      <c r="Q4" s="183"/>
      <c r="R4" s="196"/>
    </row>
    <row r="5" spans="2:18" ht="31.5" customHeight="1">
      <c r="B5" s="212"/>
      <c r="C5" s="213"/>
      <c r="D5" s="214"/>
      <c r="E5" s="215"/>
      <c r="F5" s="219"/>
      <c r="G5" s="77" t="s">
        <v>99</v>
      </c>
      <c r="H5" s="133" t="s">
        <v>106</v>
      </c>
      <c r="I5" s="133" t="s">
        <v>11</v>
      </c>
      <c r="J5" s="93" t="s">
        <v>107</v>
      </c>
      <c r="K5" s="119" t="s">
        <v>108</v>
      </c>
      <c r="L5" s="133" t="s">
        <v>106</v>
      </c>
      <c r="M5" s="133" t="s">
        <v>109</v>
      </c>
      <c r="N5" s="93" t="s">
        <v>107</v>
      </c>
      <c r="O5" s="125" t="s">
        <v>108</v>
      </c>
      <c r="P5" s="233" t="s">
        <v>106</v>
      </c>
      <c r="Q5" s="234" t="s">
        <v>133</v>
      </c>
      <c r="R5" s="128" t="s">
        <v>107</v>
      </c>
    </row>
    <row r="6" spans="2:18" ht="16.95" customHeight="1">
      <c r="B6" s="107">
        <v>1</v>
      </c>
      <c r="C6" s="186" t="s">
        <v>28</v>
      </c>
      <c r="D6" s="186" t="s">
        <v>113</v>
      </c>
      <c r="E6" s="85" t="s">
        <v>16</v>
      </c>
      <c r="F6" s="111" t="s">
        <v>102</v>
      </c>
      <c r="G6" s="78"/>
      <c r="H6" s="85"/>
      <c r="I6" s="85">
        <f t="shared" ref="I6:I52" si="0">G6*H6</f>
        <v>0</v>
      </c>
      <c r="J6" s="72"/>
      <c r="K6" s="120"/>
      <c r="L6" s="85"/>
      <c r="M6" s="85">
        <f t="shared" ref="M6:M52" si="1">K6*L6</f>
        <v>0</v>
      </c>
      <c r="N6" s="101"/>
      <c r="O6" s="126"/>
      <c r="P6" s="65"/>
      <c r="Q6" s="65">
        <f t="shared" ref="Q6:Q52" si="2">O6*P6</f>
        <v>0</v>
      </c>
      <c r="R6" s="101"/>
    </row>
    <row r="7" spans="2:18" ht="16.95" customHeight="1">
      <c r="B7" s="56">
        <v>2</v>
      </c>
      <c r="C7" s="186"/>
      <c r="D7" s="186"/>
      <c r="E7" s="235" t="s">
        <v>118</v>
      </c>
      <c r="F7" s="113" t="s">
        <v>102</v>
      </c>
      <c r="G7" s="79"/>
      <c r="H7" s="235"/>
      <c r="I7" s="235">
        <f t="shared" si="0"/>
        <v>0</v>
      </c>
      <c r="J7" s="69"/>
      <c r="K7" s="66"/>
      <c r="L7" s="235"/>
      <c r="M7" s="235">
        <f t="shared" si="1"/>
        <v>0</v>
      </c>
      <c r="N7" s="102"/>
      <c r="O7" s="79"/>
      <c r="P7" s="235"/>
      <c r="Q7" s="235">
        <f t="shared" si="2"/>
        <v>0</v>
      </c>
      <c r="R7" s="102"/>
    </row>
    <row r="8" spans="2:18" ht="16.95" customHeight="1">
      <c r="B8" s="56">
        <v>3</v>
      </c>
      <c r="C8" s="186"/>
      <c r="D8" s="186"/>
      <c r="E8" s="235" t="s">
        <v>119</v>
      </c>
      <c r="F8" s="113" t="s">
        <v>102</v>
      </c>
      <c r="G8" s="79"/>
      <c r="H8" s="235"/>
      <c r="I8" s="235">
        <f t="shared" si="0"/>
        <v>0</v>
      </c>
      <c r="J8" s="69"/>
      <c r="K8" s="66"/>
      <c r="L8" s="235"/>
      <c r="M8" s="235">
        <f t="shared" si="1"/>
        <v>0</v>
      </c>
      <c r="N8" s="102"/>
      <c r="O8" s="79"/>
      <c r="P8" s="235"/>
      <c r="Q8" s="235">
        <f t="shared" si="2"/>
        <v>0</v>
      </c>
      <c r="R8" s="102"/>
    </row>
    <row r="9" spans="2:18" ht="16.95" customHeight="1">
      <c r="B9" s="56">
        <v>4</v>
      </c>
      <c r="C9" s="186"/>
      <c r="D9" s="186"/>
      <c r="E9" s="235" t="s">
        <v>120</v>
      </c>
      <c r="F9" s="113" t="s">
        <v>102</v>
      </c>
      <c r="G9" s="79"/>
      <c r="H9" s="235"/>
      <c r="I9" s="235">
        <f t="shared" si="0"/>
        <v>0</v>
      </c>
      <c r="J9" s="69"/>
      <c r="K9" s="66"/>
      <c r="L9" s="235"/>
      <c r="M9" s="235">
        <f t="shared" si="1"/>
        <v>0</v>
      </c>
      <c r="N9" s="102"/>
      <c r="O9" s="79"/>
      <c r="P9" s="235"/>
      <c r="Q9" s="235">
        <f t="shared" si="2"/>
        <v>0</v>
      </c>
      <c r="R9" s="102"/>
    </row>
    <row r="10" spans="2:18" ht="16.95" customHeight="1">
      <c r="B10" s="56">
        <v>5</v>
      </c>
      <c r="C10" s="187"/>
      <c r="D10" s="186"/>
      <c r="E10" s="235" t="s">
        <v>114</v>
      </c>
      <c r="F10" s="113" t="s">
        <v>21</v>
      </c>
      <c r="G10" s="79"/>
      <c r="H10" s="235"/>
      <c r="I10" s="235">
        <f t="shared" si="0"/>
        <v>0</v>
      </c>
      <c r="J10" s="69"/>
      <c r="K10" s="66"/>
      <c r="L10" s="235"/>
      <c r="M10" s="235">
        <f t="shared" si="1"/>
        <v>0</v>
      </c>
      <c r="N10" s="102"/>
      <c r="O10" s="79"/>
      <c r="P10" s="235"/>
      <c r="Q10" s="235">
        <f t="shared" si="2"/>
        <v>0</v>
      </c>
      <c r="R10" s="102"/>
    </row>
    <row r="11" spans="2:18" ht="16.95" customHeight="1">
      <c r="B11" s="56">
        <v>6</v>
      </c>
      <c r="C11" s="207" t="s">
        <v>117</v>
      </c>
      <c r="D11" s="236" t="s">
        <v>115</v>
      </c>
      <c r="E11" s="66" t="s">
        <v>80</v>
      </c>
      <c r="F11" s="113" t="s">
        <v>102</v>
      </c>
      <c r="G11" s="79"/>
      <c r="H11" s="235"/>
      <c r="I11" s="235">
        <f t="shared" si="0"/>
        <v>0</v>
      </c>
      <c r="J11" s="69"/>
      <c r="K11" s="66"/>
      <c r="L11" s="235"/>
      <c r="M11" s="235">
        <f t="shared" si="1"/>
        <v>0</v>
      </c>
      <c r="N11" s="102"/>
      <c r="O11" s="79"/>
      <c r="P11" s="235"/>
      <c r="Q11" s="235">
        <f t="shared" si="2"/>
        <v>0</v>
      </c>
      <c r="R11" s="102"/>
    </row>
    <row r="12" spans="2:18" ht="16.95" customHeight="1">
      <c r="B12" s="56">
        <v>7</v>
      </c>
      <c r="C12" s="208"/>
      <c r="D12" s="186"/>
      <c r="E12" s="66" t="s">
        <v>121</v>
      </c>
      <c r="F12" s="113" t="s">
        <v>102</v>
      </c>
      <c r="G12" s="79"/>
      <c r="H12" s="235"/>
      <c r="I12" s="235">
        <f t="shared" si="0"/>
        <v>0</v>
      </c>
      <c r="J12" s="69"/>
      <c r="K12" s="66"/>
      <c r="L12" s="235"/>
      <c r="M12" s="235">
        <f t="shared" si="1"/>
        <v>0</v>
      </c>
      <c r="N12" s="102"/>
      <c r="O12" s="79"/>
      <c r="P12" s="235"/>
      <c r="Q12" s="235">
        <f t="shared" si="2"/>
        <v>0</v>
      </c>
      <c r="R12" s="102"/>
    </row>
    <row r="13" spans="2:18" ht="16.95" customHeight="1">
      <c r="B13" s="56">
        <v>8</v>
      </c>
      <c r="C13" s="208"/>
      <c r="D13" s="186"/>
      <c r="E13" s="66" t="s">
        <v>122</v>
      </c>
      <c r="F13" s="113" t="s">
        <v>102</v>
      </c>
      <c r="G13" s="79"/>
      <c r="H13" s="235"/>
      <c r="I13" s="235">
        <f t="shared" si="0"/>
        <v>0</v>
      </c>
      <c r="J13" s="69"/>
      <c r="K13" s="66"/>
      <c r="L13" s="235"/>
      <c r="M13" s="235">
        <f t="shared" si="1"/>
        <v>0</v>
      </c>
      <c r="N13" s="102"/>
      <c r="O13" s="79"/>
      <c r="P13" s="235"/>
      <c r="Q13" s="235">
        <f t="shared" si="2"/>
        <v>0</v>
      </c>
      <c r="R13" s="102"/>
    </row>
    <row r="14" spans="2:18" ht="16.95" customHeight="1">
      <c r="B14" s="56">
        <v>9</v>
      </c>
      <c r="C14" s="208"/>
      <c r="D14" s="186"/>
      <c r="E14" s="66" t="s">
        <v>23</v>
      </c>
      <c r="F14" s="70" t="s">
        <v>172</v>
      </c>
      <c r="G14" s="79"/>
      <c r="H14" s="235"/>
      <c r="I14" s="235">
        <f t="shared" si="0"/>
        <v>0</v>
      </c>
      <c r="J14" s="69"/>
      <c r="K14" s="66"/>
      <c r="L14" s="235"/>
      <c r="M14" s="235">
        <f t="shared" si="1"/>
        <v>0</v>
      </c>
      <c r="N14" s="102"/>
      <c r="O14" s="79"/>
      <c r="P14" s="235"/>
      <c r="Q14" s="235">
        <f t="shared" si="2"/>
        <v>0</v>
      </c>
      <c r="R14" s="102"/>
    </row>
    <row r="15" spans="2:18" ht="16.95" customHeight="1">
      <c r="B15" s="56">
        <v>10</v>
      </c>
      <c r="C15" s="208"/>
      <c r="D15" s="187"/>
      <c r="E15" s="66" t="s">
        <v>123</v>
      </c>
      <c r="F15" s="113" t="s">
        <v>102</v>
      </c>
      <c r="G15" s="79"/>
      <c r="H15" s="235"/>
      <c r="I15" s="235">
        <f t="shared" si="0"/>
        <v>0</v>
      </c>
      <c r="J15" s="69"/>
      <c r="K15" s="66"/>
      <c r="L15" s="235"/>
      <c r="M15" s="235">
        <f t="shared" si="1"/>
        <v>0</v>
      </c>
      <c r="N15" s="102"/>
      <c r="O15" s="79"/>
      <c r="P15" s="235"/>
      <c r="Q15" s="235">
        <f t="shared" si="2"/>
        <v>0</v>
      </c>
      <c r="R15" s="102"/>
    </row>
    <row r="16" spans="2:18" ht="16.95" customHeight="1">
      <c r="B16" s="56">
        <v>11</v>
      </c>
      <c r="C16" s="208"/>
      <c r="D16" s="236" t="s">
        <v>124</v>
      </c>
      <c r="E16" s="66" t="s">
        <v>50</v>
      </c>
      <c r="F16" s="113" t="s">
        <v>102</v>
      </c>
      <c r="G16" s="79"/>
      <c r="H16" s="235"/>
      <c r="I16" s="235">
        <f t="shared" si="0"/>
        <v>0</v>
      </c>
      <c r="J16" s="69"/>
      <c r="K16" s="66"/>
      <c r="L16" s="235"/>
      <c r="M16" s="235">
        <f t="shared" si="1"/>
        <v>0</v>
      </c>
      <c r="N16" s="102"/>
      <c r="O16" s="79"/>
      <c r="P16" s="235"/>
      <c r="Q16" s="235">
        <f t="shared" si="2"/>
        <v>0</v>
      </c>
      <c r="R16" s="102"/>
    </row>
    <row r="17" spans="2:18" ht="16.95" customHeight="1">
      <c r="B17" s="56">
        <v>12</v>
      </c>
      <c r="C17" s="208"/>
      <c r="D17" s="187"/>
      <c r="E17" s="66" t="s">
        <v>91</v>
      </c>
      <c r="F17" s="113" t="s">
        <v>102</v>
      </c>
      <c r="G17" s="79"/>
      <c r="H17" s="235"/>
      <c r="I17" s="235">
        <f t="shared" si="0"/>
        <v>0</v>
      </c>
      <c r="J17" s="69"/>
      <c r="K17" s="66"/>
      <c r="L17" s="235"/>
      <c r="M17" s="235">
        <f t="shared" si="1"/>
        <v>0</v>
      </c>
      <c r="N17" s="102"/>
      <c r="O17" s="79"/>
      <c r="P17" s="235"/>
      <c r="Q17" s="235">
        <f t="shared" si="2"/>
        <v>0</v>
      </c>
      <c r="R17" s="102"/>
    </row>
    <row r="18" spans="2:18" ht="51" customHeight="1">
      <c r="B18" s="56">
        <v>13</v>
      </c>
      <c r="C18" s="208"/>
      <c r="D18" s="109" t="s">
        <v>66</v>
      </c>
      <c r="E18" s="66" t="s">
        <v>126</v>
      </c>
      <c r="F18" s="113" t="s">
        <v>102</v>
      </c>
      <c r="G18" s="79"/>
      <c r="H18" s="235"/>
      <c r="I18" s="235">
        <f t="shared" si="0"/>
        <v>0</v>
      </c>
      <c r="J18" s="69"/>
      <c r="K18" s="66"/>
      <c r="L18" s="235"/>
      <c r="M18" s="235">
        <f t="shared" si="1"/>
        <v>0</v>
      </c>
      <c r="N18" s="102"/>
      <c r="O18" s="79"/>
      <c r="P18" s="235"/>
      <c r="Q18" s="235">
        <f t="shared" si="2"/>
        <v>0</v>
      </c>
      <c r="R18" s="102"/>
    </row>
    <row r="19" spans="2:18" ht="16.95" customHeight="1">
      <c r="B19" s="56">
        <v>14</v>
      </c>
      <c r="C19" s="208"/>
      <c r="D19" s="236" t="s">
        <v>6</v>
      </c>
      <c r="E19" s="235" t="s">
        <v>22</v>
      </c>
      <c r="F19" s="113" t="s">
        <v>102</v>
      </c>
      <c r="G19" s="79"/>
      <c r="H19" s="235"/>
      <c r="I19" s="235">
        <f t="shared" si="0"/>
        <v>0</v>
      </c>
      <c r="J19" s="69"/>
      <c r="K19" s="66"/>
      <c r="L19" s="235"/>
      <c r="M19" s="235">
        <f t="shared" si="1"/>
        <v>0</v>
      </c>
      <c r="N19" s="102"/>
      <c r="O19" s="79"/>
      <c r="P19" s="235"/>
      <c r="Q19" s="235">
        <f t="shared" si="2"/>
        <v>0</v>
      </c>
      <c r="R19" s="102"/>
    </row>
    <row r="20" spans="2:18" ht="16.95" customHeight="1">
      <c r="B20" s="56">
        <v>15</v>
      </c>
      <c r="C20" s="208"/>
      <c r="D20" s="186"/>
      <c r="E20" s="235" t="s">
        <v>128</v>
      </c>
      <c r="F20" s="113" t="s">
        <v>102</v>
      </c>
      <c r="G20" s="79"/>
      <c r="H20" s="235"/>
      <c r="I20" s="235">
        <f t="shared" si="0"/>
        <v>0</v>
      </c>
      <c r="J20" s="69"/>
      <c r="K20" s="66"/>
      <c r="L20" s="235"/>
      <c r="M20" s="235">
        <f t="shared" si="1"/>
        <v>0</v>
      </c>
      <c r="N20" s="102"/>
      <c r="O20" s="79"/>
      <c r="P20" s="235"/>
      <c r="Q20" s="235">
        <f t="shared" si="2"/>
        <v>0</v>
      </c>
      <c r="R20" s="102"/>
    </row>
    <row r="21" spans="2:18" ht="16.95" customHeight="1">
      <c r="B21" s="56">
        <v>16</v>
      </c>
      <c r="C21" s="208"/>
      <c r="D21" s="186"/>
      <c r="E21" s="86" t="s">
        <v>129</v>
      </c>
      <c r="F21" s="112" t="s">
        <v>102</v>
      </c>
      <c r="G21" s="79"/>
      <c r="H21" s="235"/>
      <c r="I21" s="235">
        <f t="shared" si="0"/>
        <v>0</v>
      </c>
      <c r="J21" s="69"/>
      <c r="K21" s="66"/>
      <c r="L21" s="235"/>
      <c r="M21" s="235">
        <f t="shared" si="1"/>
        <v>0</v>
      </c>
      <c r="N21" s="102"/>
      <c r="O21" s="79"/>
      <c r="P21" s="235"/>
      <c r="Q21" s="235">
        <f t="shared" si="2"/>
        <v>0</v>
      </c>
      <c r="R21" s="102"/>
    </row>
    <row r="22" spans="2:18" ht="16.95" customHeight="1">
      <c r="B22" s="56">
        <v>17</v>
      </c>
      <c r="C22" s="229"/>
      <c r="D22" s="109" t="s">
        <v>101</v>
      </c>
      <c r="E22" s="235" t="s">
        <v>125</v>
      </c>
      <c r="F22" s="113" t="s">
        <v>21</v>
      </c>
      <c r="G22" s="96"/>
      <c r="H22" s="86"/>
      <c r="I22" s="86">
        <f t="shared" si="0"/>
        <v>0</v>
      </c>
      <c r="J22" s="71"/>
      <c r="K22" s="121"/>
      <c r="L22" s="86"/>
      <c r="M22" s="86">
        <f t="shared" si="1"/>
        <v>0</v>
      </c>
      <c r="N22" s="103" t="s">
        <v>144</v>
      </c>
      <c r="O22" s="96"/>
      <c r="P22" s="86"/>
      <c r="Q22" s="235">
        <f t="shared" si="2"/>
        <v>0</v>
      </c>
      <c r="R22" s="103" t="s">
        <v>144</v>
      </c>
    </row>
    <row r="23" spans="2:18" ht="16.95" customHeight="1">
      <c r="B23" s="56">
        <v>18</v>
      </c>
      <c r="C23" s="188" t="s">
        <v>130</v>
      </c>
      <c r="D23" s="236" t="s">
        <v>51</v>
      </c>
      <c r="E23" s="237" t="s">
        <v>132</v>
      </c>
      <c r="F23" s="111" t="s">
        <v>102</v>
      </c>
      <c r="G23" s="79"/>
      <c r="H23" s="235"/>
      <c r="I23" s="235">
        <f t="shared" si="0"/>
        <v>0</v>
      </c>
      <c r="J23" s="69"/>
      <c r="K23" s="66"/>
      <c r="L23" s="235"/>
      <c r="M23" s="235">
        <f t="shared" si="1"/>
        <v>0</v>
      </c>
      <c r="N23" s="102"/>
      <c r="O23" s="79"/>
      <c r="P23" s="235"/>
      <c r="Q23" s="235">
        <f t="shared" si="2"/>
        <v>0</v>
      </c>
      <c r="R23" s="102"/>
    </row>
    <row r="24" spans="2:18" ht="16.95" customHeight="1">
      <c r="B24" s="56">
        <v>19</v>
      </c>
      <c r="C24" s="189"/>
      <c r="D24" s="186"/>
      <c r="E24" s="237" t="s">
        <v>56</v>
      </c>
      <c r="F24" s="113" t="s">
        <v>102</v>
      </c>
      <c r="G24" s="79"/>
      <c r="H24" s="235"/>
      <c r="I24" s="235">
        <f t="shared" si="0"/>
        <v>0</v>
      </c>
      <c r="J24" s="69"/>
      <c r="K24" s="66"/>
      <c r="L24" s="235"/>
      <c r="M24" s="235">
        <f t="shared" si="1"/>
        <v>0</v>
      </c>
      <c r="N24" s="102"/>
      <c r="O24" s="79"/>
      <c r="P24" s="235"/>
      <c r="Q24" s="235">
        <f t="shared" si="2"/>
        <v>0</v>
      </c>
      <c r="R24" s="102"/>
    </row>
    <row r="25" spans="2:18" ht="16.95" customHeight="1">
      <c r="B25" s="56">
        <v>20</v>
      </c>
      <c r="C25" s="189"/>
      <c r="D25" s="186"/>
      <c r="E25" s="237" t="s">
        <v>35</v>
      </c>
      <c r="F25" s="113" t="s">
        <v>102</v>
      </c>
      <c r="G25" s="79"/>
      <c r="H25" s="235"/>
      <c r="I25" s="235">
        <f t="shared" si="0"/>
        <v>0</v>
      </c>
      <c r="J25" s="69"/>
      <c r="K25" s="66"/>
      <c r="L25" s="235"/>
      <c r="M25" s="235">
        <f t="shared" si="1"/>
        <v>0</v>
      </c>
      <c r="N25" s="102" t="s">
        <v>110</v>
      </c>
      <c r="O25" s="79"/>
      <c r="P25" s="235"/>
      <c r="Q25" s="235">
        <f t="shared" si="2"/>
        <v>0</v>
      </c>
      <c r="R25" s="102" t="s">
        <v>110</v>
      </c>
    </row>
    <row r="26" spans="2:18" ht="16.95" customHeight="1">
      <c r="B26" s="56">
        <v>21</v>
      </c>
      <c r="C26" s="216"/>
      <c r="D26" s="187"/>
      <c r="E26" s="238" t="s">
        <v>53</v>
      </c>
      <c r="F26" s="113" t="s">
        <v>21</v>
      </c>
      <c r="G26" s="79"/>
      <c r="H26" s="235"/>
      <c r="I26" s="235">
        <f t="shared" si="0"/>
        <v>0</v>
      </c>
      <c r="J26" s="69"/>
      <c r="K26" s="66"/>
      <c r="L26" s="235"/>
      <c r="M26" s="235">
        <f t="shared" si="1"/>
        <v>0</v>
      </c>
      <c r="N26" s="102"/>
      <c r="O26" s="79"/>
      <c r="P26" s="235"/>
      <c r="Q26" s="235">
        <f t="shared" si="2"/>
        <v>0</v>
      </c>
      <c r="R26" s="102"/>
    </row>
    <row r="27" spans="2:18" ht="16.95" customHeight="1">
      <c r="B27" s="56">
        <v>22</v>
      </c>
      <c r="C27" s="230" t="s">
        <v>134</v>
      </c>
      <c r="D27" s="230"/>
      <c r="E27" s="235" t="s">
        <v>135</v>
      </c>
      <c r="F27" s="113" t="s">
        <v>102</v>
      </c>
      <c r="G27" s="79"/>
      <c r="H27" s="235"/>
      <c r="I27" s="235">
        <f t="shared" si="0"/>
        <v>0</v>
      </c>
      <c r="J27" s="69"/>
      <c r="K27" s="66"/>
      <c r="L27" s="235"/>
      <c r="M27" s="235">
        <f t="shared" si="1"/>
        <v>0</v>
      </c>
      <c r="N27" s="102"/>
      <c r="O27" s="79"/>
      <c r="P27" s="235"/>
      <c r="Q27" s="235">
        <f t="shared" si="2"/>
        <v>0</v>
      </c>
      <c r="R27" s="102"/>
    </row>
    <row r="28" spans="2:18" ht="16.95" customHeight="1">
      <c r="B28" s="56">
        <v>23</v>
      </c>
      <c r="C28" s="209"/>
      <c r="D28" s="209"/>
      <c r="E28" s="235" t="s">
        <v>136</v>
      </c>
      <c r="F28" s="113" t="s">
        <v>102</v>
      </c>
      <c r="G28" s="79"/>
      <c r="H28" s="235"/>
      <c r="I28" s="235">
        <f t="shared" si="0"/>
        <v>0</v>
      </c>
      <c r="J28" s="69"/>
      <c r="K28" s="66"/>
      <c r="L28" s="235"/>
      <c r="M28" s="235">
        <f t="shared" si="1"/>
        <v>0</v>
      </c>
      <c r="N28" s="102"/>
      <c r="O28" s="79"/>
      <c r="P28" s="235"/>
      <c r="Q28" s="235">
        <f t="shared" si="2"/>
        <v>0</v>
      </c>
      <c r="R28" s="102"/>
    </row>
    <row r="29" spans="2:18" ht="16.95" customHeight="1">
      <c r="B29" s="56">
        <v>24</v>
      </c>
      <c r="C29" s="209"/>
      <c r="D29" s="209"/>
      <c r="E29" s="235" t="s">
        <v>137</v>
      </c>
      <c r="F29" s="113" t="s">
        <v>102</v>
      </c>
      <c r="G29" s="79"/>
      <c r="H29" s="235"/>
      <c r="I29" s="235">
        <f t="shared" si="0"/>
        <v>0</v>
      </c>
      <c r="J29" s="69"/>
      <c r="K29" s="66"/>
      <c r="L29" s="235"/>
      <c r="M29" s="235">
        <f t="shared" si="1"/>
        <v>0</v>
      </c>
      <c r="N29" s="102"/>
      <c r="O29" s="79"/>
      <c r="P29" s="235"/>
      <c r="Q29" s="235">
        <f t="shared" si="2"/>
        <v>0</v>
      </c>
      <c r="R29" s="102"/>
    </row>
    <row r="30" spans="2:18" ht="16.95" customHeight="1">
      <c r="B30" s="56">
        <v>25</v>
      </c>
      <c r="C30" s="209"/>
      <c r="D30" s="209"/>
      <c r="E30" s="235" t="s">
        <v>139</v>
      </c>
      <c r="F30" s="113" t="s">
        <v>102</v>
      </c>
      <c r="G30" s="79"/>
      <c r="H30" s="235"/>
      <c r="I30" s="235">
        <f t="shared" si="0"/>
        <v>0</v>
      </c>
      <c r="J30" s="69"/>
      <c r="K30" s="66"/>
      <c r="L30" s="235"/>
      <c r="M30" s="235">
        <f t="shared" si="1"/>
        <v>0</v>
      </c>
      <c r="N30" s="102"/>
      <c r="O30" s="79"/>
      <c r="P30" s="235"/>
      <c r="Q30" s="235">
        <f t="shared" si="2"/>
        <v>0</v>
      </c>
      <c r="R30" s="102"/>
    </row>
    <row r="31" spans="2:18" ht="16.95" customHeight="1">
      <c r="B31" s="56">
        <v>26</v>
      </c>
      <c r="C31" s="209"/>
      <c r="D31" s="209"/>
      <c r="E31" s="235" t="s">
        <v>140</v>
      </c>
      <c r="F31" s="113" t="s">
        <v>102</v>
      </c>
      <c r="G31" s="79"/>
      <c r="H31" s="235"/>
      <c r="I31" s="235">
        <f t="shared" si="0"/>
        <v>0</v>
      </c>
      <c r="J31" s="69"/>
      <c r="K31" s="66"/>
      <c r="L31" s="235"/>
      <c r="M31" s="235">
        <f t="shared" si="1"/>
        <v>0</v>
      </c>
      <c r="N31" s="102"/>
      <c r="O31" s="79"/>
      <c r="P31" s="235"/>
      <c r="Q31" s="235">
        <f t="shared" si="2"/>
        <v>0</v>
      </c>
      <c r="R31" s="102"/>
    </row>
    <row r="32" spans="2:18" ht="16.95" customHeight="1">
      <c r="B32" s="56">
        <v>27</v>
      </c>
      <c r="C32" s="209"/>
      <c r="D32" s="209"/>
      <c r="E32" s="235" t="s">
        <v>138</v>
      </c>
      <c r="F32" s="113" t="s">
        <v>102</v>
      </c>
      <c r="G32" s="79"/>
      <c r="H32" s="235"/>
      <c r="I32" s="235">
        <f t="shared" si="0"/>
        <v>0</v>
      </c>
      <c r="J32" s="69"/>
      <c r="K32" s="66"/>
      <c r="L32" s="235"/>
      <c r="M32" s="235">
        <f t="shared" si="1"/>
        <v>0</v>
      </c>
      <c r="N32" s="102" t="s">
        <v>72</v>
      </c>
      <c r="O32" s="79"/>
      <c r="P32" s="235"/>
      <c r="Q32" s="235">
        <f t="shared" si="2"/>
        <v>0</v>
      </c>
      <c r="R32" s="102" t="s">
        <v>72</v>
      </c>
    </row>
    <row r="33" spans="2:20" ht="16.95" customHeight="1">
      <c r="B33" s="56">
        <v>28</v>
      </c>
      <c r="C33" s="209"/>
      <c r="D33" s="209"/>
      <c r="E33" s="235" t="s">
        <v>131</v>
      </c>
      <c r="F33" s="113" t="s">
        <v>102</v>
      </c>
      <c r="G33" s="79"/>
      <c r="H33" s="235"/>
      <c r="I33" s="235">
        <f t="shared" si="0"/>
        <v>0</v>
      </c>
      <c r="J33" s="69"/>
      <c r="K33" s="66"/>
      <c r="L33" s="235"/>
      <c r="M33" s="235">
        <f t="shared" si="1"/>
        <v>0</v>
      </c>
      <c r="N33" s="102"/>
      <c r="O33" s="79"/>
      <c r="P33" s="235"/>
      <c r="Q33" s="235">
        <f t="shared" si="2"/>
        <v>0</v>
      </c>
      <c r="R33" s="102"/>
    </row>
    <row r="34" spans="2:20" ht="16.95" customHeight="1">
      <c r="B34" s="56">
        <v>29</v>
      </c>
      <c r="C34" s="209"/>
      <c r="D34" s="210"/>
      <c r="E34" s="235" t="s">
        <v>141</v>
      </c>
      <c r="F34" s="113" t="s">
        <v>102</v>
      </c>
      <c r="G34" s="79"/>
      <c r="H34" s="235"/>
      <c r="I34" s="235">
        <f t="shared" si="0"/>
        <v>0</v>
      </c>
      <c r="J34" s="69"/>
      <c r="K34" s="66"/>
      <c r="L34" s="235"/>
      <c r="M34" s="235">
        <f t="shared" si="1"/>
        <v>0</v>
      </c>
      <c r="N34" s="102"/>
      <c r="O34" s="79"/>
      <c r="P34" s="235"/>
      <c r="Q34" s="235">
        <f t="shared" si="2"/>
        <v>0</v>
      </c>
      <c r="R34" s="102"/>
    </row>
    <row r="35" spans="2:20" ht="33.75" customHeight="1">
      <c r="B35" s="190">
        <v>30</v>
      </c>
      <c r="C35" s="239" t="s">
        <v>59</v>
      </c>
      <c r="D35" s="240"/>
      <c r="E35" s="241" t="s">
        <v>155</v>
      </c>
      <c r="F35" s="70" t="s">
        <v>102</v>
      </c>
      <c r="G35" s="79"/>
      <c r="H35" s="235"/>
      <c r="I35" s="235">
        <f t="shared" si="0"/>
        <v>0</v>
      </c>
      <c r="J35" s="69"/>
      <c r="K35" s="66"/>
      <c r="L35" s="235"/>
      <c r="M35" s="235">
        <f t="shared" si="1"/>
        <v>0</v>
      </c>
      <c r="N35" s="224" t="s">
        <v>145</v>
      </c>
      <c r="O35" s="79"/>
      <c r="P35" s="235"/>
      <c r="Q35" s="235">
        <f t="shared" si="2"/>
        <v>0</v>
      </c>
      <c r="R35" s="224" t="s">
        <v>145</v>
      </c>
      <c r="T35" s="129"/>
    </row>
    <row r="36" spans="2:20" ht="33.75" customHeight="1">
      <c r="B36" s="191"/>
      <c r="C36" s="220"/>
      <c r="D36" s="222"/>
      <c r="E36" s="241" t="s">
        <v>157</v>
      </c>
      <c r="F36" s="70" t="s">
        <v>102</v>
      </c>
      <c r="G36" s="79"/>
      <c r="H36" s="235"/>
      <c r="I36" s="235">
        <f t="shared" si="0"/>
        <v>0</v>
      </c>
      <c r="J36" s="69"/>
      <c r="K36" s="66"/>
      <c r="L36" s="235"/>
      <c r="M36" s="235">
        <f t="shared" si="1"/>
        <v>0</v>
      </c>
      <c r="N36" s="225"/>
      <c r="O36" s="79"/>
      <c r="P36" s="235"/>
      <c r="Q36" s="235">
        <f t="shared" si="2"/>
        <v>0</v>
      </c>
      <c r="R36" s="225"/>
    </row>
    <row r="37" spans="2:20" ht="33.75" customHeight="1">
      <c r="B37" s="192"/>
      <c r="C37" s="221"/>
      <c r="D37" s="223"/>
      <c r="E37" s="241" t="s">
        <v>156</v>
      </c>
      <c r="F37" s="70" t="s">
        <v>102</v>
      </c>
      <c r="G37" s="79"/>
      <c r="H37" s="235"/>
      <c r="I37" s="235">
        <f t="shared" si="0"/>
        <v>0</v>
      </c>
      <c r="J37" s="69"/>
      <c r="K37" s="66"/>
      <c r="L37" s="235"/>
      <c r="M37" s="235">
        <f t="shared" si="1"/>
        <v>0</v>
      </c>
      <c r="N37" s="226"/>
      <c r="O37" s="79"/>
      <c r="P37" s="235"/>
      <c r="Q37" s="235">
        <f t="shared" si="2"/>
        <v>0</v>
      </c>
      <c r="R37" s="226"/>
    </row>
    <row r="38" spans="2:20" ht="16.95" customHeight="1">
      <c r="B38" s="57">
        <v>31</v>
      </c>
      <c r="C38" s="211" t="s">
        <v>2</v>
      </c>
      <c r="D38" s="134"/>
      <c r="E38" s="110" t="s">
        <v>25</v>
      </c>
      <c r="F38" s="70" t="s">
        <v>172</v>
      </c>
      <c r="G38" s="96"/>
      <c r="H38" s="86"/>
      <c r="I38" s="86">
        <f t="shared" si="0"/>
        <v>0</v>
      </c>
      <c r="J38" s="71"/>
      <c r="K38" s="121"/>
      <c r="L38" s="86"/>
      <c r="M38" s="86">
        <f t="shared" si="1"/>
        <v>0</v>
      </c>
      <c r="N38" s="103"/>
      <c r="O38" s="96"/>
      <c r="P38" s="86"/>
      <c r="Q38" s="235">
        <f t="shared" si="2"/>
        <v>0</v>
      </c>
      <c r="R38" s="69"/>
    </row>
    <row r="39" spans="2:20" ht="16.95" customHeight="1">
      <c r="B39" s="57">
        <v>32</v>
      </c>
      <c r="C39" s="206"/>
      <c r="D39" s="132"/>
      <c r="E39" s="110" t="s">
        <v>174</v>
      </c>
      <c r="F39" s="70" t="s">
        <v>172</v>
      </c>
      <c r="G39" s="96"/>
      <c r="H39" s="86"/>
      <c r="I39" s="86">
        <f t="shared" si="0"/>
        <v>0</v>
      </c>
      <c r="J39" s="71"/>
      <c r="K39" s="121"/>
      <c r="L39" s="86"/>
      <c r="M39" s="86">
        <f t="shared" si="1"/>
        <v>0</v>
      </c>
      <c r="N39" s="103"/>
      <c r="O39" s="96"/>
      <c r="P39" s="86"/>
      <c r="Q39" s="235">
        <f t="shared" si="2"/>
        <v>0</v>
      </c>
      <c r="R39" s="69"/>
    </row>
    <row r="40" spans="2:20" ht="16.95" customHeight="1">
      <c r="B40" s="57">
        <v>33</v>
      </c>
      <c r="C40" s="206"/>
      <c r="D40" s="132"/>
      <c r="E40" s="110" t="s">
        <v>175</v>
      </c>
      <c r="F40" s="70" t="s">
        <v>172</v>
      </c>
      <c r="G40" s="96"/>
      <c r="H40" s="86"/>
      <c r="I40" s="86">
        <f t="shared" si="0"/>
        <v>0</v>
      </c>
      <c r="J40" s="71"/>
      <c r="K40" s="121"/>
      <c r="L40" s="86"/>
      <c r="M40" s="86">
        <f t="shared" si="1"/>
        <v>0</v>
      </c>
      <c r="N40" s="103"/>
      <c r="O40" s="96"/>
      <c r="P40" s="86"/>
      <c r="Q40" s="235">
        <f t="shared" si="2"/>
        <v>0</v>
      </c>
      <c r="R40" s="69"/>
    </row>
    <row r="41" spans="2:20" ht="30.6" customHeight="1">
      <c r="B41" s="57" t="s">
        <v>112</v>
      </c>
      <c r="C41" s="206"/>
      <c r="D41" s="222" t="s">
        <v>160</v>
      </c>
      <c r="E41" s="108" t="s">
        <v>164</v>
      </c>
      <c r="F41" s="242" t="s">
        <v>21</v>
      </c>
      <c r="G41" s="96"/>
      <c r="H41" s="86"/>
      <c r="I41" s="86">
        <f t="shared" si="0"/>
        <v>0</v>
      </c>
      <c r="J41" s="71"/>
      <c r="K41" s="121"/>
      <c r="L41" s="86"/>
      <c r="M41" s="86">
        <f t="shared" si="1"/>
        <v>0</v>
      </c>
      <c r="N41" s="104"/>
      <c r="O41" s="96"/>
      <c r="P41" s="86"/>
      <c r="Q41" s="235">
        <f t="shared" si="2"/>
        <v>0</v>
      </c>
      <c r="R41" s="69"/>
    </row>
    <row r="42" spans="2:20" ht="16.5" customHeight="1">
      <c r="B42" s="57">
        <v>45</v>
      </c>
      <c r="C42" s="206"/>
      <c r="D42" s="222"/>
      <c r="E42" s="110" t="s">
        <v>70</v>
      </c>
      <c r="F42" s="242" t="s">
        <v>21</v>
      </c>
      <c r="G42" s="96"/>
      <c r="H42" s="86"/>
      <c r="I42" s="86">
        <f t="shared" si="0"/>
        <v>0</v>
      </c>
      <c r="J42" s="71"/>
      <c r="K42" s="121"/>
      <c r="L42" s="86"/>
      <c r="M42" s="86">
        <f t="shared" si="1"/>
        <v>0</v>
      </c>
      <c r="N42" s="104"/>
      <c r="O42" s="96"/>
      <c r="P42" s="86"/>
      <c r="Q42" s="235">
        <f t="shared" si="2"/>
        <v>0</v>
      </c>
      <c r="R42" s="69"/>
    </row>
    <row r="43" spans="2:20" ht="16.95" customHeight="1">
      <c r="B43" s="57">
        <v>46</v>
      </c>
      <c r="C43" s="206"/>
      <c r="D43" s="222"/>
      <c r="E43" s="110" t="s">
        <v>162</v>
      </c>
      <c r="F43" s="242" t="s">
        <v>21</v>
      </c>
      <c r="G43" s="96"/>
      <c r="H43" s="86"/>
      <c r="I43" s="86">
        <f t="shared" si="0"/>
        <v>0</v>
      </c>
      <c r="J43" s="71"/>
      <c r="K43" s="121"/>
      <c r="L43" s="86"/>
      <c r="M43" s="86">
        <f t="shared" si="1"/>
        <v>0</v>
      </c>
      <c r="N43" s="104"/>
      <c r="O43" s="96"/>
      <c r="P43" s="86"/>
      <c r="Q43" s="235">
        <f t="shared" si="2"/>
        <v>0</v>
      </c>
      <c r="R43" s="69"/>
    </row>
    <row r="44" spans="2:20" ht="16.95" customHeight="1">
      <c r="B44" s="57">
        <v>47</v>
      </c>
      <c r="C44" s="206"/>
      <c r="D44" s="222"/>
      <c r="E44" s="110" t="s">
        <v>163</v>
      </c>
      <c r="F44" s="242" t="s">
        <v>21</v>
      </c>
      <c r="G44" s="96"/>
      <c r="H44" s="86"/>
      <c r="I44" s="86">
        <f t="shared" si="0"/>
        <v>0</v>
      </c>
      <c r="J44" s="71"/>
      <c r="K44" s="121"/>
      <c r="L44" s="86"/>
      <c r="M44" s="86">
        <f t="shared" si="1"/>
        <v>0</v>
      </c>
      <c r="N44" s="104"/>
      <c r="O44" s="96"/>
      <c r="P44" s="235"/>
      <c r="Q44" s="235">
        <f t="shared" si="2"/>
        <v>0</v>
      </c>
      <c r="R44" s="69"/>
    </row>
    <row r="45" spans="2:20" ht="30">
      <c r="B45" s="190">
        <v>48</v>
      </c>
      <c r="C45" s="243" t="s">
        <v>161</v>
      </c>
      <c r="D45" s="108"/>
      <c r="E45" s="108" t="s">
        <v>153</v>
      </c>
      <c r="F45" s="242" t="s">
        <v>21</v>
      </c>
      <c r="G45" s="96"/>
      <c r="H45" s="86"/>
      <c r="I45" s="86">
        <f t="shared" si="0"/>
        <v>0</v>
      </c>
      <c r="J45" s="71"/>
      <c r="K45" s="79"/>
      <c r="L45" s="235"/>
      <c r="M45" s="86">
        <f t="shared" si="1"/>
        <v>0</v>
      </c>
      <c r="N45" s="103"/>
      <c r="O45" s="79"/>
      <c r="P45" s="100"/>
      <c r="Q45" s="235">
        <f t="shared" si="2"/>
        <v>0</v>
      </c>
      <c r="R45" s="69"/>
    </row>
    <row r="46" spans="2:20" ht="60">
      <c r="B46" s="191"/>
      <c r="C46" s="227"/>
      <c r="D46" s="108"/>
      <c r="E46" s="108" t="s">
        <v>154</v>
      </c>
      <c r="F46" s="242" t="s">
        <v>21</v>
      </c>
      <c r="G46" s="96"/>
      <c r="H46" s="86"/>
      <c r="I46" s="86">
        <f t="shared" si="0"/>
        <v>0</v>
      </c>
      <c r="J46" s="71"/>
      <c r="K46" s="121"/>
      <c r="L46" s="86"/>
      <c r="M46" s="86">
        <f t="shared" si="1"/>
        <v>0</v>
      </c>
      <c r="N46" s="103"/>
      <c r="O46" s="96"/>
      <c r="P46" s="86"/>
      <c r="Q46" s="235">
        <f t="shared" si="2"/>
        <v>0</v>
      </c>
      <c r="R46" s="69"/>
    </row>
    <row r="47" spans="2:20" ht="45">
      <c r="B47" s="192"/>
      <c r="C47" s="227"/>
      <c r="D47" s="241"/>
      <c r="E47" s="108" t="s">
        <v>116</v>
      </c>
      <c r="F47" s="242" t="s">
        <v>21</v>
      </c>
      <c r="G47" s="96"/>
      <c r="H47" s="86"/>
      <c r="I47" s="86">
        <f t="shared" si="0"/>
        <v>0</v>
      </c>
      <c r="J47" s="71"/>
      <c r="K47" s="121"/>
      <c r="L47" s="86"/>
      <c r="M47" s="86">
        <f t="shared" si="1"/>
        <v>0</v>
      </c>
      <c r="N47" s="103"/>
      <c r="O47" s="96"/>
      <c r="P47" s="86"/>
      <c r="Q47" s="235">
        <f t="shared" si="2"/>
        <v>0</v>
      </c>
      <c r="R47" s="69"/>
    </row>
    <row r="48" spans="2:20">
      <c r="B48" s="57">
        <v>49</v>
      </c>
      <c r="C48" s="227"/>
      <c r="D48" s="132"/>
      <c r="E48" s="110" t="s">
        <v>173</v>
      </c>
      <c r="F48" s="70" t="s">
        <v>172</v>
      </c>
      <c r="G48" s="96"/>
      <c r="H48" s="86"/>
      <c r="I48" s="86">
        <f t="shared" si="0"/>
        <v>0</v>
      </c>
      <c r="J48" s="71"/>
      <c r="K48" s="79"/>
      <c r="L48" s="235"/>
      <c r="M48" s="235">
        <f t="shared" si="1"/>
        <v>0</v>
      </c>
      <c r="N48" s="123"/>
      <c r="O48" s="79"/>
      <c r="P48" s="235"/>
      <c r="Q48" s="235">
        <f t="shared" si="2"/>
        <v>0</v>
      </c>
      <c r="R48" s="69"/>
    </row>
    <row r="49" spans="2:18">
      <c r="B49" s="57">
        <v>50</v>
      </c>
      <c r="C49" s="227"/>
      <c r="D49" s="108"/>
      <c r="E49" s="108" t="s">
        <v>169</v>
      </c>
      <c r="F49" s="242" t="s">
        <v>21</v>
      </c>
      <c r="G49" s="96"/>
      <c r="H49" s="86"/>
      <c r="I49" s="86">
        <f t="shared" si="0"/>
        <v>0</v>
      </c>
      <c r="J49" s="71"/>
      <c r="K49" s="121"/>
      <c r="L49" s="86"/>
      <c r="M49" s="86">
        <f t="shared" si="1"/>
        <v>0</v>
      </c>
      <c r="N49" s="103"/>
      <c r="O49" s="96"/>
      <c r="P49" s="86"/>
      <c r="Q49" s="235">
        <f t="shared" si="2"/>
        <v>0</v>
      </c>
      <c r="R49" s="69"/>
    </row>
    <row r="50" spans="2:18">
      <c r="B50" s="131">
        <v>51</v>
      </c>
      <c r="C50" s="228"/>
      <c r="D50" s="108"/>
      <c r="E50" s="108" t="s">
        <v>159</v>
      </c>
      <c r="F50" s="242" t="s">
        <v>21</v>
      </c>
      <c r="G50" s="96"/>
      <c r="H50" s="86"/>
      <c r="I50" s="86">
        <f t="shared" si="0"/>
        <v>0</v>
      </c>
      <c r="J50" s="71"/>
      <c r="K50" s="121"/>
      <c r="L50" s="86"/>
      <c r="M50" s="86">
        <f t="shared" si="1"/>
        <v>0</v>
      </c>
      <c r="N50" s="103"/>
      <c r="O50" s="96"/>
      <c r="P50" s="86"/>
      <c r="Q50" s="235">
        <f t="shared" si="2"/>
        <v>0</v>
      </c>
      <c r="R50" s="69"/>
    </row>
    <row r="51" spans="2:18" ht="16.95" customHeight="1">
      <c r="B51" s="232" t="s">
        <v>98</v>
      </c>
      <c r="C51" s="108"/>
      <c r="D51" s="108"/>
      <c r="E51" s="110" t="s">
        <v>103</v>
      </c>
      <c r="F51" s="114"/>
      <c r="G51" s="96"/>
      <c r="H51" s="86"/>
      <c r="I51" s="86">
        <f t="shared" si="0"/>
        <v>0</v>
      </c>
      <c r="J51" s="71"/>
      <c r="K51" s="121"/>
      <c r="L51" s="86"/>
      <c r="M51" s="86">
        <f t="shared" si="1"/>
        <v>0</v>
      </c>
      <c r="N51" s="103"/>
      <c r="O51" s="96"/>
      <c r="P51" s="86"/>
      <c r="Q51" s="235">
        <f t="shared" si="2"/>
        <v>0</v>
      </c>
      <c r="R51" s="69"/>
    </row>
    <row r="52" spans="2:18" ht="16.95" customHeight="1">
      <c r="B52" s="231" t="s">
        <v>98</v>
      </c>
      <c r="C52" s="62"/>
      <c r="D52" s="62"/>
      <c r="E52" s="67" t="s">
        <v>103</v>
      </c>
      <c r="F52" s="115"/>
      <c r="G52" s="98"/>
      <c r="H52" s="87"/>
      <c r="I52" s="87">
        <f t="shared" si="0"/>
        <v>0</v>
      </c>
      <c r="J52" s="94"/>
      <c r="K52" s="122"/>
      <c r="L52" s="87"/>
      <c r="M52" s="87">
        <f t="shared" si="1"/>
        <v>0</v>
      </c>
      <c r="N52" s="105"/>
      <c r="O52" s="96"/>
      <c r="P52" s="86"/>
      <c r="Q52" s="86">
        <f t="shared" si="2"/>
        <v>0</v>
      </c>
      <c r="R52" s="71"/>
    </row>
    <row r="53" spans="2:18" ht="18.75" customHeight="1">
      <c r="B53" s="198" t="s">
        <v>11</v>
      </c>
      <c r="C53" s="199"/>
      <c r="D53" s="199"/>
      <c r="E53" s="199"/>
      <c r="F53" s="200"/>
      <c r="G53" s="99">
        <f>SUM(G6:G52)-G35-G37</f>
        <v>0</v>
      </c>
      <c r="H53" s="88"/>
      <c r="I53" s="89">
        <f>SUM(I6:I52)</f>
        <v>0</v>
      </c>
      <c r="J53" s="95"/>
      <c r="K53" s="99">
        <f>SUM(K6:K52)-K35-K37</f>
        <v>0</v>
      </c>
      <c r="L53" s="88"/>
      <c r="M53" s="89">
        <f>SUM(M6:M52)-M35-M37</f>
        <v>0</v>
      </c>
      <c r="N53" s="124"/>
      <c r="O53" s="127">
        <f>SUM(O6:O52)-O35-O37</f>
        <v>0</v>
      </c>
      <c r="P53" s="88"/>
      <c r="Q53" s="88">
        <f>SUM(Q6:Q52)-Q35-Q37</f>
        <v>0</v>
      </c>
      <c r="R53" s="95"/>
    </row>
    <row r="54" spans="2:18" ht="9.75" customHeight="1">
      <c r="B54" s="59"/>
      <c r="C54" s="63"/>
      <c r="D54" s="59"/>
      <c r="E54" s="59"/>
      <c r="F54" s="59"/>
    </row>
    <row r="55" spans="2:18">
      <c r="B55" s="176" t="s">
        <v>165</v>
      </c>
      <c r="C55" s="176"/>
      <c r="D55" s="176"/>
      <c r="E55" s="176"/>
      <c r="F55" s="75"/>
      <c r="I55" s="116">
        <f>M53+I53</f>
        <v>0</v>
      </c>
    </row>
    <row r="56" spans="2:18">
      <c r="B56" s="176" t="s">
        <v>168</v>
      </c>
      <c r="C56" s="176"/>
      <c r="D56" s="176"/>
      <c r="E56" s="176"/>
      <c r="F56" s="59"/>
      <c r="I56" s="116">
        <f>I55/60</f>
        <v>0</v>
      </c>
    </row>
    <row r="57" spans="2:18">
      <c r="B57" s="60"/>
      <c r="C57" s="64"/>
      <c r="D57" s="60"/>
      <c r="E57" s="60"/>
      <c r="F57" s="75"/>
      <c r="I57" s="117"/>
    </row>
    <row r="58" spans="2:18">
      <c r="B58" s="176" t="s">
        <v>166</v>
      </c>
      <c r="C58" s="176"/>
      <c r="D58" s="176"/>
      <c r="E58" s="176"/>
      <c r="F58" s="59"/>
      <c r="I58" s="90">
        <f>I53+Q53</f>
        <v>0</v>
      </c>
    </row>
    <row r="59" spans="2:18">
      <c r="B59" s="176" t="s">
        <v>167</v>
      </c>
      <c r="C59" s="176"/>
      <c r="D59" s="176"/>
      <c r="E59" s="176"/>
      <c r="F59" s="59"/>
      <c r="I59" s="118">
        <f>I58/(Q5*12)</f>
        <v>0</v>
      </c>
    </row>
  </sheetData>
  <mergeCells count="33">
    <mergeCell ref="B35:B37"/>
    <mergeCell ref="D2:J2"/>
    <mergeCell ref="G4:J4"/>
    <mergeCell ref="K4:N4"/>
    <mergeCell ref="O4:R4"/>
    <mergeCell ref="F4:F5"/>
    <mergeCell ref="C35:C37"/>
    <mergeCell ref="D35:D37"/>
    <mergeCell ref="N35:N37"/>
    <mergeCell ref="R35:R37"/>
    <mergeCell ref="C11:C22"/>
    <mergeCell ref="C27:C34"/>
    <mergeCell ref="D27:D34"/>
    <mergeCell ref="D11:D15"/>
    <mergeCell ref="D16:D17"/>
    <mergeCell ref="D19:D21"/>
    <mergeCell ref="C23:C26"/>
    <mergeCell ref="D23:D26"/>
    <mergeCell ref="B4:B5"/>
    <mergeCell ref="C4:C5"/>
    <mergeCell ref="D4:D5"/>
    <mergeCell ref="E4:E5"/>
    <mergeCell ref="C6:C10"/>
    <mergeCell ref="D6:D10"/>
    <mergeCell ref="C38:C44"/>
    <mergeCell ref="B55:E55"/>
    <mergeCell ref="B56:E56"/>
    <mergeCell ref="B58:E58"/>
    <mergeCell ref="B59:E59"/>
    <mergeCell ref="B53:F53"/>
    <mergeCell ref="D41:D44"/>
    <mergeCell ref="B45:B47"/>
    <mergeCell ref="C45:C50"/>
  </mergeCells>
  <phoneticPr fontId="36"/>
  <pageMargins left="0.25" right="0.25" top="0.75" bottom="0.75" header="0.3" footer="0.3"/>
  <pageSetup paperSize="8" scale="63" fitToWidth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【様式１】事業者情報</vt:lpstr>
      <vt:lpstr>【様式２】情報提供条件等</vt:lpstr>
      <vt:lpstr>【様式３】技術資料記載内容確認票</vt:lpstr>
      <vt:lpstr>【様式４－１】見積書</vt:lpstr>
      <vt:lpstr>【様式４－２】見積書</vt:lpstr>
      <vt:lpstr>【様式１】事業者情報!Print_Area</vt:lpstr>
      <vt:lpstr>【様式３】技術資料記載内容確認票!Print_Area</vt:lpstr>
      <vt:lpstr>'【様式４－１】見積書'!Print_Area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H26030104</dc:creator>
  <cp:lastModifiedBy>ioas_user</cp:lastModifiedBy>
  <cp:lastPrinted>2025-05-15T07:52:13Z</cp:lastPrinted>
  <dcterms:created xsi:type="dcterms:W3CDTF">1997-01-08T22:48:59Z</dcterms:created>
  <dcterms:modified xsi:type="dcterms:W3CDTF">2025-05-15T07:52:38Z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2025-05-15T00:28:11Z</vt:filetime>
  </property>
</Properties>
</file>