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tabRatio="813" activeTab="12"/>
  </bookViews>
  <sheets>
    <sheet name="別紙１（当初）" sheetId="4" r:id="rId1"/>
    <sheet name="別紙２　事業計画書（小児科）" sheetId="5" r:id="rId2"/>
    <sheet name="第3号様式_事業遂行状況報告書" sheetId="6" state="hidden" r:id="rId3"/>
    <sheet name="第3号様式_別表" sheetId="7" state="hidden" r:id="rId4"/>
    <sheet name="別紙１（変更）" sheetId="1" r:id="rId5"/>
    <sheet name="別紙２　変更計画書（小児科）" sheetId="2" r:id="rId6"/>
    <sheet name="第5号様式_年度終了実績報告書" sheetId="17" state="hidden" r:id="rId7"/>
    <sheet name="第5号_別表" sheetId="11" state="hidden" r:id="rId8"/>
    <sheet name="第6号様式_消費税仕入控除（直接補助）" sheetId="12" state="hidden" r:id="rId9"/>
    <sheet name="第7号様式_消費税仕入控除（間接補助）" sheetId="13" state="hidden" r:id="rId10"/>
    <sheet name="管理用（このシートは削除しないでください）" sheetId="16" state="hidden" r:id="rId11"/>
    <sheet name="別紙１（実績）" sheetId="3" r:id="rId12"/>
    <sheet name="別紙２　実績報告書（小児科）" sheetId="15" r:id="rId13"/>
  </sheets>
  <definedNames>
    <definedName name="_xlnm.Print_Area" localSheetId="4">'別紙１（変更）'!$A$1:$C$10</definedName>
    <definedName name="_xlnm.Print_Area" localSheetId="5">'別紙２　変更計画書（小児科）'!$A$1:$T$38</definedName>
    <definedName name="_xlnm.Print_Titles" localSheetId="5">'別紙２　変更計画書（小児科）'!$1:$3</definedName>
    <definedName name="_xlnm.Print_Area" localSheetId="11">'別紙１（実績）'!$A$1:$C$10</definedName>
    <definedName name="_xlnm.Print_Area" localSheetId="0">'別紙１（当初）'!$A$1:$C$10</definedName>
    <definedName name="_xlnm.Print_Area" localSheetId="1">'別紙２　事業計画書（小児科）'!$A$1:$T$38</definedName>
    <definedName name="_xlnm.Print_Titles" localSheetId="1">'別紙２　事業計画書（小児科）'!$1:$3</definedName>
    <definedName name="_xlnm.Print_Area" localSheetId="2">第3号様式_事業遂行状況報告書!$A$1:$J$55</definedName>
    <definedName name="_xlnm.Print_Area" localSheetId="3">第3号様式_別表!$A$1:$O$57</definedName>
    <definedName name="_xlnm.Print_Area" localSheetId="7">第5号_別表!$A$1:$L$29</definedName>
    <definedName name="_xlnm.Print_Area" localSheetId="8">'第6号様式_消費税仕入控除（直接補助）'!$A$1:$J$46</definedName>
    <definedName name="_xlnm.Print_Area" localSheetId="9">'第7号様式_消費税仕入控除（間接補助）'!$A$1:$J$46</definedName>
    <definedName name="_xlnm.Print_Area" localSheetId="12">'別紙２　実績報告書（小児科）'!$A$1:$V$37</definedName>
    <definedName name="_xlnm.Print_Titles" localSheetId="12">'別紙２　実績報告書（小児科）'!$1:$3</definedName>
    <definedName name="_xlnm.Print_Area" localSheetId="6">第5号様式_年度終了実績報告書!$A$1:$J$55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<sst xmlns="http://schemas.openxmlformats.org/spreadsheetml/2006/main" xmlns:r="http://schemas.openxmlformats.org/officeDocument/2006/relationships" count="199" uniqueCount="199">
  <si>
    <t xml:space="preserve">  　現在竣工量</t>
  </si>
  <si>
    <t>(7) 医師臨床研修病院研修医環境整備事業</t>
  </si>
  <si>
    <t>　　円</t>
  </si>
  <si>
    <t>備　　　考</t>
  </si>
  <si>
    <t>　　　</t>
  </si>
  <si>
    <r>
      <t>事  業</t>
    </r>
    <r>
      <rPr>
        <sz val="9"/>
        <color indexed="10"/>
        <rFont val="ＭＳ Ｐゴシック"/>
      </rPr>
      <t xml:space="preserve">  </t>
    </r>
    <r>
      <rPr>
        <sz val="9"/>
        <color indexed="8"/>
        <rFont val="ＭＳ Ｐゴシック"/>
      </rPr>
      <t>区  分</t>
    </r>
    <rPh sb="0" eb="1">
      <t>コト</t>
    </rPh>
    <rPh sb="3" eb="4">
      <t>ギョウ</t>
    </rPh>
    <rPh sb="6" eb="7">
      <t>ク</t>
    </rPh>
    <rPh sb="9" eb="10">
      <t>ブン</t>
    </rPh>
    <phoneticPr fontId="19"/>
  </si>
  <si>
    <t>年 度 内 遂 行 実 績</t>
  </si>
  <si>
    <t xml:space="preserve">       円</t>
  </si>
  <si>
    <t>施工内容</t>
    <rPh sb="0" eb="2">
      <t>セコウ</t>
    </rPh>
    <rPh sb="2" eb="4">
      <t>ナイヨウ</t>
    </rPh>
    <phoneticPr fontId="19"/>
  </si>
  <si>
    <t>　厚生労働大臣　　殿</t>
  </si>
  <si>
    <t>　　　　　</t>
  </si>
  <si>
    <t>(1) へき地診療所施設整備事業</t>
  </si>
  <si>
    <t>　添付書類</t>
  </si>
  <si>
    <t xml:space="preserve"> 基礎工事</t>
  </si>
  <si>
    <t>第３号様式</t>
  </si>
  <si>
    <t>円</t>
    <rPh sb="0" eb="1">
      <t>エン</t>
    </rPh>
    <phoneticPr fontId="19"/>
  </si>
  <si>
    <t xml:space="preserve">  　まで竣工見込量</t>
  </si>
  <si>
    <t>繰 越 予 定</t>
    <rPh sb="0" eb="1">
      <t>クリ</t>
    </rPh>
    <rPh sb="2" eb="3">
      <t>コシ</t>
    </rPh>
    <rPh sb="4" eb="5">
      <t>ヨ</t>
    </rPh>
    <rPh sb="6" eb="7">
      <t>サダム</t>
    </rPh>
    <phoneticPr fontId="19"/>
  </si>
  <si>
    <t xml:space="preserve"> ○○工事</t>
  </si>
  <si>
    <t>(2) 過疎地域等特定診療所施設整備事業</t>
  </si>
  <si>
    <t>(11) 死亡時画像診断システム施設整備事業</t>
  </si>
  <si>
    <t xml:space="preserve"> 工事名</t>
  </si>
  <si>
    <t>　　</t>
  </si>
  <si>
    <t>　　　　　　　　　　　　　　　　　　　　　　　　　　　　　　　　　　　　　　　　　　　　　　　　　</t>
  </si>
  <si>
    <t>合計</t>
    <rPh sb="0" eb="2">
      <t>ゴウケイ</t>
    </rPh>
    <phoneticPr fontId="19"/>
  </si>
  <si>
    <t xml:space="preserve"> 設計事務</t>
  </si>
  <si>
    <t>←自動計算</t>
    <rPh sb="1" eb="3">
      <t>ジドウ</t>
    </rPh>
    <rPh sb="3" eb="5">
      <t>ケイサン</t>
    </rPh>
    <phoneticPr fontId="19"/>
  </si>
  <si>
    <t>翌年度繰越額</t>
  </si>
  <si>
    <t>(14)院内感染対策施設整備事業</t>
  </si>
  <si>
    <t xml:space="preserve"> 入札事務</t>
  </si>
  <si>
    <t>　２．工事進捗状況</t>
  </si>
  <si>
    <t xml:space="preserve"> 整地工事</t>
  </si>
  <si>
    <t>　１．工事予定を点線の棒線で示し、その上に工事進捗状況を実線の棒線で示すこと。</t>
  </si>
  <si>
    <t>へき地診療所施設整備事業</t>
  </si>
  <si>
    <t>(5) 臨床研修病院施設整備事業</t>
  </si>
  <si>
    <t>(12) 有床診療所等スプリンクラー等施設整備事業</t>
  </si>
  <si>
    <t>　２．工事名ごとに工事進捗状況（出来高）を％をもって示すこと。</t>
  </si>
  <si>
    <t>第７号様式</t>
  </si>
  <si>
    <t>第３号様式_別紙２（実績）</t>
    <rPh sb="10" eb="12">
      <t>ジッセキ</t>
    </rPh>
    <phoneticPr fontId="19"/>
  </si>
  <si>
    <t>　３．繰越予定状況</t>
  </si>
  <si>
    <t>　都 道 府 県 知 事　　殿</t>
  </si>
  <si>
    <t>交 付 決 定 の 内 容</t>
  </si>
  <si>
    <t>事業実施期間</t>
  </si>
  <si>
    <t>区 分</t>
  </si>
  <si>
    <t>事 業 費</t>
  </si>
  <si>
    <t>補助金額</t>
  </si>
  <si>
    <t>(6) へき地医療拠点病院施設整備事業</t>
  </si>
  <si>
    <t>着手年月</t>
  </si>
  <si>
    <t>未満</t>
    <rPh sb="0" eb="2">
      <t>ミマン</t>
    </rPh>
    <phoneticPr fontId="19"/>
  </si>
  <si>
    <t xml:space="preserve">     円</t>
  </si>
  <si>
    <t>　　 円</t>
  </si>
  <si>
    <t>　消費税及び地方消費税の申告により確定した消費税及び地方消費税に係る仕入控除税額（要補助金返還相当額）</t>
  </si>
  <si>
    <t>総事業費から収入額を控除した額（Ｂ）※３　</t>
  </si>
  <si>
    <t xml:space="preserve">    ％</t>
  </si>
  <si>
    <t>第６号様式</t>
  </si>
  <si>
    <t>備考</t>
  </si>
  <si>
    <t>番号</t>
    <rPh sb="0" eb="2">
      <t>バンゴウ</t>
    </rPh>
    <phoneticPr fontId="19"/>
  </si>
  <si>
    <t>　　　　　　　　　　　　　　の補助対象事業の遂行状況報告書</t>
  </si>
  <si>
    <t>(3) へき地保健指導所施設整備事業</t>
  </si>
  <si>
    <t>計</t>
  </si>
  <si>
    <t>　記載内容を確認するための書類（確定申告書の写し、課税売上割合等が把握できる資料、特定収入の割合を確認できる資料）を添付する。</t>
  </si>
  <si>
    <t>(4) 研修医のための研修施設整備事業</t>
  </si>
  <si>
    <t>小児医療施設支援事業　経費所要額調　様式</t>
    <rPh sb="11" eb="13">
      <t>ケイヒ</t>
    </rPh>
    <rPh sb="13" eb="15">
      <t>ショヨウ</t>
    </rPh>
    <rPh sb="15" eb="16">
      <t>ガク</t>
    </rPh>
    <rPh sb="16" eb="17">
      <t>シラ</t>
    </rPh>
    <phoneticPr fontId="19"/>
  </si>
  <si>
    <t>(8) 離島等患者宿泊施設施設整備事業</t>
  </si>
  <si>
    <t>(9) 産科医療機関施設整備事業</t>
  </si>
  <si>
    <t>(10) 分娩取扱施設施設整備事業</t>
  </si>
  <si>
    <t>(13) 南海トラフ地震に係る津波避難対策緊急事業</t>
  </si>
  <si>
    <t>比較対象期間における
入院延べ患者数の平均</t>
  </si>
  <si>
    <t>　補助金等に係る予算の執行の適正化に関する法律（昭和３０年法律第１７９号）第１５条の規定による確定額又は事業実績報告による精算額</t>
  </si>
  <si>
    <t>　消費税及び地方消費税の申告により確定した消費税及び地方消費税に係る仕入控除税額（要国庫補助金返還相当額）</t>
  </si>
  <si>
    <t>　印</t>
    <rPh sb="1" eb="2">
      <t>イン</t>
    </rPh>
    <phoneticPr fontId="19"/>
  </si>
  <si>
    <t>　標記について、補助金等に係る予算の執行の適正化に関する法律第１２条の規定により、別表のとおり報告する。</t>
  </si>
  <si>
    <t>へき地医療拠点病院施設整備事業</t>
  </si>
  <si>
    <t>施 設 名</t>
    <rPh sb="0" eb="1">
      <t>シ</t>
    </rPh>
    <rPh sb="2" eb="3">
      <t>セツ</t>
    </rPh>
    <rPh sb="4" eb="5">
      <t>メイ</t>
    </rPh>
    <phoneticPr fontId="19"/>
  </si>
  <si>
    <t>　１．事業施行状況</t>
  </si>
  <si>
    <t>施 工 面 積</t>
    <rPh sb="0" eb="1">
      <t>シ</t>
    </rPh>
    <rPh sb="2" eb="3">
      <t>コウ</t>
    </rPh>
    <rPh sb="4" eb="5">
      <t>メン</t>
    </rPh>
    <rPh sb="6" eb="7">
      <t>セキ</t>
    </rPh>
    <phoneticPr fontId="19"/>
  </si>
  <si>
    <t>工 事 施 工 率</t>
    <rPh sb="0" eb="1">
      <t>コウ</t>
    </rPh>
    <rPh sb="2" eb="3">
      <t>コト</t>
    </rPh>
    <rPh sb="4" eb="5">
      <t>シ</t>
    </rPh>
    <rPh sb="6" eb="7">
      <t>コウ</t>
    </rPh>
    <rPh sb="8" eb="9">
      <t>リツ</t>
    </rPh>
    <phoneticPr fontId="19"/>
  </si>
  <si>
    <t>金 額</t>
    <rPh sb="0" eb="1">
      <t>キン</t>
    </rPh>
    <rPh sb="2" eb="3">
      <t>ガク</t>
    </rPh>
    <phoneticPr fontId="19"/>
  </si>
  <si>
    <t>備 考</t>
    <rPh sb="0" eb="1">
      <t>ビ</t>
    </rPh>
    <rPh sb="2" eb="3">
      <t>コウ</t>
    </rPh>
    <phoneticPr fontId="19"/>
  </si>
  <si>
    <t>㎡</t>
  </si>
  <si>
    <t>％</t>
  </si>
  <si>
    <t>（全体契約額）</t>
    <rPh sb="1" eb="3">
      <t>ゼンタイ</t>
    </rPh>
    <rPh sb="3" eb="6">
      <t>ケイヤクガク</t>
    </rPh>
    <phoneticPr fontId="19"/>
  </si>
  <si>
    <t>（うち国庫補助金分）</t>
    <rPh sb="3" eb="5">
      <t>コッコ</t>
    </rPh>
    <rPh sb="5" eb="8">
      <t>ホジョキン</t>
    </rPh>
    <rPh sb="8" eb="9">
      <t>ブン</t>
    </rPh>
    <phoneticPr fontId="19"/>
  </si>
  <si>
    <t>請 負 契 約 額</t>
    <rPh sb="0" eb="1">
      <t>ショウ</t>
    </rPh>
    <rPh sb="2" eb="3">
      <t>フ</t>
    </rPh>
    <rPh sb="4" eb="5">
      <t>チギリ</t>
    </rPh>
    <rPh sb="6" eb="7">
      <t>ヤク</t>
    </rPh>
    <rPh sb="8" eb="9">
      <t>ガク</t>
    </rPh>
    <phoneticPr fontId="19"/>
  </si>
  <si>
    <t>年 度 内 完 成 （見 込）</t>
    <rPh sb="0" eb="1">
      <t>トシ</t>
    </rPh>
    <rPh sb="2" eb="3">
      <t>ド</t>
    </rPh>
    <rPh sb="4" eb="5">
      <t>ウチ</t>
    </rPh>
    <rPh sb="6" eb="7">
      <t>カン</t>
    </rPh>
    <rPh sb="8" eb="9">
      <t>シゲル</t>
    </rPh>
    <rPh sb="11" eb="12">
      <t>ケン</t>
    </rPh>
    <rPh sb="13" eb="14">
      <t>コミ</t>
    </rPh>
    <phoneticPr fontId="19"/>
  </si>
  <si>
    <t>繰 越 理 由</t>
    <rPh sb="0" eb="1">
      <t>クリ</t>
    </rPh>
    <rPh sb="2" eb="3">
      <t>コシ</t>
    </rPh>
    <rPh sb="4" eb="5">
      <t>リ</t>
    </rPh>
    <rPh sb="6" eb="7">
      <t>ヨシ</t>
    </rPh>
    <phoneticPr fontId="19"/>
  </si>
  <si>
    <t>所要額計算</t>
    <rPh sb="0" eb="3">
      <t>ショヨウガク</t>
    </rPh>
    <rPh sb="3" eb="5">
      <t>ケイサン</t>
    </rPh>
    <phoneticPr fontId="19"/>
  </si>
  <si>
    <t>年 度 末 現 在 （見 込）</t>
    <rPh sb="0" eb="1">
      <t>トシ</t>
    </rPh>
    <rPh sb="2" eb="3">
      <t>ド</t>
    </rPh>
    <rPh sb="4" eb="5">
      <t>スエ</t>
    </rPh>
    <rPh sb="6" eb="7">
      <t>ゲン</t>
    </rPh>
    <rPh sb="8" eb="9">
      <t>ザイ</t>
    </rPh>
    <rPh sb="11" eb="12">
      <t>ケン</t>
    </rPh>
    <rPh sb="13" eb="14">
      <t>コミ</t>
    </rPh>
    <phoneticPr fontId="19"/>
  </si>
  <si>
    <t>第５号様式</t>
  </si>
  <si>
    <t>←第2号様式交付申請書より自動で反映</t>
    <rPh sb="1" eb="2">
      <t>ダイ</t>
    </rPh>
    <rPh sb="3" eb="4">
      <t>ゴウ</t>
    </rPh>
    <rPh sb="4" eb="6">
      <t>ヨウシキ</t>
    </rPh>
    <rPh sb="6" eb="8">
      <t>コウフ</t>
    </rPh>
    <rPh sb="8" eb="11">
      <t>シンセイショ</t>
    </rPh>
    <rPh sb="13" eb="15">
      <t>ジドウ</t>
    </rPh>
    <rPh sb="16" eb="18">
      <t>ハンエイ</t>
    </rPh>
    <phoneticPr fontId="19"/>
  </si>
  <si>
    <t>所 要 額</t>
  </si>
  <si>
    <t>　　　　　　　　　　　　　　年度終了実績報告書</t>
  </si>
  <si>
    <t>別　表</t>
  </si>
  <si>
    <t>補　助
基本額</t>
  </si>
  <si>
    <t>小児医療施設支援事業</t>
  </si>
  <si>
    <t>事 業 費
支払実績
(見込)額</t>
  </si>
  <si>
    <t>事　業
進捗率</t>
  </si>
  <si>
    <t>　年度消費税及び地方消費税に係る仕入控除税額報告書</t>
  </si>
  <si>
    <t>補助金
受入額</t>
  </si>
  <si>
    <t>改築</t>
    <rPh sb="0" eb="2">
      <t>カイチク</t>
    </rPh>
    <phoneticPr fontId="41"/>
  </si>
  <si>
    <t>完　　了
予定年月</t>
  </si>
  <si>
    <t>摘　要</t>
  </si>
  <si>
    <t>所 在 地</t>
    <rPh sb="0" eb="1">
      <t>ショ</t>
    </rPh>
    <rPh sb="1" eb="2">
      <t>トコロドコロ</t>
    </rPh>
    <rPh sb="2" eb="3">
      <t>ザイ</t>
    </rPh>
    <rPh sb="4" eb="5">
      <t>チ</t>
    </rPh>
    <phoneticPr fontId="19"/>
  </si>
  <si>
    <t>　　年度医療施設等施設整備費補助金</t>
  </si>
  <si>
    <t>労働病院</t>
    <rPh sb="0" eb="2">
      <t>ロウドウ</t>
    </rPh>
    <rPh sb="2" eb="4">
      <t>ビョウイン</t>
    </rPh>
    <phoneticPr fontId="19"/>
  </si>
  <si>
    <t>ブロック造</t>
    <rPh sb="4" eb="5">
      <t>ヅク</t>
    </rPh>
    <phoneticPr fontId="41"/>
  </si>
  <si>
    <t>事業区分</t>
    <rPh sb="0" eb="2">
      <t>ジギョウ</t>
    </rPh>
    <rPh sb="2" eb="4">
      <t>クブン</t>
    </rPh>
    <phoneticPr fontId="19"/>
  </si>
  <si>
    <t xml:space="preserve"> 自　　年　月　日</t>
  </si>
  <si>
    <t xml:space="preserve"> 至　　年　月　日</t>
  </si>
  <si>
    <t>構造</t>
    <rPh sb="0" eb="2">
      <t>コウゾウ</t>
    </rPh>
    <phoneticPr fontId="19"/>
  </si>
  <si>
    <t>←１．「事業施工状況」の日付を自動で反映</t>
    <rPh sb="4" eb="6">
      <t>ジギョウ</t>
    </rPh>
    <rPh sb="6" eb="8">
      <t>セコウ</t>
    </rPh>
    <rPh sb="8" eb="10">
      <t>ジョウキョウ</t>
    </rPh>
    <rPh sb="12" eb="14">
      <t>ヒヅケ</t>
    </rPh>
    <rPh sb="15" eb="17">
      <t>ジドウ</t>
    </rPh>
    <rPh sb="18" eb="20">
      <t>ハンエイ</t>
    </rPh>
    <phoneticPr fontId="19"/>
  </si>
  <si>
    <t>新築</t>
    <rPh sb="0" eb="2">
      <t>シンチク</t>
    </rPh>
    <phoneticPr fontId="41"/>
  </si>
  <si>
    <t>移転新築</t>
    <rPh sb="0" eb="2">
      <t>イテン</t>
    </rPh>
    <rPh sb="2" eb="4">
      <t>シンチク</t>
    </rPh>
    <phoneticPr fontId="41"/>
  </si>
  <si>
    <t>増築</t>
    <rPh sb="0" eb="2">
      <t>ゾウチク</t>
    </rPh>
    <phoneticPr fontId="41"/>
  </si>
  <si>
    <t>No</t>
  </si>
  <si>
    <t>改修</t>
    <rPh sb="0" eb="2">
      <t>カイシュウ</t>
    </rPh>
    <phoneticPr fontId="41"/>
  </si>
  <si>
    <t>鉄骨鉄筋コンクリート造</t>
    <rPh sb="0" eb="2">
      <t>テッコツ</t>
    </rPh>
    <rPh sb="2" eb="4">
      <t>テッキン</t>
    </rPh>
    <phoneticPr fontId="41"/>
  </si>
  <si>
    <t>鉄筋コンクリート造</t>
    <rPh sb="0" eb="2">
      <t>テッキン</t>
    </rPh>
    <phoneticPr fontId="41"/>
  </si>
  <si>
    <t>鉄骨造（鉄筋コンクリート造と同等の強度）</t>
    <rPh sb="0" eb="2">
      <t>テッコツ</t>
    </rPh>
    <rPh sb="4" eb="6">
      <t>テッキン</t>
    </rPh>
    <rPh sb="12" eb="13">
      <t>ヅク</t>
    </rPh>
    <rPh sb="14" eb="16">
      <t>ドウトウ</t>
    </rPh>
    <rPh sb="17" eb="19">
      <t>キョウド</t>
    </rPh>
    <phoneticPr fontId="41"/>
  </si>
  <si>
    <t>鉄骨造（ブロック造と同等の強度）</t>
    <rPh sb="0" eb="2">
      <t>テッコツ</t>
    </rPh>
    <rPh sb="8" eb="9">
      <t>ツク</t>
    </rPh>
    <rPh sb="10" eb="12">
      <t>ドウトウ</t>
    </rPh>
    <rPh sb="13" eb="15">
      <t>キョウド</t>
    </rPh>
    <phoneticPr fontId="41"/>
  </si>
  <si>
    <t>木造</t>
    <rPh sb="0" eb="2">
      <t>モクゾウ</t>
    </rPh>
    <phoneticPr fontId="41"/>
  </si>
  <si>
    <t>プレハブ造</t>
    <rPh sb="4" eb="5">
      <t>ツク</t>
    </rPh>
    <phoneticPr fontId="41"/>
  </si>
  <si>
    <t>その他</t>
    <rPh sb="2" eb="3">
      <t>タ</t>
    </rPh>
    <phoneticPr fontId="41"/>
  </si>
  <si>
    <t>過疎地域等特定診療所施設整備事業</t>
  </si>
  <si>
    <t>へき地保健指導所施設整備事業</t>
  </si>
  <si>
    <t>研修医のための研修施設整備事業</t>
  </si>
  <si>
    <t>臨床研修病院施設整備事業</t>
  </si>
  <si>
    <t>医師臨床研修病院研修医環境整備事業</t>
  </si>
  <si>
    <t>離島等患者宿泊施設施設整備事業</t>
  </si>
  <si>
    <t>（千円）</t>
  </si>
  <si>
    <t>産科医療機関施設整備事業</t>
  </si>
  <si>
    <t>分娩取扱施設施設整備事業</t>
  </si>
  <si>
    <t>死亡時画像診断システム施設整備事業</t>
  </si>
  <si>
    <t>有床診療所等スプリンクラー等施設整備事業</t>
  </si>
  <si>
    <t>南海トラフ地震に係る津波避難対策緊急事業</t>
  </si>
  <si>
    <t>院内感染対策施設整備事業</t>
  </si>
  <si>
    <r>
      <t>　</t>
    </r>
    <r>
      <rPr>
        <sz val="8"/>
        <color rgb="FFFF0000"/>
        <rFont val="ＭＳ Ｐゴシック"/>
      </rPr>
      <t>○</t>
    </r>
    <r>
      <rPr>
        <sz val="8"/>
        <color theme="1"/>
        <rFont val="ＭＳ Ｐゴシック"/>
      </rPr>
      <t>年　　月　　日現在</t>
    </r>
  </si>
  <si>
    <t>地域医療構想を推進するための病床削減支援給付金支給事業</t>
  </si>
  <si>
    <t>事業区分（様式２，４，５用）</t>
    <rPh sb="0" eb="2">
      <t>ジギョウ</t>
    </rPh>
    <rPh sb="2" eb="4">
      <t>クブン</t>
    </rPh>
    <rPh sb="5" eb="7">
      <t>ヨウシキ</t>
    </rPh>
    <rPh sb="12" eb="13">
      <t>ヨウ</t>
    </rPh>
    <phoneticPr fontId="19"/>
  </si>
  <si>
    <t>　　年　月　日</t>
    <rPh sb="2" eb="3">
      <t>ネン</t>
    </rPh>
    <rPh sb="4" eb="5">
      <t>ツキ</t>
    </rPh>
    <rPh sb="6" eb="7">
      <t>ニチ</t>
    </rPh>
    <phoneticPr fontId="19"/>
  </si>
  <si>
    <t>　　年　月　日厚生労働省発医政　　第　　号により交付決定があった　年度医療施設等施設整備費補助金について、医療施設等施設整備費補助金交付要綱7.(11)の規定に基づき、次のとおり報告する。</t>
  </si>
  <si>
    <t xml:space="preserve">   ○年</t>
  </si>
  <si>
    <t>　請負契約額欄の(うち国庫補助金分）は、交付決定額を記入すること。</t>
  </si>
  <si>
    <t>事 業 区 分</t>
    <rPh sb="4" eb="5">
      <t>ク</t>
    </rPh>
    <rPh sb="6" eb="7">
      <t>ブン</t>
    </rPh>
    <phoneticPr fontId="19"/>
  </si>
  <si>
    <t>　　年　月　日厚生労働省発医政　　第　　号により交付決定があった　年度医療施設等施設整備費補助金について、交付決定通知により付された条件に基づき、次のとおり報告する。</t>
  </si>
  <si>
    <t>区分</t>
  </si>
  <si>
    <t>　標記について、補助金等に係る予算の執行の適正化に関する法律第１４条後段の規定により、別表のとおり報告する。</t>
  </si>
  <si>
    <t>　　年度医療提供体制効率化支援補助金</t>
  </si>
  <si>
    <t>地域医療構想を推進するための病院の債務整理に必要な借入資金に対する支援給付金支給事業</t>
  </si>
  <si>
    <t>地域医療構想を推進するための医療機関統合支援給付金支給事業</t>
  </si>
  <si>
    <t>病床稼働率段階</t>
    <rPh sb="0" eb="2">
      <t>ビョウショウ</t>
    </rPh>
    <rPh sb="2" eb="5">
      <t>カドウリツ</t>
    </rPh>
    <rPh sb="5" eb="7">
      <t>ダンカイ</t>
    </rPh>
    <phoneticPr fontId="19"/>
  </si>
  <si>
    <t>掛け率</t>
    <rPh sb="0" eb="1">
      <t>カ</t>
    </rPh>
    <rPh sb="2" eb="3">
      <t>リツ</t>
    </rPh>
    <phoneticPr fontId="19"/>
  </si>
  <si>
    <t>以上</t>
    <rPh sb="0" eb="2">
      <t>イジョウ</t>
    </rPh>
    <phoneticPr fontId="19"/>
  </si>
  <si>
    <t>１床あたり
級別単価</t>
    <rPh sb="1" eb="2">
      <t>ショウ</t>
    </rPh>
    <rPh sb="6" eb="8">
      <t>キュウベツ</t>
    </rPh>
    <rPh sb="8" eb="10">
      <t>タンカ</t>
    </rPh>
    <phoneticPr fontId="19"/>
  </si>
  <si>
    <t>第１号様式_別紙１（当初）</t>
    <rPh sb="10" eb="12">
      <t>トウショ</t>
    </rPh>
    <phoneticPr fontId="19"/>
  </si>
  <si>
    <t>申　　請　　額　　算　　出　　調　　書</t>
    <rPh sb="0" eb="1">
      <t>シン</t>
    </rPh>
    <rPh sb="3" eb="4">
      <t>ショウ</t>
    </rPh>
    <rPh sb="6" eb="7">
      <t>ガク</t>
    </rPh>
    <rPh sb="9" eb="10">
      <t>サン</t>
    </rPh>
    <rPh sb="12" eb="13">
      <t>デ</t>
    </rPh>
    <rPh sb="18" eb="19">
      <t>カ</t>
    </rPh>
    <phoneticPr fontId="19"/>
  </si>
  <si>
    <t>第２号様式_別紙１（変更）</t>
    <rPh sb="10" eb="12">
      <t>ヘンコウ</t>
    </rPh>
    <phoneticPr fontId="19"/>
  </si>
  <si>
    <t>留意事項イ（ウ）に該当する病院</t>
  </si>
  <si>
    <t>第３号様式_別紙１（実績）</t>
    <rPh sb="10" eb="12">
      <t>ジッセキ</t>
    </rPh>
    <phoneticPr fontId="19"/>
  </si>
  <si>
    <t>精　　算　　額　　算　　出　　調　　書</t>
    <rPh sb="0" eb="1">
      <t>セイ</t>
    </rPh>
    <rPh sb="3" eb="4">
      <t>サン</t>
    </rPh>
    <rPh sb="6" eb="7">
      <t>ガク</t>
    </rPh>
    <rPh sb="9" eb="10">
      <t>サン</t>
    </rPh>
    <rPh sb="12" eb="13">
      <t>シュツ</t>
    </rPh>
    <rPh sb="15" eb="16">
      <t>シラ</t>
    </rPh>
    <rPh sb="18" eb="19">
      <t>カ</t>
    </rPh>
    <phoneticPr fontId="19"/>
  </si>
  <si>
    <t>合計</t>
  </si>
  <si>
    <t>Ｋ＞Ｍの場合に支給対象</t>
    <rPh sb="4" eb="6">
      <t>バアイ</t>
    </rPh>
    <rPh sb="7" eb="9">
      <t>シキュウ</t>
    </rPh>
    <rPh sb="9" eb="11">
      <t>タイショウ</t>
    </rPh>
    <phoneticPr fontId="19"/>
  </si>
  <si>
    <t>比較対象期間</t>
  </si>
  <si>
    <t>記入例</t>
    <rPh sb="0" eb="2">
      <t>キニュウ</t>
    </rPh>
    <rPh sb="2" eb="3">
      <t>レイ</t>
    </rPh>
    <phoneticPr fontId="19"/>
  </si>
  <si>
    <t>厚生病院</t>
    <rPh sb="0" eb="2">
      <t>コウセイ</t>
    </rPh>
    <rPh sb="2" eb="4">
      <t>ビョウイン</t>
    </rPh>
    <phoneticPr fontId="19"/>
  </si>
  <si>
    <t>←都道府県名を選択</t>
  </si>
  <si>
    <t>小児中核病院</t>
  </si>
  <si>
    <t>小児救急医療拠点病院</t>
  </si>
  <si>
    <t>小児救命救急センター</t>
  </si>
  <si>
    <t>以下から選択</t>
  </si>
  <si>
    <t>小児医療施設支援事業　実績報告書</t>
    <rPh sb="11" eb="13">
      <t>ジッセキ</t>
    </rPh>
    <rPh sb="13" eb="16">
      <t>ホウコクショ</t>
    </rPh>
    <phoneticPr fontId="19"/>
  </si>
  <si>
    <t>入院延べ患者数（各年合計）</t>
  </si>
  <si>
    <t>平成
29年度</t>
  </si>
  <si>
    <t>平成
30年度</t>
  </si>
  <si>
    <t>令和
元年度</t>
  </si>
  <si>
    <t>Ｈ＞Ｉの場合に支給対象</t>
    <rPh sb="7" eb="9">
      <t>シキュウ</t>
    </rPh>
    <phoneticPr fontId="19"/>
  </si>
  <si>
    <t>3年間
の平均</t>
  </si>
  <si>
    <t>令和
５年度</t>
  </si>
  <si>
    <r>
      <t>入院延べ患者数　</t>
    </r>
    <r>
      <rPr>
        <b/>
        <sz val="11"/>
        <color rgb="FFFF0000"/>
        <rFont val="メイリオ"/>
      </rPr>
      <t>※１</t>
    </r>
  </si>
  <si>
    <t>令和3年5月10日～令和4年3月31日</t>
    <rPh sb="0" eb="2">
      <t>レイワ</t>
    </rPh>
    <rPh sb="8" eb="9">
      <t>ニチ</t>
    </rPh>
    <rPh sb="15" eb="16">
      <t>ガツ</t>
    </rPh>
    <rPh sb="18" eb="19">
      <t>ニチ</t>
    </rPh>
    <phoneticPr fontId="19"/>
  </si>
  <si>
    <t>直近の期間</t>
  </si>
  <si>
    <t>令和5年4月1日から令和６年3月31日</t>
    <rPh sb="0" eb="2">
      <t>レイワ</t>
    </rPh>
    <rPh sb="3" eb="4">
      <t>ネン</t>
    </rPh>
    <rPh sb="5" eb="6">
      <t>ガツ</t>
    </rPh>
    <rPh sb="6" eb="8">
      <t>ツイタチ</t>
    </rPh>
    <rPh sb="10" eb="12">
      <t>レイワ</t>
    </rPh>
    <rPh sb="13" eb="14">
      <t>ネン</t>
    </rPh>
    <rPh sb="15" eb="16">
      <t>ガツ</t>
    </rPh>
    <rPh sb="18" eb="19">
      <t>ニチ</t>
    </rPh>
    <phoneticPr fontId="19"/>
  </si>
  <si>
    <t>直近の期間における
入院延べ患者数の平均</t>
  </si>
  <si>
    <t>小児科部門の病床である根拠
※２</t>
  </si>
  <si>
    <t>小児科部門の病床数</t>
  </si>
  <si>
    <t>小児入院医療管理料1 21床、新生児特定集中治療室管理料14床</t>
    <rPh sb="0" eb="2">
      <t>ショウニ</t>
    </rPh>
    <rPh sb="2" eb="4">
      <t>ニュウイン</t>
    </rPh>
    <rPh sb="4" eb="6">
      <t>イリョウ</t>
    </rPh>
    <rPh sb="6" eb="9">
      <t>カンリリョウ</t>
    </rPh>
    <rPh sb="13" eb="14">
      <t>ユカ</t>
    </rPh>
    <rPh sb="15" eb="18">
      <t>シンセイジ</t>
    </rPh>
    <rPh sb="18" eb="20">
      <t>トクテイ</t>
    </rPh>
    <rPh sb="20" eb="22">
      <t>シュウチュウ</t>
    </rPh>
    <rPh sb="22" eb="24">
      <t>チリョウ</t>
    </rPh>
    <rPh sb="24" eb="25">
      <t>シツ</t>
    </rPh>
    <rPh sb="25" eb="28">
      <t>カンリリョウ</t>
    </rPh>
    <rPh sb="30" eb="31">
      <t>ユカ</t>
    </rPh>
    <phoneticPr fontId="19"/>
  </si>
  <si>
    <t>小児入院医療管理料3 21床</t>
    <rPh sb="0" eb="2">
      <t>ショウニ</t>
    </rPh>
    <rPh sb="2" eb="4">
      <t>ニュウイン</t>
    </rPh>
    <rPh sb="4" eb="6">
      <t>イリョウ</t>
    </rPh>
    <rPh sb="6" eb="9">
      <t>カンリリョウ</t>
    </rPh>
    <rPh sb="13" eb="14">
      <t>ユカ</t>
    </rPh>
    <phoneticPr fontId="19"/>
  </si>
  <si>
    <t>　</t>
  </si>
  <si>
    <t>※２　小児に係る特定入院料を算定している
届出病床数などを記載
（例、小児入院医療管理料３　21床）</t>
  </si>
  <si>
    <t>総額（Ａ）</t>
  </si>
  <si>
    <t>単価</t>
  </si>
  <si>
    <t>金額</t>
  </si>
  <si>
    <t>※３　令和５年度における小児科部門に係る総事業費から診療収入額、特別交付税及び寄付金その他の収入額を控除した額</t>
  </si>
  <si>
    <t>総事業費は、運営に必要な給与費(職員基本給、職員諸手当、非常勤職員手当、社会保険料)、旅費、備品費(図書)、消耗品費、材料費(医薬品費、診療材料費、医療消耗器具備品費、給食材料費)、光熱水料、燃料費、研究研修費、減価償却費、修繕料、資産減耗費、会議費等のうち、小児科部門に係るもの。</t>
  </si>
  <si>
    <r>
      <rPr>
        <sz val="11"/>
        <color rgb="FFFF0000"/>
        <rFont val="メイリオ"/>
      </rPr>
      <t xml:space="preserve">支給申請額
</t>
    </r>
    <r>
      <rPr>
        <sz val="11"/>
        <color rgb="FF000000"/>
        <rFont val="メイリオ"/>
      </rPr>
      <t>（ＡとＢの内、少ない方の額）</t>
    </r>
  </si>
  <si>
    <t>施設名称</t>
  </si>
  <si>
    <r>
      <rPr>
        <b/>
        <sz val="11"/>
        <color rgb="FFFF0000"/>
        <rFont val="メイリオ"/>
      </rPr>
      <t>　※１　平成29年度以降に入院診療を開始した場合に記載
　　　　</t>
    </r>
    <r>
      <rPr>
        <sz val="11"/>
        <color rgb="FFFF0000"/>
        <rFont val="メイリオ"/>
      </rPr>
      <t>各期間中の入院延べ患者数を日割りし、365日分かけたものを、
　　　　入院延べ患者数の平均の欄に記載</t>
    </r>
    <r>
      <rPr>
        <sz val="11"/>
        <color theme="1"/>
        <rFont val="メイリオ"/>
      </rPr>
      <t xml:space="preserve">
　　・　平成29年度から令和元年度の間に開設した施設
　　　　　比較対象期間：開設日から令和元年度末まで
　　　　　直近の期間：令和５年度​
　　・　令和２年度から令和４年度の間に開設した施設
　　　　　比較対象期間：開設日から令和４年度末まで
　　　　　直近の期間：令和５年度​
　　・　令和５年度以降に開設した施設
　　　　　比較対象期間：開設日から本事業実施要綱公布日（令和７年２月12日）まで
　　　　　直近の期間：本事業実施要綱公布日翌日（令和７年２月13日）から申請日まで</t>
    </r>
    <rPh sb="37" eb="39">
      <t>ニュウイン</t>
    </rPh>
    <rPh sb="39" eb="40">
      <t>ノ</t>
    </rPh>
    <rPh sb="41" eb="44">
      <t>カンジャスウ</t>
    </rPh>
    <rPh sb="67" eb="69">
      <t>ニュウイン</t>
    </rPh>
    <rPh sb="69" eb="70">
      <t>ノ</t>
    </rPh>
    <rPh sb="71" eb="74">
      <t>カンジャスウ</t>
    </rPh>
    <rPh sb="75" eb="77">
      <t>ヘイキン</t>
    </rPh>
    <rPh sb="261" eb="263">
      <t>ジギョウ</t>
    </rPh>
    <rPh sb="271" eb="273">
      <t>レイワ</t>
    </rPh>
    <rPh sb="274" eb="275">
      <t>ネン</t>
    </rPh>
    <rPh sb="276" eb="277">
      <t>ガツ</t>
    </rPh>
    <rPh sb="279" eb="280">
      <t>ニチ</t>
    </rPh>
    <rPh sb="305" eb="307">
      <t>ヨクジツ</t>
    </rPh>
    <rPh sb="308" eb="310">
      <t>レイワ</t>
    </rPh>
    <rPh sb="311" eb="312">
      <t>ネン</t>
    </rPh>
    <rPh sb="313" eb="314">
      <t>ガツ</t>
    </rPh>
    <rPh sb="316" eb="317">
      <t>ニチ</t>
    </rPh>
    <phoneticPr fontId="19"/>
  </si>
  <si>
    <t>第２号様式_別表２（変更）</t>
    <rPh sb="10" eb="12">
      <t>ヘンコウ</t>
    </rPh>
    <phoneticPr fontId="19"/>
  </si>
  <si>
    <t>第１号様式_別紙２（当初）</t>
    <rPh sb="6" eb="8">
      <t>ベッシ</t>
    </rPh>
    <rPh sb="10" eb="12">
      <t>トウショ</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</si>
</sst>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0_);[Red]\(0\)"/>
    <numFmt numFmtId="178" formatCode="#,##0.00;&quot;△ &quot;#,##0.00"/>
    <numFmt numFmtId="179" formatCode="&quot;（&quot;@&quot;）&quot;"/>
    <numFmt numFmtId="180" formatCode="[$-411]ggge&quot;年&quot;m&quot;月&quot;d&quot;日&quot;;@"/>
    <numFmt numFmtId="181" formatCode="&quot;金 &quot;#,###"/>
  </numFmts>
  <fonts count="42">
    <font>
      <sz val="11"/>
      <color theme="1"/>
      <name val="ＭＳ Ｐゴシック"/>
      <family val="3"/>
      <scheme val="minor"/>
    </font>
    <font>
      <sz val="11"/>
      <color theme="1"/>
      <name val="ＭＳ Ｐゴシック"/>
      <family val="3"/>
      <scheme val="minor"/>
    </font>
    <font>
      <sz val="11"/>
      <color theme="0"/>
      <name val="ＭＳ Ｐゴシック"/>
      <family val="3"/>
      <scheme val="minor"/>
    </font>
    <font>
      <sz val="11"/>
      <color rgb="FF9C6500"/>
      <name val="ＭＳ Ｐゴシック"/>
      <family val="3"/>
      <scheme val="minor"/>
    </font>
    <font>
      <b/>
      <sz val="18"/>
      <color theme="3"/>
      <name val="ＭＳ Ｐゴシック"/>
      <family val="3"/>
      <scheme val="major"/>
    </font>
    <font>
      <b/>
      <sz val="11"/>
      <color theme="0"/>
      <name val="ＭＳ Ｐゴシック"/>
      <family val="3"/>
      <scheme val="minor"/>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theme="1"/>
      <name val="游ゴシック"/>
      <family val="3"/>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rgb="FFFF0000"/>
      <name val="ＭＳ Ｐゴシック"/>
      <family val="3"/>
      <scheme val="minor"/>
    </font>
    <font>
      <b/>
      <sz val="11"/>
      <color theme="1"/>
      <name val="ＭＳ Ｐゴシック"/>
      <family val="3"/>
      <scheme val="minor"/>
    </font>
    <font>
      <sz val="6"/>
      <color auto="1"/>
      <name val="ＭＳ Ｐゴシック"/>
      <family val="3"/>
    </font>
    <font>
      <sz val="12"/>
      <color rgb="FF000000"/>
      <name val="ＭＳ Ｐゴシック"/>
      <family val="3"/>
    </font>
    <font>
      <sz val="11"/>
      <color rgb="FF000000"/>
      <name val="ＭＳ Ｐゴシック"/>
      <family val="3"/>
    </font>
    <font>
      <sz val="9"/>
      <color rgb="FF000000"/>
      <name val="ＭＳ Ｐゴシック"/>
      <family val="3"/>
    </font>
    <font>
      <sz val="9"/>
      <color theme="1"/>
      <name val="ＭＳ Ｐゴシック"/>
      <family val="3"/>
    </font>
    <font>
      <sz val="9"/>
      <color auto="1"/>
      <name val="ＭＳ Ｐゴシック"/>
      <family val="3"/>
    </font>
    <font>
      <strike/>
      <sz val="9"/>
      <color rgb="FFFF0000"/>
      <name val="ＭＳ Ｐゴシック"/>
      <family val="3"/>
    </font>
    <font>
      <strike/>
      <sz val="11"/>
      <color rgb="FFFF0000"/>
      <name val="ＭＳ Ｐゴシック"/>
      <family val="3"/>
      <scheme val="minor"/>
    </font>
    <font>
      <u/>
      <sz val="9"/>
      <color theme="1"/>
      <name val="ＭＳ Ｐゴシック"/>
      <family val="3"/>
    </font>
    <font>
      <sz val="12"/>
      <color theme="1"/>
      <name val="ＭＳ Ｐゴシック"/>
      <family val="3"/>
    </font>
    <font>
      <b/>
      <sz val="22"/>
      <color theme="1"/>
      <name val="メイリオ"/>
      <family val="3"/>
    </font>
    <font>
      <sz val="11"/>
      <color theme="1"/>
      <name val="メイリオ"/>
      <family val="3"/>
    </font>
    <font>
      <sz val="22"/>
      <color theme="1"/>
      <name val="メイリオ"/>
      <family val="3"/>
    </font>
    <font>
      <sz val="11"/>
      <color rgb="FF000000"/>
      <name val="メイリオ"/>
      <family val="3"/>
    </font>
    <font>
      <sz val="11"/>
      <color auto="1"/>
      <name val="メイリオ"/>
      <family val="3"/>
    </font>
    <font>
      <sz val="11"/>
      <color rgb="FF242424"/>
      <name val="メイリオ"/>
      <family val="3"/>
    </font>
    <font>
      <sz val="11"/>
      <color rgb="FFFF0000"/>
      <name val="メイリオ"/>
      <family val="3"/>
    </font>
    <font>
      <sz val="12"/>
      <color indexed="8"/>
      <name val="ＭＳ Ｐゴシック"/>
      <family val="3"/>
    </font>
    <font>
      <sz val="8"/>
      <color rgb="FF000000"/>
      <name val="ＭＳ Ｐゴシック"/>
      <family val="3"/>
    </font>
    <font>
      <sz val="8"/>
      <color theme="1"/>
      <name val="ＭＳ Ｐゴシック"/>
      <family val="3"/>
    </font>
    <font>
      <sz val="10"/>
      <color theme="1"/>
      <name val="ＭＳ Ｐゴシック"/>
      <family val="3"/>
    </font>
    <font>
      <b/>
      <sz val="12"/>
      <color theme="1"/>
      <name val="ＭＳ Ｐゴシック"/>
      <family val="3"/>
      <scheme val="minor"/>
    </font>
    <font>
      <sz val="9"/>
      <color indexed="8"/>
      <name val="ＭＳ Ｐゴシック"/>
      <family val="3"/>
    </font>
  </fonts>
  <fills count="42">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rgb="FFFFCCCC"/>
        <bgColor indexed="64"/>
      </patternFill>
    </fill>
    <fill>
      <patternFill patternType="solid">
        <fgColor rgb="FFFFFFCC"/>
        <bgColor indexed="64"/>
      </patternFill>
    </fill>
    <fill>
      <patternFill patternType="solid">
        <fgColor theme="1" tint="0.35"/>
        <bgColor indexed="64"/>
      </patternFill>
    </fill>
    <fill>
      <patternFill patternType="solid">
        <fgColor rgb="FFFFFFCC"/>
        <bgColor rgb="FF000000"/>
      </patternFill>
    </fill>
    <fill>
      <patternFill patternType="solid">
        <fgColor rgb="FF92D050"/>
        <bgColor indexed="64"/>
      </patternFill>
    </fill>
    <fill>
      <patternFill patternType="solid">
        <fgColor rgb="FFFFFFFF"/>
        <bgColor indexed="64"/>
      </patternFill>
    </fill>
    <fill>
      <patternFill patternType="solid">
        <fgColor theme="9" tint="0.8"/>
        <bgColor indexed="64"/>
      </patternFill>
    </fill>
    <fill>
      <patternFill patternType="solid">
        <fgColor theme="0" tint="-0.15"/>
        <bgColor indexed="64"/>
      </patternFill>
    </fill>
  </fills>
  <borders count="12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ck">
        <color rgb="FF000000"/>
      </left>
      <right style="medium">
        <color rgb="FF000000"/>
      </right>
      <top style="thick">
        <color rgb="FF000000"/>
      </top>
      <bottom/>
      <diagonal/>
    </border>
    <border>
      <left style="thick">
        <color rgb="FF000000"/>
      </left>
      <right style="medium">
        <color rgb="FF000000"/>
      </right>
      <top/>
      <bottom style="medium">
        <color rgb="FF000000"/>
      </bottom>
      <diagonal/>
    </border>
    <border>
      <left style="thick">
        <color rgb="FF000000"/>
      </left>
      <right style="medium">
        <color rgb="FF000000"/>
      </right>
      <top style="medium">
        <color rgb="FF000000"/>
      </top>
      <bottom/>
      <diagonal/>
    </border>
    <border>
      <left style="thick">
        <color rgb="FF000000"/>
      </left>
      <right style="medium">
        <color rgb="FF000000"/>
      </right>
      <top/>
      <bottom style="hair">
        <color indexed="64"/>
      </bottom>
      <diagonal/>
    </border>
    <border>
      <left style="thick">
        <color rgb="FF000000"/>
      </left>
      <right style="medium">
        <color rgb="FF000000"/>
      </right>
      <top/>
      <bottom style="thick">
        <color rgb="FF000000"/>
      </bottom>
      <diagonal/>
    </border>
    <border>
      <left/>
      <right/>
      <top/>
      <bottom style="thick">
        <color rgb="FF000000"/>
      </bottom>
      <diagonal/>
    </border>
    <border>
      <left style="medium">
        <color rgb="FF000000"/>
      </left>
      <right style="medium">
        <color rgb="FF000000"/>
      </right>
      <top style="thick">
        <color rgb="FF000000"/>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hair">
        <color indexed="64"/>
      </bottom>
      <diagonal/>
    </border>
    <border>
      <left style="medium">
        <color rgb="FF000000"/>
      </left>
      <right style="medium">
        <color rgb="FF000000"/>
      </right>
      <top style="hair">
        <color rgb="FF000000"/>
      </top>
      <bottom style="thick">
        <color rgb="FF000000"/>
      </bottom>
      <diagonal/>
    </border>
    <border>
      <left style="medium">
        <color rgb="FF000000"/>
      </left>
      <right style="thick">
        <color rgb="FF000000"/>
      </right>
      <top style="thick">
        <color rgb="FF000000"/>
      </top>
      <bottom/>
      <diagonal/>
    </border>
    <border>
      <left style="medium">
        <color rgb="FF000000"/>
      </left>
      <right style="thick">
        <color rgb="FF000000"/>
      </right>
      <top/>
      <bottom style="medium">
        <color rgb="FF000000"/>
      </bottom>
      <diagonal/>
    </border>
    <border>
      <left style="medium">
        <color rgb="FF000000"/>
      </left>
      <right style="thick">
        <color rgb="FF000000"/>
      </right>
      <top style="medium">
        <color rgb="FF000000"/>
      </top>
      <bottom/>
      <diagonal/>
    </border>
    <border>
      <left style="medium">
        <color rgb="FF000000"/>
      </left>
      <right style="thick">
        <color rgb="FF000000"/>
      </right>
      <top/>
      <bottom/>
      <diagonal/>
    </border>
    <border diagonalUp="1">
      <left style="medium">
        <color rgb="FF000000"/>
      </left>
      <right style="thick">
        <color rgb="FF000000"/>
      </right>
      <top style="hair">
        <color rgb="FF000000"/>
      </top>
      <bottom style="thick">
        <color rgb="FF000000"/>
      </bottom>
      <diagonal style="thin">
        <color auto="1"/>
      </diagonal>
    </border>
    <border>
      <left style="medium">
        <color indexed="64"/>
      </left>
      <right/>
      <top style="medium">
        <color indexed="64"/>
      </top>
      <bottom/>
      <diagonal/>
    </border>
    <border>
      <left style="medium">
        <color indexed="64"/>
      </left>
      <right/>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double">
        <color rgb="FF000000"/>
      </top>
      <bottom style="thin">
        <color rgb="FF000000"/>
      </bottom>
      <diagonal/>
    </border>
    <border>
      <left/>
      <right/>
      <top style="medium">
        <color indexed="64"/>
      </top>
      <bottom/>
      <diagonal/>
    </border>
    <border>
      <left/>
      <right/>
      <top/>
      <bottom style="medium">
        <color indexed="64"/>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indexed="64"/>
      </right>
      <top/>
      <bottom style="thin">
        <color indexed="64"/>
      </bottom>
      <diagonal/>
    </border>
    <border>
      <left style="double">
        <color rgb="FF000000"/>
      </left>
      <right style="double">
        <color rgb="FF000000"/>
      </right>
      <top style="double">
        <color rgb="FF000000"/>
      </top>
      <bottom/>
      <diagonal/>
    </border>
    <border>
      <left style="double">
        <color rgb="FF000000"/>
      </left>
      <right style="double">
        <color rgb="FF000000"/>
      </right>
      <top/>
      <bottom/>
      <diagonal/>
    </border>
    <border>
      <left style="double">
        <color rgb="FF000000"/>
      </left>
      <right style="double">
        <color rgb="FF000000"/>
      </right>
      <top/>
      <bottom style="double">
        <color rgb="FF000000"/>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thin">
        <color rgb="FF000000"/>
      </bottom>
      <diagonal/>
    </border>
    <border>
      <left style="double">
        <color rgb="FF000000"/>
      </left>
      <right/>
      <top style="double">
        <color rgb="FF000000"/>
      </top>
      <bottom/>
      <diagonal/>
    </border>
    <border>
      <left style="double">
        <color rgb="FF000000"/>
      </left>
      <right/>
      <top/>
      <bottom/>
      <diagonal/>
    </border>
    <border>
      <left style="double">
        <color rgb="FF000000"/>
      </left>
      <right/>
      <top/>
      <bottom style="double">
        <color rgb="FF000000"/>
      </bottom>
      <diagonal/>
    </border>
    <border>
      <left/>
      <right/>
      <top/>
      <bottom style="thin">
        <color rgb="FF000000"/>
      </bottom>
      <diagonal/>
    </border>
    <border>
      <left/>
      <right/>
      <top style="double">
        <color rgb="FF000000"/>
      </top>
      <bottom/>
      <diagonal/>
    </border>
    <border>
      <left/>
      <right/>
      <top/>
      <bottom style="double">
        <color rgb="FF000000"/>
      </bottom>
      <diagonal/>
    </border>
    <border>
      <left/>
      <right/>
      <top style="double">
        <color indexed="64"/>
      </top>
      <bottom style="double">
        <color indexed="64"/>
      </bottom>
      <diagonal/>
    </border>
    <border>
      <left style="thin">
        <color rgb="FF000000"/>
      </left>
      <right/>
      <top style="thin">
        <color rgb="FF000000"/>
      </top>
      <bottom/>
      <diagonal/>
    </border>
    <border>
      <left style="thin">
        <color rgb="FF000000"/>
      </left>
      <right/>
      <top/>
      <bottom/>
      <diagonal/>
    </border>
    <border>
      <left/>
      <right style="double">
        <color rgb="FF000000"/>
      </right>
      <top style="double">
        <color rgb="FF000000"/>
      </top>
      <bottom/>
      <diagonal/>
    </border>
    <border>
      <left/>
      <right style="double">
        <color rgb="FF000000"/>
      </right>
      <top/>
      <bottom/>
      <diagonal/>
    </border>
    <border>
      <left/>
      <right style="double">
        <color rgb="FF000000"/>
      </right>
      <top/>
      <bottom style="double">
        <color rgb="FF000000"/>
      </bottom>
      <diagonal/>
    </border>
    <border>
      <left/>
      <right style="double">
        <color rgb="FF000000"/>
      </right>
      <top style="double">
        <color rgb="FF000000"/>
      </top>
      <bottom style="double">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double">
        <color rgb="FF000000"/>
      </left>
      <right style="double">
        <color rgb="FF000000"/>
      </right>
      <top style="double">
        <color rgb="FF000000"/>
      </top>
      <bottom style="double">
        <color rgb="FF000000"/>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47">
    <xf numFmtId="0" fontId="0" fillId="0" borderId="0" xfId="0">
      <alignment vertical="center"/>
    </xf>
    <xf numFmtId="0" fontId="0"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3"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vertical="top" wrapText="1"/>
    </xf>
    <xf numFmtId="0" fontId="24" fillId="0" borderId="13" xfId="0" applyFont="1" applyFill="1" applyBorder="1" applyAlignment="1">
      <alignment vertical="center" wrapText="1"/>
    </xf>
    <xf numFmtId="0" fontId="22" fillId="0" borderId="14" xfId="0" applyFont="1" applyBorder="1" applyAlignment="1">
      <alignment horizontal="right" vertical="center" shrinkToFit="1"/>
    </xf>
    <xf numFmtId="0" fontId="25" fillId="0" borderId="0" xfId="0" applyFont="1">
      <alignment vertical="center"/>
    </xf>
    <xf numFmtId="0" fontId="25" fillId="0" borderId="0" xfId="0" applyFont="1" applyAlignment="1">
      <alignment horizontal="left" vertical="center" indent="1"/>
    </xf>
    <xf numFmtId="0" fontId="0" fillId="0" borderId="0" xfId="0" applyAlignment="1">
      <alignment horizontal="center" vertical="center"/>
    </xf>
    <xf numFmtId="0" fontId="23" fillId="0" borderId="15" xfId="0" applyFont="1" applyBorder="1" applyAlignment="1">
      <alignment horizontal="right" vertical="center"/>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right" vertical="top" wrapText="1"/>
    </xf>
    <xf numFmtId="176" fontId="22" fillId="0" borderId="19" xfId="0" applyNumberFormat="1" applyFont="1" applyFill="1" applyBorder="1" applyAlignment="1">
      <alignment vertical="center" shrinkToFit="1"/>
    </xf>
    <xf numFmtId="176" fontId="22" fillId="0" borderId="20" xfId="0" applyNumberFormat="1" applyFont="1" applyFill="1" applyBorder="1" applyAlignment="1">
      <alignment horizontal="right" vertical="center" shrinkToFit="1"/>
    </xf>
    <xf numFmtId="0" fontId="26" fillId="0" borderId="0" xfId="0" applyFont="1">
      <alignment vertical="center"/>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3" xfId="0" applyFont="1" applyBorder="1" applyAlignment="1">
      <alignment vertical="top" wrapText="1"/>
    </xf>
    <xf numFmtId="0" fontId="22" fillId="0" borderId="24" xfId="0" applyFont="1" applyBorder="1" applyAlignment="1">
      <alignment vertical="center" wrapText="1"/>
    </xf>
    <xf numFmtId="0" fontId="22" fillId="0" borderId="25" xfId="0" applyFont="1" applyBorder="1" applyAlignment="1">
      <alignment vertical="center" wrapText="1"/>
    </xf>
    <xf numFmtId="0" fontId="27" fillId="33" borderId="0" xfId="0" applyFont="1" applyFill="1" applyBorder="1" applyAlignment="1">
      <alignment horizontal="left" vertical="center"/>
    </xf>
    <xf numFmtId="0" fontId="28" fillId="0" borderId="0" xfId="0" applyFont="1">
      <alignment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0" fillId="34" borderId="28" xfId="0" applyFont="1" applyFill="1" applyBorder="1" applyAlignment="1">
      <alignment horizontal="center" vertical="center"/>
    </xf>
    <xf numFmtId="0" fontId="30" fillId="0" borderId="29" xfId="0" applyFont="1" applyBorder="1" applyAlignment="1">
      <alignment vertical="center" wrapText="1"/>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0" fontId="30" fillId="0" borderId="34" xfId="0" applyFont="1" applyBorder="1" applyAlignment="1">
      <alignment horizontal="center" vertic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30" fillId="34" borderId="37" xfId="0" applyFont="1" applyFill="1" applyBorder="1" applyAlignment="1">
      <alignment horizontal="center" vertical="center"/>
    </xf>
    <xf numFmtId="0" fontId="30" fillId="0" borderId="38" xfId="0" applyFont="1" applyBorder="1" applyAlignment="1">
      <alignment vertical="center" wrapText="1"/>
    </xf>
    <xf numFmtId="0" fontId="30" fillId="35" borderId="38" xfId="0" applyFont="1" applyFill="1" applyBorder="1" applyAlignment="1">
      <alignment horizontal="center" vertical="center"/>
    </xf>
    <xf numFmtId="0" fontId="30" fillId="35" borderId="30" xfId="0" applyFont="1" applyFill="1" applyBorder="1">
      <alignment vertical="center"/>
    </xf>
    <xf numFmtId="0" fontId="30" fillId="35" borderId="39" xfId="0" applyFont="1" applyFill="1" applyBorder="1">
      <alignment vertical="center"/>
    </xf>
    <xf numFmtId="0" fontId="30" fillId="35" borderId="37" xfId="0" applyFont="1" applyFill="1" applyBorder="1">
      <alignment vertical="center"/>
    </xf>
    <xf numFmtId="0" fontId="30" fillId="35" borderId="40" xfId="0" applyFont="1" applyFill="1" applyBorder="1">
      <alignment vertical="center"/>
    </xf>
    <xf numFmtId="0" fontId="30" fillId="36" borderId="34" xfId="0" applyFont="1" applyFill="1" applyBorder="1">
      <alignment vertical="center"/>
    </xf>
    <xf numFmtId="0" fontId="30" fillId="0" borderId="0" xfId="0" applyFont="1">
      <alignment vertical="center"/>
    </xf>
    <xf numFmtId="0" fontId="32" fillId="0" borderId="41" xfId="0" applyFont="1" applyBorder="1" applyAlignment="1">
      <alignment vertical="center" wrapText="1"/>
    </xf>
    <xf numFmtId="0" fontId="32" fillId="34" borderId="38" xfId="0" applyFont="1" applyFill="1" applyBorder="1" applyAlignment="1">
      <alignment horizontal="center" vertical="center" wrapText="1"/>
    </xf>
    <xf numFmtId="0" fontId="32" fillId="34" borderId="30" xfId="0" applyFont="1" applyFill="1" applyBorder="1" applyAlignment="1">
      <alignment vertical="center" wrapText="1"/>
    </xf>
    <xf numFmtId="0" fontId="32" fillId="34" borderId="42" xfId="0" applyFont="1" applyFill="1" applyBorder="1" applyAlignment="1">
      <alignment vertical="center" wrapText="1"/>
    </xf>
    <xf numFmtId="0" fontId="30" fillId="0" borderId="43" xfId="0" applyFont="1" applyBorder="1">
      <alignment vertical="center"/>
    </xf>
    <xf numFmtId="0" fontId="30" fillId="0" borderId="44" xfId="0" applyFont="1" applyBorder="1">
      <alignment vertical="center"/>
    </xf>
    <xf numFmtId="0" fontId="30" fillId="0" borderId="45" xfId="0" applyFont="1" applyBorder="1">
      <alignment vertical="center"/>
    </xf>
    <xf numFmtId="0" fontId="30" fillId="0" borderId="46" xfId="0" applyFont="1" applyBorder="1" applyAlignment="1">
      <alignment horizontal="center" vertical="center"/>
    </xf>
    <xf numFmtId="0" fontId="32" fillId="35" borderId="47" xfId="0" applyFont="1" applyFill="1" applyBorder="1" applyAlignment="1">
      <alignment horizontal="center" vertical="center" wrapText="1"/>
    </xf>
    <xf numFmtId="0" fontId="32" fillId="37" borderId="30" xfId="0" applyFont="1" applyFill="1" applyBorder="1" applyAlignment="1">
      <alignment vertical="center" wrapText="1"/>
    </xf>
    <xf numFmtId="0" fontId="32" fillId="37" borderId="42" xfId="0" applyFont="1" applyFill="1" applyBorder="1" applyAlignment="1">
      <alignment vertical="center" wrapText="1"/>
    </xf>
    <xf numFmtId="0" fontId="32" fillId="37" borderId="48" xfId="0" applyFont="1" applyFill="1" applyBorder="1" applyAlignment="1">
      <alignment vertical="center" wrapText="1"/>
    </xf>
    <xf numFmtId="0" fontId="32" fillId="37" borderId="49" xfId="0" applyFont="1" applyFill="1" applyBorder="1" applyAlignment="1">
      <alignment vertical="center" wrapText="1"/>
    </xf>
    <xf numFmtId="0" fontId="30" fillId="0" borderId="50" xfId="0" applyFont="1" applyBorder="1" applyAlignment="1">
      <alignment horizontal="center" vertical="center"/>
    </xf>
    <xf numFmtId="0" fontId="30" fillId="0" borderId="51" xfId="0" applyFont="1" applyBorder="1" applyAlignment="1">
      <alignment horizontal="center" vertical="center"/>
    </xf>
    <xf numFmtId="0" fontId="32" fillId="38" borderId="47" xfId="0" applyFont="1" applyFill="1" applyBorder="1" applyAlignment="1">
      <alignment horizontal="center" vertical="center" wrapText="1"/>
    </xf>
    <xf numFmtId="177" fontId="32" fillId="38" borderId="30" xfId="0" applyNumberFormat="1" applyFont="1" applyFill="1" applyBorder="1" applyAlignment="1">
      <alignment vertical="center" wrapText="1"/>
    </xf>
    <xf numFmtId="177" fontId="32" fillId="38" borderId="42" xfId="0" applyNumberFormat="1" applyFont="1" applyFill="1" applyBorder="1" applyAlignment="1">
      <alignment vertical="center" wrapText="1"/>
    </xf>
    <xf numFmtId="177" fontId="32" fillId="38" borderId="48" xfId="0" applyNumberFormat="1" applyFont="1" applyFill="1" applyBorder="1" applyAlignment="1">
      <alignment vertical="center" wrapText="1"/>
    </xf>
    <xf numFmtId="177" fontId="32" fillId="38" borderId="49" xfId="0" applyNumberFormat="1" applyFont="1" applyFill="1" applyBorder="1" applyAlignment="1">
      <alignment vertical="center" wrapText="1"/>
    </xf>
    <xf numFmtId="0" fontId="30" fillId="0" borderId="52" xfId="0" applyFont="1" applyBorder="1" applyAlignment="1">
      <alignment horizontal="center" vertical="center"/>
    </xf>
    <xf numFmtId="0" fontId="30" fillId="0" borderId="42" xfId="0" applyFont="1" applyBorder="1" applyAlignment="1">
      <alignment horizontal="center" vertical="center"/>
    </xf>
    <xf numFmtId="0" fontId="32" fillId="35" borderId="0" xfId="0" applyFont="1" applyFill="1" applyAlignment="1">
      <alignment horizontal="center" vertical="center" wrapText="1"/>
    </xf>
    <xf numFmtId="0" fontId="30" fillId="0" borderId="53" xfId="0" applyFont="1" applyBorder="1" applyAlignment="1">
      <alignment horizontal="center" vertical="center" wrapText="1"/>
    </xf>
    <xf numFmtId="0" fontId="32" fillId="35" borderId="29" xfId="0" applyFont="1" applyFill="1" applyBorder="1" applyAlignment="1">
      <alignment horizontal="center" vertical="center" wrapText="1"/>
    </xf>
    <xf numFmtId="0" fontId="32" fillId="37" borderId="47" xfId="0" applyFont="1" applyFill="1" applyBorder="1" applyAlignment="1">
      <alignment vertical="center" wrapText="1"/>
    </xf>
    <xf numFmtId="0" fontId="30" fillId="0" borderId="54" xfId="0" applyFont="1" applyBorder="1" applyAlignment="1">
      <alignment horizontal="left" vertical="center" wrapText="1"/>
    </xf>
    <xf numFmtId="0" fontId="30" fillId="0" borderId="55" xfId="0" applyFont="1" applyBorder="1" applyAlignment="1">
      <alignment horizontal="left" vertical="center" wrapText="1"/>
    </xf>
    <xf numFmtId="0" fontId="30" fillId="0" borderId="56" xfId="0" applyFont="1" applyBorder="1" applyAlignment="1">
      <alignment horizontal="left" vertical="center" wrapText="1"/>
    </xf>
    <xf numFmtId="0" fontId="30" fillId="0" borderId="57" xfId="0" applyFont="1" applyBorder="1" applyAlignment="1">
      <alignment horizontal="center" vertical="center" wrapText="1"/>
    </xf>
    <xf numFmtId="0" fontId="30" fillId="0" borderId="58" xfId="0" applyFont="1" applyBorder="1" applyAlignment="1">
      <alignment horizontal="left" vertical="center" wrapText="1"/>
    </xf>
    <xf numFmtId="0" fontId="30" fillId="0" borderId="0" xfId="0" applyFont="1" applyAlignment="1">
      <alignment horizontal="left" vertical="center" wrapText="1"/>
    </xf>
    <xf numFmtId="0" fontId="30" fillId="0" borderId="59" xfId="0" applyFont="1" applyBorder="1" applyAlignment="1">
      <alignment horizontal="left" vertical="center" wrapText="1"/>
    </xf>
    <xf numFmtId="0" fontId="30" fillId="0" borderId="60" xfId="0" applyFont="1" applyBorder="1" applyAlignment="1">
      <alignment horizontal="center" vertical="center"/>
    </xf>
    <xf numFmtId="0" fontId="32" fillId="35" borderId="38" xfId="0" applyFont="1" applyFill="1" applyBorder="1" applyAlignment="1">
      <alignment horizontal="center" vertical="center" wrapText="1"/>
    </xf>
    <xf numFmtId="0" fontId="30" fillId="0" borderId="39" xfId="0" applyFont="1" applyBorder="1" applyAlignment="1">
      <alignment horizontal="center" vertical="center" wrapText="1"/>
    </xf>
    <xf numFmtId="0" fontId="30" fillId="0" borderId="61" xfId="0" applyFont="1" applyBorder="1" applyAlignment="1">
      <alignment vertical="center" wrapText="1"/>
    </xf>
    <xf numFmtId="0" fontId="30" fillId="35" borderId="62" xfId="0" applyFont="1" applyFill="1" applyBorder="1" applyAlignment="1">
      <alignment horizontal="center" vertical="center" wrapText="1"/>
    </xf>
    <xf numFmtId="0" fontId="30" fillId="0" borderId="63" xfId="0" applyFont="1" applyBorder="1" applyAlignment="1">
      <alignment horizontal="left" vertical="center" wrapText="1"/>
    </xf>
    <xf numFmtId="0" fontId="30" fillId="0" borderId="64" xfId="0" applyFont="1" applyBorder="1" applyAlignment="1">
      <alignment horizontal="left" vertical="center" wrapText="1"/>
    </xf>
    <xf numFmtId="0" fontId="30" fillId="0" borderId="65" xfId="0" applyFont="1" applyBorder="1" applyAlignment="1">
      <alignment horizontal="left" vertical="center" wrapText="1"/>
    </xf>
    <xf numFmtId="0" fontId="30" fillId="0" borderId="33" xfId="0" applyFont="1" applyBorder="1" applyAlignment="1">
      <alignment vertical="center" wrapText="1"/>
    </xf>
    <xf numFmtId="0" fontId="30" fillId="35" borderId="29" xfId="0" applyFont="1" applyFill="1" applyBorder="1" applyAlignment="1">
      <alignment horizontal="center" vertical="center" wrapText="1"/>
    </xf>
    <xf numFmtId="0" fontId="33" fillId="35" borderId="30" xfId="0" applyFont="1" applyFill="1" applyBorder="1" applyAlignment="1">
      <alignment vertical="center" wrapText="1"/>
    </xf>
    <xf numFmtId="0" fontId="33" fillId="35" borderId="42" xfId="0" applyFont="1" applyFill="1" applyBorder="1" applyAlignment="1">
      <alignment vertical="center" wrapText="1"/>
    </xf>
    <xf numFmtId="0" fontId="33" fillId="35" borderId="47" xfId="0" applyFont="1" applyFill="1" applyBorder="1" applyAlignment="1">
      <alignment vertical="center" wrapText="1"/>
    </xf>
    <xf numFmtId="0" fontId="34" fillId="39" borderId="66" xfId="0" applyFont="1" applyFill="1" applyBorder="1" applyAlignment="1">
      <alignment horizontal="center" vertical="center" wrapText="1"/>
    </xf>
    <xf numFmtId="0" fontId="34" fillId="39" borderId="0" xfId="0" applyFont="1" applyFill="1" applyAlignment="1">
      <alignment horizontal="center" vertical="center"/>
    </xf>
    <xf numFmtId="0" fontId="33" fillId="0" borderId="67" xfId="0" applyFont="1" applyBorder="1" applyAlignment="1">
      <alignment horizontal="center" vertical="center" wrapText="1"/>
    </xf>
    <xf numFmtId="3" fontId="32" fillId="38" borderId="30" xfId="0" applyNumberFormat="1" applyFont="1" applyFill="1" applyBorder="1" applyAlignment="1">
      <alignment vertical="center" wrapText="1"/>
    </xf>
    <xf numFmtId="3" fontId="32" fillId="38" borderId="42" xfId="0" applyNumberFormat="1" applyFont="1" applyFill="1" applyBorder="1" applyAlignment="1">
      <alignment vertical="center" wrapText="1"/>
    </xf>
    <xf numFmtId="3" fontId="32" fillId="38" borderId="48" xfId="0" applyNumberFormat="1" applyFont="1" applyFill="1" applyBorder="1" applyAlignment="1">
      <alignment vertical="center" wrapText="1"/>
    </xf>
    <xf numFmtId="3" fontId="32" fillId="38" borderId="49" xfId="0" applyNumberFormat="1" applyFont="1" applyFill="1" applyBorder="1" applyAlignment="1">
      <alignment vertical="center" wrapText="1"/>
    </xf>
    <xf numFmtId="0" fontId="33" fillId="0" borderId="68" xfId="0" applyFont="1" applyBorder="1" applyAlignment="1">
      <alignment horizontal="center" vertical="center" wrapText="1"/>
    </xf>
    <xf numFmtId="3" fontId="32" fillId="38" borderId="50" xfId="0" applyNumberFormat="1" applyFont="1" applyFill="1" applyBorder="1" applyAlignment="1">
      <alignment vertical="center" wrapText="1"/>
    </xf>
    <xf numFmtId="3" fontId="32" fillId="38" borderId="69" xfId="0" applyNumberFormat="1" applyFont="1" applyFill="1" applyBorder="1" applyAlignment="1">
      <alignment vertical="center" wrapText="1"/>
    </xf>
    <xf numFmtId="3" fontId="32" fillId="38" borderId="70" xfId="0" applyNumberFormat="1" applyFont="1" applyFill="1" applyBorder="1" applyAlignment="1">
      <alignment vertical="center" wrapText="1"/>
    </xf>
    <xf numFmtId="0" fontId="33" fillId="0" borderId="49" xfId="0" applyFont="1" applyBorder="1" applyAlignment="1">
      <alignment horizontal="center" vertical="center" wrapText="1"/>
    </xf>
    <xf numFmtId="0" fontId="32" fillId="35" borderId="49" xfId="0" applyFont="1" applyFill="1" applyBorder="1" applyAlignment="1">
      <alignment horizontal="center" vertical="center" wrapText="1"/>
    </xf>
    <xf numFmtId="3" fontId="32" fillId="35" borderId="30" xfId="0" applyNumberFormat="1" applyFont="1" applyFill="1" applyBorder="1" applyAlignment="1">
      <alignment vertical="center" wrapText="1"/>
    </xf>
    <xf numFmtId="3" fontId="32" fillId="35" borderId="31" xfId="0" applyNumberFormat="1" applyFont="1" applyFill="1" applyBorder="1" applyAlignment="1">
      <alignment vertical="center" wrapText="1"/>
    </xf>
    <xf numFmtId="3" fontId="32" fillId="35" borderId="32" xfId="0" applyNumberFormat="1" applyFont="1" applyFill="1" applyBorder="1" applyAlignment="1">
      <alignment vertical="center" wrapText="1"/>
    </xf>
    <xf numFmtId="3" fontId="32" fillId="35" borderId="33" xfId="0" applyNumberFormat="1" applyFont="1" applyFill="1" applyBorder="1" applyAlignment="1">
      <alignment vertical="center" wrapText="1"/>
    </xf>
    <xf numFmtId="0" fontId="30" fillId="0" borderId="71" xfId="0" applyFont="1" applyBorder="1" applyAlignment="1">
      <alignment horizontal="left" vertical="center" wrapText="1"/>
    </xf>
    <xf numFmtId="0" fontId="30" fillId="0" borderId="72" xfId="0" applyFont="1" applyBorder="1" applyAlignment="1">
      <alignment horizontal="left" vertical="top" wrapText="1"/>
    </xf>
    <xf numFmtId="0" fontId="30" fillId="0" borderId="73" xfId="0" applyFont="1" applyBorder="1" applyAlignment="1">
      <alignment horizontal="left" vertical="top" wrapText="1"/>
    </xf>
    <xf numFmtId="0" fontId="30" fillId="0" borderId="74" xfId="0" applyFont="1" applyBorder="1" applyAlignment="1">
      <alignment horizontal="left" vertical="top" wrapText="1"/>
    </xf>
    <xf numFmtId="0" fontId="33" fillId="0" borderId="70" xfId="0" applyFont="1" applyBorder="1" applyAlignment="1">
      <alignment horizontal="center" vertical="center" wrapText="1"/>
    </xf>
    <xf numFmtId="0" fontId="32" fillId="38" borderId="70" xfId="0" applyFont="1" applyFill="1" applyBorder="1" applyAlignment="1">
      <alignment horizontal="center" vertical="center" wrapText="1"/>
    </xf>
    <xf numFmtId="3" fontId="35" fillId="0" borderId="34" xfId="0" applyNumberFormat="1" applyFont="1" applyBorder="1">
      <alignment vertical="center"/>
    </xf>
    <xf numFmtId="0" fontId="29" fillId="0" borderId="75" xfId="0" applyFont="1" applyBorder="1" applyAlignment="1">
      <alignment horizontal="center" vertical="center"/>
    </xf>
    <xf numFmtId="0" fontId="29" fillId="0" borderId="76" xfId="0" applyFont="1" applyBorder="1" applyAlignment="1">
      <alignment horizontal="center" vertical="center"/>
    </xf>
    <xf numFmtId="0" fontId="30" fillId="0" borderId="33" xfId="0" applyFont="1" applyBorder="1">
      <alignment vertical="center"/>
    </xf>
    <xf numFmtId="0" fontId="30" fillId="0" borderId="30" xfId="0" applyFont="1" applyBorder="1">
      <alignment vertical="center"/>
    </xf>
    <xf numFmtId="0" fontId="30" fillId="0" borderId="31" xfId="0" applyFont="1" applyBorder="1">
      <alignment vertical="center"/>
    </xf>
    <xf numFmtId="0" fontId="30" fillId="0" borderId="32" xfId="0" applyFont="1" applyBorder="1">
      <alignment vertical="center"/>
    </xf>
    <xf numFmtId="0" fontId="30" fillId="0" borderId="34" xfId="0" applyFont="1" applyBorder="1">
      <alignment vertical="center"/>
    </xf>
    <xf numFmtId="0" fontId="21" fillId="0" borderId="0" xfId="0" applyFont="1">
      <alignment vertical="center"/>
    </xf>
    <xf numFmtId="0" fontId="36" fillId="40" borderId="0" xfId="0" applyFont="1" applyFill="1" applyAlignment="1">
      <alignment horizontal="center" vertical="center"/>
    </xf>
    <xf numFmtId="0" fontId="20" fillId="40" borderId="0" xfId="0" applyFont="1" applyFill="1" applyAlignment="1">
      <alignment horizontal="center" vertical="center"/>
    </xf>
    <xf numFmtId="0" fontId="0" fillId="0" borderId="0" xfId="0" applyFont="1" applyAlignment="1">
      <alignment vertical="center" wrapText="1"/>
    </xf>
    <xf numFmtId="0" fontId="28" fillId="0" borderId="0" xfId="0" applyFont="1" applyAlignment="1">
      <alignment horizontal="right" vertical="center"/>
    </xf>
    <xf numFmtId="58" fontId="28" fillId="0" borderId="0" xfId="0" applyNumberFormat="1" applyFont="1" applyAlignment="1">
      <alignment horizontal="distributed" vertical="center"/>
    </xf>
    <xf numFmtId="0" fontId="28" fillId="40" borderId="0" xfId="0" applyFont="1" applyFill="1" applyAlignment="1">
      <alignment horizontal="distributed" vertical="center"/>
    </xf>
    <xf numFmtId="58" fontId="28" fillId="40" borderId="0" xfId="0" applyNumberFormat="1" applyFont="1" applyFill="1" applyAlignment="1">
      <alignment horizontal="distributed" vertical="center"/>
    </xf>
    <xf numFmtId="0" fontId="28" fillId="0" borderId="0" xfId="0" applyNumberFormat="1" applyFont="1" applyAlignment="1">
      <alignment horizontal="distributed" vertical="center"/>
    </xf>
    <xf numFmtId="0" fontId="0" fillId="0" borderId="0" xfId="0" applyFont="1" applyAlignment="1">
      <alignment vertical="center"/>
    </xf>
    <xf numFmtId="0" fontId="37" fillId="0" borderId="0" xfId="0" applyFont="1" applyAlignment="1">
      <alignment vertical="center"/>
    </xf>
    <xf numFmtId="0" fontId="38" fillId="0" borderId="77" xfId="0" applyFont="1" applyBorder="1" applyAlignment="1">
      <alignment horizontal="center" vertical="center"/>
    </xf>
    <xf numFmtId="0" fontId="38" fillId="40" borderId="78" xfId="0" applyFont="1" applyFill="1" applyBorder="1" applyAlignment="1">
      <alignment horizontal="center" vertical="center" shrinkToFit="1"/>
    </xf>
    <xf numFmtId="0" fontId="37" fillId="0" borderId="78" xfId="0" applyFont="1" applyBorder="1" applyAlignment="1">
      <alignment horizontal="center" vertical="center" wrapText="1"/>
    </xf>
    <xf numFmtId="0" fontId="37" fillId="0" borderId="79" xfId="0" applyFont="1" applyBorder="1" applyAlignment="1">
      <alignment vertical="center" wrapText="1"/>
    </xf>
    <xf numFmtId="0" fontId="37" fillId="40" borderId="79" xfId="0" applyFont="1" applyFill="1" applyBorder="1" applyAlignment="1">
      <alignment horizontal="distributed" vertical="center" wrapText="1"/>
    </xf>
    <xf numFmtId="0" fontId="37" fillId="0" borderId="79" xfId="0" applyFont="1" applyBorder="1" applyAlignment="1">
      <alignment horizontal="center" vertical="center" wrapText="1"/>
    </xf>
    <xf numFmtId="0" fontId="37" fillId="0" borderId="27" xfId="0" applyFont="1" applyBorder="1" applyAlignment="1">
      <alignment vertical="center" wrapText="1"/>
    </xf>
    <xf numFmtId="0" fontId="37" fillId="0" borderId="27" xfId="0" applyFont="1" applyBorder="1" applyAlignment="1">
      <alignment horizontal="center" vertical="center" wrapText="1"/>
    </xf>
    <xf numFmtId="0" fontId="37" fillId="0" borderId="0" xfId="0" applyFont="1" applyBorder="1" applyAlignment="1">
      <alignment vertical="center"/>
    </xf>
    <xf numFmtId="0" fontId="37" fillId="0" borderId="80" xfId="0" applyFont="1" applyBorder="1" applyAlignment="1">
      <alignment vertical="center" wrapText="1"/>
    </xf>
    <xf numFmtId="0" fontId="37" fillId="0" borderId="81" xfId="0" applyFont="1" applyBorder="1" applyAlignment="1">
      <alignment vertical="center" wrapText="1"/>
    </xf>
    <xf numFmtId="0" fontId="37" fillId="0" borderId="82" xfId="0" applyFont="1" applyBorder="1" applyAlignment="1">
      <alignment vertical="center" wrapText="1"/>
    </xf>
    <xf numFmtId="0" fontId="37" fillId="0" borderId="80" xfId="0" applyFont="1" applyBorder="1" applyAlignment="1">
      <alignment horizontal="center" vertical="center"/>
    </xf>
    <xf numFmtId="0" fontId="37" fillId="0" borderId="82" xfId="0" applyFont="1" applyBorder="1" applyAlignment="1">
      <alignment horizontal="center" vertical="center"/>
    </xf>
    <xf numFmtId="0" fontId="37" fillId="0" borderId="81" xfId="0" applyFont="1" applyBorder="1" applyAlignment="1">
      <alignment vertical="center"/>
    </xf>
    <xf numFmtId="176" fontId="37" fillId="41" borderId="81" xfId="0" applyNumberFormat="1" applyFont="1" applyFill="1" applyBorder="1" applyAlignment="1">
      <alignment vertical="center" shrinkToFit="1"/>
    </xf>
    <xf numFmtId="0" fontId="37" fillId="0" borderId="81" xfId="0" applyFont="1" applyBorder="1" applyAlignment="1">
      <alignment horizontal="right" vertical="top"/>
    </xf>
    <xf numFmtId="0" fontId="37" fillId="0" borderId="82" xfId="0" applyFont="1" applyBorder="1" applyAlignment="1">
      <alignment vertical="center"/>
    </xf>
    <xf numFmtId="0" fontId="39" fillId="0" borderId="0" xfId="0" applyFont="1" applyAlignment="1">
      <alignment vertical="center" wrapText="1"/>
    </xf>
    <xf numFmtId="0" fontId="38" fillId="0" borderId="0" xfId="0" applyFont="1" applyAlignment="1">
      <alignment vertical="center"/>
    </xf>
    <xf numFmtId="0" fontId="38" fillId="40" borderId="77" xfId="0" applyFont="1" applyFill="1" applyBorder="1" applyAlignment="1">
      <alignment horizontal="center" vertical="center" shrinkToFit="1"/>
    </xf>
    <xf numFmtId="0" fontId="37" fillId="0" borderId="83" xfId="0" applyFont="1" applyBorder="1" applyAlignment="1">
      <alignment horizontal="center" vertical="center" wrapText="1"/>
    </xf>
    <xf numFmtId="0" fontId="37" fillId="0" borderId="84" xfId="0" applyFont="1" applyBorder="1" applyAlignment="1">
      <alignment vertical="center" wrapText="1"/>
    </xf>
    <xf numFmtId="0" fontId="37" fillId="40" borderId="84" xfId="0" applyFont="1" applyFill="1" applyBorder="1" applyAlignment="1">
      <alignment horizontal="distributed" vertical="center" wrapText="1"/>
    </xf>
    <xf numFmtId="0" fontId="37" fillId="0" borderId="84" xfId="0" applyFont="1" applyBorder="1" applyAlignment="1">
      <alignment horizontal="center" vertical="center" wrapText="1"/>
    </xf>
    <xf numFmtId="0" fontId="37" fillId="0" borderId="76" xfId="0" applyFont="1" applyBorder="1" applyAlignment="1">
      <alignment vertical="center" wrapText="1"/>
    </xf>
    <xf numFmtId="0" fontId="37" fillId="0" borderId="76" xfId="0" applyFont="1" applyBorder="1" applyAlignment="1">
      <alignment horizontal="center" vertical="center" wrapText="1"/>
    </xf>
    <xf numFmtId="0" fontId="37" fillId="0" borderId="0" xfId="0" applyFont="1" applyBorder="1" applyAlignment="1">
      <alignment vertical="center" wrapText="1"/>
    </xf>
    <xf numFmtId="0" fontId="38" fillId="40" borderId="35" xfId="0" applyFont="1" applyFill="1" applyBorder="1" applyAlignment="1">
      <alignment horizontal="left" vertical="center" wrapText="1"/>
    </xf>
    <xf numFmtId="0" fontId="37" fillId="0" borderId="85" xfId="0" applyFont="1" applyBorder="1" applyAlignment="1">
      <alignment vertical="center" wrapText="1"/>
    </xf>
    <xf numFmtId="0" fontId="37" fillId="40" borderId="0" xfId="0" applyFont="1" applyFill="1" applyBorder="1" applyAlignment="1">
      <alignment vertical="center" wrapText="1"/>
    </xf>
    <xf numFmtId="0" fontId="0" fillId="40" borderId="36" xfId="0" applyFont="1" applyFill="1" applyBorder="1" applyAlignment="1">
      <alignment vertical="center" wrapText="1"/>
    </xf>
    <xf numFmtId="0" fontId="38" fillId="0" borderId="86" xfId="0" applyFont="1" applyBorder="1" applyAlignment="1">
      <alignment horizontal="center" vertical="center"/>
    </xf>
    <xf numFmtId="0" fontId="38" fillId="0" borderId="87" xfId="0" applyNumberFormat="1" applyFont="1" applyBorder="1" applyAlignment="1">
      <alignment horizontal="center" vertical="center"/>
    </xf>
    <xf numFmtId="0" fontId="38" fillId="0" borderId="79" xfId="0" applyFont="1" applyBorder="1" applyAlignment="1">
      <alignment horizontal="right" vertical="center"/>
    </xf>
    <xf numFmtId="0" fontId="38" fillId="0" borderId="79" xfId="0" applyFont="1" applyBorder="1" applyAlignment="1">
      <alignment vertical="center"/>
    </xf>
    <xf numFmtId="176" fontId="38" fillId="41" borderId="79" xfId="0" applyNumberFormat="1" applyFont="1" applyFill="1" applyBorder="1" applyAlignment="1">
      <alignment vertical="center" shrinkToFit="1"/>
    </xf>
    <xf numFmtId="0" fontId="38" fillId="0" borderId="27" xfId="0" applyFont="1" applyBorder="1" applyAlignment="1">
      <alignment vertical="center"/>
    </xf>
    <xf numFmtId="176" fontId="37" fillId="0" borderId="79" xfId="0" applyNumberFormat="1" applyFont="1" applyBorder="1" applyAlignment="1">
      <alignment vertical="center" wrapText="1"/>
    </xf>
    <xf numFmtId="178" fontId="37" fillId="40" borderId="79" xfId="0" applyNumberFormat="1" applyFont="1" applyFill="1" applyBorder="1" applyAlignment="1">
      <alignment vertical="center" shrinkToFit="1"/>
    </xf>
    <xf numFmtId="176" fontId="37" fillId="0" borderId="27" xfId="0" applyNumberFormat="1" applyFont="1" applyBorder="1" applyAlignment="1">
      <alignment vertical="center" wrapText="1"/>
    </xf>
    <xf numFmtId="178" fontId="37" fillId="0" borderId="27" xfId="0" applyNumberFormat="1" applyFont="1" applyBorder="1" applyAlignment="1">
      <alignment vertical="center" shrinkToFit="1"/>
    </xf>
    <xf numFmtId="0" fontId="37" fillId="0" borderId="88" xfId="0" applyFont="1" applyBorder="1" applyAlignment="1">
      <alignment vertical="center" wrapText="1"/>
    </xf>
    <xf numFmtId="0" fontId="38" fillId="0" borderId="89" xfId="0" applyFont="1" applyBorder="1" applyAlignment="1">
      <alignment horizontal="center" vertical="center"/>
    </xf>
    <xf numFmtId="0" fontId="38" fillId="0" borderId="90" xfId="0" applyNumberFormat="1" applyFont="1" applyBorder="1" applyAlignment="1">
      <alignment horizontal="center" vertical="center"/>
    </xf>
    <xf numFmtId="0" fontId="38" fillId="0" borderId="0" xfId="0" applyFont="1" applyBorder="1" applyAlignment="1">
      <alignment horizontal="right" vertical="center"/>
    </xf>
    <xf numFmtId="0" fontId="38" fillId="0" borderId="0" xfId="0" applyFont="1" applyBorder="1" applyAlignment="1">
      <alignment vertical="center"/>
    </xf>
    <xf numFmtId="176" fontId="38" fillId="41" borderId="0" xfId="0" applyNumberFormat="1" applyFont="1" applyFill="1" applyBorder="1" applyAlignment="1">
      <alignment vertical="center" shrinkToFit="1"/>
    </xf>
    <xf numFmtId="0" fontId="38" fillId="0" borderId="36" xfId="0" applyFont="1" applyBorder="1" applyAlignment="1">
      <alignment vertical="center"/>
    </xf>
    <xf numFmtId="0" fontId="37" fillId="0" borderId="77" xfId="0" applyFont="1" applyBorder="1" applyAlignment="1">
      <alignment horizontal="center" vertical="center" wrapText="1"/>
    </xf>
    <xf numFmtId="176" fontId="37" fillId="0" borderId="0" xfId="0" applyNumberFormat="1" applyFont="1" applyBorder="1" applyAlignment="1">
      <alignment vertical="center" wrapText="1"/>
    </xf>
    <xf numFmtId="178" fontId="37" fillId="40" borderId="0" xfId="0" applyNumberFormat="1" applyFont="1" applyFill="1" applyBorder="1" applyAlignment="1">
      <alignment vertical="center" shrinkToFit="1"/>
    </xf>
    <xf numFmtId="176" fontId="37" fillId="0" borderId="36" xfId="0" applyNumberFormat="1" applyFont="1" applyBorder="1" applyAlignment="1">
      <alignment vertical="center" wrapText="1"/>
    </xf>
    <xf numFmtId="178" fontId="37" fillId="0" borderId="36" xfId="0" applyNumberFormat="1" applyFont="1" applyBorder="1" applyAlignment="1">
      <alignment vertical="center" shrinkToFit="1"/>
    </xf>
    <xf numFmtId="176" fontId="38" fillId="41" borderId="47" xfId="0" applyNumberFormat="1" applyFont="1" applyFill="1" applyBorder="1" applyAlignment="1">
      <alignment vertical="center" shrinkToFit="1"/>
    </xf>
    <xf numFmtId="0" fontId="38" fillId="0" borderId="47" xfId="0" applyFont="1" applyBorder="1" applyAlignment="1">
      <alignment vertical="center"/>
    </xf>
    <xf numFmtId="0" fontId="37" fillId="0" borderId="84" xfId="0" applyFont="1" applyBorder="1" applyAlignment="1">
      <alignment horizontal="right" vertical="center" wrapText="1"/>
    </xf>
    <xf numFmtId="176" fontId="37" fillId="0" borderId="84" xfId="0" applyNumberFormat="1" applyFont="1" applyBorder="1" applyAlignment="1">
      <alignment vertical="center" wrapText="1"/>
    </xf>
    <xf numFmtId="178" fontId="37" fillId="40" borderId="84" xfId="0" applyNumberFormat="1" applyFont="1" applyFill="1" applyBorder="1" applyAlignment="1">
      <alignment vertical="center" shrinkToFit="1"/>
    </xf>
    <xf numFmtId="176" fontId="37" fillId="0" borderId="76" xfId="0" applyNumberFormat="1" applyFont="1" applyBorder="1" applyAlignment="1">
      <alignment vertical="center" wrapText="1"/>
    </xf>
    <xf numFmtId="178" fontId="37" fillId="0" borderId="76" xfId="0" applyNumberFormat="1" applyFont="1" applyBorder="1" applyAlignment="1">
      <alignment vertical="center" shrinkToFit="1"/>
    </xf>
    <xf numFmtId="0" fontId="38" fillId="0" borderId="91" xfId="0" applyNumberFormat="1" applyFont="1" applyBorder="1" applyAlignment="1">
      <alignment horizontal="center" vertical="center"/>
    </xf>
    <xf numFmtId="0" fontId="38" fillId="0" borderId="92" xfId="0" applyFont="1" applyBorder="1" applyAlignment="1">
      <alignment horizontal="right" vertical="center"/>
    </xf>
    <xf numFmtId="0" fontId="38" fillId="0" borderId="92" xfId="0" applyFont="1" applyBorder="1" applyAlignment="1">
      <alignment vertical="center"/>
    </xf>
    <xf numFmtId="178" fontId="38" fillId="41" borderId="92" xfId="0" applyNumberFormat="1" applyFont="1" applyFill="1" applyBorder="1" applyAlignment="1">
      <alignment vertical="center" shrinkToFit="1"/>
    </xf>
    <xf numFmtId="0" fontId="38" fillId="0" borderId="88" xfId="0" applyFont="1" applyBorder="1" applyAlignment="1">
      <alignment vertical="center"/>
    </xf>
    <xf numFmtId="0" fontId="38" fillId="0" borderId="78" xfId="0" applyFont="1" applyBorder="1" applyAlignment="1">
      <alignment horizontal="center" vertical="center"/>
    </xf>
    <xf numFmtId="176" fontId="38" fillId="0" borderId="79" xfId="0" applyNumberFormat="1" applyFont="1" applyBorder="1" applyAlignment="1">
      <alignment vertical="center"/>
    </xf>
    <xf numFmtId="178" fontId="38" fillId="40" borderId="79" xfId="0" applyNumberFormat="1" applyFont="1" applyFill="1" applyBorder="1" applyAlignment="1">
      <alignment vertical="center" shrinkToFit="1"/>
    </xf>
    <xf numFmtId="176" fontId="38" fillId="0" borderId="27" xfId="0" applyNumberFormat="1" applyFont="1" applyBorder="1" applyAlignment="1">
      <alignment vertical="center"/>
    </xf>
    <xf numFmtId="178" fontId="38" fillId="0" borderId="27" xfId="0" applyNumberFormat="1" applyFont="1" applyBorder="1" applyAlignment="1">
      <alignment vertical="center" shrinkToFit="1"/>
    </xf>
    <xf numFmtId="0" fontId="38" fillId="0" borderId="93" xfId="0" applyFont="1" applyBorder="1" applyAlignment="1">
      <alignment horizontal="center" vertical="center"/>
    </xf>
    <xf numFmtId="0" fontId="38" fillId="0" borderId="94" xfId="0" applyFont="1" applyBorder="1" applyAlignment="1">
      <alignment horizontal="right" vertical="center"/>
    </xf>
    <xf numFmtId="0" fontId="38" fillId="0" borderId="94" xfId="0" applyFont="1" applyBorder="1" applyAlignment="1">
      <alignment vertical="center"/>
    </xf>
    <xf numFmtId="176" fontId="38" fillId="41" borderId="94" xfId="0" applyNumberFormat="1" applyFont="1" applyFill="1" applyBorder="1" applyAlignment="1">
      <alignment vertical="center" shrinkToFit="1"/>
    </xf>
    <xf numFmtId="0" fontId="38" fillId="0" borderId="95" xfId="0" applyFont="1" applyBorder="1" applyAlignment="1">
      <alignment vertical="center"/>
    </xf>
    <xf numFmtId="176" fontId="38" fillId="0" borderId="0" xfId="0" applyNumberFormat="1" applyFont="1" applyBorder="1" applyAlignment="1">
      <alignment vertical="center"/>
    </xf>
    <xf numFmtId="178" fontId="38" fillId="40" borderId="0" xfId="0" applyNumberFormat="1" applyFont="1" applyFill="1" applyBorder="1" applyAlignment="1">
      <alignment vertical="center" shrinkToFit="1"/>
    </xf>
    <xf numFmtId="176" fontId="38" fillId="0" borderId="36" xfId="0" applyNumberFormat="1" applyFont="1" applyBorder="1" applyAlignment="1">
      <alignment vertical="center"/>
    </xf>
    <xf numFmtId="178" fontId="38" fillId="0" borderId="36" xfId="0" applyNumberFormat="1" applyFont="1" applyBorder="1" applyAlignment="1">
      <alignment vertical="center" shrinkToFit="1"/>
    </xf>
    <xf numFmtId="0" fontId="38" fillId="0" borderId="83" xfId="0" applyFont="1" applyBorder="1" applyAlignment="1">
      <alignment horizontal="center" vertical="center"/>
    </xf>
    <xf numFmtId="0" fontId="38" fillId="40" borderId="83" xfId="0" applyFont="1" applyFill="1" applyBorder="1" applyAlignment="1">
      <alignment horizontal="center" vertical="center" shrinkToFit="1"/>
    </xf>
    <xf numFmtId="0" fontId="38" fillId="0" borderId="84" xfId="0" applyFont="1" applyBorder="1" applyAlignment="1">
      <alignment horizontal="right" vertical="center"/>
    </xf>
    <xf numFmtId="176" fontId="38" fillId="0" borderId="84" xfId="0" applyNumberFormat="1" applyFont="1" applyBorder="1" applyAlignment="1">
      <alignment vertical="center"/>
    </xf>
    <xf numFmtId="178" fontId="38" fillId="40" borderId="84" xfId="0" applyNumberFormat="1" applyFont="1" applyFill="1" applyBorder="1" applyAlignment="1">
      <alignment vertical="center" shrinkToFit="1"/>
    </xf>
    <xf numFmtId="176" fontId="38" fillId="0" borderId="76" xfId="0" applyNumberFormat="1" applyFont="1" applyBorder="1" applyAlignment="1">
      <alignment vertical="center"/>
    </xf>
    <xf numFmtId="178" fontId="38" fillId="0" borderId="76" xfId="0" applyNumberFormat="1" applyFont="1" applyBorder="1" applyAlignment="1">
      <alignment vertical="center" shrinkToFit="1"/>
    </xf>
    <xf numFmtId="0" fontId="38" fillId="0" borderId="96" xfId="0" applyFont="1" applyBorder="1" applyAlignment="1">
      <alignment horizontal="center" vertical="center"/>
    </xf>
    <xf numFmtId="0" fontId="38" fillId="40" borderId="97" xfId="0" applyFont="1" applyFill="1" applyBorder="1" applyAlignment="1">
      <alignment vertical="center" shrinkToFit="1"/>
    </xf>
    <xf numFmtId="176" fontId="38" fillId="40" borderId="79" xfId="0" applyNumberFormat="1" applyFont="1" applyFill="1" applyBorder="1" applyAlignment="1">
      <alignment vertical="center" shrinkToFit="1"/>
    </xf>
    <xf numFmtId="176" fontId="38" fillId="0" borderId="27" xfId="0" applyNumberFormat="1" applyFont="1" applyBorder="1" applyAlignment="1">
      <alignment vertical="center" shrinkToFit="1"/>
    </xf>
    <xf numFmtId="0" fontId="38" fillId="0" borderId="98" xfId="0" applyFont="1" applyBorder="1" applyAlignment="1">
      <alignment horizontal="center" vertical="center"/>
    </xf>
    <xf numFmtId="0" fontId="38" fillId="0" borderId="99" xfId="0" applyFont="1" applyBorder="1" applyAlignment="1">
      <alignment horizontal="center" vertical="center"/>
    </xf>
    <xf numFmtId="0" fontId="38" fillId="0" borderId="100" xfId="0" applyFont="1" applyBorder="1" applyAlignment="1">
      <alignment horizontal="right" vertical="center"/>
    </xf>
    <xf numFmtId="0" fontId="38" fillId="0" borderId="100" xfId="0" applyFont="1" applyBorder="1" applyAlignment="1">
      <alignment vertical="center"/>
    </xf>
    <xf numFmtId="178" fontId="38" fillId="41" borderId="100" xfId="0" applyNumberFormat="1" applyFont="1" applyFill="1" applyBorder="1" applyAlignment="1">
      <alignment vertical="center" shrinkToFit="1"/>
    </xf>
    <xf numFmtId="0" fontId="38" fillId="0" borderId="101" xfId="0" applyFont="1" applyBorder="1" applyAlignment="1">
      <alignment vertical="center"/>
    </xf>
    <xf numFmtId="0" fontId="38" fillId="0" borderId="102" xfId="0" applyFont="1" applyBorder="1" applyAlignment="1">
      <alignment horizontal="center" vertical="center"/>
    </xf>
    <xf numFmtId="0" fontId="38" fillId="40" borderId="88" xfId="0" applyFont="1" applyFill="1" applyBorder="1" applyAlignment="1">
      <alignment vertical="center" shrinkToFit="1"/>
    </xf>
    <xf numFmtId="176" fontId="38" fillId="40" borderId="0" xfId="0" applyNumberFormat="1" applyFont="1" applyFill="1" applyBorder="1" applyAlignment="1">
      <alignment vertical="center" shrinkToFit="1"/>
    </xf>
    <xf numFmtId="176" fontId="38" fillId="0" borderId="36" xfId="0" applyNumberFormat="1" applyFont="1" applyBorder="1" applyAlignment="1">
      <alignment vertical="center" shrinkToFit="1"/>
    </xf>
    <xf numFmtId="0" fontId="38" fillId="0" borderId="26" xfId="0" applyFont="1" applyBorder="1" applyAlignment="1">
      <alignment horizontal="center" vertical="center"/>
    </xf>
    <xf numFmtId="0" fontId="38" fillId="0" borderId="27" xfId="0" applyFont="1" applyBorder="1" applyAlignment="1">
      <alignment horizontal="center" vertical="center"/>
    </xf>
    <xf numFmtId="176" fontId="38" fillId="40" borderId="84" xfId="0" applyNumberFormat="1" applyFont="1" applyFill="1" applyBorder="1" applyAlignment="1">
      <alignment vertical="center" shrinkToFit="1"/>
    </xf>
    <xf numFmtId="176" fontId="38" fillId="0" borderId="76" xfId="0" applyNumberFormat="1" applyFont="1" applyBorder="1" applyAlignment="1">
      <alignment vertical="center" shrinkToFit="1"/>
    </xf>
    <xf numFmtId="0" fontId="38" fillId="0" borderId="35" xfId="0" applyFont="1" applyBorder="1" applyAlignment="1">
      <alignment horizontal="center" vertical="center"/>
    </xf>
    <xf numFmtId="0" fontId="38" fillId="0" borderId="36" xfId="0" applyFont="1" applyBorder="1" applyAlignment="1">
      <alignment horizontal="center" vertical="center"/>
    </xf>
    <xf numFmtId="179" fontId="38" fillId="40" borderId="0" xfId="0" applyNumberFormat="1" applyFont="1" applyFill="1" applyBorder="1" applyAlignment="1">
      <alignment horizontal="right" vertical="center"/>
    </xf>
    <xf numFmtId="0" fontId="38" fillId="0" borderId="75" xfId="0" applyFont="1" applyBorder="1" applyAlignment="1">
      <alignment horizontal="center" vertical="center"/>
    </xf>
    <xf numFmtId="0" fontId="38" fillId="0" borderId="76" xfId="0" applyFont="1" applyBorder="1" applyAlignment="1">
      <alignment horizontal="center" vertical="center"/>
    </xf>
    <xf numFmtId="0" fontId="0" fillId="0" borderId="0" xfId="0" applyFont="1" applyBorder="1" applyAlignment="1">
      <alignment vertical="center"/>
    </xf>
    <xf numFmtId="0" fontId="0" fillId="0" borderId="79" xfId="0" applyFont="1" applyBorder="1" applyAlignment="1">
      <alignment vertical="center"/>
    </xf>
    <xf numFmtId="0" fontId="38" fillId="41" borderId="79" xfId="0" applyFont="1" applyFill="1" applyBorder="1" applyAlignment="1">
      <alignment vertical="center"/>
    </xf>
    <xf numFmtId="0" fontId="38" fillId="41" borderId="0" xfId="0" applyFont="1" applyFill="1" applyBorder="1" applyAlignment="1">
      <alignment vertical="center"/>
    </xf>
    <xf numFmtId="0" fontId="38" fillId="0" borderId="103" xfId="0" applyFont="1" applyBorder="1" applyAlignment="1">
      <alignment horizontal="center" vertical="center"/>
    </xf>
    <xf numFmtId="0" fontId="38" fillId="40" borderId="101" xfId="0" applyFont="1" applyFill="1" applyBorder="1" applyAlignment="1">
      <alignment vertical="center" shrinkToFit="1"/>
    </xf>
    <xf numFmtId="0" fontId="38" fillId="0" borderId="84" xfId="0" applyFont="1" applyBorder="1" applyAlignment="1">
      <alignment vertical="center"/>
    </xf>
    <xf numFmtId="0" fontId="38" fillId="0" borderId="76" xfId="0" applyFont="1" applyBorder="1" applyAlignment="1">
      <alignment vertical="center"/>
    </xf>
    <xf numFmtId="0" fontId="38" fillId="40" borderId="75" xfId="0" applyFont="1" applyFill="1" applyBorder="1" applyAlignment="1">
      <alignment horizontal="left" vertical="center" wrapText="1"/>
    </xf>
    <xf numFmtId="0" fontId="0" fillId="0" borderId="76" xfId="0" applyFont="1" applyBorder="1" applyAlignment="1">
      <alignment vertical="center"/>
    </xf>
    <xf numFmtId="0" fontId="0" fillId="40" borderId="84" xfId="0" applyFont="1" applyFill="1" applyBorder="1" applyAlignment="1">
      <alignment vertical="center"/>
    </xf>
    <xf numFmtId="0" fontId="0" fillId="40" borderId="76" xfId="0" applyFont="1" applyFill="1" applyBorder="1" applyAlignment="1">
      <alignment vertical="center"/>
    </xf>
    <xf numFmtId="0" fontId="0" fillId="0" borderId="84" xfId="0" applyFont="1" applyBorder="1" applyAlignment="1">
      <alignment vertical="center"/>
    </xf>
    <xf numFmtId="0" fontId="38" fillId="41" borderId="84" xfId="0" applyFont="1" applyFill="1" applyBorder="1" applyAlignment="1">
      <alignment vertical="center"/>
    </xf>
    <xf numFmtId="0" fontId="0" fillId="40" borderId="0" xfId="0" applyFont="1" applyFill="1" applyAlignment="1">
      <alignment vertical="center"/>
    </xf>
    <xf numFmtId="0" fontId="37" fillId="0" borderId="0" xfId="0" applyFont="1">
      <alignment vertical="center"/>
    </xf>
    <xf numFmtId="0" fontId="38" fillId="0" borderId="80" xfId="0" applyFont="1" applyBorder="1" applyAlignment="1">
      <alignment horizontal="center" vertical="center" wrapText="1"/>
    </xf>
    <xf numFmtId="0" fontId="38" fillId="0" borderId="81" xfId="0" applyFont="1" applyBorder="1" applyAlignment="1">
      <alignment horizontal="center" vertical="center" wrapText="1"/>
    </xf>
    <xf numFmtId="0" fontId="38" fillId="0" borderId="82" xfId="0" applyFont="1" applyBorder="1" applyAlignment="1">
      <alignment horizontal="center" vertical="center" wrapText="1"/>
    </xf>
    <xf numFmtId="0" fontId="37" fillId="0" borderId="81" xfId="0" applyFont="1" applyBorder="1" applyAlignment="1">
      <alignment vertical="top" wrapText="1"/>
    </xf>
    <xf numFmtId="0" fontId="37" fillId="40" borderId="81" xfId="0" applyFont="1" applyFill="1" applyBorder="1" applyAlignment="1">
      <alignment vertical="top" wrapText="1"/>
    </xf>
    <xf numFmtId="0" fontId="37" fillId="40" borderId="104" xfId="0" applyFont="1" applyFill="1" applyBorder="1" applyAlignment="1">
      <alignment vertical="top" wrapText="1"/>
    </xf>
    <xf numFmtId="0" fontId="37" fillId="40" borderId="82" xfId="0" applyFont="1" applyFill="1" applyBorder="1" applyAlignment="1">
      <alignment vertical="top" wrapText="1"/>
    </xf>
    <xf numFmtId="0" fontId="37" fillId="0" borderId="86" xfId="0" applyFont="1" applyBorder="1" applyAlignment="1">
      <alignment horizontal="center" vertical="center" wrapText="1"/>
    </xf>
    <xf numFmtId="0" fontId="37" fillId="0" borderId="105" xfId="0" applyFont="1" applyBorder="1" applyAlignment="1">
      <alignment horizontal="center" vertical="center" wrapText="1"/>
    </xf>
    <xf numFmtId="0" fontId="37" fillId="0" borderId="97" xfId="0" applyFont="1" applyBorder="1" applyAlignment="1">
      <alignment horizontal="center" vertical="center" wrapText="1"/>
    </xf>
    <xf numFmtId="0" fontId="37" fillId="0" borderId="105" xfId="0" applyFont="1" applyBorder="1" applyAlignment="1">
      <alignment horizontal="right" vertical="top" wrapText="1"/>
    </xf>
    <xf numFmtId="176" fontId="37" fillId="40" borderId="105" xfId="0" applyNumberFormat="1" applyFont="1" applyFill="1" applyBorder="1" applyAlignment="1">
      <alignment vertical="top" shrinkToFit="1"/>
    </xf>
    <xf numFmtId="176" fontId="37" fillId="40" borderId="106" xfId="0" applyNumberFormat="1" applyFont="1" applyFill="1" applyBorder="1" applyAlignment="1">
      <alignment vertical="top" shrinkToFit="1"/>
    </xf>
    <xf numFmtId="176" fontId="37" fillId="40" borderId="97" xfId="0" applyNumberFormat="1" applyFont="1" applyFill="1" applyBorder="1" applyAlignment="1">
      <alignment vertical="top" shrinkToFit="1"/>
    </xf>
    <xf numFmtId="0" fontId="37" fillId="0" borderId="89" xfId="0" applyFont="1" applyBorder="1" applyAlignment="1">
      <alignment horizontal="center" vertical="center" wrapText="1"/>
    </xf>
    <xf numFmtId="0" fontId="37" fillId="0" borderId="92" xfId="0" applyFont="1" applyBorder="1" applyAlignment="1">
      <alignment horizontal="center" vertical="center" wrapText="1"/>
    </xf>
    <xf numFmtId="0" fontId="37" fillId="0" borderId="88" xfId="0" applyFont="1" applyBorder="1" applyAlignment="1">
      <alignment horizontal="center" vertical="center" wrapText="1"/>
    </xf>
    <xf numFmtId="0" fontId="37" fillId="0" borderId="92" xfId="0" applyFont="1" applyBorder="1" applyAlignment="1">
      <alignment horizontal="right" vertical="top" wrapText="1"/>
    </xf>
    <xf numFmtId="176" fontId="37" fillId="40" borderId="92" xfId="0" applyNumberFormat="1" applyFont="1" applyFill="1" applyBorder="1" applyAlignment="1">
      <alignment vertical="top" shrinkToFit="1"/>
    </xf>
    <xf numFmtId="176" fontId="37" fillId="40" borderId="107" xfId="0" applyNumberFormat="1" applyFont="1" applyFill="1" applyBorder="1" applyAlignment="1">
      <alignment vertical="top" shrinkToFit="1"/>
    </xf>
    <xf numFmtId="176" fontId="37" fillId="40" borderId="88" xfId="0" applyNumberFormat="1" applyFont="1" applyFill="1" applyBorder="1" applyAlignment="1">
      <alignment vertical="top" shrinkToFit="1"/>
    </xf>
    <xf numFmtId="0" fontId="37" fillId="0" borderId="98" xfId="0" applyFont="1" applyBorder="1" applyAlignment="1">
      <alignment horizontal="center" vertical="center" wrapText="1"/>
    </xf>
    <xf numFmtId="0" fontId="37" fillId="0" borderId="100" xfId="0" applyFont="1" applyBorder="1" applyAlignment="1">
      <alignment horizontal="center" vertical="center" wrapText="1"/>
    </xf>
    <xf numFmtId="0" fontId="37" fillId="0" borderId="101" xfId="0" applyFont="1" applyBorder="1" applyAlignment="1">
      <alignment horizontal="center" vertical="center" wrapText="1"/>
    </xf>
    <xf numFmtId="0" fontId="37" fillId="0" borderId="100" xfId="0" applyFont="1" applyBorder="1" applyAlignment="1">
      <alignment horizontal="right" vertical="top" wrapText="1"/>
    </xf>
    <xf numFmtId="176" fontId="37" fillId="40" borderId="100" xfId="0" applyNumberFormat="1" applyFont="1" applyFill="1" applyBorder="1" applyAlignment="1">
      <alignment vertical="top" shrinkToFit="1"/>
    </xf>
    <xf numFmtId="176" fontId="37" fillId="40" borderId="108" xfId="0" applyNumberFormat="1" applyFont="1" applyFill="1" applyBorder="1" applyAlignment="1">
      <alignment vertical="top" shrinkToFit="1"/>
    </xf>
    <xf numFmtId="176" fontId="37" fillId="40" borderId="101" xfId="0" applyNumberFormat="1" applyFont="1" applyFill="1" applyBorder="1" applyAlignment="1">
      <alignment vertical="top" shrinkToFit="1"/>
    </xf>
    <xf numFmtId="178" fontId="37" fillId="40" borderId="92" xfId="0" applyNumberFormat="1" applyFont="1" applyFill="1" applyBorder="1" applyAlignment="1">
      <alignment vertical="top" shrinkToFit="1"/>
    </xf>
    <xf numFmtId="178" fontId="37" fillId="40" borderId="107" xfId="0" applyNumberFormat="1" applyFont="1" applyFill="1" applyBorder="1" applyAlignment="1">
      <alignment vertical="top" shrinkToFit="1"/>
    </xf>
    <xf numFmtId="178" fontId="37" fillId="40" borderId="88" xfId="0" applyNumberFormat="1" applyFont="1" applyFill="1" applyBorder="1" applyAlignment="1">
      <alignment vertical="top" shrinkToFit="1"/>
    </xf>
    <xf numFmtId="180" fontId="37" fillId="40" borderId="105" xfId="0" applyNumberFormat="1" applyFont="1" applyFill="1" applyBorder="1" applyAlignment="1">
      <alignment vertical="top" shrinkToFit="1"/>
    </xf>
    <xf numFmtId="180" fontId="37" fillId="40" borderId="106" xfId="0" applyNumberFormat="1" applyFont="1" applyFill="1" applyBorder="1" applyAlignment="1">
      <alignment vertical="top" shrinkToFit="1"/>
    </xf>
    <xf numFmtId="180" fontId="37" fillId="40" borderId="97" xfId="0" applyNumberFormat="1" applyFont="1" applyFill="1" applyBorder="1" applyAlignment="1">
      <alignment vertical="top" shrinkToFit="1"/>
    </xf>
    <xf numFmtId="180" fontId="37" fillId="40" borderId="100" xfId="0" applyNumberFormat="1" applyFont="1" applyFill="1" applyBorder="1" applyAlignment="1">
      <alignment vertical="top" shrinkToFit="1"/>
    </xf>
    <xf numFmtId="180" fontId="37" fillId="40" borderId="108" xfId="0" applyNumberFormat="1" applyFont="1" applyFill="1" applyBorder="1" applyAlignment="1">
      <alignment vertical="top" shrinkToFit="1"/>
    </xf>
    <xf numFmtId="180" fontId="37" fillId="40" borderId="101" xfId="0" applyNumberFormat="1" applyFont="1" applyFill="1" applyBorder="1" applyAlignment="1">
      <alignment vertical="top" shrinkToFit="1"/>
    </xf>
    <xf numFmtId="0" fontId="37" fillId="0" borderId="80" xfId="0" applyFont="1" applyBorder="1" applyAlignment="1">
      <alignment horizontal="center" vertical="center" wrapText="1"/>
    </xf>
    <xf numFmtId="0" fontId="37" fillId="0" borderId="81" xfId="0" applyFont="1" applyBorder="1" applyAlignment="1">
      <alignment horizontal="center" vertical="center" wrapText="1"/>
    </xf>
    <xf numFmtId="0" fontId="37" fillId="0" borderId="82" xfId="0" applyFont="1" applyBorder="1" applyAlignment="1">
      <alignment horizontal="center" vertical="center" wrapText="1"/>
    </xf>
    <xf numFmtId="0" fontId="37" fillId="0" borderId="81" xfId="0" applyFont="1" applyBorder="1" applyAlignment="1">
      <alignment horizontal="right" vertical="top" wrapText="1"/>
    </xf>
    <xf numFmtId="0" fontId="37" fillId="0" borderId="104" xfId="0" applyFont="1" applyBorder="1" applyAlignment="1">
      <alignment vertical="top" wrapText="1"/>
    </xf>
    <xf numFmtId="0" fontId="37" fillId="0" borderId="82" xfId="0" applyFont="1" applyBorder="1" applyAlignment="1">
      <alignment vertical="top" wrapText="1"/>
    </xf>
    <xf numFmtId="0" fontId="20" fillId="0" borderId="0" xfId="0" applyFont="1" applyAlignment="1">
      <alignment vertical="center" wrapText="1"/>
    </xf>
    <xf numFmtId="0" fontId="20" fillId="0" borderId="0" xfId="0" applyFont="1" applyAlignment="1">
      <alignment vertical="top"/>
    </xf>
    <xf numFmtId="0" fontId="20" fillId="0" borderId="0" xfId="0" applyFont="1" applyAlignment="1">
      <alignment horizontal="left" vertical="center" indent="1"/>
    </xf>
    <xf numFmtId="0" fontId="20" fillId="0" borderId="0" xfId="0" applyFont="1" applyAlignment="1">
      <alignment horizontal="left" vertical="center" indent="3"/>
    </xf>
    <xf numFmtId="0" fontId="20" fillId="40" borderId="0" xfId="0" applyFont="1" applyFill="1" applyAlignment="1">
      <alignment vertical="center" wrapText="1"/>
    </xf>
    <xf numFmtId="0" fontId="20" fillId="0" borderId="0" xfId="0" applyFont="1" applyAlignment="1">
      <alignment vertical="top" wrapText="1"/>
    </xf>
    <xf numFmtId="0" fontId="28" fillId="0" borderId="0" xfId="0" applyFont="1" applyAlignment="1">
      <alignment vertical="top"/>
    </xf>
    <xf numFmtId="0" fontId="28" fillId="0" borderId="0" xfId="0" applyFont="1" applyAlignment="1">
      <alignment vertical="center" wrapText="1"/>
    </xf>
    <xf numFmtId="0" fontId="28" fillId="0" borderId="0" xfId="0" applyFont="1" applyAlignment="1">
      <alignment vertical="center"/>
    </xf>
    <xf numFmtId="181" fontId="28" fillId="40" borderId="0" xfId="0" applyNumberFormat="1" applyFont="1" applyFill="1" applyAlignment="1">
      <alignment horizontal="right" vertical="center" shrinkToFit="1"/>
    </xf>
    <xf numFmtId="0" fontId="38" fillId="0" borderId="0" xfId="0" applyFont="1" applyAlignment="1">
      <alignment horizontal="center" vertical="center" wrapText="1"/>
    </xf>
    <xf numFmtId="12" fontId="0" fillId="0" borderId="0" xfId="0" applyNumberFormat="1" applyAlignment="1">
      <alignment horizontal="center" vertical="center"/>
    </xf>
    <xf numFmtId="0" fontId="1" fillId="0" borderId="109" xfId="34" applyBorder="1" applyAlignment="1">
      <alignment horizontal="center" vertical="center"/>
    </xf>
    <xf numFmtId="0" fontId="1" fillId="0" borderId="110" xfId="34" applyBorder="1" applyAlignment="1">
      <alignment horizontal="center" vertical="center"/>
    </xf>
    <xf numFmtId="9" fontId="1" fillId="0" borderId="111" xfId="34" applyNumberFormat="1" applyBorder="1">
      <alignment vertical="center"/>
    </xf>
    <xf numFmtId="9" fontId="1" fillId="35" borderId="112" xfId="34" applyNumberFormat="1" applyFill="1" applyBorder="1" applyProtection="1">
      <alignment vertical="center"/>
      <protection locked="0"/>
    </xf>
    <xf numFmtId="9" fontId="1" fillId="35" borderId="110" xfId="34" applyNumberFormat="1" applyFill="1" applyBorder="1" applyProtection="1">
      <alignment vertical="center"/>
      <protection locked="0"/>
    </xf>
    <xf numFmtId="0" fontId="1" fillId="0" borderId="113" xfId="34" applyBorder="1" applyAlignment="1">
      <alignment horizontal="center" vertical="center"/>
    </xf>
    <xf numFmtId="9" fontId="1" fillId="0" borderId="114" xfId="34" applyNumberFormat="1" applyBorder="1">
      <alignment vertical="center"/>
    </xf>
    <xf numFmtId="9" fontId="1" fillId="0" borderId="115" xfId="34" applyNumberFormat="1" applyBorder="1">
      <alignment vertical="center"/>
    </xf>
    <xf numFmtId="9" fontId="1" fillId="0" borderId="113" xfId="34" applyNumberFormat="1" applyBorder="1">
      <alignment vertical="center"/>
    </xf>
    <xf numFmtId="0" fontId="1" fillId="0" borderId="30" xfId="34" applyBorder="1" applyAlignment="1">
      <alignment horizontal="center" vertical="center"/>
    </xf>
    <xf numFmtId="9" fontId="1" fillId="35" borderId="116" xfId="34" applyNumberFormat="1" applyFill="1" applyBorder="1" applyProtection="1">
      <alignment vertical="center"/>
      <protection locked="0"/>
    </xf>
    <xf numFmtId="9" fontId="1" fillId="35" borderId="117" xfId="34" applyNumberFormat="1" applyFill="1" applyBorder="1" applyProtection="1">
      <alignment vertical="center"/>
      <protection locked="0"/>
    </xf>
    <xf numFmtId="9" fontId="1" fillId="35" borderId="118" xfId="34" applyNumberFormat="1" applyFill="1" applyBorder="1" applyProtection="1">
      <alignment vertical="center"/>
      <protection locked="0"/>
    </xf>
    <xf numFmtId="0" fontId="1" fillId="0" borderId="109" xfId="34" applyBorder="1" applyAlignment="1">
      <alignment horizontal="center" vertical="center" wrapText="1"/>
    </xf>
    <xf numFmtId="0" fontId="1" fillId="0" borderId="119" xfId="34" applyBorder="1" applyAlignment="1">
      <alignment horizontal="center" vertical="center" wrapText="1"/>
    </xf>
    <xf numFmtId="38" fontId="1" fillId="0" borderId="116" xfId="34" applyNumberFormat="1" applyBorder="1">
      <alignment vertical="center"/>
    </xf>
    <xf numFmtId="38" fontId="1" fillId="0" borderId="117" xfId="34" applyNumberFormat="1" applyBorder="1">
      <alignment vertical="center"/>
    </xf>
    <xf numFmtId="38" fontId="1" fillId="35" borderId="118" xfId="34" applyNumberFormat="1" applyFill="1" applyBorder="1" applyProtection="1">
      <alignment vertical="center"/>
      <protection locked="0"/>
    </xf>
    <xf numFmtId="0" fontId="0" fillId="0" borderId="58" xfId="0" applyBorder="1">
      <alignment vertical="center"/>
    </xf>
    <xf numFmtId="0" fontId="30" fillId="0" borderId="120" xfId="0" applyFont="1" applyBorder="1" applyAlignment="1">
      <alignment horizontal="center" vertical="center"/>
    </xf>
    <xf numFmtId="0" fontId="40" fillId="0" borderId="0" xfId="34" applyFont="1">
      <alignment vertical="center"/>
    </xf>
    <xf numFmtId="0" fontId="30" fillId="0" borderId="121" xfId="0" applyFont="1" applyBorder="1" applyAlignment="1">
      <alignment horizontal="center" vertical="center"/>
    </xf>
    <xf numFmtId="0" fontId="30" fillId="0" borderId="122" xfId="0" applyFont="1" applyBorder="1" applyAlignment="1">
      <alignment horizontal="center" vertical="center"/>
    </xf>
    <xf numFmtId="0" fontId="30" fillId="0" borderId="123" xfId="0" applyFont="1" applyBorder="1" applyAlignment="1">
      <alignment horizontal="center" vertical="center"/>
    </xf>
    <xf numFmtId="0" fontId="30" fillId="0" borderId="124" xfId="0" applyFont="1" applyBorder="1" applyAlignment="1">
      <alignment horizontal="center" vertical="center" wrapText="1"/>
    </xf>
    <xf numFmtId="0" fontId="30" fillId="0" borderId="57" xfId="0" applyFont="1" applyBorder="1" applyAlignment="1">
      <alignment horizontal="center" vertical="center"/>
    </xf>
    <xf numFmtId="0" fontId="30" fillId="0" borderId="39" xfId="0" applyFont="1" applyBorder="1" applyAlignment="1">
      <alignment horizontal="center" vertical="center"/>
    </xf>
    <xf numFmtId="0" fontId="33" fillId="0" borderId="69" xfId="0" applyFont="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11" xfId="33"/>
    <cellStyle name="標準 2" xfId="34"/>
    <cellStyle name="標準 2 2" xfId="35"/>
    <cellStyle name="標準_【39高知県】様式７：事業区分Ⅰ－２支給申請額一覧"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s>
  <tableStyles count="0" defaultTableStyle="TableStyleMedium2" defaultPivotStyle="PivotStyleLight16"/>
  <colors>
    <mruColors>
      <color rgb="FFFFFFCC"/>
      <color rgb="FFFFCCFF"/>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276225</xdr:colOff>
      <xdr:row>27</xdr:row>
      <xdr:rowOff>47625</xdr:rowOff>
    </xdr:from>
    <xdr:to xmlns:xdr="http://schemas.openxmlformats.org/drawingml/2006/spreadsheetDrawing">
      <xdr:col>4</xdr:col>
      <xdr:colOff>209550</xdr:colOff>
      <xdr:row>27</xdr:row>
      <xdr:rowOff>47625</xdr:rowOff>
    </xdr:to>
    <xdr:cxnSp macro="">
      <xdr:nvCxnSpPr>
        <xdr:cNvPr id="23986" name="AutoShape 2"/>
        <xdr:cNvCxnSpPr>
          <a:cxnSpLocks noChangeShapeType="1"/>
        </xdr:cNvCxnSpPr>
      </xdr:nvCxnSpPr>
      <xdr:spPr>
        <a:xfrm flipV="1">
          <a:off x="1908810" y="4762500"/>
          <a:ext cx="68389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3</xdr:col>
      <xdr:colOff>375285</xdr:colOff>
      <xdr:row>32</xdr:row>
      <xdr:rowOff>57150</xdr:rowOff>
    </xdr:from>
    <xdr:to xmlns:xdr="http://schemas.openxmlformats.org/drawingml/2006/spreadsheetDrawing">
      <xdr:col>3</xdr:col>
      <xdr:colOff>375285</xdr:colOff>
      <xdr:row>32</xdr:row>
      <xdr:rowOff>57150</xdr:rowOff>
    </xdr:to>
    <xdr:cxnSp macro="">
      <xdr:nvCxnSpPr>
        <xdr:cNvPr id="23987" name="AutoShape 5"/>
        <xdr:cNvCxnSpPr>
          <a:cxnSpLocks noChangeShapeType="1"/>
        </xdr:cNvCxnSpPr>
      </xdr:nvCxnSpPr>
      <xdr:spPr>
        <a:xfrm>
          <a:off x="2383155" y="581025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xdr:col>
      <xdr:colOff>257175</xdr:colOff>
      <xdr:row>29</xdr:row>
      <xdr:rowOff>47625</xdr:rowOff>
    </xdr:from>
    <xdr:to xmlns:xdr="http://schemas.openxmlformats.org/drawingml/2006/spreadsheetDrawing">
      <xdr:col>6</xdr:col>
      <xdr:colOff>190500</xdr:colOff>
      <xdr:row>29</xdr:row>
      <xdr:rowOff>57150</xdr:rowOff>
    </xdr:to>
    <xdr:cxnSp macro="">
      <xdr:nvCxnSpPr>
        <xdr:cNvPr id="23988" name="AutoShape 2"/>
        <xdr:cNvCxnSpPr>
          <a:cxnSpLocks noChangeShapeType="1"/>
        </xdr:cNvCxnSpPr>
      </xdr:nvCxnSpPr>
      <xdr:spPr>
        <a:xfrm flipV="1">
          <a:off x="2640330" y="5162550"/>
          <a:ext cx="683895" cy="9525"/>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6</xdr:col>
      <xdr:colOff>209550</xdr:colOff>
      <xdr:row>31</xdr:row>
      <xdr:rowOff>57150</xdr:rowOff>
    </xdr:from>
    <xdr:to xmlns:xdr="http://schemas.openxmlformats.org/drawingml/2006/spreadsheetDrawing">
      <xdr:col>7</xdr:col>
      <xdr:colOff>257175</xdr:colOff>
      <xdr:row>31</xdr:row>
      <xdr:rowOff>57150</xdr:rowOff>
    </xdr:to>
    <xdr:cxnSp macro="">
      <xdr:nvCxnSpPr>
        <xdr:cNvPr id="23989" name="AutoShape 2"/>
        <xdr:cNvCxnSpPr>
          <a:cxnSpLocks noChangeShapeType="1"/>
        </xdr:cNvCxnSpPr>
      </xdr:nvCxnSpPr>
      <xdr:spPr>
        <a:xfrm>
          <a:off x="3343275" y="5581650"/>
          <a:ext cx="42291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7</xdr:col>
      <xdr:colOff>257175</xdr:colOff>
      <xdr:row>33</xdr:row>
      <xdr:rowOff>57150</xdr:rowOff>
    </xdr:from>
    <xdr:to xmlns:xdr="http://schemas.openxmlformats.org/drawingml/2006/spreadsheetDrawing">
      <xdr:col>8</xdr:col>
      <xdr:colOff>276225</xdr:colOff>
      <xdr:row>33</xdr:row>
      <xdr:rowOff>57150</xdr:rowOff>
    </xdr:to>
    <xdr:cxnSp macro="">
      <xdr:nvCxnSpPr>
        <xdr:cNvPr id="23990" name="AutoShape 2"/>
        <xdr:cNvCxnSpPr>
          <a:cxnSpLocks noChangeShapeType="1"/>
        </xdr:cNvCxnSpPr>
      </xdr:nvCxnSpPr>
      <xdr:spPr>
        <a:xfrm>
          <a:off x="3766185" y="5981700"/>
          <a:ext cx="39433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8</xdr:col>
      <xdr:colOff>285750</xdr:colOff>
      <xdr:row>35</xdr:row>
      <xdr:rowOff>57150</xdr:rowOff>
    </xdr:from>
    <xdr:to xmlns:xdr="http://schemas.openxmlformats.org/drawingml/2006/spreadsheetDrawing">
      <xdr:col>10</xdr:col>
      <xdr:colOff>342900</xdr:colOff>
      <xdr:row>35</xdr:row>
      <xdr:rowOff>57150</xdr:rowOff>
    </xdr:to>
    <xdr:cxnSp macro="">
      <xdr:nvCxnSpPr>
        <xdr:cNvPr id="23991" name="AutoShape 2"/>
        <xdr:cNvCxnSpPr>
          <a:cxnSpLocks noChangeShapeType="1"/>
        </xdr:cNvCxnSpPr>
      </xdr:nvCxnSpPr>
      <xdr:spPr>
        <a:xfrm>
          <a:off x="4170045" y="6391275"/>
          <a:ext cx="80772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2</xdr:col>
      <xdr:colOff>276225</xdr:colOff>
      <xdr:row>27</xdr:row>
      <xdr:rowOff>114935</xdr:rowOff>
    </xdr:from>
    <xdr:to xmlns:xdr="http://schemas.openxmlformats.org/drawingml/2006/spreadsheetDrawing">
      <xdr:col>4</xdr:col>
      <xdr:colOff>209550</xdr:colOff>
      <xdr:row>27</xdr:row>
      <xdr:rowOff>114935</xdr:rowOff>
    </xdr:to>
    <xdr:cxnSp macro="">
      <xdr:nvCxnSpPr>
        <xdr:cNvPr id="23992" name="AutoShape 2"/>
        <xdr:cNvCxnSpPr>
          <a:cxnSpLocks noChangeShapeType="1"/>
        </xdr:cNvCxnSpPr>
      </xdr:nvCxnSpPr>
      <xdr:spPr>
        <a:xfrm>
          <a:off x="1908810" y="4829810"/>
          <a:ext cx="683895" cy="0"/>
        </a:xfrm>
        <a:prstGeom prst="straightConnector1">
          <a:avLst/>
        </a:prstGeom>
        <a:noFill/>
        <a:ln w="9525">
          <a:solidFill>
            <a:srgbClr val="000000"/>
          </a:solidFill>
          <a:prstDash val="sysDash"/>
          <a:round/>
          <a:headEnd/>
          <a:tailEnd/>
        </a:ln>
      </xdr:spPr>
    </xdr:cxnSp>
    <xdr:clientData/>
  </xdr:twoCellAnchor>
  <xdr:twoCellAnchor>
    <xdr:from xmlns:xdr="http://schemas.openxmlformats.org/drawingml/2006/spreadsheetDrawing">
      <xdr:col>4</xdr:col>
      <xdr:colOff>257175</xdr:colOff>
      <xdr:row>29</xdr:row>
      <xdr:rowOff>113665</xdr:rowOff>
    </xdr:from>
    <xdr:to xmlns:xdr="http://schemas.openxmlformats.org/drawingml/2006/spreadsheetDrawing">
      <xdr:col>6</xdr:col>
      <xdr:colOff>190500</xdr:colOff>
      <xdr:row>29</xdr:row>
      <xdr:rowOff>113665</xdr:rowOff>
    </xdr:to>
    <xdr:cxnSp macro="">
      <xdr:nvCxnSpPr>
        <xdr:cNvPr id="23993" name="AutoShape 2"/>
        <xdr:cNvCxnSpPr>
          <a:cxnSpLocks noChangeShapeType="1"/>
        </xdr:cNvCxnSpPr>
      </xdr:nvCxnSpPr>
      <xdr:spPr>
        <a:xfrm flipV="1">
          <a:off x="2640330" y="5228590"/>
          <a:ext cx="683895" cy="0"/>
        </a:xfrm>
        <a:prstGeom prst="straightConnector1">
          <a:avLst/>
        </a:prstGeom>
        <a:noFill/>
        <a:ln w="9525">
          <a:solidFill>
            <a:srgbClr val="000000"/>
          </a:solidFill>
          <a:prstDash val="sysDash"/>
          <a:round/>
          <a:headEnd/>
          <a:tailEnd/>
        </a:ln>
      </xdr:spPr>
    </xdr:cxnSp>
    <xdr:clientData/>
  </xdr:twoCellAnchor>
  <xdr:twoCellAnchor>
    <xdr:from xmlns:xdr="http://schemas.openxmlformats.org/drawingml/2006/spreadsheetDrawing">
      <xdr:col>6</xdr:col>
      <xdr:colOff>209550</xdr:colOff>
      <xdr:row>31</xdr:row>
      <xdr:rowOff>133350</xdr:rowOff>
    </xdr:from>
    <xdr:to xmlns:xdr="http://schemas.openxmlformats.org/drawingml/2006/spreadsheetDrawing">
      <xdr:col>7</xdr:col>
      <xdr:colOff>266700</xdr:colOff>
      <xdr:row>31</xdr:row>
      <xdr:rowOff>133350</xdr:rowOff>
    </xdr:to>
    <xdr:cxnSp macro="">
      <xdr:nvCxnSpPr>
        <xdr:cNvPr id="23994" name="AutoShape 2"/>
        <xdr:cNvCxnSpPr>
          <a:cxnSpLocks noChangeShapeType="1"/>
        </xdr:cNvCxnSpPr>
      </xdr:nvCxnSpPr>
      <xdr:spPr>
        <a:xfrm>
          <a:off x="3343275" y="5657850"/>
          <a:ext cx="432435" cy="0"/>
        </a:xfrm>
        <a:prstGeom prst="straightConnector1">
          <a:avLst/>
        </a:prstGeom>
        <a:noFill/>
        <a:ln w="9525">
          <a:solidFill>
            <a:srgbClr val="000000"/>
          </a:solidFill>
          <a:prstDash val="sysDash"/>
          <a:round/>
          <a:headEnd/>
          <a:tailEnd/>
        </a:ln>
      </xdr:spPr>
    </xdr:cxnSp>
    <xdr:clientData/>
  </xdr:twoCellAnchor>
  <xdr:twoCellAnchor>
    <xdr:from xmlns:xdr="http://schemas.openxmlformats.org/drawingml/2006/spreadsheetDrawing">
      <xdr:col>7</xdr:col>
      <xdr:colOff>276225</xdr:colOff>
      <xdr:row>33</xdr:row>
      <xdr:rowOff>133350</xdr:rowOff>
    </xdr:from>
    <xdr:to xmlns:xdr="http://schemas.openxmlformats.org/drawingml/2006/spreadsheetDrawing">
      <xdr:col>8</xdr:col>
      <xdr:colOff>295275</xdr:colOff>
      <xdr:row>33</xdr:row>
      <xdr:rowOff>133350</xdr:rowOff>
    </xdr:to>
    <xdr:cxnSp macro="">
      <xdr:nvCxnSpPr>
        <xdr:cNvPr id="23995" name="AutoShape 2"/>
        <xdr:cNvCxnSpPr>
          <a:cxnSpLocks noChangeShapeType="1"/>
        </xdr:cNvCxnSpPr>
      </xdr:nvCxnSpPr>
      <xdr:spPr>
        <a:xfrm>
          <a:off x="3785235" y="6057900"/>
          <a:ext cx="394335" cy="0"/>
        </a:xfrm>
        <a:prstGeom prst="straightConnector1">
          <a:avLst/>
        </a:prstGeom>
        <a:noFill/>
        <a:ln w="9525">
          <a:solidFill>
            <a:srgbClr val="000000"/>
          </a:solidFill>
          <a:prstDash val="sysDash"/>
          <a:round/>
          <a:headEnd/>
          <a:tailEnd/>
        </a:ln>
      </xdr:spPr>
    </xdr:cxnSp>
    <xdr:clientData/>
  </xdr:twoCellAnchor>
  <xdr:twoCellAnchor>
    <xdr:from xmlns:xdr="http://schemas.openxmlformats.org/drawingml/2006/spreadsheetDrawing">
      <xdr:col>8</xdr:col>
      <xdr:colOff>295275</xdr:colOff>
      <xdr:row>35</xdr:row>
      <xdr:rowOff>123825</xdr:rowOff>
    </xdr:from>
    <xdr:to xmlns:xdr="http://schemas.openxmlformats.org/drawingml/2006/spreadsheetDrawing">
      <xdr:col>11</xdr:col>
      <xdr:colOff>375285</xdr:colOff>
      <xdr:row>35</xdr:row>
      <xdr:rowOff>123825</xdr:rowOff>
    </xdr:to>
    <xdr:cxnSp macro="">
      <xdr:nvCxnSpPr>
        <xdr:cNvPr id="23996" name="AutoShape 2"/>
        <xdr:cNvCxnSpPr>
          <a:cxnSpLocks noChangeShapeType="1"/>
        </xdr:cNvCxnSpPr>
      </xdr:nvCxnSpPr>
      <xdr:spPr>
        <a:xfrm>
          <a:off x="4179570" y="6457950"/>
          <a:ext cx="1205865" cy="0"/>
        </a:xfrm>
        <a:prstGeom prst="straightConnector1">
          <a:avLst/>
        </a:prstGeom>
        <a:noFill/>
        <a:ln w="9525">
          <a:solidFill>
            <a:srgbClr val="000000"/>
          </a:solidFill>
          <a:prstDash val="sysDash"/>
          <a:round/>
          <a:headEnd/>
          <a:tailEnd/>
        </a:ln>
      </xdr:spPr>
    </xdr:cxnSp>
    <xdr:clientData/>
  </xdr:twoCellAnchor>
  <xdr:oneCellAnchor>
    <xdr:from xmlns:xdr="http://schemas.openxmlformats.org/drawingml/2006/spreadsheetDrawing">
      <xdr:col>4</xdr:col>
      <xdr:colOff>185420</xdr:colOff>
      <xdr:row>26</xdr:row>
      <xdr:rowOff>95250</xdr:rowOff>
    </xdr:from>
    <xdr:ext cx="490855" cy="275590"/>
    <xdr:sp macro="" textlink="">
      <xdr:nvSpPr>
        <xdr:cNvPr id="26" name="テキスト ボックス 25"/>
        <xdr:cNvSpPr txBox="1"/>
      </xdr:nvSpPr>
      <xdr:spPr>
        <a:xfrm>
          <a:off x="2568575" y="4714875"/>
          <a:ext cx="490855" cy="2755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mlns:xdr="http://schemas.openxmlformats.org/drawingml/2006/spreadsheetDrawing">
      <xdr:col>6</xdr:col>
      <xdr:colOff>165735</xdr:colOff>
      <xdr:row>28</xdr:row>
      <xdr:rowOff>105410</xdr:rowOff>
    </xdr:from>
    <xdr:ext cx="501015" cy="274955"/>
    <xdr:sp macro="" textlink="">
      <xdr:nvSpPr>
        <xdr:cNvPr id="32" name="テキスト ボックス 31"/>
        <xdr:cNvSpPr txBox="1"/>
      </xdr:nvSpPr>
      <xdr:spPr>
        <a:xfrm>
          <a:off x="3299460" y="5048885"/>
          <a:ext cx="50101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mlns:xdr="http://schemas.openxmlformats.org/drawingml/2006/spreadsheetDrawing">
      <xdr:col>7</xdr:col>
      <xdr:colOff>240030</xdr:colOff>
      <xdr:row>30</xdr:row>
      <xdr:rowOff>120650</xdr:rowOff>
    </xdr:from>
    <xdr:ext cx="498475" cy="274320"/>
    <xdr:sp macro="" textlink="">
      <xdr:nvSpPr>
        <xdr:cNvPr id="33" name="テキスト ボックス 32"/>
        <xdr:cNvSpPr txBox="1"/>
      </xdr:nvSpPr>
      <xdr:spPr>
        <a:xfrm>
          <a:off x="3749040" y="5473700"/>
          <a:ext cx="498475" cy="2743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mlns:xdr="http://schemas.openxmlformats.org/drawingml/2006/spreadsheetDrawing">
      <xdr:col>8</xdr:col>
      <xdr:colOff>285750</xdr:colOff>
      <xdr:row>32</xdr:row>
      <xdr:rowOff>105410</xdr:rowOff>
    </xdr:from>
    <xdr:ext cx="501015" cy="274955"/>
    <xdr:sp macro="" textlink="">
      <xdr:nvSpPr>
        <xdr:cNvPr id="34" name="テキスト ボックス 33"/>
        <xdr:cNvSpPr txBox="1"/>
      </xdr:nvSpPr>
      <xdr:spPr>
        <a:xfrm>
          <a:off x="4170045" y="5858510"/>
          <a:ext cx="50101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mlns:xdr="http://schemas.openxmlformats.org/drawingml/2006/spreadsheetDrawing">
      <xdr:col>12</xdr:col>
      <xdr:colOff>5080</xdr:colOff>
      <xdr:row>34</xdr:row>
      <xdr:rowOff>90170</xdr:rowOff>
    </xdr:from>
    <xdr:ext cx="501015" cy="274320"/>
    <xdr:sp macro="" textlink="">
      <xdr:nvSpPr>
        <xdr:cNvPr id="35" name="テキスト ボックス 34"/>
        <xdr:cNvSpPr txBox="1"/>
      </xdr:nvSpPr>
      <xdr:spPr>
        <a:xfrm>
          <a:off x="5390515" y="6252845"/>
          <a:ext cx="501015" cy="2743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mn-ea"/>
              <a:ea typeface="+mn-ea"/>
            </a:rPr>
            <a:t>65%</a:t>
          </a:r>
          <a:endParaRPr kumimoji="1" lang="ja-JP" altLang="en-US" sz="1100">
            <a:latin typeface="+mn-ea"/>
            <a:ea typeface="+mn-ea"/>
          </a:endParaRPr>
        </a:p>
      </xdr:txBody>
    </xdr:sp>
    <xdr:clientData/>
  </xdr:oneCellAnchor>
  <xdr:oneCellAnchor>
    <xdr:from xmlns:xdr="http://schemas.openxmlformats.org/drawingml/2006/spreadsheetDrawing">
      <xdr:col>3</xdr:col>
      <xdr:colOff>190500</xdr:colOff>
      <xdr:row>24</xdr:row>
      <xdr:rowOff>635</xdr:rowOff>
    </xdr:from>
    <xdr:ext cx="491490" cy="225425"/>
    <xdr:sp macro="" textlink="">
      <xdr:nvSpPr>
        <xdr:cNvPr id="47" name="テキスト ボックス 46"/>
        <xdr:cNvSpPr txBox="1"/>
      </xdr:nvSpPr>
      <xdr:spPr>
        <a:xfrm>
          <a:off x="2198370" y="4267835"/>
          <a:ext cx="49149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6</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4</xdr:col>
      <xdr:colOff>196215</xdr:colOff>
      <xdr:row>24</xdr:row>
      <xdr:rowOff>635</xdr:rowOff>
    </xdr:from>
    <xdr:ext cx="486410" cy="225425"/>
    <xdr:sp macro="" textlink="">
      <xdr:nvSpPr>
        <xdr:cNvPr id="48" name="テキスト ボックス 47"/>
        <xdr:cNvSpPr txBox="1"/>
      </xdr:nvSpPr>
      <xdr:spPr>
        <a:xfrm>
          <a:off x="2579370" y="4267835"/>
          <a:ext cx="48641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7</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2</xdr:col>
      <xdr:colOff>190500</xdr:colOff>
      <xdr:row>24</xdr:row>
      <xdr:rowOff>635</xdr:rowOff>
    </xdr:from>
    <xdr:ext cx="491490" cy="225425"/>
    <xdr:sp macro="" textlink="">
      <xdr:nvSpPr>
        <xdr:cNvPr id="51" name="テキスト ボックス 50"/>
        <xdr:cNvSpPr txBox="1"/>
      </xdr:nvSpPr>
      <xdr:spPr>
        <a:xfrm>
          <a:off x="1823085" y="4267835"/>
          <a:ext cx="49149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5</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5</xdr:col>
      <xdr:colOff>190500</xdr:colOff>
      <xdr:row>24</xdr:row>
      <xdr:rowOff>635</xdr:rowOff>
    </xdr:from>
    <xdr:ext cx="491490" cy="225425"/>
    <xdr:sp macro="" textlink="">
      <xdr:nvSpPr>
        <xdr:cNvPr id="52" name="テキスト ボックス 51"/>
        <xdr:cNvSpPr txBox="1"/>
      </xdr:nvSpPr>
      <xdr:spPr>
        <a:xfrm>
          <a:off x="2948940" y="4267835"/>
          <a:ext cx="49149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8</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6</xdr:col>
      <xdr:colOff>190500</xdr:colOff>
      <xdr:row>24</xdr:row>
      <xdr:rowOff>635</xdr:rowOff>
    </xdr:from>
    <xdr:ext cx="491490" cy="225425"/>
    <xdr:sp macro="" textlink="">
      <xdr:nvSpPr>
        <xdr:cNvPr id="53" name="テキスト ボックス 52"/>
        <xdr:cNvSpPr txBox="1"/>
      </xdr:nvSpPr>
      <xdr:spPr>
        <a:xfrm>
          <a:off x="3324225" y="4267835"/>
          <a:ext cx="49149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9</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7</xdr:col>
      <xdr:colOff>140335</xdr:colOff>
      <xdr:row>24</xdr:row>
      <xdr:rowOff>635</xdr:rowOff>
    </xdr:from>
    <xdr:ext cx="546100" cy="225425"/>
    <xdr:sp macro="" textlink="">
      <xdr:nvSpPr>
        <xdr:cNvPr id="54" name="テキスト ボックス 53"/>
        <xdr:cNvSpPr txBox="1"/>
      </xdr:nvSpPr>
      <xdr:spPr>
        <a:xfrm>
          <a:off x="3649345" y="4267835"/>
          <a:ext cx="5461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10</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8</xdr:col>
      <xdr:colOff>134620</xdr:colOff>
      <xdr:row>24</xdr:row>
      <xdr:rowOff>635</xdr:rowOff>
    </xdr:from>
    <xdr:ext cx="538480" cy="225425"/>
    <xdr:sp macro="" textlink="">
      <xdr:nvSpPr>
        <xdr:cNvPr id="55" name="テキスト ボックス 54"/>
        <xdr:cNvSpPr txBox="1"/>
      </xdr:nvSpPr>
      <xdr:spPr>
        <a:xfrm>
          <a:off x="4018915" y="4267835"/>
          <a:ext cx="5384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11</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9</xdr:col>
      <xdr:colOff>134620</xdr:colOff>
      <xdr:row>24</xdr:row>
      <xdr:rowOff>635</xdr:rowOff>
    </xdr:from>
    <xdr:ext cx="538480" cy="225425"/>
    <xdr:sp macro="" textlink="">
      <xdr:nvSpPr>
        <xdr:cNvPr id="56" name="テキスト ボックス 55"/>
        <xdr:cNvSpPr txBox="1"/>
      </xdr:nvSpPr>
      <xdr:spPr>
        <a:xfrm>
          <a:off x="4394200" y="4267835"/>
          <a:ext cx="53848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12</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10</xdr:col>
      <xdr:colOff>184785</xdr:colOff>
      <xdr:row>24</xdr:row>
      <xdr:rowOff>635</xdr:rowOff>
    </xdr:from>
    <xdr:ext cx="494030" cy="225425"/>
    <xdr:sp macro="" textlink="">
      <xdr:nvSpPr>
        <xdr:cNvPr id="57" name="テキスト ボックス 56"/>
        <xdr:cNvSpPr txBox="1"/>
      </xdr:nvSpPr>
      <xdr:spPr>
        <a:xfrm>
          <a:off x="4819650" y="4267835"/>
          <a:ext cx="49403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1</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1</xdr:col>
      <xdr:colOff>190500</xdr:colOff>
      <xdr:row>24</xdr:row>
      <xdr:rowOff>635</xdr:rowOff>
    </xdr:from>
    <xdr:ext cx="491490" cy="225425"/>
    <xdr:sp macro="" textlink="">
      <xdr:nvSpPr>
        <xdr:cNvPr id="58" name="テキスト ボックス 57"/>
        <xdr:cNvSpPr txBox="1"/>
      </xdr:nvSpPr>
      <xdr:spPr>
        <a:xfrm>
          <a:off x="1447800" y="4267835"/>
          <a:ext cx="49149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4</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11</xdr:col>
      <xdr:colOff>179070</xdr:colOff>
      <xdr:row>24</xdr:row>
      <xdr:rowOff>635</xdr:rowOff>
    </xdr:from>
    <xdr:ext cx="483870" cy="225425"/>
    <xdr:sp macro="" textlink="">
      <xdr:nvSpPr>
        <xdr:cNvPr id="59" name="テキスト ボックス 58"/>
        <xdr:cNvSpPr txBox="1"/>
      </xdr:nvSpPr>
      <xdr:spPr>
        <a:xfrm>
          <a:off x="5189220" y="4267835"/>
          <a:ext cx="48387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2</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12</xdr:col>
      <xdr:colOff>184785</xdr:colOff>
      <xdr:row>24</xdr:row>
      <xdr:rowOff>635</xdr:rowOff>
    </xdr:from>
    <xdr:ext cx="494030" cy="225425"/>
    <xdr:sp macro="" textlink="">
      <xdr:nvSpPr>
        <xdr:cNvPr id="60" name="テキスト ボックス 59"/>
        <xdr:cNvSpPr txBox="1"/>
      </xdr:nvSpPr>
      <xdr:spPr>
        <a:xfrm>
          <a:off x="5570220" y="4267835"/>
          <a:ext cx="49403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3</a:t>
          </a:r>
          <a:r>
            <a:rPr kumimoji="1" lang="ja-JP" altLang="en-US" sz="800"/>
            <a:t>月</a:t>
          </a:r>
          <a:r>
            <a:rPr kumimoji="1" lang="en-US" altLang="ja-JP" sz="800"/>
            <a:t>1</a:t>
          </a:r>
          <a:r>
            <a:rPr kumimoji="1" lang="ja-JP" altLang="en-US" sz="800"/>
            <a:t>日</a:t>
          </a:r>
        </a:p>
      </xdr:txBody>
    </xdr:sp>
    <xdr:clientData/>
  </xdr:oneCellAnchor>
  <xdr:oneCellAnchor>
    <xdr:from xmlns:xdr="http://schemas.openxmlformats.org/drawingml/2006/spreadsheetDrawing">
      <xdr:col>13</xdr:col>
      <xdr:colOff>179070</xdr:colOff>
      <xdr:row>24</xdr:row>
      <xdr:rowOff>635</xdr:rowOff>
    </xdr:from>
    <xdr:ext cx="483870" cy="225425"/>
    <xdr:sp macro="" textlink="">
      <xdr:nvSpPr>
        <xdr:cNvPr id="61" name="テキスト ボックス 60"/>
        <xdr:cNvSpPr txBox="1"/>
      </xdr:nvSpPr>
      <xdr:spPr>
        <a:xfrm>
          <a:off x="5939790" y="4267835"/>
          <a:ext cx="48387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t>4</a:t>
          </a:r>
          <a:r>
            <a:rPr kumimoji="1" lang="ja-JP" altLang="en-US" sz="800"/>
            <a:t>月</a:t>
          </a:r>
          <a:r>
            <a:rPr kumimoji="1" lang="en-US" altLang="ja-JP" sz="800"/>
            <a:t>1</a:t>
          </a:r>
          <a:r>
            <a:rPr kumimoji="1" lang="ja-JP" altLang="en-US" sz="800"/>
            <a:t>日</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571500</xdr:colOff>
      <xdr:row>33</xdr:row>
      <xdr:rowOff>47625</xdr:rowOff>
    </xdr:from>
    <xdr:to xmlns:xdr="http://schemas.openxmlformats.org/drawingml/2006/spreadsheetDrawing">
      <xdr:col>7</xdr:col>
      <xdr:colOff>590550</xdr:colOff>
      <xdr:row>33</xdr:row>
      <xdr:rowOff>66675</xdr:rowOff>
    </xdr:to>
    <xdr:sp macro="" textlink="">
      <xdr:nvSpPr>
        <xdr:cNvPr id="3291" name="Oval 2"/>
        <xdr:cNvSpPr>
          <a:spLocks noChangeArrowheads="1"/>
        </xdr:cNvSpPr>
      </xdr:nvSpPr>
      <xdr:spPr>
        <a:xfrm>
          <a:off x="4657725" y="7258050"/>
          <a:ext cx="19050" cy="19050"/>
        </a:xfrm>
        <a:prstGeom prst="ellipse">
          <a:avLst/>
        </a:prstGeom>
        <a:noFill/>
        <a:ln w="360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3170555</xdr:colOff>
      <xdr:row>7</xdr:row>
      <xdr:rowOff>152400</xdr:rowOff>
    </xdr:from>
    <xdr:to xmlns:xdr="http://schemas.openxmlformats.org/drawingml/2006/spreadsheetDrawing">
      <xdr:col>4</xdr:col>
      <xdr:colOff>582930</xdr:colOff>
      <xdr:row>16</xdr:row>
      <xdr:rowOff>2540</xdr:rowOff>
    </xdr:to>
    <xdr:sp macro="" textlink="">
      <xdr:nvSpPr>
        <xdr:cNvPr id="2" name="角丸四角形 1"/>
        <xdr:cNvSpPr/>
      </xdr:nvSpPr>
      <xdr:spPr>
        <a:xfrm>
          <a:off x="3799205" y="2747010"/>
          <a:ext cx="4248150" cy="1393190"/>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3.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H15"/>
  <sheetViews>
    <sheetView view="pageBreakPreview" zoomScale="90" zoomScaleSheetLayoutView="90" workbookViewId="0">
      <selection activeCell="F11" sqref="F11"/>
    </sheetView>
  </sheetViews>
  <sheetFormatPr defaultColWidth="9" defaultRowHeight="13"/>
  <cols>
    <col min="1" max="1" width="44.5" style="1" customWidth="1"/>
    <col min="2" max="3" width="40.625" style="1" customWidth="1"/>
    <col min="4" max="8" width="11.25" style="1" customWidth="1"/>
    <col min="9" max="9" width="9" style="1"/>
    <col min="10" max="12" width="5.75" style="1" customWidth="1"/>
    <col min="13" max="14" width="5.625" style="1" customWidth="1"/>
    <col min="15" max="16384" width="9" style="1"/>
  </cols>
  <sheetData>
    <row r="1" spans="1:8" ht="14">
      <c r="A1" s="2" t="s">
        <v>154</v>
      </c>
    </row>
    <row r="2" spans="1:8" ht="19.5" customHeight="1">
      <c r="A2" s="3" t="s">
        <v>155</v>
      </c>
      <c r="B2" s="12"/>
      <c r="C2" s="12"/>
      <c r="D2" s="3"/>
      <c r="E2" s="3"/>
      <c r="F2" s="3"/>
      <c r="G2" s="3"/>
      <c r="H2" s="3"/>
    </row>
    <row r="3" spans="1:8" ht="7.5" customHeight="1">
      <c r="A3" s="3"/>
      <c r="B3" s="3"/>
      <c r="C3" s="3"/>
      <c r="D3" s="3"/>
      <c r="E3" s="3"/>
      <c r="F3" s="3"/>
      <c r="G3" s="3"/>
      <c r="H3" s="3"/>
    </row>
    <row r="4" spans="1:8" ht="13.75">
      <c r="A4" s="4"/>
      <c r="B4" s="13"/>
      <c r="C4" s="13"/>
      <c r="D4" s="25"/>
      <c r="E4" s="25"/>
    </row>
    <row r="5" spans="1:8" ht="45" customHeight="1">
      <c r="A5" s="5" t="s">
        <v>5</v>
      </c>
      <c r="B5" s="14" t="s">
        <v>90</v>
      </c>
      <c r="C5" s="20" t="s">
        <v>3</v>
      </c>
    </row>
    <row r="6" spans="1:8" ht="13.5" customHeight="1">
      <c r="A6" s="6"/>
      <c r="B6" s="15"/>
      <c r="C6" s="21"/>
    </row>
    <row r="7" spans="1:8" ht="16.5" customHeight="1">
      <c r="A7" s="7"/>
      <c r="B7" s="16" t="s">
        <v>7</v>
      </c>
      <c r="C7" s="22"/>
    </row>
    <row r="8" spans="1:8" ht="46.5" customHeight="1">
      <c r="A8" s="8" t="s">
        <v>94</v>
      </c>
      <c r="B8" s="17"/>
      <c r="C8" s="23"/>
    </row>
    <row r="9" spans="1:8" ht="22.5" customHeight="1">
      <c r="A9" s="9" t="s">
        <v>24</v>
      </c>
      <c r="B9" s="18" t="s">
        <v>15</v>
      </c>
      <c r="C9" s="24"/>
    </row>
    <row r="10" spans="1:8" ht="13.75">
      <c r="A10" s="4"/>
    </row>
    <row r="11" spans="1:8">
      <c r="A11" s="10"/>
      <c r="B11" s="19"/>
      <c r="C11" s="19"/>
      <c r="D11" s="19"/>
      <c r="E11" s="19"/>
      <c r="F11" s="19"/>
      <c r="G11" s="19"/>
    </row>
    <row r="12" spans="1:8">
      <c r="A12" s="11"/>
      <c r="B12" s="19"/>
      <c r="C12" s="19"/>
      <c r="D12" s="19"/>
      <c r="E12" s="19"/>
      <c r="F12" s="19"/>
      <c r="G12" s="19"/>
    </row>
    <row r="13" spans="1:8">
      <c r="A13" s="11"/>
      <c r="B13" s="19"/>
      <c r="C13" s="19"/>
      <c r="D13" s="19"/>
      <c r="E13" s="19"/>
      <c r="F13" s="19"/>
      <c r="G13" s="19"/>
      <c r="H13" s="19"/>
    </row>
    <row r="14" spans="1:8">
      <c r="A14" s="11"/>
      <c r="B14" s="19"/>
      <c r="C14" s="19"/>
      <c r="D14" s="19"/>
      <c r="E14" s="19"/>
      <c r="F14" s="19"/>
      <c r="G14" s="19"/>
      <c r="H14" s="19"/>
    </row>
    <row r="15" spans="1:8">
      <c r="A15" s="11"/>
      <c r="B15" s="19"/>
      <c r="C15" s="19"/>
      <c r="D15" s="19"/>
      <c r="E15" s="19"/>
      <c r="F15" s="19"/>
      <c r="G15" s="19"/>
      <c r="H15" s="19"/>
    </row>
  </sheetData>
  <mergeCells count="3">
    <mergeCell ref="A2:C2"/>
    <mergeCell ref="A5:A6"/>
    <mergeCell ref="C5:C6"/>
  </mergeCells>
  <phoneticPr fontId="19"/>
  <printOptions horizontalCentered="1"/>
  <pageMargins left="0.51181102362204722" right="0.51181102362204722" top="0.55118110236220474" bottom="0.55118110236220474" header="0.31496062992125984" footer="0.31496062992125984"/>
  <pageSetup paperSize="9" fitToWidth="1" fitToHeight="1" orientation="landscape" usePrinterDefaults="1" r:id="rId1"/>
  <colBreaks count="1" manualBreakCount="1">
    <brk id="4" max="1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92D050"/>
  </sheetPr>
  <dimension ref="A1:K35"/>
  <sheetViews>
    <sheetView view="pageBreakPreview" zoomScale="90" zoomScaleSheetLayoutView="90" workbookViewId="0"/>
  </sheetViews>
  <sheetFormatPr defaultColWidth="9" defaultRowHeight="14.25"/>
  <cols>
    <col min="1" max="1" width="5" style="26" customWidth="1"/>
    <col min="2" max="2" width="3.5" style="26" customWidth="1"/>
    <col min="3" max="9" width="10" style="26" customWidth="1"/>
    <col min="10" max="10" width="5" style="26" customWidth="1"/>
    <col min="11" max="16384" width="9" style="26"/>
  </cols>
  <sheetData>
    <row r="1" spans="1:11">
      <c r="A1" s="2" t="s">
        <v>37</v>
      </c>
    </row>
    <row r="2" spans="1:11">
      <c r="A2" s="2"/>
    </row>
    <row r="3" spans="1:11">
      <c r="A3" s="2"/>
      <c r="H3" s="133" t="s">
        <v>56</v>
      </c>
      <c r="I3" s="133"/>
      <c r="J3" s="133"/>
    </row>
    <row r="4" spans="1:11">
      <c r="A4" s="2"/>
      <c r="H4" s="134" t="s">
        <v>139</v>
      </c>
      <c r="I4" s="134"/>
      <c r="J4" s="134"/>
    </row>
    <row r="5" spans="1:11">
      <c r="A5" s="2"/>
    </row>
    <row r="6" spans="1:11">
      <c r="A6" s="2" t="s">
        <v>40</v>
      </c>
    </row>
    <row r="7" spans="1:11">
      <c r="A7" s="2"/>
    </row>
    <row r="8" spans="1:11">
      <c r="A8" s="2"/>
    </row>
    <row r="9" spans="1:11">
      <c r="A9" s="2"/>
    </row>
    <row r="10" spans="1:11">
      <c r="A10" s="2"/>
      <c r="E10" s="131" t="e">
        <f>IF(#REF!="補助事業者名","間接補助事業者名",#REF!)</f>
        <v>#REF!</v>
      </c>
      <c r="F10" s="131"/>
      <c r="G10" s="131"/>
      <c r="H10" s="131"/>
      <c r="I10" s="26" t="s">
        <v>70</v>
      </c>
      <c r="K10" s="136" t="s">
        <v>89</v>
      </c>
    </row>
    <row r="11" spans="1:11">
      <c r="A11" s="2"/>
    </row>
    <row r="12" spans="1:11">
      <c r="A12" s="2"/>
    </row>
    <row r="13" spans="1:11">
      <c r="A13" s="2"/>
    </row>
    <row r="14" spans="1:11" ht="18.75" customHeight="1">
      <c r="A14" s="128" t="s">
        <v>97</v>
      </c>
      <c r="B14" s="129"/>
      <c r="C14" s="129"/>
      <c r="D14" s="129"/>
      <c r="E14" s="129"/>
      <c r="F14" s="129"/>
      <c r="G14" s="129"/>
      <c r="H14" s="129"/>
      <c r="I14" s="129"/>
      <c r="J14" s="129"/>
    </row>
    <row r="15" spans="1:11">
      <c r="A15" s="2"/>
    </row>
    <row r="16" spans="1:11">
      <c r="A16" s="2"/>
    </row>
    <row r="17" spans="1:10">
      <c r="A17" s="2"/>
    </row>
    <row r="18" spans="1:10" ht="60" customHeight="1">
      <c r="A18" s="307"/>
      <c r="B18" s="311" t="s">
        <v>144</v>
      </c>
      <c r="C18" s="311"/>
      <c r="D18" s="311"/>
      <c r="E18" s="311"/>
      <c r="F18" s="311"/>
      <c r="G18" s="311"/>
      <c r="H18" s="311"/>
      <c r="I18" s="311"/>
    </row>
    <row r="19" spans="1:10">
      <c r="A19" s="2"/>
    </row>
    <row r="20" spans="1:10">
      <c r="A20" s="2"/>
    </row>
    <row r="21" spans="1:10">
      <c r="A21" s="2"/>
    </row>
    <row r="22" spans="1:10" ht="30" customHeight="1">
      <c r="A22" s="312"/>
      <c r="B22" s="312">
        <v>1</v>
      </c>
      <c r="C22" s="307" t="s">
        <v>68</v>
      </c>
      <c r="D22" s="307"/>
      <c r="E22" s="307"/>
      <c r="F22" s="307"/>
      <c r="G22" s="307"/>
      <c r="H22" s="307"/>
      <c r="I22" s="307"/>
      <c r="J22" s="307"/>
    </row>
    <row r="23" spans="1:10">
      <c r="A23" s="309"/>
    </row>
    <row r="24" spans="1:10">
      <c r="A24" s="309"/>
      <c r="F24" s="131" t="str">
        <f>IF(G24="","金","")</f>
        <v>金</v>
      </c>
      <c r="G24" s="316"/>
      <c r="H24" s="316"/>
      <c r="I24" s="26" t="s">
        <v>15</v>
      </c>
    </row>
    <row r="25" spans="1:10">
      <c r="A25" s="2"/>
    </row>
    <row r="26" spans="1:10">
      <c r="A26" s="2"/>
    </row>
    <row r="27" spans="1:10" ht="30" customHeight="1">
      <c r="A27" s="312"/>
      <c r="B27" s="312">
        <v>2</v>
      </c>
      <c r="C27" s="307" t="s">
        <v>51</v>
      </c>
      <c r="D27" s="307"/>
      <c r="E27" s="307"/>
      <c r="F27" s="307"/>
      <c r="G27" s="307"/>
      <c r="H27" s="307"/>
      <c r="I27" s="307"/>
      <c r="J27" s="307"/>
    </row>
    <row r="28" spans="1:10">
      <c r="A28" s="309"/>
    </row>
    <row r="29" spans="1:10">
      <c r="A29" s="309"/>
      <c r="F29" s="131" t="str">
        <f>IF(G29="","金","")</f>
        <v>金</v>
      </c>
      <c r="G29" s="316"/>
      <c r="H29" s="316"/>
      <c r="I29" s="26" t="s">
        <v>15</v>
      </c>
    </row>
    <row r="30" spans="1:10">
      <c r="A30" s="2"/>
    </row>
    <row r="31" spans="1:10">
      <c r="A31" s="2"/>
    </row>
    <row r="32" spans="1:10">
      <c r="A32" s="308"/>
      <c r="B32" s="313">
        <v>3</v>
      </c>
      <c r="C32" s="315" t="s">
        <v>12</v>
      </c>
      <c r="D32" s="315"/>
      <c r="E32" s="315"/>
      <c r="F32" s="315"/>
      <c r="G32" s="315"/>
      <c r="H32" s="315"/>
      <c r="I32" s="315"/>
    </row>
    <row r="33" spans="1:9" ht="30" customHeight="1">
      <c r="A33" s="310"/>
      <c r="B33" s="314"/>
      <c r="C33" s="314" t="s">
        <v>60</v>
      </c>
      <c r="D33" s="314"/>
      <c r="E33" s="314"/>
      <c r="F33" s="314"/>
      <c r="G33" s="314"/>
      <c r="H33" s="314"/>
      <c r="I33" s="314"/>
    </row>
    <row r="34" spans="1:9">
      <c r="A34" s="2"/>
    </row>
    <row r="35" spans="1:9">
      <c r="A35" s="2"/>
    </row>
  </sheetData>
  <mergeCells count="11">
    <mergeCell ref="H3:J3"/>
    <mergeCell ref="H4:J4"/>
    <mergeCell ref="E10:H10"/>
    <mergeCell ref="A14:J14"/>
    <mergeCell ref="B18:I18"/>
    <mergeCell ref="C22:I22"/>
    <mergeCell ref="G24:H24"/>
    <mergeCell ref="C27:I27"/>
    <mergeCell ref="G29:H29"/>
    <mergeCell ref="C32:I32"/>
    <mergeCell ref="C33:I33"/>
  </mergeCells>
  <phoneticPr fontId="19"/>
  <printOptions horizontalCentered="1"/>
  <pageMargins left="0.70866141732283472" right="0.70866141732283472" top="0.94488188976377951" bottom="0.94488188976377951" header="0.31496062992125984" footer="0.31496062992125984"/>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B1:N34"/>
  <sheetViews>
    <sheetView topLeftCell="F1" workbookViewId="0">
      <selection activeCell="H17" sqref="H17"/>
    </sheetView>
  </sheetViews>
  <sheetFormatPr defaultRowHeight="13.5"/>
  <cols>
    <col min="2" max="2" width="53.75" customWidth="1"/>
    <col min="4" max="4" width="35.125" customWidth="1"/>
    <col min="6" max="6" width="37.125" bestFit="1" customWidth="1"/>
    <col min="8" max="8" width="37.5" customWidth="1"/>
    <col min="9" max="9" width="3" customWidth="1"/>
    <col min="11" max="14" width="14.625" customWidth="1"/>
  </cols>
  <sheetData>
    <row r="1" spans="2:14">
      <c r="B1" t="s">
        <v>106</v>
      </c>
      <c r="D1" t="s">
        <v>8</v>
      </c>
      <c r="F1" t="s">
        <v>109</v>
      </c>
      <c r="H1" t="s">
        <v>86</v>
      </c>
    </row>
    <row r="2" spans="2:14">
      <c r="J2" s="317"/>
    </row>
    <row r="3" spans="2:14" ht="50.1" customHeight="1">
      <c r="B3" t="s">
        <v>11</v>
      </c>
      <c r="D3" t="s">
        <v>111</v>
      </c>
      <c r="F3" t="s">
        <v>116</v>
      </c>
      <c r="H3" s="130" t="s">
        <v>137</v>
      </c>
      <c r="I3" s="130"/>
      <c r="J3" s="318"/>
      <c r="K3" s="319" t="s">
        <v>150</v>
      </c>
      <c r="L3" s="319"/>
      <c r="M3" s="328" t="s">
        <v>151</v>
      </c>
      <c r="N3" s="332" t="s">
        <v>153</v>
      </c>
    </row>
    <row r="4" spans="2:14" ht="50.1" customHeight="1">
      <c r="B4" t="s">
        <v>19</v>
      </c>
      <c r="D4" t="s">
        <v>112</v>
      </c>
      <c r="F4" t="s">
        <v>117</v>
      </c>
      <c r="H4" s="130" t="s">
        <v>149</v>
      </c>
      <c r="I4" s="130"/>
      <c r="J4" s="318"/>
      <c r="K4" s="320" t="s">
        <v>152</v>
      </c>
      <c r="L4" s="324" t="s">
        <v>48</v>
      </c>
      <c r="M4" s="328"/>
      <c r="N4" s="333" t="s">
        <v>129</v>
      </c>
    </row>
    <row r="5" spans="2:14" ht="50.1" customHeight="1">
      <c r="B5" t="s">
        <v>58</v>
      </c>
      <c r="D5" t="s">
        <v>99</v>
      </c>
      <c r="F5" t="s">
        <v>118</v>
      </c>
      <c r="H5" s="130" t="s">
        <v>148</v>
      </c>
      <c r="I5" s="130"/>
      <c r="J5" s="318"/>
      <c r="K5" s="321">
        <v>0</v>
      </c>
      <c r="L5" s="325">
        <f>K6</f>
        <v>0.5</v>
      </c>
      <c r="M5" s="329">
        <v>0.5</v>
      </c>
      <c r="N5" s="334">
        <f>N10*M5</f>
        <v>1140</v>
      </c>
    </row>
    <row r="6" spans="2:14">
      <c r="B6" t="s">
        <v>61</v>
      </c>
      <c r="D6" t="s">
        <v>113</v>
      </c>
      <c r="F6" t="s">
        <v>119</v>
      </c>
      <c r="H6" s="1"/>
      <c r="I6" s="1"/>
      <c r="J6" s="318"/>
      <c r="K6" s="322">
        <v>0.5</v>
      </c>
      <c r="L6" s="326">
        <f>K7</f>
        <v>0.6</v>
      </c>
      <c r="M6" s="330">
        <v>0.6</v>
      </c>
      <c r="N6" s="335">
        <f>N10*M6</f>
        <v>1368</v>
      </c>
    </row>
    <row r="7" spans="2:14">
      <c r="B7" t="s">
        <v>34</v>
      </c>
      <c r="D7" t="s">
        <v>115</v>
      </c>
      <c r="F7" t="s">
        <v>105</v>
      </c>
      <c r="H7" s="1"/>
      <c r="I7" s="1"/>
      <c r="J7" s="318"/>
      <c r="K7" s="322">
        <v>0.6</v>
      </c>
      <c r="L7" s="326">
        <f>K8</f>
        <v>0.7</v>
      </c>
      <c r="M7" s="330">
        <v>0.7</v>
      </c>
      <c r="N7" s="335">
        <f>N10*M7</f>
        <v>1596</v>
      </c>
    </row>
    <row r="8" spans="2:14">
      <c r="B8" t="s">
        <v>46</v>
      </c>
      <c r="F8" t="s">
        <v>120</v>
      </c>
      <c r="H8" s="1"/>
      <c r="I8" s="1"/>
      <c r="J8" s="318"/>
      <c r="K8" s="322">
        <v>0.7</v>
      </c>
      <c r="L8" s="326">
        <f>K9</f>
        <v>0.8</v>
      </c>
      <c r="M8" s="330">
        <v>0.8</v>
      </c>
      <c r="N8" s="335">
        <f>N10*M8</f>
        <v>1824</v>
      </c>
    </row>
    <row r="9" spans="2:14">
      <c r="B9" t="s">
        <v>1</v>
      </c>
      <c r="F9" t="s">
        <v>121</v>
      </c>
      <c r="H9" s="1"/>
      <c r="I9" s="1"/>
      <c r="J9" s="318"/>
      <c r="K9" s="322">
        <v>0.8</v>
      </c>
      <c r="L9" s="326">
        <f>K10</f>
        <v>0.9</v>
      </c>
      <c r="M9" s="330">
        <v>0.9</v>
      </c>
      <c r="N9" s="335">
        <f>N10*M9</f>
        <v>2052</v>
      </c>
    </row>
    <row r="10" spans="2:14">
      <c r="B10" t="s">
        <v>63</v>
      </c>
      <c r="F10" t="s">
        <v>122</v>
      </c>
      <c r="H10" s="1"/>
      <c r="I10" s="1"/>
      <c r="J10" s="318"/>
      <c r="K10" s="323">
        <v>0.9</v>
      </c>
      <c r="L10" s="327">
        <v>1</v>
      </c>
      <c r="M10" s="331">
        <v>1</v>
      </c>
      <c r="N10" s="336">
        <v>2280</v>
      </c>
    </row>
    <row r="11" spans="2:14">
      <c r="B11" t="s">
        <v>64</v>
      </c>
      <c r="H11" s="1"/>
      <c r="I11" s="1"/>
      <c r="J11" s="318"/>
    </row>
    <row r="12" spans="2:14">
      <c r="B12" t="s">
        <v>65</v>
      </c>
      <c r="H12" s="1"/>
      <c r="I12" s="1"/>
      <c r="J12" s="318"/>
    </row>
    <row r="13" spans="2:14">
      <c r="B13" t="s">
        <v>20</v>
      </c>
      <c r="H13" s="1"/>
      <c r="I13" s="1"/>
      <c r="J13" s="318"/>
    </row>
    <row r="14" spans="2:14">
      <c r="B14" t="s">
        <v>35</v>
      </c>
      <c r="H14" s="1"/>
      <c r="I14" s="1"/>
      <c r="J14" s="318"/>
    </row>
    <row r="15" spans="2:14">
      <c r="B15" t="s">
        <v>66</v>
      </c>
      <c r="H15" s="1"/>
      <c r="I15" s="1"/>
      <c r="J15" s="318"/>
    </row>
    <row r="16" spans="2:14">
      <c r="B16" t="s">
        <v>28</v>
      </c>
      <c r="H16" s="1"/>
      <c r="I16" s="1"/>
      <c r="J16" s="318"/>
    </row>
    <row r="19" spans="2:2">
      <c r="B19" t="s">
        <v>138</v>
      </c>
    </row>
    <row r="21" spans="2:2">
      <c r="B21" t="s">
        <v>33</v>
      </c>
    </row>
    <row r="22" spans="2:2">
      <c r="B22" t="s">
        <v>123</v>
      </c>
    </row>
    <row r="23" spans="2:2">
      <c r="B23" t="s">
        <v>124</v>
      </c>
    </row>
    <row r="24" spans="2:2">
      <c r="B24" t="s">
        <v>125</v>
      </c>
    </row>
    <row r="25" spans="2:2">
      <c r="B25" t="s">
        <v>126</v>
      </c>
    </row>
    <row r="26" spans="2:2">
      <c r="B26" t="s">
        <v>72</v>
      </c>
    </row>
    <row r="27" spans="2:2">
      <c r="B27" t="s">
        <v>127</v>
      </c>
    </row>
    <row r="28" spans="2:2">
      <c r="B28" t="s">
        <v>128</v>
      </c>
    </row>
    <row r="29" spans="2:2">
      <c r="B29" t="s">
        <v>130</v>
      </c>
    </row>
    <row r="30" spans="2:2">
      <c r="B30" t="s">
        <v>131</v>
      </c>
    </row>
    <row r="31" spans="2:2">
      <c r="B31" t="s">
        <v>132</v>
      </c>
    </row>
    <row r="32" spans="2:2">
      <c r="B32" t="s">
        <v>133</v>
      </c>
    </row>
    <row r="33" spans="2:2">
      <c r="B33" t="s">
        <v>134</v>
      </c>
    </row>
    <row r="34" spans="2:2">
      <c r="B34" t="s">
        <v>135</v>
      </c>
    </row>
  </sheetData>
  <mergeCells count="2">
    <mergeCell ref="K3:L3"/>
    <mergeCell ref="M3:M4"/>
  </mergeCells>
  <phoneticPr fontId="19"/>
  <dataValidations count="1">
    <dataValidation imeMode="disabled" allowBlank="1" showDropDown="0" showInputMessage="1" showErrorMessage="1" sqref="K6:K10 M5:M10 N10"/>
  </dataValidations>
  <pageMargins left="0.7" right="0.7" top="0.75" bottom="0.75" header="0.3" footer="0.3"/>
  <pageSetup paperSize="9" fitToWidth="1" fitToHeight="1" orientation="portrait" usePrinterDefaults="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5" tint="0.4"/>
  </sheetPr>
  <dimension ref="A1:H15"/>
  <sheetViews>
    <sheetView view="pageBreakPreview" zoomScale="90" zoomScaleSheetLayoutView="90" workbookViewId="0">
      <selection activeCell="A8" sqref="A8"/>
    </sheetView>
  </sheetViews>
  <sheetFormatPr defaultColWidth="9" defaultRowHeight="13"/>
  <cols>
    <col min="1" max="1" width="44.5" style="1" customWidth="1"/>
    <col min="2" max="3" width="40.625" style="1" customWidth="1"/>
    <col min="4" max="8" width="11.25" style="1" customWidth="1"/>
    <col min="9" max="9" width="9" style="1"/>
    <col min="10" max="12" width="5.75" style="1" customWidth="1"/>
    <col min="13" max="14" width="5.625" style="1" customWidth="1"/>
    <col min="15" max="16384" width="9" style="1"/>
  </cols>
  <sheetData>
    <row r="1" spans="1:8" ht="14">
      <c r="A1" s="2" t="s">
        <v>158</v>
      </c>
    </row>
    <row r="2" spans="1:8" ht="19.5" customHeight="1">
      <c r="A2" s="3" t="s">
        <v>159</v>
      </c>
      <c r="B2" s="12"/>
      <c r="C2" s="12"/>
      <c r="D2" s="3"/>
      <c r="E2" s="3"/>
      <c r="F2" s="3"/>
      <c r="G2" s="3"/>
      <c r="H2" s="3"/>
    </row>
    <row r="3" spans="1:8" ht="7.5" customHeight="1">
      <c r="A3" s="3"/>
      <c r="B3" s="3"/>
      <c r="C3" s="3"/>
      <c r="D3" s="3"/>
      <c r="E3" s="3"/>
      <c r="F3" s="3"/>
      <c r="G3" s="3"/>
      <c r="H3" s="3"/>
    </row>
    <row r="4" spans="1:8" ht="13.75">
      <c r="A4" s="4"/>
      <c r="B4" s="13"/>
      <c r="C4" s="13"/>
      <c r="D4" s="25"/>
      <c r="E4" s="25"/>
    </row>
    <row r="5" spans="1:8" ht="45" customHeight="1">
      <c r="A5" s="5" t="s">
        <v>5</v>
      </c>
      <c r="B5" s="14" t="s">
        <v>90</v>
      </c>
      <c r="C5" s="20" t="s">
        <v>3</v>
      </c>
    </row>
    <row r="6" spans="1:8" ht="13.5" customHeight="1">
      <c r="A6" s="6"/>
      <c r="B6" s="15"/>
      <c r="C6" s="21"/>
    </row>
    <row r="7" spans="1:8" ht="16.5" customHeight="1">
      <c r="A7" s="7"/>
      <c r="B7" s="16" t="s">
        <v>7</v>
      </c>
      <c r="C7" s="22"/>
    </row>
    <row r="8" spans="1:8" ht="46.5" customHeight="1">
      <c r="A8" s="8" t="s">
        <v>94</v>
      </c>
      <c r="B8" s="17"/>
      <c r="C8" s="23"/>
    </row>
    <row r="9" spans="1:8" ht="22.5" customHeight="1">
      <c r="A9" s="9" t="s">
        <v>24</v>
      </c>
      <c r="B9" s="18" t="s">
        <v>15</v>
      </c>
      <c r="C9" s="24"/>
    </row>
    <row r="10" spans="1:8" ht="13.75">
      <c r="A10" s="4"/>
    </row>
    <row r="11" spans="1:8">
      <c r="A11" s="10"/>
      <c r="B11" s="19"/>
      <c r="C11" s="19"/>
      <c r="D11" s="19"/>
      <c r="E11" s="19"/>
      <c r="F11" s="19"/>
      <c r="G11" s="19"/>
    </row>
    <row r="12" spans="1:8">
      <c r="A12" s="11"/>
      <c r="B12" s="19"/>
      <c r="C12" s="19"/>
      <c r="D12" s="19"/>
      <c r="E12" s="19"/>
      <c r="F12" s="19"/>
      <c r="G12" s="19"/>
    </row>
    <row r="13" spans="1:8">
      <c r="A13" s="11"/>
      <c r="B13" s="19"/>
      <c r="C13" s="19"/>
      <c r="D13" s="19"/>
      <c r="E13" s="19"/>
      <c r="F13" s="19"/>
      <c r="G13" s="19"/>
      <c r="H13" s="19"/>
    </row>
    <row r="14" spans="1:8">
      <c r="A14" s="11"/>
      <c r="B14" s="19"/>
      <c r="C14" s="19"/>
      <c r="D14" s="19"/>
      <c r="E14" s="19"/>
      <c r="F14" s="19"/>
      <c r="G14" s="19"/>
      <c r="H14" s="19"/>
    </row>
    <row r="15" spans="1:8">
      <c r="A15" s="11"/>
      <c r="B15" s="19"/>
      <c r="C15" s="19"/>
      <c r="D15" s="19"/>
      <c r="E15" s="19"/>
      <c r="F15" s="19"/>
      <c r="G15" s="19"/>
      <c r="H15" s="19"/>
    </row>
  </sheetData>
  <mergeCells count="3">
    <mergeCell ref="A2:C2"/>
    <mergeCell ref="A5:A6"/>
    <mergeCell ref="C5:C6"/>
  </mergeCells>
  <phoneticPr fontId="19"/>
  <printOptions horizontalCentered="1"/>
  <pageMargins left="0.51181102362204722" right="0.51181102362204722" top="0.55118110236220474" bottom="0.55118110236220474" header="0.31496062992125984" footer="0.31496062992125984"/>
  <pageSetup paperSize="9" fitToWidth="1" fitToHeight="1" orientation="landscape" usePrinterDefaults="1" r:id="rId1"/>
  <colBreaks count="1" manualBreakCount="1">
    <brk id="4" max="16" man="1"/>
  </colBreaks>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5" tint="0.4"/>
    <outlinePr summaryRight="0"/>
    <pageSetUpPr fitToPage="1"/>
  </sheetPr>
  <dimension ref="A1:T36"/>
  <sheetViews>
    <sheetView showGridLines="0" tabSelected="1" view="pageBreakPreview" topLeftCell="A19" zoomScale="75" zoomScaleNormal="160" zoomScaleSheetLayoutView="75" workbookViewId="0">
      <selection activeCell="S29" sqref="S29"/>
    </sheetView>
  </sheetViews>
  <sheetFormatPr defaultRowHeight="13"/>
  <cols>
    <col min="1" max="1" width="4.375" customWidth="1"/>
    <col min="2" max="2" width="8.25" bestFit="1" customWidth="1"/>
    <col min="3" max="3" width="22.625" customWidth="1"/>
    <col min="4" max="4" width="32.375" bestFit="1" customWidth="1"/>
    <col min="5" max="6" width="12.75" bestFit="1" customWidth="1"/>
    <col min="7" max="9" width="12.375" bestFit="1" customWidth="1"/>
    <col min="10" max="10" width="16.25" bestFit="1" customWidth="1"/>
    <col min="11" max="11" width="26.875" bestFit="1" customWidth="1"/>
    <col min="12" max="12" width="14.375" bestFit="1" customWidth="1"/>
    <col min="13" max="13" width="26.875" bestFit="1" customWidth="1"/>
    <col min="14" max="14" width="22.625" bestFit="1" customWidth="1"/>
    <col min="15" max="15" width="42.375" bestFit="1" customWidth="1"/>
    <col min="17" max="17" width="10.875" bestFit="1" customWidth="1"/>
    <col min="18" max="18" width="46.375" customWidth="1"/>
    <col min="19" max="19" width="27.25" bestFit="1" customWidth="1"/>
  </cols>
  <sheetData>
    <row r="1" spans="1:20" ht="33" customHeight="1">
      <c r="A1" s="26" t="s">
        <v>38</v>
      </c>
      <c r="F1" s="339"/>
    </row>
    <row r="2" spans="1:20">
      <c r="B2" s="27" t="s">
        <v>170</v>
      </c>
      <c r="C2" s="39"/>
      <c r="D2" s="39"/>
      <c r="E2" s="39"/>
      <c r="F2" s="39"/>
      <c r="G2" s="39"/>
      <c r="H2" s="39"/>
      <c r="I2" s="39"/>
      <c r="J2" s="39"/>
      <c r="K2" s="39"/>
      <c r="L2" s="39"/>
      <c r="M2" s="39"/>
      <c r="N2" s="39"/>
      <c r="O2" s="39"/>
      <c r="P2" s="39"/>
      <c r="Q2" s="39"/>
      <c r="R2" s="39"/>
      <c r="S2" s="39"/>
      <c r="T2" s="120"/>
    </row>
    <row r="3" spans="1:20" ht="30.5" customHeight="1">
      <c r="B3" s="28"/>
      <c r="C3" s="40"/>
      <c r="D3" s="40"/>
      <c r="E3" s="40"/>
      <c r="F3" s="40"/>
      <c r="G3" s="40"/>
      <c r="H3" s="40"/>
      <c r="I3" s="40"/>
      <c r="J3" s="40"/>
      <c r="K3" s="40"/>
      <c r="L3" s="40"/>
      <c r="M3" s="40"/>
      <c r="N3" s="40"/>
      <c r="O3" s="40"/>
      <c r="P3" s="40"/>
      <c r="Q3" s="40"/>
      <c r="R3" s="40"/>
      <c r="S3" s="40"/>
      <c r="T3" s="121"/>
    </row>
    <row r="4" spans="1:20" ht="15.75" customHeight="1">
      <c r="B4" s="29"/>
      <c r="C4" s="29"/>
      <c r="D4" s="30"/>
      <c r="E4" s="30"/>
      <c r="F4" s="30"/>
      <c r="G4" s="30"/>
      <c r="H4" s="30"/>
      <c r="I4" s="30"/>
      <c r="J4" s="30"/>
      <c r="K4" s="30"/>
      <c r="L4" s="30"/>
      <c r="M4" s="30"/>
      <c r="N4" s="30"/>
      <c r="O4" s="30"/>
      <c r="P4" s="30"/>
      <c r="Q4" s="30"/>
      <c r="R4" s="30"/>
      <c r="S4" s="30"/>
      <c r="T4" s="30"/>
    </row>
    <row r="5" spans="1:20" ht="15.75" customHeight="1">
      <c r="B5" s="29"/>
      <c r="C5" s="29"/>
      <c r="D5" s="30"/>
      <c r="E5" s="30"/>
      <c r="F5" s="30"/>
      <c r="G5" s="30"/>
      <c r="H5" s="30"/>
      <c r="I5" s="30"/>
      <c r="J5" s="30"/>
      <c r="K5" s="30"/>
      <c r="L5" s="30"/>
      <c r="M5" s="30"/>
      <c r="N5" s="30"/>
      <c r="O5" s="30"/>
      <c r="P5" s="30"/>
      <c r="Q5" s="30"/>
      <c r="R5" s="30"/>
      <c r="S5" s="30"/>
      <c r="T5" s="30"/>
    </row>
    <row r="6" spans="1:20" ht="15.75" customHeight="1">
      <c r="B6" s="29"/>
      <c r="C6" s="29"/>
      <c r="D6" s="30"/>
      <c r="E6" s="30"/>
      <c r="F6" s="30"/>
      <c r="G6" s="30"/>
      <c r="H6" s="30"/>
      <c r="I6" s="30"/>
      <c r="J6" s="30"/>
      <c r="K6" s="30"/>
      <c r="L6" s="30"/>
      <c r="M6" s="30"/>
      <c r="N6" s="30"/>
      <c r="O6" s="30"/>
      <c r="P6" s="30"/>
      <c r="Q6" s="30"/>
      <c r="R6" s="30"/>
      <c r="S6" s="30"/>
      <c r="T6" s="30"/>
    </row>
    <row r="7" spans="1:20" ht="15.75" customHeight="1">
      <c r="B7" s="30"/>
      <c r="C7" s="30"/>
      <c r="D7" s="30"/>
      <c r="E7" s="30"/>
      <c r="F7" s="30"/>
      <c r="G7" s="30"/>
      <c r="H7" s="30"/>
      <c r="I7" s="30"/>
      <c r="J7" s="30"/>
      <c r="K7" s="30"/>
      <c r="L7" s="30"/>
      <c r="M7" s="30"/>
      <c r="N7" s="30"/>
      <c r="O7" s="30"/>
      <c r="P7" s="30"/>
      <c r="Q7" s="30"/>
      <c r="R7" s="30"/>
      <c r="S7" s="30"/>
      <c r="T7" s="30"/>
    </row>
    <row r="8" spans="1:20" ht="19">
      <c r="B8" s="31"/>
      <c r="C8" s="41"/>
      <c r="D8" s="49" t="s">
        <v>165</v>
      </c>
      <c r="E8" s="49"/>
      <c r="F8" s="49"/>
      <c r="G8" s="49"/>
      <c r="H8" s="64" t="s">
        <v>175</v>
      </c>
      <c r="I8" s="70"/>
      <c r="J8" s="49"/>
      <c r="K8" s="64" t="s">
        <v>161</v>
      </c>
      <c r="L8" s="83"/>
      <c r="M8" s="70"/>
      <c r="N8" s="49"/>
      <c r="O8" s="49"/>
      <c r="P8" s="49"/>
      <c r="Q8" s="49"/>
      <c r="R8" s="49"/>
      <c r="S8" s="49"/>
      <c r="T8" s="49"/>
    </row>
    <row r="9" spans="1:20" ht="45.75" customHeight="1">
      <c r="B9" s="32"/>
      <c r="C9" s="42"/>
      <c r="D9" s="50"/>
      <c r="E9" s="338" t="s">
        <v>171</v>
      </c>
      <c r="F9" s="340"/>
      <c r="G9" s="340"/>
      <c r="H9" s="341"/>
      <c r="I9" s="342"/>
      <c r="J9" s="343" t="s">
        <v>178</v>
      </c>
      <c r="K9" s="344"/>
      <c r="L9" s="344"/>
      <c r="M9" s="345"/>
      <c r="N9" s="86"/>
      <c r="O9" s="91"/>
      <c r="P9" s="346" t="s">
        <v>189</v>
      </c>
      <c r="Q9" s="103"/>
      <c r="R9" s="107" t="s">
        <v>52</v>
      </c>
      <c r="S9" s="117" t="s">
        <v>194</v>
      </c>
      <c r="T9" s="122"/>
    </row>
    <row r="10" spans="1:20" ht="35">
      <c r="B10" s="33" t="s">
        <v>114</v>
      </c>
      <c r="C10" s="43" t="s">
        <v>195</v>
      </c>
      <c r="D10" s="51" t="s">
        <v>145</v>
      </c>
      <c r="E10" s="58" t="s">
        <v>172</v>
      </c>
      <c r="F10" s="58" t="s">
        <v>173</v>
      </c>
      <c r="G10" s="58" t="s">
        <v>174</v>
      </c>
      <c r="H10" s="65" t="s">
        <v>176</v>
      </c>
      <c r="I10" s="72" t="s">
        <v>177</v>
      </c>
      <c r="J10" s="74" t="s">
        <v>162</v>
      </c>
      <c r="K10" s="74" t="s">
        <v>67</v>
      </c>
      <c r="L10" s="84" t="s">
        <v>180</v>
      </c>
      <c r="M10" s="84" t="s">
        <v>182</v>
      </c>
      <c r="N10" s="87" t="s">
        <v>184</v>
      </c>
      <c r="O10" s="92" t="s">
        <v>183</v>
      </c>
      <c r="P10" s="65" t="s">
        <v>190</v>
      </c>
      <c r="Q10" s="65" t="s">
        <v>191</v>
      </c>
      <c r="R10" s="108" t="s">
        <v>191</v>
      </c>
      <c r="S10" s="118" t="s">
        <v>191</v>
      </c>
      <c r="T10" s="33" t="s">
        <v>55</v>
      </c>
    </row>
    <row r="11" spans="1:20" ht="35">
      <c r="B11" s="34" t="s">
        <v>163</v>
      </c>
      <c r="C11" s="44" t="s">
        <v>164</v>
      </c>
      <c r="D11" s="52" t="s">
        <v>166</v>
      </c>
      <c r="E11" s="59">
        <v>1218</v>
      </c>
      <c r="F11" s="59">
        <v>1146</v>
      </c>
      <c r="G11" s="59">
        <v>1389</v>
      </c>
      <c r="H11" s="66">
        <f t="shared" ref="H11:H22" si="0">AVERAGE(E11:G11)</f>
        <v>1251</v>
      </c>
      <c r="I11" s="59">
        <v>1247</v>
      </c>
      <c r="J11" s="59"/>
      <c r="K11" s="59"/>
      <c r="L11" s="59"/>
      <c r="M11" s="59"/>
      <c r="N11" s="59">
        <v>35</v>
      </c>
      <c r="O11" s="93" t="s">
        <v>185</v>
      </c>
      <c r="P11" s="99">
        <v>250000</v>
      </c>
      <c r="Q11" s="99">
        <f t="shared" ref="Q11:Q22" si="1">N11*P11</f>
        <v>8750000</v>
      </c>
      <c r="R11" s="109">
        <v>12340000</v>
      </c>
      <c r="S11" s="99">
        <f t="shared" ref="S11:S22" si="2">MIN(Q11:R11)</f>
        <v>8750000</v>
      </c>
      <c r="T11" s="123"/>
    </row>
    <row r="12" spans="1:20" ht="52.5">
      <c r="B12" s="34" t="s">
        <v>163</v>
      </c>
      <c r="C12" s="44" t="s">
        <v>104</v>
      </c>
      <c r="D12" s="52" t="s">
        <v>167</v>
      </c>
      <c r="E12" s="59"/>
      <c r="F12" s="59"/>
      <c r="G12" s="59"/>
      <c r="H12" s="67" t="e">
        <f t="shared" si="0"/>
        <v>#DIV/0!</v>
      </c>
      <c r="I12" s="59"/>
      <c r="J12" s="59" t="s">
        <v>179</v>
      </c>
      <c r="K12" s="59">
        <v>533</v>
      </c>
      <c r="L12" s="59" t="s">
        <v>181</v>
      </c>
      <c r="M12" s="59">
        <v>481</v>
      </c>
      <c r="N12" s="59">
        <v>21</v>
      </c>
      <c r="O12" s="93" t="s">
        <v>186</v>
      </c>
      <c r="P12" s="99">
        <v>250000</v>
      </c>
      <c r="Q12" s="99">
        <f t="shared" si="1"/>
        <v>5250000</v>
      </c>
      <c r="R12" s="109">
        <v>3200000</v>
      </c>
      <c r="S12" s="99">
        <f t="shared" si="2"/>
        <v>3200000</v>
      </c>
      <c r="T12" s="123"/>
    </row>
    <row r="13" spans="1:20" ht="17.5">
      <c r="B13" s="35">
        <v>1</v>
      </c>
      <c r="C13" s="45"/>
      <c r="D13" s="53"/>
      <c r="E13" s="60"/>
      <c r="F13" s="60"/>
      <c r="G13" s="60"/>
      <c r="H13" s="67" t="e">
        <f t="shared" si="0"/>
        <v>#DIV/0!</v>
      </c>
      <c r="I13" s="60"/>
      <c r="J13" s="60"/>
      <c r="K13" s="60"/>
      <c r="L13" s="60"/>
      <c r="M13" s="60"/>
      <c r="N13" s="60"/>
      <c r="O13" s="94" t="s">
        <v>187</v>
      </c>
      <c r="P13" s="100">
        <v>250000</v>
      </c>
      <c r="Q13" s="104">
        <f t="shared" si="1"/>
        <v>0</v>
      </c>
      <c r="R13" s="110"/>
      <c r="S13" s="104">
        <f t="shared" si="2"/>
        <v>0</v>
      </c>
      <c r="T13" s="124"/>
    </row>
    <row r="14" spans="1:20" ht="17.5">
      <c r="B14" s="36">
        <v>2</v>
      </c>
      <c r="C14" s="46"/>
      <c r="D14" s="53"/>
      <c r="E14" s="61"/>
      <c r="F14" s="61"/>
      <c r="G14" s="61"/>
      <c r="H14" s="68" t="e">
        <f t="shared" si="0"/>
        <v>#DIV/0!</v>
      </c>
      <c r="I14" s="61"/>
      <c r="J14" s="60"/>
      <c r="K14" s="60"/>
      <c r="L14" s="60"/>
      <c r="M14" s="60"/>
      <c r="N14" s="60"/>
      <c r="O14" s="94" t="s">
        <v>187</v>
      </c>
      <c r="P14" s="101">
        <v>250000</v>
      </c>
      <c r="Q14" s="105">
        <f t="shared" si="1"/>
        <v>0</v>
      </c>
      <c r="R14" s="111"/>
      <c r="S14" s="105">
        <f t="shared" si="2"/>
        <v>0</v>
      </c>
      <c r="T14" s="125"/>
    </row>
    <row r="15" spans="1:20" ht="17.5">
      <c r="B15" s="36">
        <v>3</v>
      </c>
      <c r="C15" s="46"/>
      <c r="D15" s="53"/>
      <c r="E15" s="61"/>
      <c r="F15" s="61"/>
      <c r="G15" s="61"/>
      <c r="H15" s="68" t="e">
        <f t="shared" si="0"/>
        <v>#DIV/0!</v>
      </c>
      <c r="I15" s="61"/>
      <c r="J15" s="60"/>
      <c r="K15" s="60"/>
      <c r="L15" s="60"/>
      <c r="M15" s="60"/>
      <c r="N15" s="60"/>
      <c r="O15" s="94" t="s">
        <v>187</v>
      </c>
      <c r="P15" s="101">
        <v>250000</v>
      </c>
      <c r="Q15" s="105">
        <f t="shared" si="1"/>
        <v>0</v>
      </c>
      <c r="R15" s="111"/>
      <c r="S15" s="105">
        <f t="shared" si="2"/>
        <v>0</v>
      </c>
      <c r="T15" s="125"/>
    </row>
    <row r="16" spans="1:20" ht="17.5">
      <c r="B16" s="36">
        <v>4</v>
      </c>
      <c r="C16" s="46"/>
      <c r="D16" s="53"/>
      <c r="E16" s="61"/>
      <c r="F16" s="61"/>
      <c r="G16" s="61"/>
      <c r="H16" s="68" t="e">
        <f t="shared" si="0"/>
        <v>#DIV/0!</v>
      </c>
      <c r="I16" s="61"/>
      <c r="J16" s="60"/>
      <c r="K16" s="60"/>
      <c r="L16" s="60"/>
      <c r="M16" s="60"/>
      <c r="N16" s="60"/>
      <c r="O16" s="94" t="s">
        <v>187</v>
      </c>
      <c r="P16" s="101">
        <v>250000</v>
      </c>
      <c r="Q16" s="105">
        <f t="shared" si="1"/>
        <v>0</v>
      </c>
      <c r="R16" s="111"/>
      <c r="S16" s="105">
        <f t="shared" si="2"/>
        <v>0</v>
      </c>
      <c r="T16" s="125"/>
    </row>
    <row r="17" spans="2:20" ht="17.5">
      <c r="B17" s="36">
        <v>5</v>
      </c>
      <c r="C17" s="46"/>
      <c r="D17" s="53"/>
      <c r="E17" s="61"/>
      <c r="F17" s="61"/>
      <c r="G17" s="61"/>
      <c r="H17" s="68" t="e">
        <f t="shared" si="0"/>
        <v>#DIV/0!</v>
      </c>
      <c r="I17" s="61"/>
      <c r="J17" s="60"/>
      <c r="K17" s="60"/>
      <c r="L17" s="60"/>
      <c r="M17" s="60"/>
      <c r="N17" s="60"/>
      <c r="O17" s="94" t="s">
        <v>187</v>
      </c>
      <c r="P17" s="101">
        <v>250000</v>
      </c>
      <c r="Q17" s="105">
        <f t="shared" si="1"/>
        <v>0</v>
      </c>
      <c r="R17" s="111"/>
      <c r="S17" s="105">
        <f t="shared" si="2"/>
        <v>0</v>
      </c>
      <c r="T17" s="125"/>
    </row>
    <row r="18" spans="2:20" ht="17.5">
      <c r="B18" s="36">
        <v>6</v>
      </c>
      <c r="C18" s="46"/>
      <c r="D18" s="53"/>
      <c r="E18" s="61"/>
      <c r="F18" s="61"/>
      <c r="G18" s="61"/>
      <c r="H18" s="68" t="e">
        <f t="shared" si="0"/>
        <v>#DIV/0!</v>
      </c>
      <c r="I18" s="61"/>
      <c r="J18" s="60"/>
      <c r="K18" s="60"/>
      <c r="L18" s="60"/>
      <c r="M18" s="60"/>
      <c r="N18" s="60"/>
      <c r="O18" s="94" t="s">
        <v>187</v>
      </c>
      <c r="P18" s="101">
        <v>250000</v>
      </c>
      <c r="Q18" s="105">
        <f t="shared" si="1"/>
        <v>0</v>
      </c>
      <c r="R18" s="111"/>
      <c r="S18" s="105">
        <f t="shared" si="2"/>
        <v>0</v>
      </c>
      <c r="T18" s="125"/>
    </row>
    <row r="19" spans="2:20" ht="17.5">
      <c r="B19" s="36">
        <v>7</v>
      </c>
      <c r="C19" s="46"/>
      <c r="D19" s="53"/>
      <c r="E19" s="61"/>
      <c r="F19" s="61"/>
      <c r="G19" s="61"/>
      <c r="H19" s="68" t="e">
        <f t="shared" si="0"/>
        <v>#DIV/0!</v>
      </c>
      <c r="I19" s="61"/>
      <c r="J19" s="60"/>
      <c r="K19" s="60"/>
      <c r="L19" s="60"/>
      <c r="M19" s="60"/>
      <c r="N19" s="60"/>
      <c r="O19" s="94" t="s">
        <v>187</v>
      </c>
      <c r="P19" s="101">
        <v>250000</v>
      </c>
      <c r="Q19" s="105">
        <f t="shared" si="1"/>
        <v>0</v>
      </c>
      <c r="R19" s="111"/>
      <c r="S19" s="105">
        <f t="shared" si="2"/>
        <v>0</v>
      </c>
      <c r="T19" s="125"/>
    </row>
    <row r="20" spans="2:20" ht="17.5">
      <c r="B20" s="36">
        <v>8</v>
      </c>
      <c r="C20" s="46"/>
      <c r="D20" s="53"/>
      <c r="E20" s="61"/>
      <c r="F20" s="61"/>
      <c r="G20" s="61"/>
      <c r="H20" s="68" t="e">
        <f t="shared" si="0"/>
        <v>#DIV/0!</v>
      </c>
      <c r="I20" s="61"/>
      <c r="J20" s="60"/>
      <c r="K20" s="60"/>
      <c r="L20" s="60"/>
      <c r="M20" s="60"/>
      <c r="N20" s="60"/>
      <c r="O20" s="94" t="s">
        <v>187</v>
      </c>
      <c r="P20" s="101">
        <v>250000</v>
      </c>
      <c r="Q20" s="105">
        <f t="shared" si="1"/>
        <v>0</v>
      </c>
      <c r="R20" s="111"/>
      <c r="S20" s="105">
        <f t="shared" si="2"/>
        <v>0</v>
      </c>
      <c r="T20" s="125"/>
    </row>
    <row r="21" spans="2:20" ht="17.5">
      <c r="B21" s="36">
        <v>9</v>
      </c>
      <c r="C21" s="46"/>
      <c r="D21" s="53"/>
      <c r="E21" s="61"/>
      <c r="F21" s="61"/>
      <c r="G21" s="61"/>
      <c r="H21" s="68" t="e">
        <f t="shared" si="0"/>
        <v>#DIV/0!</v>
      </c>
      <c r="I21" s="61"/>
      <c r="J21" s="60"/>
      <c r="K21" s="60"/>
      <c r="L21" s="60"/>
      <c r="M21" s="60"/>
      <c r="N21" s="60"/>
      <c r="O21" s="94" t="s">
        <v>187</v>
      </c>
      <c r="P21" s="101">
        <v>250000</v>
      </c>
      <c r="Q21" s="105">
        <f t="shared" si="1"/>
        <v>0</v>
      </c>
      <c r="R21" s="111"/>
      <c r="S21" s="105">
        <f t="shared" si="2"/>
        <v>0</v>
      </c>
      <c r="T21" s="125"/>
    </row>
    <row r="22" spans="2:20" ht="18.25">
      <c r="B22" s="37">
        <v>10</v>
      </c>
      <c r="C22" s="47"/>
      <c r="D22" s="53"/>
      <c r="E22" s="62"/>
      <c r="F22" s="62"/>
      <c r="G22" s="62"/>
      <c r="H22" s="69" t="e">
        <f t="shared" si="0"/>
        <v>#DIV/0!</v>
      </c>
      <c r="I22" s="62"/>
      <c r="J22" s="75"/>
      <c r="K22" s="75"/>
      <c r="L22" s="75"/>
      <c r="M22" s="75"/>
      <c r="N22" s="75"/>
      <c r="O22" s="95" t="s">
        <v>187</v>
      </c>
      <c r="P22" s="102">
        <v>250000</v>
      </c>
      <c r="Q22" s="106">
        <f t="shared" si="1"/>
        <v>0</v>
      </c>
      <c r="R22" s="112"/>
      <c r="S22" s="106">
        <f t="shared" si="2"/>
        <v>0</v>
      </c>
      <c r="T22" s="122"/>
    </row>
    <row r="23" spans="2:20" ht="18.25">
      <c r="B23" s="38" t="s">
        <v>160</v>
      </c>
      <c r="C23" s="48"/>
      <c r="D23" s="48"/>
      <c r="E23" s="48"/>
      <c r="F23" s="48"/>
      <c r="G23" s="48"/>
      <c r="H23" s="48"/>
      <c r="I23" s="48"/>
      <c r="J23" s="48"/>
      <c r="K23" s="48"/>
      <c r="L23" s="48"/>
      <c r="M23" s="48"/>
      <c r="N23" s="48"/>
      <c r="O23" s="48"/>
      <c r="P23" s="48"/>
      <c r="Q23" s="48"/>
      <c r="R23" s="48"/>
      <c r="S23" s="119">
        <f>SUM(S13:S22)</f>
        <v>0</v>
      </c>
      <c r="T23" s="126"/>
    </row>
    <row r="24" spans="2:20" ht="13.75"/>
    <row r="25" spans="2:20" ht="54">
      <c r="D25" s="54" t="s">
        <v>169</v>
      </c>
      <c r="J25" s="76" t="s">
        <v>196</v>
      </c>
      <c r="K25" s="80"/>
      <c r="L25" s="80"/>
      <c r="M25" s="80"/>
      <c r="N25" s="88"/>
      <c r="O25" s="96" t="s">
        <v>188</v>
      </c>
      <c r="R25" s="113" t="s">
        <v>192</v>
      </c>
    </row>
    <row r="26" spans="2:20" ht="18.25">
      <c r="D26" s="55" t="s">
        <v>166</v>
      </c>
      <c r="J26" s="77"/>
      <c r="K26" s="81"/>
      <c r="L26" s="81"/>
      <c r="M26" s="81"/>
      <c r="N26" s="89"/>
      <c r="O26" s="97"/>
    </row>
    <row r="27" spans="2:20" ht="17.5">
      <c r="D27" s="55" t="s">
        <v>168</v>
      </c>
      <c r="J27" s="77"/>
      <c r="K27" s="81"/>
      <c r="L27" s="81"/>
      <c r="M27" s="81"/>
      <c r="N27" s="89"/>
      <c r="R27" s="114" t="s">
        <v>193</v>
      </c>
    </row>
    <row r="28" spans="2:20" ht="17.5">
      <c r="D28" s="55" t="s">
        <v>167</v>
      </c>
      <c r="J28" s="77"/>
      <c r="K28" s="81"/>
      <c r="L28" s="81"/>
      <c r="M28" s="81"/>
      <c r="N28" s="89"/>
      <c r="R28" s="115"/>
    </row>
    <row r="29" spans="2:20" ht="18.25">
      <c r="D29" s="56" t="s">
        <v>157</v>
      </c>
      <c r="J29" s="77"/>
      <c r="K29" s="81"/>
      <c r="L29" s="81"/>
      <c r="M29" s="81"/>
      <c r="N29" s="89"/>
      <c r="R29" s="115"/>
    </row>
    <row r="30" spans="2:20" ht="19.5" customHeight="1">
      <c r="D30" s="337"/>
      <c r="J30" s="77"/>
      <c r="K30" s="81"/>
      <c r="L30" s="81"/>
      <c r="M30" s="81"/>
      <c r="N30" s="89"/>
      <c r="R30" s="115"/>
    </row>
    <row r="31" spans="2:20" ht="18.75" customHeight="1">
      <c r="J31" s="77"/>
      <c r="K31" s="81"/>
      <c r="L31" s="81"/>
      <c r="M31" s="81"/>
      <c r="N31" s="89"/>
      <c r="R31" s="115"/>
    </row>
    <row r="32" spans="2:20" ht="40" customHeight="1">
      <c r="J32" s="77"/>
      <c r="K32" s="81"/>
      <c r="L32" s="81"/>
      <c r="M32" s="81"/>
      <c r="N32" s="89"/>
      <c r="R32" s="116"/>
    </row>
    <row r="33" spans="10:14">
      <c r="J33" s="77"/>
      <c r="K33" s="81"/>
      <c r="L33" s="81"/>
      <c r="M33" s="81"/>
      <c r="N33" s="89"/>
    </row>
    <row r="34" spans="10:14">
      <c r="J34" s="77"/>
      <c r="K34" s="81"/>
      <c r="L34" s="81"/>
      <c r="M34" s="81"/>
      <c r="N34" s="89"/>
    </row>
    <row r="35" spans="10:14">
      <c r="J35" s="77"/>
      <c r="K35" s="81"/>
      <c r="L35" s="81"/>
      <c r="M35" s="81"/>
      <c r="N35" s="89"/>
    </row>
    <row r="36" spans="10:14">
      <c r="J36" s="78"/>
      <c r="K36" s="82"/>
      <c r="L36" s="82"/>
      <c r="M36" s="82"/>
      <c r="N36" s="90"/>
    </row>
  </sheetData>
  <mergeCells count="12">
    <mergeCell ref="B4:C4"/>
    <mergeCell ref="B5:C5"/>
    <mergeCell ref="B6:C6"/>
    <mergeCell ref="B8:C8"/>
    <mergeCell ref="H8:I8"/>
    <mergeCell ref="K8:M8"/>
    <mergeCell ref="E9:I9"/>
    <mergeCell ref="J9:M9"/>
    <mergeCell ref="P9:Q9"/>
    <mergeCell ref="B2:T3"/>
    <mergeCell ref="R27:R32"/>
    <mergeCell ref="J25:N36"/>
  </mergeCells>
  <phoneticPr fontId="19"/>
  <dataValidations count="1">
    <dataValidation type="list" allowBlank="1" showDropDown="0" showInputMessage="1" showErrorMessage="1" sqref="D11:D22">
      <formula1>$D$26:$D$29</formula1>
    </dataValidation>
  </dataValidations>
  <printOptions horizontalCentered="1"/>
  <pageMargins left="0.39370078740157483" right="0.39370078740157483" top="0.74803149606299213" bottom="0.74803149606299213" header="0.31496062992125984" footer="0.31496062992125984"/>
  <pageSetup paperSize="9" scale="35" fitToWidth="1" fitToHeight="0" orientation="landscape" usePrinterDefaults="1"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outlinePr summaryRight="0"/>
    <pageSetUpPr fitToPage="1"/>
  </sheetPr>
  <dimension ref="A1:T36"/>
  <sheetViews>
    <sheetView showGridLines="0" view="pageBreakPreview" zoomScale="85" zoomScaleNormal="75" zoomScaleSheetLayoutView="85" workbookViewId="0">
      <selection activeCell="A2" sqref="A2"/>
    </sheetView>
  </sheetViews>
  <sheetFormatPr defaultRowHeight="13"/>
  <cols>
    <col min="1" max="1" width="4.375" customWidth="1"/>
    <col min="2" max="2" width="8.25" bestFit="1" customWidth="1"/>
    <col min="3" max="3" width="22.625" customWidth="1"/>
    <col min="4" max="4" width="32.375" bestFit="1" customWidth="1"/>
    <col min="5" max="6" width="12.75" bestFit="1" customWidth="1"/>
    <col min="7" max="9" width="12.375" bestFit="1" customWidth="1"/>
    <col min="10" max="10" width="16.25" bestFit="1" customWidth="1"/>
    <col min="11" max="11" width="26.875" bestFit="1" customWidth="1"/>
    <col min="12" max="12" width="14.375" bestFit="1" customWidth="1"/>
    <col min="13" max="13" width="26.875" bestFit="1" customWidth="1"/>
    <col min="14" max="14" width="22.625" bestFit="1" customWidth="1"/>
    <col min="15" max="15" width="42.375" bestFit="1" customWidth="1"/>
    <col min="17" max="17" width="10.875" bestFit="1" customWidth="1"/>
    <col min="18" max="18" width="46.375" customWidth="1"/>
    <col min="19" max="19" width="27.25" bestFit="1" customWidth="1"/>
  </cols>
  <sheetData>
    <row r="1" spans="1:20" ht="45" customHeight="1">
      <c r="A1" s="26" t="s">
        <v>198</v>
      </c>
      <c r="F1" s="26"/>
    </row>
    <row r="2" spans="1:20" ht="21.75" customHeight="1">
      <c r="B2" s="27" t="s">
        <v>62</v>
      </c>
      <c r="C2" s="39"/>
      <c r="D2" s="39"/>
      <c r="E2" s="39"/>
      <c r="F2" s="39"/>
      <c r="G2" s="39"/>
      <c r="H2" s="39"/>
      <c r="I2" s="39"/>
      <c r="J2" s="39"/>
      <c r="K2" s="39"/>
      <c r="L2" s="39"/>
      <c r="M2" s="39"/>
      <c r="N2" s="39"/>
      <c r="O2" s="39"/>
      <c r="P2" s="39"/>
      <c r="Q2" s="39"/>
      <c r="R2" s="39"/>
      <c r="S2" s="39"/>
      <c r="T2" s="120"/>
    </row>
    <row r="3" spans="1:20" ht="47.25" customHeight="1">
      <c r="B3" s="28"/>
      <c r="C3" s="40"/>
      <c r="D3" s="40"/>
      <c r="E3" s="40"/>
      <c r="F3" s="40"/>
      <c r="G3" s="40"/>
      <c r="H3" s="40"/>
      <c r="I3" s="40"/>
      <c r="J3" s="40"/>
      <c r="K3" s="40"/>
      <c r="L3" s="40"/>
      <c r="M3" s="40"/>
      <c r="N3" s="40"/>
      <c r="O3" s="40"/>
      <c r="P3" s="40"/>
      <c r="Q3" s="40"/>
      <c r="R3" s="40"/>
      <c r="S3" s="40"/>
      <c r="T3" s="121"/>
    </row>
    <row r="4" spans="1:20" ht="30" customHeight="1">
      <c r="B4" s="29"/>
      <c r="C4" s="29"/>
      <c r="D4" s="30"/>
      <c r="E4" s="30"/>
      <c r="F4" s="30"/>
      <c r="G4" s="30"/>
      <c r="H4" s="30"/>
      <c r="I4" s="30"/>
      <c r="J4" s="30"/>
      <c r="K4" s="30"/>
      <c r="L4" s="30"/>
      <c r="M4" s="30"/>
      <c r="N4" s="30"/>
      <c r="O4" s="30"/>
      <c r="P4" s="30"/>
      <c r="Q4" s="30"/>
      <c r="R4" s="30"/>
      <c r="S4" s="30"/>
      <c r="T4" s="30"/>
    </row>
    <row r="5" spans="1:20" ht="30" customHeight="1">
      <c r="B5" s="29"/>
      <c r="C5" s="29"/>
      <c r="D5" s="30"/>
      <c r="E5" s="30"/>
      <c r="F5" s="30"/>
      <c r="G5" s="30"/>
      <c r="H5" s="30"/>
      <c r="I5" s="30"/>
      <c r="J5" s="30"/>
      <c r="K5" s="30"/>
      <c r="L5" s="30"/>
      <c r="M5" s="30"/>
      <c r="N5" s="30"/>
      <c r="O5" s="30"/>
      <c r="P5" s="30"/>
      <c r="Q5" s="30"/>
      <c r="R5" s="30"/>
      <c r="S5" s="30"/>
      <c r="T5" s="30"/>
    </row>
    <row r="6" spans="1:20" ht="30" customHeight="1">
      <c r="B6" s="29"/>
      <c r="C6" s="29"/>
      <c r="D6" s="30"/>
      <c r="E6" s="30"/>
      <c r="F6" s="30"/>
      <c r="G6" s="30"/>
      <c r="H6" s="30"/>
      <c r="I6" s="30"/>
      <c r="J6" s="30"/>
      <c r="K6" s="30"/>
      <c r="L6" s="30"/>
      <c r="M6" s="30"/>
      <c r="N6" s="30"/>
      <c r="O6" s="30"/>
      <c r="P6" s="30"/>
      <c r="Q6" s="30"/>
      <c r="R6" s="30"/>
      <c r="S6" s="30"/>
      <c r="T6" s="30"/>
    </row>
    <row r="7" spans="1:20" ht="30" customHeight="1">
      <c r="B7" s="30"/>
      <c r="C7" s="30"/>
      <c r="D7" s="30"/>
      <c r="E7" s="30"/>
      <c r="F7" s="30"/>
      <c r="G7" s="30"/>
      <c r="H7" s="30"/>
      <c r="I7" s="30"/>
      <c r="J7" s="30"/>
      <c r="K7" s="30"/>
      <c r="L7" s="30"/>
      <c r="M7" s="30"/>
      <c r="N7" s="30"/>
      <c r="O7" s="30"/>
      <c r="P7" s="30"/>
      <c r="Q7" s="30"/>
      <c r="R7" s="30"/>
      <c r="S7" s="30"/>
      <c r="T7" s="30"/>
    </row>
    <row r="8" spans="1:20" ht="24" customHeight="1">
      <c r="B8" s="31"/>
      <c r="C8" s="41"/>
      <c r="D8" s="49" t="s">
        <v>165</v>
      </c>
      <c r="E8" s="49"/>
      <c r="F8" s="49"/>
      <c r="G8" s="49"/>
      <c r="H8" s="64" t="s">
        <v>175</v>
      </c>
      <c r="I8" s="70"/>
      <c r="J8" s="49"/>
      <c r="K8" s="64" t="s">
        <v>161</v>
      </c>
      <c r="L8" s="83"/>
      <c r="M8" s="70"/>
      <c r="N8" s="49"/>
      <c r="O8" s="49"/>
      <c r="P8" s="49"/>
      <c r="Q8" s="49"/>
      <c r="R8" s="49"/>
      <c r="S8" s="49"/>
      <c r="T8" s="49"/>
    </row>
    <row r="9" spans="1:20" ht="53.25">
      <c r="B9" s="32"/>
      <c r="C9" s="42"/>
      <c r="D9" s="50"/>
      <c r="E9" s="57" t="s">
        <v>171</v>
      </c>
      <c r="F9" s="63"/>
      <c r="G9" s="63"/>
      <c r="H9" s="63"/>
      <c r="I9" s="71"/>
      <c r="J9" s="73" t="s">
        <v>178</v>
      </c>
      <c r="K9" s="79"/>
      <c r="L9" s="79"/>
      <c r="M9" s="85"/>
      <c r="N9" s="86"/>
      <c r="O9" s="91"/>
      <c r="P9" s="98" t="s">
        <v>189</v>
      </c>
      <c r="Q9" s="103"/>
      <c r="R9" s="107" t="s">
        <v>52</v>
      </c>
      <c r="S9" s="117" t="s">
        <v>194</v>
      </c>
      <c r="T9" s="122"/>
    </row>
    <row r="10" spans="1:20" ht="35">
      <c r="B10" s="33" t="s">
        <v>114</v>
      </c>
      <c r="C10" s="43" t="s">
        <v>195</v>
      </c>
      <c r="D10" s="51" t="s">
        <v>145</v>
      </c>
      <c r="E10" s="58" t="s">
        <v>172</v>
      </c>
      <c r="F10" s="58" t="s">
        <v>173</v>
      </c>
      <c r="G10" s="58" t="s">
        <v>174</v>
      </c>
      <c r="H10" s="65" t="s">
        <v>176</v>
      </c>
      <c r="I10" s="72" t="s">
        <v>177</v>
      </c>
      <c r="J10" s="74" t="s">
        <v>162</v>
      </c>
      <c r="K10" s="74" t="s">
        <v>67</v>
      </c>
      <c r="L10" s="84" t="s">
        <v>180</v>
      </c>
      <c r="M10" s="84" t="s">
        <v>182</v>
      </c>
      <c r="N10" s="87" t="s">
        <v>184</v>
      </c>
      <c r="O10" s="92" t="s">
        <v>183</v>
      </c>
      <c r="P10" s="65" t="s">
        <v>190</v>
      </c>
      <c r="Q10" s="65" t="s">
        <v>191</v>
      </c>
      <c r="R10" s="108" t="s">
        <v>191</v>
      </c>
      <c r="S10" s="118" t="s">
        <v>191</v>
      </c>
      <c r="T10" s="33" t="s">
        <v>55</v>
      </c>
    </row>
    <row r="11" spans="1:20" ht="35">
      <c r="B11" s="34" t="s">
        <v>163</v>
      </c>
      <c r="C11" s="44" t="s">
        <v>164</v>
      </c>
      <c r="D11" s="52" t="s">
        <v>166</v>
      </c>
      <c r="E11" s="59">
        <v>1218</v>
      </c>
      <c r="F11" s="59">
        <v>1146</v>
      </c>
      <c r="G11" s="59">
        <v>1389</v>
      </c>
      <c r="H11" s="66">
        <f t="shared" ref="H11:H22" si="0">AVERAGE(E11:G11)</f>
        <v>1251</v>
      </c>
      <c r="I11" s="59">
        <v>1247</v>
      </c>
      <c r="J11" s="59"/>
      <c r="K11" s="59"/>
      <c r="L11" s="59"/>
      <c r="M11" s="59"/>
      <c r="N11" s="59">
        <v>35</v>
      </c>
      <c r="O11" s="93" t="s">
        <v>185</v>
      </c>
      <c r="P11" s="99">
        <v>250000</v>
      </c>
      <c r="Q11" s="99">
        <f t="shared" ref="Q11:Q22" si="1">N11*P11</f>
        <v>8750000</v>
      </c>
      <c r="R11" s="109">
        <v>12340000</v>
      </c>
      <c r="S11" s="99">
        <f t="shared" ref="S11:S22" si="2">MIN(Q11:R11)</f>
        <v>8750000</v>
      </c>
      <c r="T11" s="123"/>
    </row>
    <row r="12" spans="1:20" ht="52.5">
      <c r="B12" s="34" t="s">
        <v>163</v>
      </c>
      <c r="C12" s="44" t="s">
        <v>104</v>
      </c>
      <c r="D12" s="52" t="s">
        <v>167</v>
      </c>
      <c r="E12" s="59"/>
      <c r="F12" s="59"/>
      <c r="G12" s="59"/>
      <c r="H12" s="67" t="e">
        <f t="shared" si="0"/>
        <v>#DIV/0!</v>
      </c>
      <c r="I12" s="59"/>
      <c r="J12" s="59" t="s">
        <v>179</v>
      </c>
      <c r="K12" s="59">
        <v>533</v>
      </c>
      <c r="L12" s="59" t="s">
        <v>181</v>
      </c>
      <c r="M12" s="59">
        <v>481</v>
      </c>
      <c r="N12" s="59">
        <v>21</v>
      </c>
      <c r="O12" s="93" t="s">
        <v>186</v>
      </c>
      <c r="P12" s="99">
        <v>250000</v>
      </c>
      <c r="Q12" s="99">
        <f t="shared" si="1"/>
        <v>5250000</v>
      </c>
      <c r="R12" s="109">
        <v>3200000</v>
      </c>
      <c r="S12" s="99">
        <f t="shared" si="2"/>
        <v>3200000</v>
      </c>
      <c r="T12" s="123"/>
    </row>
    <row r="13" spans="1:20" ht="17.5">
      <c r="B13" s="35">
        <v>1</v>
      </c>
      <c r="C13" s="45"/>
      <c r="D13" s="53"/>
      <c r="E13" s="60"/>
      <c r="F13" s="60"/>
      <c r="G13" s="60"/>
      <c r="H13" s="67" t="e">
        <f t="shared" si="0"/>
        <v>#DIV/0!</v>
      </c>
      <c r="I13" s="60"/>
      <c r="J13" s="60"/>
      <c r="K13" s="60"/>
      <c r="L13" s="60"/>
      <c r="M13" s="60"/>
      <c r="N13" s="60"/>
      <c r="O13" s="94" t="s">
        <v>187</v>
      </c>
      <c r="P13" s="100">
        <v>250000</v>
      </c>
      <c r="Q13" s="104">
        <f t="shared" si="1"/>
        <v>0</v>
      </c>
      <c r="R13" s="110"/>
      <c r="S13" s="104">
        <f t="shared" si="2"/>
        <v>0</v>
      </c>
      <c r="T13" s="124"/>
    </row>
    <row r="14" spans="1:20" ht="17.5">
      <c r="B14" s="36">
        <v>2</v>
      </c>
      <c r="C14" s="46"/>
      <c r="D14" s="53"/>
      <c r="E14" s="61"/>
      <c r="F14" s="61"/>
      <c r="G14" s="61"/>
      <c r="H14" s="68" t="e">
        <f t="shared" si="0"/>
        <v>#DIV/0!</v>
      </c>
      <c r="I14" s="61"/>
      <c r="J14" s="60"/>
      <c r="K14" s="60"/>
      <c r="L14" s="60"/>
      <c r="M14" s="60"/>
      <c r="N14" s="60"/>
      <c r="O14" s="94" t="s">
        <v>187</v>
      </c>
      <c r="P14" s="101">
        <v>250000</v>
      </c>
      <c r="Q14" s="105">
        <f t="shared" si="1"/>
        <v>0</v>
      </c>
      <c r="R14" s="111"/>
      <c r="S14" s="105">
        <f t="shared" si="2"/>
        <v>0</v>
      </c>
      <c r="T14" s="125"/>
    </row>
    <row r="15" spans="1:20" ht="17.5">
      <c r="B15" s="36">
        <v>3</v>
      </c>
      <c r="C15" s="46"/>
      <c r="D15" s="53"/>
      <c r="E15" s="61"/>
      <c r="F15" s="61"/>
      <c r="G15" s="61"/>
      <c r="H15" s="68" t="e">
        <f t="shared" si="0"/>
        <v>#DIV/0!</v>
      </c>
      <c r="I15" s="61"/>
      <c r="J15" s="60"/>
      <c r="K15" s="60"/>
      <c r="L15" s="60"/>
      <c r="M15" s="60"/>
      <c r="N15" s="60"/>
      <c r="O15" s="94" t="s">
        <v>187</v>
      </c>
      <c r="P15" s="101">
        <v>250000</v>
      </c>
      <c r="Q15" s="105">
        <f t="shared" si="1"/>
        <v>0</v>
      </c>
      <c r="R15" s="111"/>
      <c r="S15" s="105">
        <f t="shared" si="2"/>
        <v>0</v>
      </c>
      <c r="T15" s="125"/>
    </row>
    <row r="16" spans="1:20" ht="17.5">
      <c r="B16" s="36">
        <v>4</v>
      </c>
      <c r="C16" s="46"/>
      <c r="D16" s="53"/>
      <c r="E16" s="61"/>
      <c r="F16" s="61"/>
      <c r="G16" s="61"/>
      <c r="H16" s="68" t="e">
        <f t="shared" si="0"/>
        <v>#DIV/0!</v>
      </c>
      <c r="I16" s="61"/>
      <c r="J16" s="60"/>
      <c r="K16" s="60"/>
      <c r="L16" s="60"/>
      <c r="M16" s="60"/>
      <c r="N16" s="60"/>
      <c r="O16" s="94" t="s">
        <v>187</v>
      </c>
      <c r="P16" s="101">
        <v>250000</v>
      </c>
      <c r="Q16" s="105">
        <f t="shared" si="1"/>
        <v>0</v>
      </c>
      <c r="R16" s="111"/>
      <c r="S16" s="105">
        <f t="shared" si="2"/>
        <v>0</v>
      </c>
      <c r="T16" s="125"/>
    </row>
    <row r="17" spans="2:20" ht="17.5">
      <c r="B17" s="36">
        <v>5</v>
      </c>
      <c r="C17" s="46"/>
      <c r="D17" s="53"/>
      <c r="E17" s="61"/>
      <c r="F17" s="61"/>
      <c r="G17" s="61"/>
      <c r="H17" s="68" t="e">
        <f t="shared" si="0"/>
        <v>#DIV/0!</v>
      </c>
      <c r="I17" s="61"/>
      <c r="J17" s="60"/>
      <c r="K17" s="60"/>
      <c r="L17" s="60"/>
      <c r="M17" s="60"/>
      <c r="N17" s="60"/>
      <c r="O17" s="94" t="s">
        <v>187</v>
      </c>
      <c r="P17" s="101">
        <v>250000</v>
      </c>
      <c r="Q17" s="105">
        <f t="shared" si="1"/>
        <v>0</v>
      </c>
      <c r="R17" s="111"/>
      <c r="S17" s="105">
        <f t="shared" si="2"/>
        <v>0</v>
      </c>
      <c r="T17" s="125"/>
    </row>
    <row r="18" spans="2:20" ht="17.5">
      <c r="B18" s="36">
        <v>6</v>
      </c>
      <c r="C18" s="46"/>
      <c r="D18" s="53"/>
      <c r="E18" s="61"/>
      <c r="F18" s="61"/>
      <c r="G18" s="61"/>
      <c r="H18" s="68" t="e">
        <f t="shared" si="0"/>
        <v>#DIV/0!</v>
      </c>
      <c r="I18" s="61"/>
      <c r="J18" s="60"/>
      <c r="K18" s="60"/>
      <c r="L18" s="60"/>
      <c r="M18" s="60"/>
      <c r="N18" s="60"/>
      <c r="O18" s="94" t="s">
        <v>187</v>
      </c>
      <c r="P18" s="101">
        <v>250000</v>
      </c>
      <c r="Q18" s="105">
        <f t="shared" si="1"/>
        <v>0</v>
      </c>
      <c r="R18" s="111"/>
      <c r="S18" s="105">
        <f t="shared" si="2"/>
        <v>0</v>
      </c>
      <c r="T18" s="125"/>
    </row>
    <row r="19" spans="2:20" ht="17.5">
      <c r="B19" s="36">
        <v>7</v>
      </c>
      <c r="C19" s="46"/>
      <c r="D19" s="53"/>
      <c r="E19" s="61"/>
      <c r="F19" s="61"/>
      <c r="G19" s="61"/>
      <c r="H19" s="68" t="e">
        <f t="shared" si="0"/>
        <v>#DIV/0!</v>
      </c>
      <c r="I19" s="61"/>
      <c r="J19" s="60"/>
      <c r="K19" s="60"/>
      <c r="L19" s="60"/>
      <c r="M19" s="60"/>
      <c r="N19" s="60"/>
      <c r="O19" s="94" t="s">
        <v>187</v>
      </c>
      <c r="P19" s="101">
        <v>250000</v>
      </c>
      <c r="Q19" s="105">
        <f t="shared" si="1"/>
        <v>0</v>
      </c>
      <c r="R19" s="111"/>
      <c r="S19" s="105">
        <f t="shared" si="2"/>
        <v>0</v>
      </c>
      <c r="T19" s="125"/>
    </row>
    <row r="20" spans="2:20" ht="17.5">
      <c r="B20" s="36">
        <v>8</v>
      </c>
      <c r="C20" s="46"/>
      <c r="D20" s="53"/>
      <c r="E20" s="61"/>
      <c r="F20" s="61"/>
      <c r="G20" s="61"/>
      <c r="H20" s="68" t="e">
        <f t="shared" si="0"/>
        <v>#DIV/0!</v>
      </c>
      <c r="I20" s="61"/>
      <c r="J20" s="60"/>
      <c r="K20" s="60"/>
      <c r="L20" s="60"/>
      <c r="M20" s="60"/>
      <c r="N20" s="60"/>
      <c r="O20" s="94" t="s">
        <v>187</v>
      </c>
      <c r="P20" s="101">
        <v>250000</v>
      </c>
      <c r="Q20" s="105">
        <f t="shared" si="1"/>
        <v>0</v>
      </c>
      <c r="R20" s="111"/>
      <c r="S20" s="105">
        <f t="shared" si="2"/>
        <v>0</v>
      </c>
      <c r="T20" s="125"/>
    </row>
    <row r="21" spans="2:20" ht="17.5">
      <c r="B21" s="36">
        <v>9</v>
      </c>
      <c r="C21" s="46"/>
      <c r="D21" s="53"/>
      <c r="E21" s="61"/>
      <c r="F21" s="61"/>
      <c r="G21" s="61"/>
      <c r="H21" s="68" t="e">
        <f t="shared" si="0"/>
        <v>#DIV/0!</v>
      </c>
      <c r="I21" s="61"/>
      <c r="J21" s="60"/>
      <c r="K21" s="60"/>
      <c r="L21" s="60"/>
      <c r="M21" s="60"/>
      <c r="N21" s="60"/>
      <c r="O21" s="94" t="s">
        <v>187</v>
      </c>
      <c r="P21" s="101">
        <v>250000</v>
      </c>
      <c r="Q21" s="105">
        <f t="shared" si="1"/>
        <v>0</v>
      </c>
      <c r="R21" s="111"/>
      <c r="S21" s="105">
        <f t="shared" si="2"/>
        <v>0</v>
      </c>
      <c r="T21" s="125"/>
    </row>
    <row r="22" spans="2:20" ht="18.25">
      <c r="B22" s="37">
        <v>10</v>
      </c>
      <c r="C22" s="47"/>
      <c r="D22" s="53"/>
      <c r="E22" s="62"/>
      <c r="F22" s="62"/>
      <c r="G22" s="62"/>
      <c r="H22" s="69" t="e">
        <f t="shared" si="0"/>
        <v>#DIV/0!</v>
      </c>
      <c r="I22" s="62"/>
      <c r="J22" s="75"/>
      <c r="K22" s="75"/>
      <c r="L22" s="75"/>
      <c r="M22" s="75"/>
      <c r="N22" s="75"/>
      <c r="O22" s="95" t="s">
        <v>187</v>
      </c>
      <c r="P22" s="102">
        <v>250000</v>
      </c>
      <c r="Q22" s="106">
        <f t="shared" si="1"/>
        <v>0</v>
      </c>
      <c r="R22" s="112"/>
      <c r="S22" s="106">
        <f t="shared" si="2"/>
        <v>0</v>
      </c>
      <c r="T22" s="122"/>
    </row>
    <row r="23" spans="2:20" ht="18.25">
      <c r="B23" s="38" t="s">
        <v>160</v>
      </c>
      <c r="C23" s="48"/>
      <c r="D23" s="48"/>
      <c r="E23" s="48"/>
      <c r="F23" s="48"/>
      <c r="G23" s="48"/>
      <c r="H23" s="48"/>
      <c r="I23" s="48"/>
      <c r="J23" s="48"/>
      <c r="K23" s="48"/>
      <c r="L23" s="48"/>
      <c r="M23" s="48"/>
      <c r="N23" s="48"/>
      <c r="O23" s="48"/>
      <c r="P23" s="48"/>
      <c r="Q23" s="48"/>
      <c r="R23" s="48"/>
      <c r="S23" s="119">
        <f>SUM(S13:S22)</f>
        <v>0</v>
      </c>
      <c r="T23" s="126"/>
    </row>
    <row r="24" spans="2:20" ht="13.75"/>
    <row r="25" spans="2:20" ht="54">
      <c r="D25" s="54" t="s">
        <v>169</v>
      </c>
      <c r="J25" s="76" t="s">
        <v>196</v>
      </c>
      <c r="K25" s="80"/>
      <c r="L25" s="80"/>
      <c r="M25" s="80"/>
      <c r="N25" s="88"/>
      <c r="O25" s="96" t="s">
        <v>188</v>
      </c>
      <c r="R25" s="113" t="s">
        <v>192</v>
      </c>
    </row>
    <row r="26" spans="2:20" ht="17.5">
      <c r="D26" s="55" t="s">
        <v>166</v>
      </c>
      <c r="J26" s="77"/>
      <c r="K26" s="81"/>
      <c r="L26" s="81"/>
      <c r="M26" s="81"/>
      <c r="N26" s="89"/>
      <c r="O26" s="97"/>
    </row>
    <row r="27" spans="2:20" ht="17.5">
      <c r="D27" s="55" t="s">
        <v>168</v>
      </c>
      <c r="J27" s="77"/>
      <c r="K27" s="81"/>
      <c r="L27" s="81"/>
      <c r="M27" s="81"/>
      <c r="N27" s="89"/>
      <c r="R27" s="114" t="s">
        <v>193</v>
      </c>
    </row>
    <row r="28" spans="2:20" ht="17.5">
      <c r="D28" s="55" t="s">
        <v>167</v>
      </c>
      <c r="J28" s="77"/>
      <c r="K28" s="81"/>
      <c r="L28" s="81"/>
      <c r="M28" s="81"/>
      <c r="N28" s="89"/>
      <c r="R28" s="115"/>
    </row>
    <row r="29" spans="2:20" ht="23.5" customHeight="1">
      <c r="D29" s="56" t="s">
        <v>157</v>
      </c>
      <c r="J29" s="77"/>
      <c r="K29" s="81"/>
      <c r="L29" s="81"/>
      <c r="M29" s="81"/>
      <c r="N29" s="89"/>
      <c r="R29" s="115"/>
    </row>
    <row r="30" spans="2:20" ht="13.75">
      <c r="J30" s="77"/>
      <c r="K30" s="81"/>
      <c r="L30" s="81"/>
      <c r="M30" s="81"/>
      <c r="N30" s="89"/>
      <c r="R30" s="115"/>
    </row>
    <row r="31" spans="2:20">
      <c r="J31" s="77"/>
      <c r="K31" s="81"/>
      <c r="L31" s="81"/>
      <c r="M31" s="81"/>
      <c r="N31" s="89"/>
      <c r="R31" s="115"/>
    </row>
    <row r="32" spans="2:20" ht="50" customHeight="1">
      <c r="J32" s="77"/>
      <c r="K32" s="81"/>
      <c r="L32" s="81"/>
      <c r="M32" s="81"/>
      <c r="N32" s="89"/>
      <c r="R32" s="116"/>
    </row>
    <row r="33" spans="10:14">
      <c r="J33" s="77"/>
      <c r="K33" s="81"/>
      <c r="L33" s="81"/>
      <c r="M33" s="81"/>
      <c r="N33" s="89"/>
    </row>
    <row r="34" spans="10:14">
      <c r="J34" s="77"/>
      <c r="K34" s="81"/>
      <c r="L34" s="81"/>
      <c r="M34" s="81"/>
      <c r="N34" s="89"/>
    </row>
    <row r="35" spans="10:14">
      <c r="J35" s="77"/>
      <c r="K35" s="81"/>
      <c r="L35" s="81"/>
      <c r="M35" s="81"/>
      <c r="N35" s="89"/>
    </row>
    <row r="36" spans="10:14">
      <c r="J36" s="78"/>
      <c r="K36" s="82"/>
      <c r="L36" s="82"/>
      <c r="M36" s="82"/>
      <c r="N36" s="90"/>
    </row>
  </sheetData>
  <mergeCells count="12">
    <mergeCell ref="B4:C4"/>
    <mergeCell ref="B5:C5"/>
    <mergeCell ref="B6:C6"/>
    <mergeCell ref="B8:C8"/>
    <mergeCell ref="H8:I8"/>
    <mergeCell ref="K8:M8"/>
    <mergeCell ref="E9:I9"/>
    <mergeCell ref="J9:M9"/>
    <mergeCell ref="P9:Q9"/>
    <mergeCell ref="B2:T3"/>
    <mergeCell ref="R27:R32"/>
    <mergeCell ref="J25:N36"/>
  </mergeCells>
  <phoneticPr fontId="19"/>
  <dataValidations count="1">
    <dataValidation type="list" allowBlank="1" showDropDown="0" showInputMessage="1" showErrorMessage="1" sqref="D11:D22">
      <formula1>$D$26:$D$29</formula1>
    </dataValidation>
  </dataValidations>
  <printOptions horizontalCentered="1"/>
  <pageMargins left="0.39370078740157483" right="0.39370078740157483" top="0.74803149606299213" bottom="0.74803149606299213" header="0.31496062992125984" footer="0.31496062992125984"/>
  <pageSetup paperSize="9" scale="37" fitToWidth="1" fitToHeight="0" orientation="landscape" usePrinterDefaults="1"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2D050"/>
  </sheetPr>
  <dimension ref="A1:K23"/>
  <sheetViews>
    <sheetView view="pageBreakPreview" zoomScale="90" zoomScaleSheetLayoutView="90" workbookViewId="0">
      <selection activeCell="A15" sqref="A15:J15"/>
    </sheetView>
  </sheetViews>
  <sheetFormatPr defaultColWidth="9" defaultRowHeight="13.5"/>
  <cols>
    <col min="1" max="1" width="5" style="1" customWidth="1"/>
    <col min="2" max="2" width="3.5" style="1" customWidth="1"/>
    <col min="3" max="7" width="9" style="1"/>
    <col min="8" max="8" width="10" style="1" customWidth="1"/>
    <col min="9" max="9" width="9" style="1"/>
    <col min="10" max="10" width="5" style="1" customWidth="1"/>
    <col min="11" max="16384" width="9" style="1"/>
  </cols>
  <sheetData>
    <row r="1" spans="1:11">
      <c r="A1" s="127" t="s">
        <v>14</v>
      </c>
    </row>
    <row r="2" spans="1:11">
      <c r="A2" s="127"/>
    </row>
    <row r="3" spans="1:11" s="26" customFormat="1" ht="14.25">
      <c r="A3" s="2"/>
      <c r="H3" s="133" t="s">
        <v>56</v>
      </c>
      <c r="I3" s="133"/>
      <c r="J3" s="133"/>
    </row>
    <row r="4" spans="1:11" s="26" customFormat="1" ht="14.25">
      <c r="A4" s="2"/>
      <c r="H4" s="134" t="s">
        <v>139</v>
      </c>
      <c r="I4" s="134"/>
      <c r="J4" s="134"/>
    </row>
    <row r="5" spans="1:11" s="26" customFormat="1" ht="14.25">
      <c r="A5" s="2"/>
      <c r="G5" s="132"/>
      <c r="H5" s="135"/>
      <c r="I5" s="135"/>
    </row>
    <row r="6" spans="1:11" s="26" customFormat="1" ht="14.25">
      <c r="A6" s="2" t="s">
        <v>9</v>
      </c>
    </row>
    <row r="7" spans="1:11" s="26" customFormat="1" ht="14.25">
      <c r="A7" s="2"/>
    </row>
    <row r="8" spans="1:11" s="26" customFormat="1" ht="14.25">
      <c r="A8" s="2"/>
    </row>
    <row r="9" spans="1:11" s="26" customFormat="1" ht="14.25">
      <c r="A9" s="2"/>
    </row>
    <row r="10" spans="1:11" s="26" customFormat="1" ht="14.25">
      <c r="A10" s="2"/>
      <c r="E10" s="131" t="e">
        <f>#REF!</f>
        <v>#REF!</v>
      </c>
      <c r="F10" s="131"/>
      <c r="G10" s="131"/>
      <c r="H10" s="131"/>
      <c r="I10" s="26" t="s">
        <v>70</v>
      </c>
      <c r="K10" s="136" t="s">
        <v>89</v>
      </c>
    </row>
    <row r="11" spans="1:11">
      <c r="A11" s="127"/>
    </row>
    <row r="12" spans="1:11">
      <c r="A12" s="127"/>
    </row>
    <row r="13" spans="1:11">
      <c r="A13" s="127"/>
    </row>
    <row r="14" spans="1:11">
      <c r="A14" s="127"/>
    </row>
    <row r="15" spans="1:11" ht="14.25">
      <c r="A15" s="128" t="s">
        <v>147</v>
      </c>
      <c r="B15" s="129"/>
      <c r="C15" s="129"/>
      <c r="D15" s="129"/>
      <c r="E15" s="129"/>
      <c r="F15" s="129"/>
      <c r="G15" s="129"/>
      <c r="H15" s="129"/>
      <c r="I15" s="129"/>
      <c r="J15" s="129"/>
    </row>
    <row r="16" spans="1:11" ht="14.25">
      <c r="A16" s="2" t="s">
        <v>57</v>
      </c>
      <c r="B16" s="26"/>
      <c r="C16" s="26"/>
      <c r="D16" s="26"/>
      <c r="E16" s="26"/>
      <c r="F16" s="26"/>
      <c r="G16" s="26"/>
      <c r="H16" s="26"/>
      <c r="I16" s="26"/>
    </row>
    <row r="17" spans="1:9" ht="14.25">
      <c r="A17" s="2"/>
      <c r="B17" s="26"/>
      <c r="C17" s="26"/>
      <c r="D17" s="26"/>
      <c r="E17" s="26"/>
      <c r="F17" s="26"/>
      <c r="G17" s="26"/>
      <c r="H17" s="26"/>
      <c r="I17" s="26"/>
    </row>
    <row r="18" spans="1:9" ht="14.25">
      <c r="A18" s="2"/>
      <c r="B18" s="26"/>
      <c r="C18" s="26"/>
      <c r="D18" s="26"/>
      <c r="E18" s="26"/>
      <c r="F18" s="26"/>
      <c r="G18" s="26"/>
      <c r="H18" s="26"/>
      <c r="I18" s="26"/>
    </row>
    <row r="19" spans="1:9" ht="14.25">
      <c r="A19" s="2"/>
      <c r="B19" s="26"/>
      <c r="C19" s="26"/>
      <c r="D19" s="26"/>
      <c r="E19" s="26"/>
      <c r="F19" s="26"/>
      <c r="G19" s="26"/>
      <c r="H19" s="26"/>
      <c r="I19" s="26"/>
    </row>
    <row r="20" spans="1:9">
      <c r="A20" s="127"/>
    </row>
    <row r="21" spans="1:9">
      <c r="A21" s="127"/>
    </row>
    <row r="22" spans="1:9" ht="30" customHeight="1">
      <c r="A22" s="127"/>
      <c r="B22" s="130" t="s">
        <v>71</v>
      </c>
      <c r="C22" s="130"/>
      <c r="D22" s="130"/>
      <c r="E22" s="130"/>
      <c r="F22" s="130"/>
      <c r="G22" s="130"/>
      <c r="H22" s="130"/>
      <c r="I22" s="130"/>
    </row>
    <row r="23" spans="1:9">
      <c r="A23" s="127"/>
    </row>
  </sheetData>
  <mergeCells count="6">
    <mergeCell ref="H3:J3"/>
    <mergeCell ref="H4:J4"/>
    <mergeCell ref="G5:I5"/>
    <mergeCell ref="E10:H10"/>
    <mergeCell ref="A15:J15"/>
    <mergeCell ref="B22:I22"/>
  </mergeCells>
  <phoneticPr fontId="19"/>
  <printOptions horizontalCentered="1"/>
  <pageMargins left="0.70866141732283472" right="0.70866141732283472" top="0.94488188976377951" bottom="0.94488188976377951" header="0.31496062992125984" footer="0.31496062992125984"/>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sheetPr>
  <dimension ref="A1:Q55"/>
  <sheetViews>
    <sheetView view="pageBreakPreview" zoomScaleSheetLayoutView="100" workbookViewId="0">
      <selection activeCell="A15" sqref="A15:J15"/>
    </sheetView>
  </sheetViews>
  <sheetFormatPr defaultColWidth="9" defaultRowHeight="13.5"/>
  <cols>
    <col min="1" max="1" width="18" style="136" bestFit="1" customWidth="1"/>
    <col min="2" max="15" width="5.375" style="136" customWidth="1"/>
    <col min="16" max="16384" width="9" style="136"/>
  </cols>
  <sheetData>
    <row r="1" spans="1:15">
      <c r="A1" s="137" t="s">
        <v>92</v>
      </c>
    </row>
    <row r="2" spans="1:15">
      <c r="A2" s="137"/>
    </row>
    <row r="3" spans="1:15" ht="14.25">
      <c r="A3" s="137"/>
    </row>
    <row r="4" spans="1:15" ht="14.25">
      <c r="A4" s="138" t="s">
        <v>73</v>
      </c>
      <c r="B4" s="138"/>
      <c r="C4" s="138"/>
      <c r="D4" s="138"/>
      <c r="E4" s="138"/>
      <c r="F4" s="138"/>
      <c r="G4" s="138"/>
      <c r="H4" s="218"/>
      <c r="I4" s="225" t="s">
        <v>102</v>
      </c>
      <c r="J4" s="235"/>
      <c r="K4" s="235"/>
      <c r="L4" s="235"/>
      <c r="M4" s="235"/>
      <c r="N4" s="235"/>
      <c r="O4" s="252"/>
    </row>
    <row r="5" spans="1:15" ht="27" customHeight="1">
      <c r="A5" s="139"/>
      <c r="B5" s="158"/>
      <c r="C5" s="158"/>
      <c r="D5" s="158"/>
      <c r="E5" s="158"/>
      <c r="F5" s="158"/>
      <c r="G5" s="158"/>
      <c r="H5" s="219"/>
      <c r="I5" s="226"/>
      <c r="J5" s="236"/>
      <c r="K5" s="236"/>
      <c r="L5" s="236"/>
      <c r="M5" s="236"/>
      <c r="N5" s="236"/>
      <c r="O5" s="253"/>
    </row>
    <row r="6" spans="1:15">
      <c r="A6" s="137"/>
    </row>
    <row r="7" spans="1:15">
      <c r="A7" s="137"/>
    </row>
    <row r="8" spans="1:15" ht="14.25">
      <c r="A8" s="137" t="s">
        <v>74</v>
      </c>
      <c r="L8" s="245" t="s">
        <v>136</v>
      </c>
      <c r="M8" s="245"/>
      <c r="N8" s="245"/>
      <c r="O8" s="245"/>
    </row>
    <row r="9" spans="1:15" ht="14.25">
      <c r="A9" s="140" t="s">
        <v>43</v>
      </c>
      <c r="B9" s="159"/>
      <c r="C9" s="140" t="s">
        <v>75</v>
      </c>
      <c r="D9" s="187"/>
      <c r="E9" s="159"/>
      <c r="F9" s="204" t="s">
        <v>76</v>
      </c>
      <c r="G9" s="138"/>
      <c r="H9" s="218"/>
      <c r="I9" s="204" t="s">
        <v>77</v>
      </c>
      <c r="J9" s="138"/>
      <c r="K9" s="218"/>
      <c r="L9" s="204" t="s">
        <v>78</v>
      </c>
      <c r="M9" s="138"/>
      <c r="N9" s="138"/>
      <c r="O9" s="218"/>
    </row>
    <row r="10" spans="1:15" ht="13.5" customHeight="1">
      <c r="A10" s="141"/>
      <c r="B10" s="160"/>
      <c r="C10" s="141"/>
      <c r="D10" s="165"/>
      <c r="E10" s="194" t="s">
        <v>79</v>
      </c>
      <c r="F10" s="173"/>
      <c r="G10" s="184"/>
      <c r="H10" s="220" t="s">
        <v>80</v>
      </c>
      <c r="I10" s="173"/>
      <c r="J10" s="184"/>
      <c r="K10" s="220" t="s">
        <v>15</v>
      </c>
      <c r="L10" s="173"/>
      <c r="M10" s="184"/>
      <c r="N10" s="184"/>
      <c r="O10" s="254"/>
    </row>
    <row r="11" spans="1:15">
      <c r="A11" s="142" t="s">
        <v>107</v>
      </c>
      <c r="B11" s="161"/>
      <c r="C11" s="176"/>
      <c r="D11" s="188"/>
      <c r="E11" s="195"/>
      <c r="F11" s="205"/>
      <c r="G11" s="214"/>
      <c r="H11" s="221"/>
      <c r="I11" s="205"/>
      <c r="J11" s="214"/>
      <c r="K11" s="221"/>
      <c r="L11" s="173"/>
      <c r="M11" s="184"/>
      <c r="N11" s="184"/>
      <c r="O11" s="254"/>
    </row>
    <row r="12" spans="1:15">
      <c r="A12" s="142" t="s">
        <v>108</v>
      </c>
      <c r="B12" s="161"/>
      <c r="C12" s="177"/>
      <c r="D12" s="189"/>
      <c r="E12" s="196"/>
      <c r="F12" s="206"/>
      <c r="G12" s="215"/>
      <c r="H12" s="222"/>
      <c r="I12" s="227"/>
      <c r="J12" s="237"/>
      <c r="K12" s="241"/>
      <c r="L12" s="173"/>
      <c r="M12" s="184"/>
      <c r="N12" s="184"/>
      <c r="O12" s="254"/>
    </row>
    <row r="13" spans="1:15">
      <c r="A13" s="143" t="s">
        <v>0</v>
      </c>
      <c r="B13" s="162"/>
      <c r="C13" s="177"/>
      <c r="D13" s="189"/>
      <c r="E13" s="196"/>
      <c r="F13" s="206"/>
      <c r="G13" s="215"/>
      <c r="H13" s="222"/>
      <c r="I13" s="227"/>
      <c r="J13" s="237"/>
      <c r="K13" s="241"/>
      <c r="L13" s="173"/>
      <c r="M13" s="184"/>
      <c r="N13" s="184"/>
      <c r="O13" s="254"/>
    </row>
    <row r="14" spans="1:15">
      <c r="A14" s="141"/>
      <c r="B14" s="160"/>
      <c r="C14" s="176"/>
      <c r="D14" s="188"/>
      <c r="E14" s="195"/>
      <c r="F14" s="205"/>
      <c r="G14" s="214"/>
      <c r="H14" s="221"/>
      <c r="I14" s="205"/>
      <c r="J14" s="214"/>
      <c r="K14" s="221"/>
      <c r="L14" s="173"/>
      <c r="M14" s="184"/>
      <c r="N14" s="184"/>
      <c r="O14" s="254"/>
    </row>
    <row r="15" spans="1:15">
      <c r="A15" s="142" t="s">
        <v>107</v>
      </c>
      <c r="B15" s="161"/>
      <c r="C15" s="176"/>
      <c r="D15" s="188"/>
      <c r="E15" s="195"/>
      <c r="F15" s="205"/>
      <c r="G15" s="214"/>
      <c r="H15" s="221"/>
      <c r="I15" s="205"/>
      <c r="J15" s="214"/>
      <c r="K15" s="221"/>
      <c r="L15" s="173"/>
      <c r="M15" s="184"/>
      <c r="N15" s="184"/>
      <c r="O15" s="254"/>
    </row>
    <row r="16" spans="1:15">
      <c r="A16" s="142" t="s">
        <v>108</v>
      </c>
      <c r="B16" s="161"/>
      <c r="C16" s="177"/>
      <c r="D16" s="189"/>
      <c r="E16" s="196"/>
      <c r="F16" s="206"/>
      <c r="G16" s="215"/>
      <c r="H16" s="222"/>
      <c r="I16" s="227"/>
      <c r="J16" s="237"/>
      <c r="K16" s="241"/>
      <c r="L16" s="173"/>
      <c r="M16" s="184"/>
      <c r="N16" s="184"/>
      <c r="O16" s="254"/>
    </row>
    <row r="17" spans="1:17">
      <c r="A17" s="143" t="s">
        <v>16</v>
      </c>
      <c r="B17" s="162"/>
      <c r="C17" s="177"/>
      <c r="D17" s="189"/>
      <c r="E17" s="196"/>
      <c r="F17" s="206"/>
      <c r="G17" s="215"/>
      <c r="H17" s="222"/>
      <c r="I17" s="227"/>
      <c r="J17" s="237"/>
      <c r="K17" s="241"/>
      <c r="L17" s="173"/>
      <c r="M17" s="184"/>
      <c r="N17" s="184"/>
      <c r="O17" s="254"/>
    </row>
    <row r="18" spans="1:17" ht="7.5" customHeight="1">
      <c r="A18" s="144"/>
      <c r="B18" s="163"/>
      <c r="C18" s="178"/>
      <c r="D18" s="190"/>
      <c r="E18" s="197"/>
      <c r="F18" s="207"/>
      <c r="G18" s="216"/>
      <c r="H18" s="223"/>
      <c r="I18" s="207"/>
      <c r="J18" s="216"/>
      <c r="K18" s="223"/>
      <c r="L18" s="175"/>
      <c r="M18" s="186"/>
      <c r="N18" s="186"/>
      <c r="O18" s="255"/>
    </row>
    <row r="19" spans="1:17" ht="14.25">
      <c r="A19" s="145" t="s">
        <v>59</v>
      </c>
      <c r="B19" s="164"/>
      <c r="C19" s="179" t="str">
        <f>IF((C12+C16)=0,"",(C12+C16))</f>
        <v/>
      </c>
      <c r="D19" s="191"/>
      <c r="E19" s="198"/>
      <c r="F19" s="208" t="str">
        <f>IF((F12+F16)=0,"",(F12+F16))</f>
        <v/>
      </c>
      <c r="G19" s="217"/>
      <c r="H19" s="224"/>
      <c r="I19" s="228" t="str">
        <f>IF((I12+I16)=0,"",(I12+I16))</f>
        <v/>
      </c>
      <c r="J19" s="238"/>
      <c r="K19" s="242"/>
      <c r="L19" s="175"/>
      <c r="M19" s="186"/>
      <c r="N19" s="186"/>
      <c r="O19" s="255"/>
      <c r="P19" s="136" t="s">
        <v>26</v>
      </c>
    </row>
    <row r="20" spans="1:17">
      <c r="A20" s="137"/>
    </row>
    <row r="21" spans="1:17">
      <c r="A21" s="137"/>
    </row>
    <row r="22" spans="1:17">
      <c r="A22" s="146"/>
      <c r="B22" s="165"/>
      <c r="C22" s="165"/>
      <c r="D22" s="165"/>
      <c r="E22" s="165"/>
      <c r="F22" s="165"/>
      <c r="G22" s="165"/>
      <c r="H22" s="165"/>
      <c r="I22" s="165"/>
      <c r="J22" s="165"/>
      <c r="K22" s="165"/>
      <c r="L22" s="165"/>
      <c r="M22" s="165"/>
      <c r="N22" s="165"/>
      <c r="O22" s="165"/>
    </row>
    <row r="23" spans="1:17" ht="14.25">
      <c r="A23" s="137" t="s">
        <v>30</v>
      </c>
      <c r="L23" s="245" t="str">
        <f>L8</f>
        <v>　○年　　月　　日現在</v>
      </c>
      <c r="M23" s="245"/>
      <c r="N23" s="245"/>
      <c r="O23" s="245"/>
      <c r="P23" s="136" t="s">
        <v>110</v>
      </c>
    </row>
    <row r="24" spans="1:17" ht="13.5" customHeight="1">
      <c r="A24" s="147" t="s">
        <v>10</v>
      </c>
      <c r="B24" s="166" t="s">
        <v>141</v>
      </c>
      <c r="C24" s="166"/>
      <c r="D24" s="166"/>
      <c r="E24" s="166"/>
      <c r="F24" s="166"/>
      <c r="G24" s="166"/>
      <c r="H24" s="166"/>
      <c r="I24" s="166"/>
      <c r="J24" s="166"/>
      <c r="K24" s="166"/>
      <c r="L24" s="166" t="s">
        <v>141</v>
      </c>
      <c r="M24" s="166"/>
      <c r="N24" s="166"/>
      <c r="O24" s="256"/>
    </row>
    <row r="25" spans="1:17" ht="13.5" customHeight="1">
      <c r="A25" s="148" t="s">
        <v>21</v>
      </c>
      <c r="B25" s="165"/>
      <c r="C25" s="165"/>
      <c r="D25" s="165"/>
      <c r="E25" s="165"/>
      <c r="F25" s="165"/>
      <c r="G25" s="165"/>
      <c r="H25" s="165"/>
      <c r="I25" s="165"/>
      <c r="J25" s="165"/>
      <c r="K25" s="165"/>
      <c r="L25" s="165"/>
      <c r="M25" s="165"/>
      <c r="N25" s="165"/>
      <c r="O25" s="160"/>
    </row>
    <row r="26" spans="1:17" ht="14.25">
      <c r="A26" s="149" t="s">
        <v>10</v>
      </c>
      <c r="B26" s="167" t="s">
        <v>22</v>
      </c>
      <c r="C26" s="180" t="s">
        <v>4</v>
      </c>
      <c r="D26" s="180" t="s">
        <v>22</v>
      </c>
      <c r="E26" s="180" t="s">
        <v>4</v>
      </c>
      <c r="F26" s="180" t="s">
        <v>22</v>
      </c>
      <c r="G26" s="180" t="s">
        <v>4</v>
      </c>
      <c r="H26" s="180" t="s">
        <v>4</v>
      </c>
      <c r="I26" s="180" t="s">
        <v>4</v>
      </c>
      <c r="J26" s="180" t="s">
        <v>4</v>
      </c>
      <c r="K26" s="180" t="s">
        <v>22</v>
      </c>
      <c r="L26" s="180" t="s">
        <v>4</v>
      </c>
      <c r="M26" s="180" t="s">
        <v>22</v>
      </c>
      <c r="N26" s="180" t="s">
        <v>4</v>
      </c>
      <c r="O26" s="257"/>
    </row>
    <row r="27" spans="1:17" ht="7.5" customHeight="1">
      <c r="A27" s="148" t="s">
        <v>10</v>
      </c>
      <c r="B27" s="168" t="s">
        <v>23</v>
      </c>
      <c r="C27" s="168"/>
      <c r="D27" s="168"/>
      <c r="E27" s="168"/>
      <c r="F27" s="168"/>
      <c r="G27" s="168"/>
      <c r="H27" s="168"/>
      <c r="I27" s="168"/>
      <c r="J27" s="168"/>
      <c r="K27" s="168"/>
      <c r="L27" s="168"/>
      <c r="M27" s="168"/>
      <c r="N27" s="168"/>
      <c r="O27" s="258"/>
    </row>
    <row r="28" spans="1:17" ht="18" customHeight="1">
      <c r="A28" s="148" t="s">
        <v>25</v>
      </c>
      <c r="B28" s="168"/>
      <c r="C28" s="168"/>
      <c r="D28" s="168"/>
      <c r="E28" s="168"/>
      <c r="F28" s="168"/>
      <c r="G28" s="168"/>
      <c r="H28" s="168"/>
      <c r="I28" s="168"/>
      <c r="J28" s="168"/>
      <c r="K28" s="168"/>
      <c r="L28" s="168"/>
      <c r="M28" s="168"/>
      <c r="N28" s="168"/>
      <c r="O28" s="258"/>
    </row>
    <row r="29" spans="1:17">
      <c r="A29" s="148" t="s">
        <v>10</v>
      </c>
      <c r="B29" s="168" t="s">
        <v>23</v>
      </c>
      <c r="C29" s="168"/>
      <c r="D29" s="168"/>
      <c r="E29" s="168"/>
      <c r="F29" s="168"/>
      <c r="G29" s="168"/>
      <c r="H29" s="168"/>
      <c r="I29" s="168"/>
      <c r="J29" s="168"/>
      <c r="K29" s="168"/>
      <c r="L29" s="168"/>
      <c r="M29" s="168"/>
      <c r="N29" s="168"/>
      <c r="O29" s="258"/>
    </row>
    <row r="30" spans="1:17" ht="18.75" customHeight="1">
      <c r="A30" s="148" t="s">
        <v>29</v>
      </c>
      <c r="B30" s="168"/>
      <c r="C30" s="168"/>
      <c r="D30" s="168"/>
      <c r="E30" s="168"/>
      <c r="F30" s="168"/>
      <c r="G30" s="168"/>
      <c r="H30" s="168"/>
      <c r="I30" s="168"/>
      <c r="J30" s="168"/>
      <c r="K30" s="168"/>
      <c r="L30" s="168"/>
      <c r="M30" s="168"/>
      <c r="N30" s="168"/>
      <c r="O30" s="258"/>
      <c r="Q30" s="262"/>
    </row>
    <row r="31" spans="1:17">
      <c r="A31" s="148" t="s">
        <v>10</v>
      </c>
      <c r="B31" s="168" t="s">
        <v>23</v>
      </c>
      <c r="C31" s="168"/>
      <c r="D31" s="168"/>
      <c r="E31" s="168"/>
      <c r="F31" s="168"/>
      <c r="G31" s="168"/>
      <c r="H31" s="168"/>
      <c r="I31" s="168"/>
      <c r="J31" s="168"/>
      <c r="K31" s="168"/>
      <c r="L31" s="168"/>
      <c r="M31" s="168"/>
      <c r="N31" s="168"/>
      <c r="O31" s="258"/>
    </row>
    <row r="32" spans="1:17" ht="18" customHeight="1">
      <c r="A32" s="148" t="s">
        <v>31</v>
      </c>
      <c r="B32" s="168"/>
      <c r="C32" s="168"/>
      <c r="D32" s="168"/>
      <c r="E32" s="168"/>
      <c r="F32" s="168"/>
      <c r="G32" s="168"/>
      <c r="H32" s="168"/>
      <c r="I32" s="168"/>
      <c r="J32" s="168"/>
      <c r="K32" s="168"/>
      <c r="L32" s="168"/>
      <c r="M32" s="168"/>
      <c r="N32" s="168"/>
      <c r="O32" s="258"/>
    </row>
    <row r="33" spans="1:15">
      <c r="A33" s="148" t="s">
        <v>10</v>
      </c>
      <c r="B33" s="168" t="s">
        <v>23</v>
      </c>
      <c r="C33" s="168"/>
      <c r="D33" s="168"/>
      <c r="E33" s="168"/>
      <c r="F33" s="168"/>
      <c r="G33" s="168"/>
      <c r="H33" s="168"/>
      <c r="I33" s="168"/>
      <c r="J33" s="168"/>
      <c r="K33" s="168"/>
      <c r="L33" s="168"/>
      <c r="M33" s="168"/>
      <c r="N33" s="168"/>
      <c r="O33" s="258"/>
    </row>
    <row r="34" spans="1:15" ht="18.75" customHeight="1">
      <c r="A34" s="148" t="s">
        <v>13</v>
      </c>
      <c r="B34" s="168"/>
      <c r="C34" s="168"/>
      <c r="D34" s="168"/>
      <c r="E34" s="168"/>
      <c r="F34" s="168"/>
      <c r="G34" s="168"/>
      <c r="H34" s="168"/>
      <c r="I34" s="168"/>
      <c r="J34" s="168"/>
      <c r="K34" s="168"/>
      <c r="L34" s="168"/>
      <c r="M34" s="168"/>
      <c r="N34" s="168"/>
      <c r="O34" s="258"/>
    </row>
    <row r="35" spans="1:15">
      <c r="A35" s="148" t="s">
        <v>10</v>
      </c>
      <c r="B35" s="168" t="s">
        <v>23</v>
      </c>
      <c r="C35" s="168"/>
      <c r="D35" s="168"/>
      <c r="E35" s="168"/>
      <c r="F35" s="168"/>
      <c r="G35" s="168"/>
      <c r="H35" s="168"/>
      <c r="I35" s="168"/>
      <c r="J35" s="168"/>
      <c r="K35" s="168"/>
      <c r="L35" s="168"/>
      <c r="M35" s="168"/>
      <c r="N35" s="168"/>
      <c r="O35" s="258"/>
    </row>
    <row r="36" spans="1:15" ht="18" customHeight="1">
      <c r="A36" s="148" t="s">
        <v>18</v>
      </c>
      <c r="B36" s="168"/>
      <c r="C36" s="168"/>
      <c r="D36" s="168"/>
      <c r="E36" s="168"/>
      <c r="F36" s="168"/>
      <c r="G36" s="168"/>
      <c r="H36" s="168"/>
      <c r="I36" s="168"/>
      <c r="J36" s="168"/>
      <c r="K36" s="168"/>
      <c r="L36" s="168"/>
      <c r="M36" s="168"/>
      <c r="N36" s="168"/>
      <c r="O36" s="258"/>
    </row>
    <row r="37" spans="1:15" ht="7.5" customHeight="1">
      <c r="A37" s="149" t="s">
        <v>10</v>
      </c>
      <c r="B37" s="169"/>
      <c r="C37" s="169"/>
      <c r="D37" s="169"/>
      <c r="E37" s="169"/>
      <c r="F37" s="169"/>
      <c r="G37" s="169"/>
      <c r="H37" s="169"/>
      <c r="I37" s="169"/>
      <c r="J37" s="169"/>
      <c r="K37" s="169"/>
      <c r="L37" s="169"/>
      <c r="M37" s="169"/>
      <c r="N37" s="169"/>
      <c r="O37" s="259"/>
    </row>
    <row r="38" spans="1:15">
      <c r="A38" s="137" t="s">
        <v>32</v>
      </c>
      <c r="M38" s="248"/>
      <c r="N38" s="248"/>
      <c r="O38" s="248"/>
    </row>
    <row r="39" spans="1:15">
      <c r="A39" s="137" t="s">
        <v>36</v>
      </c>
    </row>
    <row r="40" spans="1:15">
      <c r="A40" s="137"/>
    </row>
    <row r="41" spans="1:15">
      <c r="A41" s="137"/>
    </row>
    <row r="42" spans="1:15" ht="14.25">
      <c r="A42" s="137" t="s">
        <v>39</v>
      </c>
    </row>
    <row r="43" spans="1:15">
      <c r="A43" s="150" t="s">
        <v>83</v>
      </c>
      <c r="B43" s="170" t="s">
        <v>84</v>
      </c>
      <c r="C43" s="181"/>
      <c r="D43" s="181"/>
      <c r="E43" s="181"/>
      <c r="F43" s="181"/>
      <c r="G43" s="181"/>
      <c r="H43" s="181"/>
      <c r="I43" s="229"/>
      <c r="J43" s="239" t="s">
        <v>17</v>
      </c>
      <c r="K43" s="243"/>
      <c r="L43" s="246"/>
      <c r="M43" s="239" t="s">
        <v>85</v>
      </c>
      <c r="N43" s="243"/>
      <c r="O43" s="246"/>
    </row>
    <row r="44" spans="1:15" ht="14.25">
      <c r="A44" s="151"/>
      <c r="B44" s="171" t="str">
        <f>L8</f>
        <v>　○年　　月　　日現在</v>
      </c>
      <c r="C44" s="182"/>
      <c r="D44" s="182"/>
      <c r="E44" s="199"/>
      <c r="F44" s="209" t="s">
        <v>87</v>
      </c>
      <c r="G44" s="182"/>
      <c r="H44" s="182"/>
      <c r="I44" s="230"/>
      <c r="J44" s="240"/>
      <c r="K44" s="244"/>
      <c r="L44" s="247"/>
      <c r="M44" s="240"/>
      <c r="N44" s="244"/>
      <c r="O44" s="247"/>
    </row>
    <row r="45" spans="1:15">
      <c r="A45" s="152"/>
      <c r="B45" s="172"/>
      <c r="C45" s="183"/>
      <c r="D45" s="183" t="s">
        <v>15</v>
      </c>
      <c r="E45" s="200" t="s">
        <v>80</v>
      </c>
      <c r="F45" s="210"/>
      <c r="G45" s="183"/>
      <c r="H45" s="183" t="s">
        <v>15</v>
      </c>
      <c r="I45" s="231" t="s">
        <v>80</v>
      </c>
      <c r="J45" s="172"/>
      <c r="K45" s="183" t="s">
        <v>15</v>
      </c>
      <c r="L45" s="231" t="s">
        <v>80</v>
      </c>
      <c r="M45" s="249"/>
      <c r="N45" s="248"/>
      <c r="O45" s="260"/>
    </row>
    <row r="46" spans="1:15">
      <c r="A46" s="152" t="s">
        <v>81</v>
      </c>
      <c r="B46" s="173"/>
      <c r="C46" s="184"/>
      <c r="D46" s="184"/>
      <c r="E46" s="201"/>
      <c r="F46" s="211"/>
      <c r="G46" s="184"/>
      <c r="H46" s="184"/>
      <c r="I46" s="232"/>
      <c r="J46" s="173"/>
      <c r="K46" s="184"/>
      <c r="L46" s="232"/>
      <c r="M46" s="173"/>
      <c r="N46" s="184"/>
      <c r="O46" s="254"/>
    </row>
    <row r="47" spans="1:15" ht="27" customHeight="1">
      <c r="A47" s="153"/>
      <c r="B47" s="174"/>
      <c r="C47" s="185"/>
      <c r="D47" s="192"/>
      <c r="E47" s="202" t="str">
        <f>IF(A47="","",(B47/A47)*100)</f>
        <v/>
      </c>
      <c r="F47" s="212"/>
      <c r="G47" s="185"/>
      <c r="H47" s="192"/>
      <c r="I47" s="233" t="str">
        <f>IF(A47="","",(F47/A47)*100)</f>
        <v/>
      </c>
      <c r="J47" s="174"/>
      <c r="K47" s="192"/>
      <c r="L47" s="233"/>
      <c r="M47" s="250"/>
      <c r="N47" s="251"/>
      <c r="O47" s="261"/>
    </row>
    <row r="48" spans="1:15">
      <c r="A48" s="154" t="s">
        <v>15</v>
      </c>
      <c r="B48" s="173"/>
      <c r="C48" s="184"/>
      <c r="D48" s="184"/>
      <c r="E48" s="201"/>
      <c r="F48" s="211"/>
      <c r="G48" s="184"/>
      <c r="H48" s="184"/>
      <c r="I48" s="232"/>
      <c r="J48" s="173"/>
      <c r="K48" s="184"/>
      <c r="L48" s="232"/>
      <c r="M48" s="173"/>
      <c r="N48" s="184"/>
      <c r="O48" s="254"/>
    </row>
    <row r="49" spans="1:15" ht="7.5" customHeight="1">
      <c r="A49" s="152"/>
      <c r="B49" s="173"/>
      <c r="C49" s="184"/>
      <c r="D49" s="184"/>
      <c r="E49" s="201"/>
      <c r="F49" s="211"/>
      <c r="G49" s="184"/>
      <c r="H49" s="184"/>
      <c r="I49" s="232"/>
      <c r="J49" s="173"/>
      <c r="K49" s="184"/>
      <c r="L49" s="232"/>
      <c r="M49" s="173"/>
      <c r="N49" s="184"/>
      <c r="O49" s="254"/>
    </row>
    <row r="50" spans="1:15">
      <c r="A50" s="152" t="s">
        <v>82</v>
      </c>
      <c r="B50" s="173"/>
      <c r="C50" s="184"/>
      <c r="D50" s="184"/>
      <c r="E50" s="201"/>
      <c r="F50" s="211"/>
      <c r="G50" s="184"/>
      <c r="H50" s="184"/>
      <c r="I50" s="232"/>
      <c r="J50" s="173"/>
      <c r="K50" s="184"/>
      <c r="L50" s="232"/>
      <c r="M50" s="173"/>
      <c r="N50" s="184"/>
      <c r="O50" s="254"/>
    </row>
    <row r="51" spans="1:15" ht="27" customHeight="1">
      <c r="A51" s="153"/>
      <c r="B51" s="174"/>
      <c r="C51" s="185"/>
      <c r="D51" s="192"/>
      <c r="E51" s="202" t="str">
        <f>IF(A47="","",(B51/A51)*100)</f>
        <v/>
      </c>
      <c r="F51" s="212"/>
      <c r="G51" s="185"/>
      <c r="H51" s="192"/>
      <c r="I51" s="233" t="str">
        <f>IF(A47="","",(F51/A51)*100)</f>
        <v/>
      </c>
      <c r="J51" s="174"/>
      <c r="K51" s="192"/>
      <c r="L51" s="233"/>
      <c r="M51" s="250"/>
      <c r="N51" s="251"/>
      <c r="O51" s="261"/>
    </row>
    <row r="52" spans="1:15">
      <c r="A52" s="154" t="s">
        <v>15</v>
      </c>
      <c r="B52" s="173"/>
      <c r="C52" s="184"/>
      <c r="D52" s="193"/>
      <c r="E52" s="201"/>
      <c r="F52" s="211"/>
      <c r="G52" s="184"/>
      <c r="H52" s="184"/>
      <c r="I52" s="232"/>
      <c r="J52" s="173"/>
      <c r="K52" s="184"/>
      <c r="L52" s="232"/>
      <c r="M52" s="173"/>
      <c r="N52" s="184"/>
      <c r="O52" s="254"/>
    </row>
    <row r="53" spans="1:15" ht="7.5" customHeight="1">
      <c r="A53" s="155"/>
      <c r="B53" s="175"/>
      <c r="C53" s="186"/>
      <c r="D53" s="186"/>
      <c r="E53" s="203"/>
      <c r="F53" s="213"/>
      <c r="G53" s="186"/>
      <c r="H53" s="186"/>
      <c r="I53" s="234"/>
      <c r="J53" s="175"/>
      <c r="K53" s="186"/>
      <c r="L53" s="234"/>
      <c r="M53" s="175"/>
      <c r="N53" s="186"/>
      <c r="O53" s="255"/>
    </row>
    <row r="54" spans="1:15" hidden="1">
      <c r="A54" s="156"/>
      <c r="B54" s="156"/>
      <c r="C54" s="156"/>
      <c r="D54" s="156"/>
      <c r="E54" s="156"/>
      <c r="F54" s="156"/>
      <c r="G54" s="156"/>
      <c r="H54" s="156"/>
    </row>
    <row r="55" spans="1:15">
      <c r="A55" s="157" t="s">
        <v>142</v>
      </c>
    </row>
  </sheetData>
  <mergeCells count="44">
    <mergeCell ref="A4:H4"/>
    <mergeCell ref="I4:O4"/>
    <mergeCell ref="A5:H5"/>
    <mergeCell ref="I5:O5"/>
    <mergeCell ref="L8:O8"/>
    <mergeCell ref="A9:B9"/>
    <mergeCell ref="C9:E9"/>
    <mergeCell ref="F9:H9"/>
    <mergeCell ref="I9:K9"/>
    <mergeCell ref="L9:O9"/>
    <mergeCell ref="A11:B11"/>
    <mergeCell ref="A12:B12"/>
    <mergeCell ref="A13:B13"/>
    <mergeCell ref="A15:B15"/>
    <mergeCell ref="A16:B16"/>
    <mergeCell ref="A17:B17"/>
    <mergeCell ref="A19:B19"/>
    <mergeCell ref="C19:E19"/>
    <mergeCell ref="F19:H19"/>
    <mergeCell ref="I19:K19"/>
    <mergeCell ref="B22:O22"/>
    <mergeCell ref="L23:O23"/>
    <mergeCell ref="B24:K24"/>
    <mergeCell ref="L24:O24"/>
    <mergeCell ref="B43:I43"/>
    <mergeCell ref="B44:E44"/>
    <mergeCell ref="F44:I44"/>
    <mergeCell ref="B47:D47"/>
    <mergeCell ref="F47:H47"/>
    <mergeCell ref="J47:K47"/>
    <mergeCell ref="M47:O47"/>
    <mergeCell ref="B51:D51"/>
    <mergeCell ref="F51:H51"/>
    <mergeCell ref="J51:K51"/>
    <mergeCell ref="M51:O51"/>
    <mergeCell ref="C12:E13"/>
    <mergeCell ref="F12:H13"/>
    <mergeCell ref="I12:K13"/>
    <mergeCell ref="C16:E17"/>
    <mergeCell ref="F16:H17"/>
    <mergeCell ref="I16:K17"/>
    <mergeCell ref="A43:A44"/>
    <mergeCell ref="J43:L44"/>
    <mergeCell ref="M43:O44"/>
  </mergeCells>
  <phoneticPr fontId="19"/>
  <pageMargins left="0.51181102362204722" right="0.51181102362204722" top="0.74803149606299213" bottom="0.74803149606299213" header="0.31496062992125984" footer="0.31496062992125984"/>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A1:H15"/>
  <sheetViews>
    <sheetView view="pageBreakPreview" zoomScale="90" zoomScaleSheetLayoutView="90" workbookViewId="0">
      <selection activeCell="C9" sqref="C9"/>
    </sheetView>
  </sheetViews>
  <sheetFormatPr defaultColWidth="9" defaultRowHeight="13"/>
  <cols>
    <col min="1" max="1" width="44.5" style="1" customWidth="1"/>
    <col min="2" max="3" width="40.625" style="1" customWidth="1"/>
    <col min="4" max="8" width="11.25" style="1" customWidth="1"/>
    <col min="9" max="9" width="9" style="1"/>
    <col min="10" max="12" width="5.75" style="1" customWidth="1"/>
    <col min="13" max="14" width="5.625" style="1" customWidth="1"/>
    <col min="15" max="16384" width="9" style="1"/>
  </cols>
  <sheetData>
    <row r="1" spans="1:8" ht="14">
      <c r="A1" s="2" t="s">
        <v>156</v>
      </c>
    </row>
    <row r="2" spans="1:8" ht="19.5" customHeight="1">
      <c r="A2" s="3" t="s">
        <v>155</v>
      </c>
      <c r="B2" s="12"/>
      <c r="C2" s="12"/>
      <c r="D2" s="3"/>
      <c r="E2" s="3"/>
      <c r="F2" s="3"/>
      <c r="G2" s="3"/>
      <c r="H2" s="3"/>
    </row>
    <row r="3" spans="1:8" ht="7.5" customHeight="1">
      <c r="A3" s="3"/>
      <c r="B3" s="3"/>
      <c r="C3" s="3"/>
      <c r="D3" s="3"/>
      <c r="E3" s="3"/>
      <c r="F3" s="3"/>
      <c r="G3" s="3"/>
      <c r="H3" s="3"/>
    </row>
    <row r="4" spans="1:8" ht="13.75">
      <c r="A4" s="4"/>
      <c r="B4" s="13"/>
      <c r="C4" s="13"/>
      <c r="D4" s="25"/>
      <c r="E4" s="25"/>
    </row>
    <row r="5" spans="1:8" ht="45" customHeight="1">
      <c r="A5" s="5" t="s">
        <v>5</v>
      </c>
      <c r="B5" s="14" t="s">
        <v>90</v>
      </c>
      <c r="C5" s="20" t="s">
        <v>3</v>
      </c>
    </row>
    <row r="6" spans="1:8" ht="13.5" customHeight="1">
      <c r="A6" s="6"/>
      <c r="B6" s="15"/>
      <c r="C6" s="21"/>
    </row>
    <row r="7" spans="1:8" ht="16.5" customHeight="1">
      <c r="A7" s="7"/>
      <c r="B7" s="16" t="s">
        <v>7</v>
      </c>
      <c r="C7" s="22"/>
    </row>
    <row r="8" spans="1:8" ht="46.5" customHeight="1">
      <c r="A8" s="8" t="s">
        <v>94</v>
      </c>
      <c r="B8" s="17"/>
      <c r="C8" s="23"/>
    </row>
    <row r="9" spans="1:8" ht="22.5" customHeight="1">
      <c r="A9" s="9" t="s">
        <v>24</v>
      </c>
      <c r="B9" s="18" t="s">
        <v>15</v>
      </c>
      <c r="C9" s="24"/>
    </row>
    <row r="10" spans="1:8" ht="13.75">
      <c r="A10" s="4"/>
    </row>
    <row r="11" spans="1:8">
      <c r="A11" s="10"/>
      <c r="B11" s="19"/>
      <c r="C11" s="19"/>
      <c r="D11" s="19"/>
      <c r="E11" s="19"/>
      <c r="F11" s="19"/>
      <c r="G11" s="19"/>
    </row>
    <row r="12" spans="1:8">
      <c r="A12" s="11"/>
      <c r="B12" s="19"/>
      <c r="C12" s="19"/>
      <c r="D12" s="19"/>
      <c r="E12" s="19"/>
      <c r="F12" s="19"/>
      <c r="G12" s="19"/>
    </row>
    <row r="13" spans="1:8">
      <c r="A13" s="11"/>
      <c r="B13" s="19"/>
      <c r="C13" s="19"/>
      <c r="D13" s="19"/>
      <c r="E13" s="19"/>
      <c r="F13" s="19"/>
      <c r="G13" s="19"/>
      <c r="H13" s="19"/>
    </row>
    <row r="14" spans="1:8">
      <c r="A14" s="11"/>
      <c r="B14" s="19"/>
      <c r="C14" s="19"/>
      <c r="D14" s="19"/>
      <c r="E14" s="19"/>
      <c r="F14" s="19"/>
      <c r="G14" s="19"/>
      <c r="H14" s="19"/>
    </row>
    <row r="15" spans="1:8">
      <c r="A15" s="11"/>
      <c r="B15" s="19"/>
      <c r="C15" s="19"/>
      <c r="D15" s="19"/>
      <c r="E15" s="19"/>
      <c r="F15" s="19"/>
      <c r="G15" s="19"/>
      <c r="H15" s="19"/>
    </row>
  </sheetData>
  <mergeCells count="3">
    <mergeCell ref="A2:C2"/>
    <mergeCell ref="A5:A6"/>
    <mergeCell ref="C5:C6"/>
  </mergeCells>
  <phoneticPr fontId="19"/>
  <printOptions horizontalCentered="1"/>
  <pageMargins left="0.51181102362204722" right="0.51181102362204722" top="0.55118110236220474" bottom="0.55118110236220474" header="0.31496062992125984" footer="0.31496062992125984"/>
  <pageSetup paperSize="9" fitToWidth="1" fitToHeight="1" orientation="landscape" usePrinterDefaults="1" r:id="rId1"/>
  <colBreaks count="1" manualBreakCount="1">
    <brk id="4" max="16"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outlinePr summaryRight="0"/>
    <pageSetUpPr fitToPage="1"/>
  </sheetPr>
  <dimension ref="A1:T36"/>
  <sheetViews>
    <sheetView showGridLines="0" view="pageBreakPreview" zoomScale="85" zoomScaleNormal="75" zoomScaleSheetLayoutView="85" workbookViewId="0">
      <selection activeCell="Q34" sqref="Q34"/>
    </sheetView>
  </sheetViews>
  <sheetFormatPr defaultRowHeight="13"/>
  <cols>
    <col min="1" max="1" width="4.375" customWidth="1"/>
    <col min="2" max="2" width="8.25" bestFit="1" customWidth="1"/>
    <col min="3" max="3" width="22.625" customWidth="1"/>
    <col min="4" max="4" width="32.375" bestFit="1" customWidth="1"/>
    <col min="5" max="6" width="12.75" bestFit="1" customWidth="1"/>
    <col min="7" max="9" width="12.375" bestFit="1" customWidth="1"/>
    <col min="10" max="10" width="16.25" bestFit="1" customWidth="1"/>
    <col min="11" max="11" width="26.875" bestFit="1" customWidth="1"/>
    <col min="12" max="12" width="14.375" bestFit="1" customWidth="1"/>
    <col min="13" max="13" width="26.875" bestFit="1" customWidth="1"/>
    <col min="14" max="14" width="22.625" bestFit="1" customWidth="1"/>
    <col min="15" max="15" width="42.375" bestFit="1" customWidth="1"/>
    <col min="17" max="17" width="10.875" bestFit="1" customWidth="1"/>
    <col min="18" max="18" width="46.375" customWidth="1"/>
    <col min="19" max="19" width="27.25" bestFit="1" customWidth="1"/>
  </cols>
  <sheetData>
    <row r="1" spans="1:20" ht="45" customHeight="1">
      <c r="A1" s="26" t="s">
        <v>197</v>
      </c>
      <c r="F1" s="26"/>
    </row>
    <row r="2" spans="1:20" ht="21.75" customHeight="1">
      <c r="B2" s="27" t="s">
        <v>62</v>
      </c>
      <c r="C2" s="39"/>
      <c r="D2" s="39"/>
      <c r="E2" s="39"/>
      <c r="F2" s="39"/>
      <c r="G2" s="39"/>
      <c r="H2" s="39"/>
      <c r="I2" s="39"/>
      <c r="J2" s="39"/>
      <c r="K2" s="39"/>
      <c r="L2" s="39"/>
      <c r="M2" s="39"/>
      <c r="N2" s="39"/>
      <c r="O2" s="39"/>
      <c r="P2" s="39"/>
      <c r="Q2" s="39"/>
      <c r="R2" s="39"/>
      <c r="S2" s="39"/>
      <c r="T2" s="120"/>
    </row>
    <row r="3" spans="1:20" ht="47.25" customHeight="1">
      <c r="B3" s="28"/>
      <c r="C3" s="40"/>
      <c r="D3" s="40"/>
      <c r="E3" s="40"/>
      <c r="F3" s="40"/>
      <c r="G3" s="40"/>
      <c r="H3" s="40"/>
      <c r="I3" s="40"/>
      <c r="J3" s="40"/>
      <c r="K3" s="40"/>
      <c r="L3" s="40"/>
      <c r="M3" s="40"/>
      <c r="N3" s="40"/>
      <c r="O3" s="40"/>
      <c r="P3" s="40"/>
      <c r="Q3" s="40"/>
      <c r="R3" s="40"/>
      <c r="S3" s="40"/>
      <c r="T3" s="121"/>
    </row>
    <row r="4" spans="1:20" ht="30" customHeight="1">
      <c r="B4" s="29"/>
      <c r="C4" s="29"/>
      <c r="D4" s="30"/>
      <c r="E4" s="30"/>
      <c r="F4" s="30"/>
      <c r="G4" s="30"/>
      <c r="H4" s="30"/>
      <c r="I4" s="30"/>
      <c r="J4" s="30"/>
      <c r="K4" s="30"/>
      <c r="L4" s="30"/>
      <c r="M4" s="30"/>
      <c r="N4" s="30"/>
      <c r="O4" s="30"/>
      <c r="P4" s="30"/>
      <c r="Q4" s="30"/>
      <c r="R4" s="30"/>
      <c r="S4" s="30"/>
      <c r="T4" s="30"/>
    </row>
    <row r="5" spans="1:20" ht="30" customHeight="1">
      <c r="B5" s="29"/>
      <c r="C5" s="29"/>
      <c r="D5" s="30"/>
      <c r="E5" s="30"/>
      <c r="F5" s="30"/>
      <c r="G5" s="30"/>
      <c r="H5" s="30"/>
      <c r="I5" s="30"/>
      <c r="J5" s="30"/>
      <c r="K5" s="30"/>
      <c r="L5" s="30"/>
      <c r="M5" s="30"/>
      <c r="N5" s="30"/>
      <c r="O5" s="30"/>
      <c r="P5" s="30"/>
      <c r="Q5" s="30"/>
      <c r="R5" s="30"/>
      <c r="S5" s="30"/>
      <c r="T5" s="30"/>
    </row>
    <row r="6" spans="1:20" ht="30" customHeight="1">
      <c r="B6" s="29"/>
      <c r="C6" s="29"/>
      <c r="D6" s="30"/>
      <c r="E6" s="30"/>
      <c r="F6" s="30"/>
      <c r="G6" s="30"/>
      <c r="H6" s="30"/>
      <c r="I6" s="30"/>
      <c r="J6" s="30"/>
      <c r="K6" s="30"/>
      <c r="L6" s="30"/>
      <c r="M6" s="30"/>
      <c r="N6" s="30"/>
      <c r="O6" s="30"/>
      <c r="P6" s="30"/>
      <c r="Q6" s="30"/>
      <c r="R6" s="30"/>
      <c r="S6" s="30"/>
      <c r="T6" s="30"/>
    </row>
    <row r="7" spans="1:20" ht="30" customHeight="1">
      <c r="B7" s="30"/>
      <c r="C7" s="30"/>
      <c r="D7" s="30"/>
      <c r="E7" s="30"/>
      <c r="F7" s="30"/>
      <c r="G7" s="30"/>
      <c r="H7" s="30"/>
      <c r="I7" s="30"/>
      <c r="J7" s="30"/>
      <c r="K7" s="30"/>
      <c r="L7" s="30"/>
      <c r="M7" s="30"/>
      <c r="N7" s="30"/>
      <c r="O7" s="30"/>
      <c r="P7" s="30"/>
      <c r="Q7" s="30"/>
      <c r="R7" s="30"/>
      <c r="S7" s="30"/>
      <c r="T7" s="30"/>
    </row>
    <row r="8" spans="1:20" ht="24" customHeight="1">
      <c r="B8" s="31"/>
      <c r="C8" s="41"/>
      <c r="D8" s="49" t="s">
        <v>165</v>
      </c>
      <c r="E8" s="49"/>
      <c r="F8" s="49"/>
      <c r="G8" s="49"/>
      <c r="H8" s="64" t="s">
        <v>175</v>
      </c>
      <c r="I8" s="70"/>
      <c r="J8" s="49"/>
      <c r="K8" s="64" t="s">
        <v>161</v>
      </c>
      <c r="L8" s="83"/>
      <c r="M8" s="70"/>
      <c r="N8" s="49"/>
      <c r="O8" s="49"/>
      <c r="P8" s="49"/>
      <c r="Q8" s="49"/>
      <c r="R8" s="49"/>
      <c r="S8" s="49"/>
      <c r="T8" s="49"/>
    </row>
    <row r="9" spans="1:20" ht="53.25">
      <c r="B9" s="32"/>
      <c r="C9" s="42"/>
      <c r="D9" s="50"/>
      <c r="E9" s="57" t="s">
        <v>171</v>
      </c>
      <c r="F9" s="63"/>
      <c r="G9" s="63"/>
      <c r="H9" s="63"/>
      <c r="I9" s="71"/>
      <c r="J9" s="73" t="s">
        <v>178</v>
      </c>
      <c r="K9" s="79"/>
      <c r="L9" s="79"/>
      <c r="M9" s="85"/>
      <c r="N9" s="86"/>
      <c r="O9" s="91"/>
      <c r="P9" s="98" t="s">
        <v>189</v>
      </c>
      <c r="Q9" s="103"/>
      <c r="R9" s="107" t="s">
        <v>52</v>
      </c>
      <c r="S9" s="117" t="s">
        <v>194</v>
      </c>
      <c r="T9" s="122"/>
    </row>
    <row r="10" spans="1:20" ht="35">
      <c r="B10" s="33" t="s">
        <v>114</v>
      </c>
      <c r="C10" s="43" t="s">
        <v>195</v>
      </c>
      <c r="D10" s="51" t="s">
        <v>145</v>
      </c>
      <c r="E10" s="58" t="s">
        <v>172</v>
      </c>
      <c r="F10" s="58" t="s">
        <v>173</v>
      </c>
      <c r="G10" s="58" t="s">
        <v>174</v>
      </c>
      <c r="H10" s="65" t="s">
        <v>176</v>
      </c>
      <c r="I10" s="72" t="s">
        <v>177</v>
      </c>
      <c r="J10" s="74" t="s">
        <v>162</v>
      </c>
      <c r="K10" s="74" t="s">
        <v>67</v>
      </c>
      <c r="L10" s="84" t="s">
        <v>180</v>
      </c>
      <c r="M10" s="84" t="s">
        <v>182</v>
      </c>
      <c r="N10" s="87" t="s">
        <v>184</v>
      </c>
      <c r="O10" s="92" t="s">
        <v>183</v>
      </c>
      <c r="P10" s="65" t="s">
        <v>190</v>
      </c>
      <c r="Q10" s="65" t="s">
        <v>191</v>
      </c>
      <c r="R10" s="108" t="s">
        <v>191</v>
      </c>
      <c r="S10" s="118" t="s">
        <v>191</v>
      </c>
      <c r="T10" s="33" t="s">
        <v>55</v>
      </c>
    </row>
    <row r="11" spans="1:20" ht="35">
      <c r="B11" s="34" t="s">
        <v>163</v>
      </c>
      <c r="C11" s="44" t="s">
        <v>164</v>
      </c>
      <c r="D11" s="52" t="s">
        <v>166</v>
      </c>
      <c r="E11" s="59">
        <v>1218</v>
      </c>
      <c r="F11" s="59">
        <v>1146</v>
      </c>
      <c r="G11" s="59">
        <v>1389</v>
      </c>
      <c r="H11" s="66">
        <f t="shared" ref="H11:H22" si="0">AVERAGE(E11:G11)</f>
        <v>1251</v>
      </c>
      <c r="I11" s="59">
        <v>1247</v>
      </c>
      <c r="J11" s="59"/>
      <c r="K11" s="59"/>
      <c r="L11" s="59"/>
      <c r="M11" s="59"/>
      <c r="N11" s="59">
        <v>35</v>
      </c>
      <c r="O11" s="93" t="s">
        <v>185</v>
      </c>
      <c r="P11" s="99">
        <v>250000</v>
      </c>
      <c r="Q11" s="99">
        <f t="shared" ref="Q11:Q22" si="1">N11*P11</f>
        <v>8750000</v>
      </c>
      <c r="R11" s="109">
        <v>12340000</v>
      </c>
      <c r="S11" s="99">
        <f t="shared" ref="S11:S22" si="2">MIN(Q11:R11)</f>
        <v>8750000</v>
      </c>
      <c r="T11" s="123"/>
    </row>
    <row r="12" spans="1:20" ht="52.5">
      <c r="B12" s="34" t="s">
        <v>163</v>
      </c>
      <c r="C12" s="44" t="s">
        <v>104</v>
      </c>
      <c r="D12" s="52" t="s">
        <v>167</v>
      </c>
      <c r="E12" s="59"/>
      <c r="F12" s="59"/>
      <c r="G12" s="59"/>
      <c r="H12" s="67" t="e">
        <f t="shared" si="0"/>
        <v>#DIV/0!</v>
      </c>
      <c r="I12" s="59"/>
      <c r="J12" s="59" t="s">
        <v>179</v>
      </c>
      <c r="K12" s="59">
        <v>533</v>
      </c>
      <c r="L12" s="59" t="s">
        <v>181</v>
      </c>
      <c r="M12" s="59">
        <v>481</v>
      </c>
      <c r="N12" s="59">
        <v>21</v>
      </c>
      <c r="O12" s="93" t="s">
        <v>186</v>
      </c>
      <c r="P12" s="99">
        <v>250000</v>
      </c>
      <c r="Q12" s="99">
        <f t="shared" si="1"/>
        <v>5250000</v>
      </c>
      <c r="R12" s="109">
        <v>3200000</v>
      </c>
      <c r="S12" s="99">
        <f t="shared" si="2"/>
        <v>3200000</v>
      </c>
      <c r="T12" s="123"/>
    </row>
    <row r="13" spans="1:20" ht="17.5">
      <c r="B13" s="35">
        <v>1</v>
      </c>
      <c r="C13" s="45"/>
      <c r="D13" s="53"/>
      <c r="E13" s="60"/>
      <c r="F13" s="60"/>
      <c r="G13" s="60"/>
      <c r="H13" s="67" t="e">
        <f t="shared" si="0"/>
        <v>#DIV/0!</v>
      </c>
      <c r="I13" s="60"/>
      <c r="J13" s="60"/>
      <c r="K13" s="60"/>
      <c r="L13" s="60"/>
      <c r="M13" s="60"/>
      <c r="N13" s="60"/>
      <c r="O13" s="94" t="s">
        <v>187</v>
      </c>
      <c r="P13" s="100">
        <v>250000</v>
      </c>
      <c r="Q13" s="104">
        <f t="shared" si="1"/>
        <v>0</v>
      </c>
      <c r="R13" s="110"/>
      <c r="S13" s="104">
        <f t="shared" si="2"/>
        <v>0</v>
      </c>
      <c r="T13" s="124"/>
    </row>
    <row r="14" spans="1:20" ht="17.5">
      <c r="B14" s="36">
        <v>2</v>
      </c>
      <c r="C14" s="46"/>
      <c r="D14" s="53"/>
      <c r="E14" s="61"/>
      <c r="F14" s="61"/>
      <c r="G14" s="61"/>
      <c r="H14" s="68" t="e">
        <f t="shared" si="0"/>
        <v>#DIV/0!</v>
      </c>
      <c r="I14" s="61"/>
      <c r="J14" s="60"/>
      <c r="K14" s="60"/>
      <c r="L14" s="60"/>
      <c r="M14" s="60"/>
      <c r="N14" s="60"/>
      <c r="O14" s="94" t="s">
        <v>187</v>
      </c>
      <c r="P14" s="101">
        <v>250000</v>
      </c>
      <c r="Q14" s="105">
        <f t="shared" si="1"/>
        <v>0</v>
      </c>
      <c r="R14" s="111"/>
      <c r="S14" s="105">
        <f t="shared" si="2"/>
        <v>0</v>
      </c>
      <c r="T14" s="125"/>
    </row>
    <row r="15" spans="1:20" ht="17.5">
      <c r="B15" s="36">
        <v>3</v>
      </c>
      <c r="C15" s="46"/>
      <c r="D15" s="53"/>
      <c r="E15" s="61"/>
      <c r="F15" s="61"/>
      <c r="G15" s="61"/>
      <c r="H15" s="68" t="e">
        <f t="shared" si="0"/>
        <v>#DIV/0!</v>
      </c>
      <c r="I15" s="61"/>
      <c r="J15" s="60"/>
      <c r="K15" s="60"/>
      <c r="L15" s="60"/>
      <c r="M15" s="60"/>
      <c r="N15" s="60"/>
      <c r="O15" s="94" t="s">
        <v>187</v>
      </c>
      <c r="P15" s="101">
        <v>250000</v>
      </c>
      <c r="Q15" s="105">
        <f t="shared" si="1"/>
        <v>0</v>
      </c>
      <c r="R15" s="111"/>
      <c r="S15" s="105">
        <f t="shared" si="2"/>
        <v>0</v>
      </c>
      <c r="T15" s="125"/>
    </row>
    <row r="16" spans="1:20" ht="17.5">
      <c r="B16" s="36">
        <v>4</v>
      </c>
      <c r="C16" s="46"/>
      <c r="D16" s="53"/>
      <c r="E16" s="61"/>
      <c r="F16" s="61"/>
      <c r="G16" s="61"/>
      <c r="H16" s="68" t="e">
        <f t="shared" si="0"/>
        <v>#DIV/0!</v>
      </c>
      <c r="I16" s="61"/>
      <c r="J16" s="60"/>
      <c r="K16" s="60"/>
      <c r="L16" s="60"/>
      <c r="M16" s="60"/>
      <c r="N16" s="60"/>
      <c r="O16" s="94" t="s">
        <v>187</v>
      </c>
      <c r="P16" s="101">
        <v>250000</v>
      </c>
      <c r="Q16" s="105">
        <f t="shared" si="1"/>
        <v>0</v>
      </c>
      <c r="R16" s="111"/>
      <c r="S16" s="105">
        <f t="shared" si="2"/>
        <v>0</v>
      </c>
      <c r="T16" s="125"/>
    </row>
    <row r="17" spans="2:20" ht="17.5">
      <c r="B17" s="36">
        <v>5</v>
      </c>
      <c r="C17" s="46"/>
      <c r="D17" s="53"/>
      <c r="E17" s="61"/>
      <c r="F17" s="61"/>
      <c r="G17" s="61"/>
      <c r="H17" s="68" t="e">
        <f t="shared" si="0"/>
        <v>#DIV/0!</v>
      </c>
      <c r="I17" s="61"/>
      <c r="J17" s="60"/>
      <c r="K17" s="60"/>
      <c r="L17" s="60"/>
      <c r="M17" s="60"/>
      <c r="N17" s="60"/>
      <c r="O17" s="94" t="s">
        <v>187</v>
      </c>
      <c r="P17" s="101">
        <v>250000</v>
      </c>
      <c r="Q17" s="105">
        <f t="shared" si="1"/>
        <v>0</v>
      </c>
      <c r="R17" s="111"/>
      <c r="S17" s="105">
        <f t="shared" si="2"/>
        <v>0</v>
      </c>
      <c r="T17" s="125"/>
    </row>
    <row r="18" spans="2:20" ht="17.5">
      <c r="B18" s="36">
        <v>6</v>
      </c>
      <c r="C18" s="46"/>
      <c r="D18" s="53"/>
      <c r="E18" s="61"/>
      <c r="F18" s="61"/>
      <c r="G18" s="61"/>
      <c r="H18" s="68" t="e">
        <f t="shared" si="0"/>
        <v>#DIV/0!</v>
      </c>
      <c r="I18" s="61"/>
      <c r="J18" s="60"/>
      <c r="K18" s="60"/>
      <c r="L18" s="60"/>
      <c r="M18" s="60"/>
      <c r="N18" s="60"/>
      <c r="O18" s="94" t="s">
        <v>187</v>
      </c>
      <c r="P18" s="101">
        <v>250000</v>
      </c>
      <c r="Q18" s="105">
        <f t="shared" si="1"/>
        <v>0</v>
      </c>
      <c r="R18" s="111"/>
      <c r="S18" s="105">
        <f t="shared" si="2"/>
        <v>0</v>
      </c>
      <c r="T18" s="125"/>
    </row>
    <row r="19" spans="2:20" ht="17.5">
      <c r="B19" s="36">
        <v>7</v>
      </c>
      <c r="C19" s="46"/>
      <c r="D19" s="53"/>
      <c r="E19" s="61"/>
      <c r="F19" s="61"/>
      <c r="G19" s="61"/>
      <c r="H19" s="68" t="e">
        <f t="shared" si="0"/>
        <v>#DIV/0!</v>
      </c>
      <c r="I19" s="61"/>
      <c r="J19" s="60"/>
      <c r="K19" s="60"/>
      <c r="L19" s="60"/>
      <c r="M19" s="60"/>
      <c r="N19" s="60"/>
      <c r="O19" s="94" t="s">
        <v>187</v>
      </c>
      <c r="P19" s="101">
        <v>250000</v>
      </c>
      <c r="Q19" s="105">
        <f t="shared" si="1"/>
        <v>0</v>
      </c>
      <c r="R19" s="111"/>
      <c r="S19" s="105">
        <f t="shared" si="2"/>
        <v>0</v>
      </c>
      <c r="T19" s="125"/>
    </row>
    <row r="20" spans="2:20" ht="17.5">
      <c r="B20" s="36">
        <v>8</v>
      </c>
      <c r="C20" s="46"/>
      <c r="D20" s="53"/>
      <c r="E20" s="61"/>
      <c r="F20" s="61"/>
      <c r="G20" s="61"/>
      <c r="H20" s="68" t="e">
        <f t="shared" si="0"/>
        <v>#DIV/0!</v>
      </c>
      <c r="I20" s="61"/>
      <c r="J20" s="60"/>
      <c r="K20" s="60"/>
      <c r="L20" s="60"/>
      <c r="M20" s="60"/>
      <c r="N20" s="60"/>
      <c r="O20" s="94" t="s">
        <v>187</v>
      </c>
      <c r="P20" s="101">
        <v>250000</v>
      </c>
      <c r="Q20" s="105">
        <f t="shared" si="1"/>
        <v>0</v>
      </c>
      <c r="R20" s="111"/>
      <c r="S20" s="105">
        <f t="shared" si="2"/>
        <v>0</v>
      </c>
      <c r="T20" s="125"/>
    </row>
    <row r="21" spans="2:20" ht="17.5">
      <c r="B21" s="36">
        <v>9</v>
      </c>
      <c r="C21" s="46"/>
      <c r="D21" s="53"/>
      <c r="E21" s="61"/>
      <c r="F21" s="61"/>
      <c r="G21" s="61"/>
      <c r="H21" s="68" t="e">
        <f t="shared" si="0"/>
        <v>#DIV/0!</v>
      </c>
      <c r="I21" s="61"/>
      <c r="J21" s="60"/>
      <c r="K21" s="60"/>
      <c r="L21" s="60"/>
      <c r="M21" s="60"/>
      <c r="N21" s="60"/>
      <c r="O21" s="94" t="s">
        <v>187</v>
      </c>
      <c r="P21" s="101">
        <v>250000</v>
      </c>
      <c r="Q21" s="105">
        <f t="shared" si="1"/>
        <v>0</v>
      </c>
      <c r="R21" s="111"/>
      <c r="S21" s="105">
        <f t="shared" si="2"/>
        <v>0</v>
      </c>
      <c r="T21" s="125"/>
    </row>
    <row r="22" spans="2:20" ht="18.25">
      <c r="B22" s="37">
        <v>10</v>
      </c>
      <c r="C22" s="47"/>
      <c r="D22" s="53"/>
      <c r="E22" s="62"/>
      <c r="F22" s="62"/>
      <c r="G22" s="62"/>
      <c r="H22" s="69" t="e">
        <f t="shared" si="0"/>
        <v>#DIV/0!</v>
      </c>
      <c r="I22" s="62"/>
      <c r="J22" s="75"/>
      <c r="K22" s="75"/>
      <c r="L22" s="75"/>
      <c r="M22" s="75"/>
      <c r="N22" s="75"/>
      <c r="O22" s="95" t="s">
        <v>187</v>
      </c>
      <c r="P22" s="102">
        <v>250000</v>
      </c>
      <c r="Q22" s="106">
        <f t="shared" si="1"/>
        <v>0</v>
      </c>
      <c r="R22" s="112"/>
      <c r="S22" s="106">
        <f t="shared" si="2"/>
        <v>0</v>
      </c>
      <c r="T22" s="122"/>
    </row>
    <row r="23" spans="2:20" ht="18.25">
      <c r="B23" s="38" t="s">
        <v>160</v>
      </c>
      <c r="C23" s="48"/>
      <c r="D23" s="48"/>
      <c r="E23" s="48"/>
      <c r="F23" s="48"/>
      <c r="G23" s="48"/>
      <c r="H23" s="48"/>
      <c r="I23" s="48"/>
      <c r="J23" s="48"/>
      <c r="K23" s="48"/>
      <c r="L23" s="48"/>
      <c r="M23" s="48"/>
      <c r="N23" s="48"/>
      <c r="O23" s="48"/>
      <c r="P23" s="48"/>
      <c r="Q23" s="48"/>
      <c r="R23" s="48"/>
      <c r="S23" s="119">
        <f>SUM(S13:S22)</f>
        <v>0</v>
      </c>
      <c r="T23" s="126"/>
    </row>
    <row r="24" spans="2:20" ht="13.75"/>
    <row r="25" spans="2:20" ht="54">
      <c r="D25" s="54" t="s">
        <v>169</v>
      </c>
      <c r="J25" s="76" t="s">
        <v>196</v>
      </c>
      <c r="K25" s="80"/>
      <c r="L25" s="80"/>
      <c r="M25" s="80"/>
      <c r="N25" s="88"/>
      <c r="O25" s="96" t="s">
        <v>188</v>
      </c>
      <c r="R25" s="113" t="s">
        <v>192</v>
      </c>
    </row>
    <row r="26" spans="2:20" ht="17.5">
      <c r="D26" s="55" t="s">
        <v>166</v>
      </c>
      <c r="J26" s="77"/>
      <c r="K26" s="81"/>
      <c r="L26" s="81"/>
      <c r="M26" s="81"/>
      <c r="N26" s="89"/>
      <c r="O26" s="97"/>
    </row>
    <row r="27" spans="2:20" ht="17.5">
      <c r="D27" s="55" t="s">
        <v>168</v>
      </c>
      <c r="J27" s="77"/>
      <c r="K27" s="81"/>
      <c r="L27" s="81"/>
      <c r="M27" s="81"/>
      <c r="N27" s="89"/>
      <c r="R27" s="114" t="s">
        <v>193</v>
      </c>
    </row>
    <row r="28" spans="2:20" ht="17.5">
      <c r="D28" s="55" t="s">
        <v>167</v>
      </c>
      <c r="J28" s="77"/>
      <c r="K28" s="81"/>
      <c r="L28" s="81"/>
      <c r="M28" s="81"/>
      <c r="N28" s="89"/>
      <c r="R28" s="115"/>
    </row>
    <row r="29" spans="2:20" ht="18.25">
      <c r="D29" s="56" t="s">
        <v>157</v>
      </c>
      <c r="J29" s="77"/>
      <c r="K29" s="81"/>
      <c r="L29" s="81"/>
      <c r="M29" s="81"/>
      <c r="N29" s="89"/>
      <c r="R29" s="115"/>
    </row>
    <row r="30" spans="2:20" ht="13.75">
      <c r="J30" s="77"/>
      <c r="K30" s="81"/>
      <c r="L30" s="81"/>
      <c r="M30" s="81"/>
      <c r="N30" s="89"/>
      <c r="R30" s="115"/>
    </row>
    <row r="31" spans="2:20">
      <c r="J31" s="77"/>
      <c r="K31" s="81"/>
      <c r="L31" s="81"/>
      <c r="M31" s="81"/>
      <c r="N31" s="89"/>
      <c r="R31" s="115"/>
    </row>
    <row r="32" spans="2:20" ht="50" customHeight="1">
      <c r="J32" s="77"/>
      <c r="K32" s="81"/>
      <c r="L32" s="81"/>
      <c r="M32" s="81"/>
      <c r="N32" s="89"/>
      <c r="R32" s="116"/>
    </row>
    <row r="33" spans="10:14">
      <c r="J33" s="77"/>
      <c r="K33" s="81"/>
      <c r="L33" s="81"/>
      <c r="M33" s="81"/>
      <c r="N33" s="89"/>
    </row>
    <row r="34" spans="10:14">
      <c r="J34" s="77"/>
      <c r="K34" s="81"/>
      <c r="L34" s="81"/>
      <c r="M34" s="81"/>
      <c r="N34" s="89"/>
    </row>
    <row r="35" spans="10:14">
      <c r="J35" s="77"/>
      <c r="K35" s="81"/>
      <c r="L35" s="81"/>
      <c r="M35" s="81"/>
      <c r="N35" s="89"/>
    </row>
    <row r="36" spans="10:14">
      <c r="J36" s="78"/>
      <c r="K36" s="82"/>
      <c r="L36" s="82"/>
      <c r="M36" s="82"/>
      <c r="N36" s="90"/>
    </row>
  </sheetData>
  <mergeCells count="12">
    <mergeCell ref="B4:C4"/>
    <mergeCell ref="B5:C5"/>
    <mergeCell ref="B6:C6"/>
    <mergeCell ref="B8:C8"/>
    <mergeCell ref="H8:I8"/>
    <mergeCell ref="K8:M8"/>
    <mergeCell ref="E9:I9"/>
    <mergeCell ref="J9:M9"/>
    <mergeCell ref="P9:Q9"/>
    <mergeCell ref="B2:T3"/>
    <mergeCell ref="R27:R32"/>
    <mergeCell ref="J25:N36"/>
  </mergeCells>
  <phoneticPr fontId="19"/>
  <dataValidations count="1">
    <dataValidation type="list" allowBlank="1" showDropDown="0" showInputMessage="1" showErrorMessage="1" sqref="D11:D22">
      <formula1>$D$26:$D$29</formula1>
    </dataValidation>
  </dataValidations>
  <printOptions horizontalCentered="1"/>
  <pageMargins left="0.39370078740157483" right="0.39370078740157483" top="0.74803149606299213" bottom="0.74803149606299213" header="0.31496062992125984" footer="0.31496062992125984"/>
  <pageSetup paperSize="9" scale="37" fitToWidth="1" fitToHeight="0" orientation="landscape" usePrinterDefaults="1" r:id="rId1"/>
  <headerFoot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92D050"/>
  </sheetPr>
  <dimension ref="A1:K23"/>
  <sheetViews>
    <sheetView view="pageBreakPreview" zoomScale="90" zoomScaleSheetLayoutView="90" workbookViewId="0">
      <selection activeCell="C35" sqref="C35"/>
    </sheetView>
  </sheetViews>
  <sheetFormatPr defaultColWidth="9" defaultRowHeight="13.5"/>
  <cols>
    <col min="1" max="1" width="5" style="1" customWidth="1"/>
    <col min="2" max="2" width="3.5" style="1" customWidth="1"/>
    <col min="3" max="7" width="9" style="1"/>
    <col min="8" max="8" width="10" style="1" customWidth="1"/>
    <col min="9" max="9" width="9" style="1"/>
    <col min="10" max="10" width="5" style="1" customWidth="1"/>
    <col min="11" max="16384" width="9" style="1"/>
  </cols>
  <sheetData>
    <row r="1" spans="1:11">
      <c r="A1" s="127" t="s">
        <v>88</v>
      </c>
    </row>
    <row r="2" spans="1:11">
      <c r="A2" s="127"/>
    </row>
    <row r="3" spans="1:11" s="26" customFormat="1" ht="14.25">
      <c r="A3" s="2"/>
      <c r="H3" s="133" t="s">
        <v>56</v>
      </c>
      <c r="I3" s="133"/>
      <c r="J3" s="133"/>
    </row>
    <row r="4" spans="1:11" s="26" customFormat="1" ht="14.25">
      <c r="A4" s="2"/>
      <c r="H4" s="134" t="s">
        <v>139</v>
      </c>
      <c r="I4" s="134"/>
      <c r="J4" s="134"/>
    </row>
    <row r="5" spans="1:11" s="26" customFormat="1" ht="14.25">
      <c r="A5" s="2"/>
      <c r="G5" s="132"/>
      <c r="H5" s="135"/>
      <c r="I5" s="135"/>
    </row>
    <row r="6" spans="1:11" s="26" customFormat="1" ht="14.25">
      <c r="A6" s="2" t="s">
        <v>9</v>
      </c>
    </row>
    <row r="7" spans="1:11" s="26" customFormat="1" ht="14.25">
      <c r="A7" s="2"/>
    </row>
    <row r="8" spans="1:11" s="26" customFormat="1" ht="14.25">
      <c r="A8" s="2"/>
    </row>
    <row r="9" spans="1:11" s="26" customFormat="1" ht="14.25">
      <c r="A9" s="2"/>
    </row>
    <row r="10" spans="1:11" s="26" customFormat="1" ht="14.25">
      <c r="A10" s="2"/>
      <c r="E10" s="131" t="e">
        <f>#REF!</f>
        <v>#REF!</v>
      </c>
      <c r="F10" s="131"/>
      <c r="G10" s="131"/>
      <c r="H10" s="131"/>
      <c r="I10" s="26" t="s">
        <v>70</v>
      </c>
      <c r="K10" s="136" t="s">
        <v>89</v>
      </c>
    </row>
    <row r="11" spans="1:11">
      <c r="A11" s="127"/>
    </row>
    <row r="12" spans="1:11">
      <c r="A12" s="127"/>
    </row>
    <row r="13" spans="1:11">
      <c r="A13" s="127"/>
    </row>
    <row r="14" spans="1:11">
      <c r="A14" s="127"/>
    </row>
    <row r="15" spans="1:11" ht="14.25">
      <c r="A15" s="128" t="s">
        <v>103</v>
      </c>
      <c r="B15" s="129"/>
      <c r="C15" s="129"/>
      <c r="D15" s="129"/>
      <c r="E15" s="129"/>
      <c r="F15" s="129"/>
      <c r="G15" s="129"/>
      <c r="H15" s="129"/>
      <c r="I15" s="129"/>
      <c r="J15" s="129"/>
    </row>
    <row r="16" spans="1:11" ht="14.25">
      <c r="A16" s="2" t="s">
        <v>91</v>
      </c>
      <c r="B16" s="26"/>
      <c r="C16" s="26"/>
      <c r="D16" s="26"/>
      <c r="E16" s="26"/>
      <c r="F16" s="26"/>
      <c r="G16" s="26"/>
      <c r="H16" s="26"/>
      <c r="I16" s="26"/>
    </row>
    <row r="17" spans="1:9" ht="14.25">
      <c r="A17" s="2"/>
      <c r="B17" s="26"/>
      <c r="C17" s="26"/>
      <c r="D17" s="26"/>
      <c r="E17" s="26"/>
      <c r="F17" s="26"/>
      <c r="G17" s="26"/>
      <c r="H17" s="26"/>
      <c r="I17" s="26"/>
    </row>
    <row r="18" spans="1:9" ht="14.25">
      <c r="A18" s="2"/>
      <c r="B18" s="26"/>
      <c r="C18" s="26"/>
      <c r="D18" s="26"/>
      <c r="E18" s="26"/>
      <c r="F18" s="26"/>
      <c r="G18" s="26"/>
      <c r="H18" s="26"/>
      <c r="I18" s="26"/>
    </row>
    <row r="19" spans="1:9" ht="14.25">
      <c r="A19" s="2"/>
      <c r="B19" s="26"/>
      <c r="C19" s="26"/>
      <c r="D19" s="26"/>
      <c r="E19" s="26"/>
      <c r="F19" s="26"/>
      <c r="G19" s="26"/>
      <c r="H19" s="26"/>
      <c r="I19" s="26"/>
    </row>
    <row r="20" spans="1:9">
      <c r="A20" s="127"/>
    </row>
    <row r="21" spans="1:9">
      <c r="A21" s="127"/>
    </row>
    <row r="22" spans="1:9" ht="30" customHeight="1">
      <c r="A22" s="127"/>
      <c r="B22" s="130" t="s">
        <v>146</v>
      </c>
      <c r="C22" s="130"/>
      <c r="D22" s="130"/>
      <c r="E22" s="130"/>
      <c r="F22" s="130"/>
      <c r="G22" s="130"/>
      <c r="H22" s="130"/>
      <c r="I22" s="130"/>
    </row>
    <row r="23" spans="1:9">
      <c r="A23" s="127"/>
    </row>
  </sheetData>
  <mergeCells count="6">
    <mergeCell ref="H3:J3"/>
    <mergeCell ref="H4:J4"/>
    <mergeCell ref="G5:I5"/>
    <mergeCell ref="E10:H10"/>
    <mergeCell ref="A15:J15"/>
    <mergeCell ref="B22:I22"/>
  </mergeCells>
  <phoneticPr fontId="19"/>
  <printOptions horizontalCentered="1"/>
  <pageMargins left="0.70866141732283472" right="0.70866141732283472" top="0.94488188976377951" bottom="0.94488188976377951" header="0.31496062992125984" footer="0.31496062992125984"/>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92D050"/>
  </sheetPr>
  <dimension ref="A1:L20"/>
  <sheetViews>
    <sheetView view="pageBreakPreview" zoomScale="90" zoomScaleSheetLayoutView="90" workbookViewId="0">
      <selection activeCell="C35" sqref="C35"/>
    </sheetView>
  </sheetViews>
  <sheetFormatPr defaultColWidth="9" defaultRowHeight="13.5"/>
  <cols>
    <col min="1" max="1" width="18.75" style="1" customWidth="1"/>
    <col min="2" max="9" width="10.25" style="1" customWidth="1"/>
    <col min="10" max="11" width="11.25" style="1" customWidth="1"/>
    <col min="12" max="12" width="15" style="1" customWidth="1"/>
    <col min="13" max="16384" width="9" style="1"/>
  </cols>
  <sheetData>
    <row r="1" spans="1:12">
      <c r="A1" s="127" t="s">
        <v>92</v>
      </c>
    </row>
    <row r="2" spans="1:12">
      <c r="A2" s="127"/>
    </row>
    <row r="3" spans="1:12" ht="14.25">
      <c r="A3" s="263"/>
    </row>
    <row r="4" spans="1:12">
      <c r="A4" s="264" t="s">
        <v>143</v>
      </c>
      <c r="B4" s="271" t="s">
        <v>41</v>
      </c>
      <c r="C4" s="278"/>
      <c r="D4" s="285"/>
      <c r="E4" s="271" t="s">
        <v>6</v>
      </c>
      <c r="F4" s="278"/>
      <c r="G4" s="285"/>
      <c r="H4" s="271" t="s">
        <v>27</v>
      </c>
      <c r="I4" s="285"/>
      <c r="J4" s="271" t="s">
        <v>42</v>
      </c>
      <c r="K4" s="285"/>
      <c r="L4" s="301" t="s">
        <v>101</v>
      </c>
    </row>
    <row r="5" spans="1:12" ht="15.6" customHeight="1">
      <c r="A5" s="265"/>
      <c r="B5" s="272" t="s">
        <v>44</v>
      </c>
      <c r="C5" s="279" t="s">
        <v>93</v>
      </c>
      <c r="D5" s="286" t="s">
        <v>45</v>
      </c>
      <c r="E5" s="272" t="s">
        <v>95</v>
      </c>
      <c r="F5" s="279" t="s">
        <v>96</v>
      </c>
      <c r="G5" s="286" t="s">
        <v>98</v>
      </c>
      <c r="H5" s="143" t="s">
        <v>44</v>
      </c>
      <c r="I5" s="286" t="s">
        <v>45</v>
      </c>
      <c r="J5" s="272" t="s">
        <v>47</v>
      </c>
      <c r="K5" s="286" t="s">
        <v>100</v>
      </c>
      <c r="L5" s="302"/>
    </row>
    <row r="6" spans="1:12" ht="15.6" customHeight="1">
      <c r="A6" s="265"/>
      <c r="B6" s="272"/>
      <c r="C6" s="279"/>
      <c r="D6" s="286"/>
      <c r="E6" s="272"/>
      <c r="F6" s="279"/>
      <c r="G6" s="286"/>
      <c r="H6" s="143"/>
      <c r="I6" s="286"/>
      <c r="J6" s="272"/>
      <c r="K6" s="286"/>
      <c r="L6" s="302"/>
    </row>
    <row r="7" spans="1:12" ht="15.6" customHeight="1">
      <c r="A7" s="266"/>
      <c r="B7" s="273"/>
      <c r="C7" s="280"/>
      <c r="D7" s="287"/>
      <c r="E7" s="273"/>
      <c r="F7" s="280"/>
      <c r="G7" s="287"/>
      <c r="H7" s="145"/>
      <c r="I7" s="287"/>
      <c r="J7" s="273"/>
      <c r="K7" s="287"/>
      <c r="L7" s="303"/>
    </row>
    <row r="8" spans="1:12" ht="16.5" customHeight="1">
      <c r="A8" s="267"/>
      <c r="B8" s="274" t="s">
        <v>49</v>
      </c>
      <c r="C8" s="281" t="s">
        <v>2</v>
      </c>
      <c r="D8" s="288" t="s">
        <v>50</v>
      </c>
      <c r="E8" s="274" t="s">
        <v>7</v>
      </c>
      <c r="F8" s="281" t="s">
        <v>53</v>
      </c>
      <c r="G8" s="288" t="s">
        <v>49</v>
      </c>
      <c r="H8" s="274" t="s">
        <v>49</v>
      </c>
      <c r="I8" s="288" t="s">
        <v>7</v>
      </c>
      <c r="J8" s="274"/>
      <c r="K8" s="288"/>
      <c r="L8" s="304"/>
    </row>
    <row r="9" spans="1:12" ht="26.25" customHeight="1">
      <c r="A9" s="268"/>
      <c r="B9" s="275"/>
      <c r="C9" s="282"/>
      <c r="D9" s="289"/>
      <c r="E9" s="275"/>
      <c r="F9" s="292"/>
      <c r="G9" s="289"/>
      <c r="H9" s="275"/>
      <c r="I9" s="289"/>
      <c r="J9" s="295"/>
      <c r="K9" s="298"/>
      <c r="L9" s="267"/>
    </row>
    <row r="10" spans="1:12" ht="26.25" customHeight="1">
      <c r="A10" s="269"/>
      <c r="B10" s="276"/>
      <c r="C10" s="283"/>
      <c r="D10" s="290"/>
      <c r="E10" s="276"/>
      <c r="F10" s="293"/>
      <c r="G10" s="290"/>
      <c r="H10" s="276"/>
      <c r="I10" s="290"/>
      <c r="J10" s="296"/>
      <c r="K10" s="299"/>
      <c r="L10" s="305"/>
    </row>
    <row r="11" spans="1:12" ht="26.25" customHeight="1">
      <c r="A11" s="268"/>
      <c r="B11" s="275"/>
      <c r="C11" s="282"/>
      <c r="D11" s="289"/>
      <c r="E11" s="275"/>
      <c r="F11" s="292"/>
      <c r="G11" s="289"/>
      <c r="H11" s="275"/>
      <c r="I11" s="289"/>
      <c r="J11" s="295"/>
      <c r="K11" s="298"/>
      <c r="L11" s="267"/>
    </row>
    <row r="12" spans="1:12" ht="26.25" customHeight="1">
      <c r="A12" s="269"/>
      <c r="B12" s="276"/>
      <c r="C12" s="283"/>
      <c r="D12" s="290"/>
      <c r="E12" s="276"/>
      <c r="F12" s="293"/>
      <c r="G12" s="290"/>
      <c r="H12" s="276"/>
      <c r="I12" s="290"/>
      <c r="J12" s="296"/>
      <c r="K12" s="299"/>
      <c r="L12" s="305"/>
    </row>
    <row r="13" spans="1:12" ht="26.25" customHeight="1">
      <c r="A13" s="268"/>
      <c r="B13" s="275"/>
      <c r="C13" s="282"/>
      <c r="D13" s="289"/>
      <c r="E13" s="275"/>
      <c r="F13" s="292"/>
      <c r="G13" s="289"/>
      <c r="H13" s="275"/>
      <c r="I13" s="289"/>
      <c r="J13" s="295"/>
      <c r="K13" s="298"/>
      <c r="L13" s="267"/>
    </row>
    <row r="14" spans="1:12" ht="26.25" customHeight="1">
      <c r="A14" s="269"/>
      <c r="B14" s="276"/>
      <c r="C14" s="283"/>
      <c r="D14" s="290"/>
      <c r="E14" s="276"/>
      <c r="F14" s="293"/>
      <c r="G14" s="290"/>
      <c r="H14" s="276"/>
      <c r="I14" s="290"/>
      <c r="J14" s="296"/>
      <c r="K14" s="299"/>
      <c r="L14" s="305"/>
    </row>
    <row r="15" spans="1:12" ht="26.25" customHeight="1">
      <c r="A15" s="268"/>
      <c r="B15" s="275"/>
      <c r="C15" s="282"/>
      <c r="D15" s="289"/>
      <c r="E15" s="275"/>
      <c r="F15" s="292"/>
      <c r="G15" s="289"/>
      <c r="H15" s="275"/>
      <c r="I15" s="289"/>
      <c r="J15" s="295"/>
      <c r="K15" s="298"/>
      <c r="L15" s="267"/>
    </row>
    <row r="16" spans="1:12" ht="26.25" customHeight="1">
      <c r="A16" s="269"/>
      <c r="B16" s="276"/>
      <c r="C16" s="283"/>
      <c r="D16" s="290"/>
      <c r="E16" s="276"/>
      <c r="F16" s="293"/>
      <c r="G16" s="290"/>
      <c r="H16" s="276"/>
      <c r="I16" s="290"/>
      <c r="J16" s="296"/>
      <c r="K16" s="299"/>
      <c r="L16" s="305"/>
    </row>
    <row r="17" spans="1:12" ht="26.25" customHeight="1">
      <c r="A17" s="268"/>
      <c r="B17" s="275"/>
      <c r="C17" s="282"/>
      <c r="D17" s="289"/>
      <c r="E17" s="275"/>
      <c r="F17" s="292"/>
      <c r="G17" s="289"/>
      <c r="H17" s="275"/>
      <c r="I17" s="289"/>
      <c r="J17" s="295"/>
      <c r="K17" s="298"/>
      <c r="L17" s="267"/>
    </row>
    <row r="18" spans="1:12" ht="26.25" customHeight="1">
      <c r="A18" s="270"/>
      <c r="B18" s="277"/>
      <c r="C18" s="284"/>
      <c r="D18" s="291"/>
      <c r="E18" s="277"/>
      <c r="F18" s="294"/>
      <c r="G18" s="291"/>
      <c r="H18" s="277"/>
      <c r="I18" s="291"/>
      <c r="J18" s="297"/>
      <c r="K18" s="300"/>
      <c r="L18" s="306"/>
    </row>
    <row r="19" spans="1:12">
      <c r="A19" s="263"/>
    </row>
    <row r="20" spans="1:12">
      <c r="A20" s="127"/>
    </row>
  </sheetData>
  <mergeCells count="16">
    <mergeCell ref="B4:D4"/>
    <mergeCell ref="E4:G4"/>
    <mergeCell ref="H4:I4"/>
    <mergeCell ref="J4:K4"/>
    <mergeCell ref="A4:A7"/>
    <mergeCell ref="L4:L7"/>
    <mergeCell ref="B5:B7"/>
    <mergeCell ref="C5:C7"/>
    <mergeCell ref="D5:D7"/>
    <mergeCell ref="E5:E7"/>
    <mergeCell ref="F5:F7"/>
    <mergeCell ref="G5:G7"/>
    <mergeCell ref="H5:H7"/>
    <mergeCell ref="I5:I7"/>
    <mergeCell ref="J5:J7"/>
    <mergeCell ref="K5:K7"/>
  </mergeCells>
  <phoneticPr fontId="19"/>
  <printOptions horizontalCentered="1"/>
  <pageMargins left="0.51181102362204722" right="0.51181102362204722" top="0.74803149606299213" bottom="0.74803149606299213" header="0.31496062992125984" footer="0.31496062992125984"/>
  <pageSetup paperSize="9" fitToWidth="1" fitToHeight="1" orientation="landscape" usePrinterDefaults="1" r:id="rId1"/>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'管理用（このシートは削除しないでください）'!$B$21:$B$34</xm:f>
          </x14:formula1>
          <xm:sqref>A17</xm:sqref>
        </x14:dataValidation>
        <x14:dataValidation type="list" allowBlank="1" showDropDown="0" showInputMessage="1" showErrorMessage="1">
          <x14:formula1>
            <xm:f>'管理用（このシートは削除しないでください）'!$B$21:$B$34</xm:f>
          </x14:formula1>
          <xm:sqref>A9 A11 A13 A15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9" tint="0.4"/>
  </sheetPr>
  <dimension ref="A1:K33"/>
  <sheetViews>
    <sheetView view="pageBreakPreview" zoomScale="90" zoomScaleSheetLayoutView="90" workbookViewId="0"/>
  </sheetViews>
  <sheetFormatPr defaultColWidth="9" defaultRowHeight="14.25"/>
  <cols>
    <col min="1" max="1" width="5" style="26" customWidth="1"/>
    <col min="2" max="2" width="3.5" style="26" customWidth="1"/>
    <col min="3" max="9" width="10" style="26" customWidth="1"/>
    <col min="10" max="10" width="4.875" style="26" customWidth="1"/>
    <col min="11" max="16384" width="9" style="26"/>
  </cols>
  <sheetData>
    <row r="1" spans="1:11">
      <c r="A1" s="2" t="s">
        <v>54</v>
      </c>
    </row>
    <row r="2" spans="1:11">
      <c r="A2" s="2"/>
    </row>
    <row r="3" spans="1:11">
      <c r="A3" s="2"/>
      <c r="H3" s="133" t="s">
        <v>56</v>
      </c>
      <c r="I3" s="133"/>
      <c r="J3" s="133"/>
    </row>
    <row r="4" spans="1:11">
      <c r="A4" s="2"/>
      <c r="H4" s="134" t="s">
        <v>139</v>
      </c>
      <c r="I4" s="134"/>
      <c r="J4" s="134"/>
    </row>
    <row r="5" spans="1:11">
      <c r="A5" s="2"/>
      <c r="G5" s="132"/>
      <c r="H5" s="135"/>
      <c r="I5" s="135"/>
    </row>
    <row r="6" spans="1:11">
      <c r="A6" s="2" t="s">
        <v>9</v>
      </c>
    </row>
    <row r="7" spans="1:11">
      <c r="A7" s="2"/>
    </row>
    <row r="8" spans="1:11">
      <c r="A8" s="2"/>
    </row>
    <row r="9" spans="1:11">
      <c r="A9" s="2"/>
    </row>
    <row r="10" spans="1:11">
      <c r="A10" s="2"/>
      <c r="E10" s="131" t="e">
        <f>#REF!</f>
        <v>#REF!</v>
      </c>
      <c r="F10" s="131"/>
      <c r="G10" s="131"/>
      <c r="H10" s="131"/>
      <c r="I10" s="26" t="s">
        <v>70</v>
      </c>
      <c r="K10" s="136" t="s">
        <v>89</v>
      </c>
    </row>
    <row r="11" spans="1:11">
      <c r="A11" s="2"/>
    </row>
    <row r="12" spans="1:11">
      <c r="A12" s="2"/>
    </row>
    <row r="13" spans="1:11">
      <c r="A13" s="2"/>
    </row>
    <row r="14" spans="1:11" ht="18.75" customHeight="1">
      <c r="A14" s="128" t="s">
        <v>97</v>
      </c>
      <c r="B14" s="129"/>
      <c r="C14" s="129"/>
      <c r="D14" s="129"/>
      <c r="E14" s="129"/>
      <c r="F14" s="129"/>
      <c r="G14" s="129"/>
      <c r="H14" s="129"/>
      <c r="I14" s="129"/>
      <c r="J14" s="129"/>
    </row>
    <row r="15" spans="1:11">
      <c r="A15" s="2"/>
    </row>
    <row r="16" spans="1:11">
      <c r="A16" s="2"/>
    </row>
    <row r="17" spans="1:10">
      <c r="A17" s="2"/>
    </row>
    <row r="18" spans="1:10" ht="60" customHeight="1">
      <c r="A18" s="307"/>
      <c r="B18" s="311" t="s">
        <v>140</v>
      </c>
      <c r="C18" s="311"/>
      <c r="D18" s="311"/>
      <c r="E18" s="311"/>
      <c r="F18" s="311"/>
      <c r="G18" s="311"/>
      <c r="H18" s="311"/>
      <c r="I18" s="311"/>
    </row>
    <row r="19" spans="1:10">
      <c r="A19" s="2"/>
    </row>
    <row r="20" spans="1:10">
      <c r="A20" s="2"/>
    </row>
    <row r="21" spans="1:10">
      <c r="A21" s="2"/>
    </row>
    <row r="22" spans="1:10" ht="30" customHeight="1">
      <c r="A22" s="308"/>
      <c r="B22" s="312">
        <v>1</v>
      </c>
      <c r="C22" s="307" t="s">
        <v>68</v>
      </c>
      <c r="D22" s="307"/>
      <c r="E22" s="307"/>
      <c r="F22" s="307"/>
      <c r="G22" s="307"/>
      <c r="H22" s="307"/>
      <c r="I22" s="307"/>
      <c r="J22" s="307"/>
    </row>
    <row r="23" spans="1:10">
      <c r="A23" s="309"/>
    </row>
    <row r="24" spans="1:10">
      <c r="A24" s="309"/>
      <c r="F24" s="131" t="str">
        <f>IF(G24="","金","")</f>
        <v>金</v>
      </c>
      <c r="G24" s="316"/>
      <c r="H24" s="316"/>
      <c r="I24" s="26" t="s">
        <v>15</v>
      </c>
    </row>
    <row r="25" spans="1:10">
      <c r="A25" s="2"/>
    </row>
    <row r="26" spans="1:10">
      <c r="A26" s="2"/>
    </row>
    <row r="27" spans="1:10" ht="30" customHeight="1">
      <c r="A27" s="308"/>
      <c r="B27" s="312">
        <v>2</v>
      </c>
      <c r="C27" s="307" t="s">
        <v>69</v>
      </c>
      <c r="D27" s="307"/>
      <c r="E27" s="307"/>
      <c r="F27" s="307"/>
      <c r="G27" s="307"/>
      <c r="H27" s="307"/>
      <c r="I27" s="307"/>
      <c r="J27" s="307"/>
    </row>
    <row r="28" spans="1:10">
      <c r="A28" s="309"/>
    </row>
    <row r="29" spans="1:10">
      <c r="A29" s="309"/>
      <c r="F29" s="131" t="str">
        <f>IF(G29="","金","")</f>
        <v>金</v>
      </c>
      <c r="G29" s="316"/>
      <c r="H29" s="316"/>
      <c r="I29" s="26" t="s">
        <v>15</v>
      </c>
    </row>
    <row r="30" spans="1:10">
      <c r="A30" s="2"/>
    </row>
    <row r="31" spans="1:10">
      <c r="A31" s="2"/>
    </row>
    <row r="32" spans="1:10">
      <c r="A32" s="308"/>
      <c r="B32" s="313">
        <v>3</v>
      </c>
      <c r="C32" s="315" t="s">
        <v>12</v>
      </c>
      <c r="D32" s="315"/>
      <c r="E32" s="315"/>
      <c r="F32" s="315"/>
      <c r="G32" s="315"/>
      <c r="H32" s="315"/>
      <c r="I32" s="315"/>
    </row>
    <row r="33" spans="1:9" ht="30" customHeight="1">
      <c r="A33" s="310"/>
      <c r="B33" s="314"/>
      <c r="C33" s="314" t="s">
        <v>60</v>
      </c>
      <c r="D33" s="314"/>
      <c r="E33" s="314"/>
      <c r="F33" s="314"/>
      <c r="G33" s="314"/>
      <c r="H33" s="314"/>
      <c r="I33" s="314"/>
    </row>
  </sheetData>
  <mergeCells count="12">
    <mergeCell ref="H3:J3"/>
    <mergeCell ref="H4:J4"/>
    <mergeCell ref="G5:I5"/>
    <mergeCell ref="E10:H10"/>
    <mergeCell ref="A14:J14"/>
    <mergeCell ref="B18:I18"/>
    <mergeCell ref="C22:I22"/>
    <mergeCell ref="G24:H24"/>
    <mergeCell ref="C27:I27"/>
    <mergeCell ref="G29:H29"/>
    <mergeCell ref="C32:I32"/>
    <mergeCell ref="C33:I33"/>
  </mergeCells>
  <phoneticPr fontId="19"/>
  <printOptions horizontalCentered="1"/>
  <pageMargins left="0.70866141732283472" right="0.70866141732283472" top="0.94488188976377951" bottom="0.94488188976377951"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別紙１（当初）</vt:lpstr>
      <vt:lpstr>別紙２　事業計画書（小児科）</vt:lpstr>
      <vt:lpstr>第3号様式_事業遂行状況報告書</vt:lpstr>
      <vt:lpstr>第3号様式_別表</vt:lpstr>
      <vt:lpstr>別紙１（変更）</vt:lpstr>
      <vt:lpstr>別紙２　変更計画書（小児科）</vt:lpstr>
      <vt:lpstr>第5号様式_年度終了実績報告書</vt:lpstr>
      <vt:lpstr>第5号_別表</vt:lpstr>
      <vt:lpstr>第6号様式_消費税仕入控除（直接補助）</vt:lpstr>
      <vt:lpstr>第7号様式_消費税仕入控除（間接補助）</vt:lpstr>
      <vt:lpstr>管理用（このシートは削除しないでください）</vt:lpstr>
      <vt:lpstr>別紙１（実績）</vt:lpstr>
      <vt:lpstr>別紙２　実績報告書（小児科）</vt:lpstr>
    </vt:vector>
  </TitlesOfParts>
  <Company>厚生労働省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補助金調書　第１号様式</dc:title>
  <dc:creator>石原 寛人(ishihara-hiroto)</dc:creator>
  <cp:lastModifiedBy>Administrator</cp:lastModifiedBy>
  <cp:lastPrinted>2020-11-13T08:04:21Z</cp:lastPrinted>
  <dcterms:created xsi:type="dcterms:W3CDTF">2017-10-26T07:12:00Z</dcterms:created>
  <dcterms:modified xsi:type="dcterms:W3CDTF">2025-07-08T06:25:51Z</dcterms:modified>
  <cp:revision>2</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2025-07-08T06:25:51Z</vt:filetime>
  </property>
</Properties>
</file>