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7785" tabRatio="988"/>
  </bookViews>
  <sheets>
    <sheet name="別紙２－１（所要額調書）" sheetId="1" r:id="rId1"/>
    <sheet name="別紙２－２" sheetId="8" r:id="rId2"/>
    <sheet name="別紙3－１,3ー2 " sheetId="12" r:id="rId3"/>
    <sheet name="別紙３－３" sheetId="16" r:id="rId4"/>
    <sheet name="別紙３－４" sheetId="5" r:id="rId5"/>
    <sheet name="別紙5－１（変更　所要額調書）" sheetId="4" r:id="rId6"/>
    <sheet name="別紙５－２" sheetId="14" r:id="rId7"/>
    <sheet name="別紙6－１，６－２ " sheetId="3" r:id="rId8"/>
    <sheet name="別紙６－３" sheetId="11" r:id="rId9"/>
    <sheet name="別紙６－4" sheetId="2" r:id="rId10"/>
    <sheet name="別紙8－１（精算額調書）" sheetId="6" r:id="rId11"/>
    <sheet name="別紙８－２" sheetId="9" r:id="rId12"/>
    <sheet name="別紙9－１、9ー2" sheetId="13" r:id="rId13"/>
    <sheet name="別紙９－３" sheetId="15" r:id="rId14"/>
    <sheet name="別紙９－４" sheetId="17" r:id="rId15"/>
  </sheets>
  <definedNames>
    <definedName name="_xlnm.Print_Area" localSheetId="0">'別紙２－１（所要額調書）'!$B$1:$H$42</definedName>
    <definedName name="_xlnm.Print_Area" localSheetId="9">'別紙６－4'!$A$1:$K$52</definedName>
    <definedName name="_xlnm.Print_Area" localSheetId="7">'別紙6－１，６－２ '!$A$1:$K$102</definedName>
    <definedName name="_xlnm.Print_Area" localSheetId="5">'別紙5－１（変更　所要額調書）'!$B$1:$H$42</definedName>
    <definedName name="_xlnm.Print_Area" localSheetId="4">'別紙３－４'!$A$1:$K$31</definedName>
    <definedName name="_xlnm.Print_Area" localSheetId="10">'別紙8－１（精算額調書）'!$B$1:$I$45</definedName>
    <definedName name="_xlnm.Print_Area" localSheetId="1">'別紙２－２'!$A$1:$I$18</definedName>
    <definedName name="_xlnm.Print_Area" localSheetId="11">'別紙８－２'!$A$1:$I$17</definedName>
    <definedName name="_xlnm.Print_Area" localSheetId="8">'別紙６－３'!$A$1:$K$24</definedName>
    <definedName name="_xlnm.Print_Area" localSheetId="2">'別紙3－１,3ー2 '!$A$1:$K$73</definedName>
    <definedName name="_xlnm.Print_Area" localSheetId="12">'別紙9－１、9ー2'!$A$1:$K$73</definedName>
    <definedName name="_xlnm.Print_Area" localSheetId="6">'別紙５－２'!$A$1:$I$23</definedName>
    <definedName name="_xlnm.Print_Area" localSheetId="13">'別紙９－３'!$A$1:$K$18</definedName>
    <definedName name="_xlnm.Print_Area" localSheetId="3">'別紙３－３'!$A$1:$K$18</definedName>
    <definedName name="_xlnm.Print_Area" localSheetId="14">'別紙９－４'!$A$1:$K$30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<sst xmlns="http://schemas.openxmlformats.org/spreadsheetml/2006/main" xmlns:r="http://schemas.openxmlformats.org/officeDocument/2006/relationships" count="251" uniqueCount="251">
  <si>
    <t>補助精算額
D</t>
    <rPh sb="0" eb="2">
      <t>ホジョ</t>
    </rPh>
    <rPh sb="2" eb="4">
      <t>セイサン</t>
    </rPh>
    <rPh sb="4" eb="5">
      <t>ガク</t>
    </rPh>
    <phoneticPr fontId="2"/>
  </si>
  <si>
    <t>１．子育て支援に係る講師への謝金、旅費</t>
  </si>
  <si>
    <t>積算内訳（※１）</t>
    <rPh sb="0" eb="2">
      <t>セキサン</t>
    </rPh>
    <rPh sb="2" eb="4">
      <t>ウチワケ</t>
    </rPh>
    <phoneticPr fontId="2"/>
  </si>
  <si>
    <t>お盆</t>
  </si>
  <si>
    <t>（２）運営経費</t>
    <rPh sb="3" eb="5">
      <t>ウンエイ</t>
    </rPh>
    <rPh sb="5" eb="7">
      <t>ケイヒ</t>
    </rPh>
    <phoneticPr fontId="2"/>
  </si>
  <si>
    <t>自主財源</t>
    <rPh sb="0" eb="2">
      <t>ジシュ</t>
    </rPh>
    <rPh sb="2" eb="4">
      <t>ザイゲン</t>
    </rPh>
    <phoneticPr fontId="2"/>
  </si>
  <si>
    <t>１　収入の部</t>
    <rPh sb="2" eb="4">
      <t>シュウニュウ</t>
    </rPh>
    <rPh sb="5" eb="6">
      <t>ブ</t>
    </rPh>
    <phoneticPr fontId="2"/>
  </si>
  <si>
    <r>
      <t>（6）</t>
    </r>
    <r>
      <rPr>
        <sz val="11"/>
        <color auto="1"/>
        <rFont val="ＭＳ Ｐゴシック"/>
      </rPr>
      <t>感染症対策経費</t>
    </r>
    <rPh sb="8" eb="10">
      <t>ケイヒ</t>
    </rPh>
    <phoneticPr fontId="2"/>
  </si>
  <si>
    <t>「補助対象回数見合額」とは、子ども食堂開催予定のうち、補助対象となった開催にかかった費用です。</t>
    <rPh sb="1" eb="3">
      <t>ホジョ</t>
    </rPh>
    <rPh sb="3" eb="5">
      <t>タイショウ</t>
    </rPh>
    <rPh sb="5" eb="7">
      <t>カイスウ</t>
    </rPh>
    <rPh sb="7" eb="9">
      <t>ミアイ</t>
    </rPh>
    <rPh sb="9" eb="10">
      <t>ガク</t>
    </rPh>
    <rPh sb="14" eb="15">
      <t>コ</t>
    </rPh>
    <rPh sb="17" eb="19">
      <t>ショクドウ</t>
    </rPh>
    <rPh sb="19" eb="21">
      <t>カイサイ</t>
    </rPh>
    <rPh sb="21" eb="23">
      <t>ヨテイ</t>
    </rPh>
    <rPh sb="27" eb="29">
      <t>ホジョ</t>
    </rPh>
    <rPh sb="29" eb="31">
      <t>タイショウ</t>
    </rPh>
    <rPh sb="35" eb="37">
      <t>カイサイ</t>
    </rPh>
    <rPh sb="42" eb="44">
      <t>ヒヨウ</t>
    </rPh>
    <phoneticPr fontId="2"/>
  </si>
  <si>
    <t>補助対象回数を掛けた額を記入してください。</t>
  </si>
  <si>
    <t>◆</t>
  </si>
  <si>
    <t>色つきセルについては自動計算ではありませんので記入漏れがないようにしてください。</t>
    <rPh sb="0" eb="1">
      <t>イロ</t>
    </rPh>
    <rPh sb="10" eb="12">
      <t>ジドウ</t>
    </rPh>
    <rPh sb="12" eb="14">
      <t>ケイサン</t>
    </rPh>
    <rPh sb="23" eb="25">
      <t>キニュウ</t>
    </rPh>
    <rPh sb="25" eb="26">
      <t>モ</t>
    </rPh>
    <phoneticPr fontId="2"/>
  </si>
  <si>
    <t>⑦</t>
  </si>
  <si>
    <t>（単位：円）</t>
    <rPh sb="1" eb="3">
      <t>タンイ</t>
    </rPh>
    <rPh sb="4" eb="5">
      <t>エン</t>
    </rPh>
    <phoneticPr fontId="2"/>
  </si>
  <si>
    <t>*DはA、B、Cの最小値を入力する</t>
    <rPh sb="9" eb="11">
      <t>サイショウ</t>
    </rPh>
    <rPh sb="11" eb="12">
      <t>チ</t>
    </rPh>
    <rPh sb="13" eb="15">
      <t>ニュウリョク</t>
    </rPh>
    <phoneticPr fontId="2"/>
  </si>
  <si>
    <t>⑥</t>
  </si>
  <si>
    <t>決算額</t>
    <rPh sb="0" eb="2">
      <t>ケッサン</t>
    </rPh>
    <rPh sb="2" eb="3">
      <t>ガク</t>
    </rPh>
    <phoneticPr fontId="2"/>
  </si>
  <si>
    <t>D合計</t>
  </si>
  <si>
    <t>①</t>
  </si>
  <si>
    <t>補助金所要額調書（変更）</t>
    <rPh sb="0" eb="2">
      <t>ホジョ</t>
    </rPh>
    <rPh sb="2" eb="3">
      <t>キン</t>
    </rPh>
    <rPh sb="3" eb="5">
      <t>ショヨウ</t>
    </rPh>
    <rPh sb="5" eb="6">
      <t>ガク</t>
    </rPh>
    <rPh sb="6" eb="8">
      <t>チョウショ</t>
    </rPh>
    <rPh sb="9" eb="11">
      <t>ヘンコウ</t>
    </rPh>
    <phoneticPr fontId="2"/>
  </si>
  <si>
    <t>⑨</t>
  </si>
  <si>
    <t>②</t>
  </si>
  <si>
    <t>計</t>
    <rPh sb="0" eb="1">
      <t>ケイ</t>
    </rPh>
    <phoneticPr fontId="2"/>
  </si>
  <si>
    <t>合計</t>
    <rPh sb="0" eb="2">
      <t>ゴウケイ</t>
    </rPh>
    <phoneticPr fontId="2"/>
  </si>
  <si>
    <t>⑩</t>
  </si>
  <si>
    <t>③</t>
  </si>
  <si>
    <t>項目</t>
    <rPh sb="0" eb="2">
      <t>コウモク</t>
    </rPh>
    <phoneticPr fontId="2"/>
  </si>
  <si>
    <t>④</t>
  </si>
  <si>
    <t>G</t>
  </si>
  <si>
    <t>実施した行事に○を付け、費用の内訳を記載してください。</t>
    <rPh sb="0" eb="2">
      <t>ジッシ</t>
    </rPh>
    <rPh sb="4" eb="6">
      <t>ギョウジ</t>
    </rPh>
    <rPh sb="9" eb="10">
      <t>ツ</t>
    </rPh>
    <rPh sb="12" eb="14">
      <t>ヒヨウ</t>
    </rPh>
    <rPh sb="15" eb="17">
      <t>ウチワケ</t>
    </rPh>
    <rPh sb="18" eb="20">
      <t>キサイ</t>
    </rPh>
    <phoneticPr fontId="2"/>
  </si>
  <si>
    <t>⑤</t>
  </si>
  <si>
    <t>※１</t>
  </si>
  <si>
    <t>予算額</t>
    <rPh sb="0" eb="3">
      <t>ヨサンガク</t>
    </rPh>
    <phoneticPr fontId="2"/>
  </si>
  <si>
    <t>収支内訳書</t>
    <rPh sb="0" eb="2">
      <t>シュウシ</t>
    </rPh>
    <rPh sb="2" eb="5">
      <t>ウチワケショ</t>
    </rPh>
    <phoneticPr fontId="2"/>
  </si>
  <si>
    <t>２　支出の部</t>
    <rPh sb="2" eb="4">
      <t>シシュツ</t>
    </rPh>
    <rPh sb="5" eb="6">
      <t>ブ</t>
    </rPh>
    <phoneticPr fontId="2"/>
  </si>
  <si>
    <t>変更後</t>
    <rPh sb="0" eb="2">
      <t>ヘンコウ</t>
    </rPh>
    <rPh sb="2" eb="3">
      <t>ゴ</t>
    </rPh>
    <phoneticPr fontId="2"/>
  </si>
  <si>
    <t>項目</t>
  </si>
  <si>
    <t>運営経費</t>
    <rPh sb="0" eb="2">
      <t>ウンエイ</t>
    </rPh>
    <rPh sb="2" eb="4">
      <t>ケイヒ</t>
    </rPh>
    <phoneticPr fontId="2"/>
  </si>
  <si>
    <t>市町村補助金</t>
    <rPh sb="0" eb="3">
      <t>シチョウソン</t>
    </rPh>
    <rPh sb="3" eb="6">
      <t>ホジョキン</t>
    </rPh>
    <phoneticPr fontId="2"/>
  </si>
  <si>
    <t>参加利用料</t>
    <rPh sb="0" eb="2">
      <t>サンカ</t>
    </rPh>
    <rPh sb="2" eb="4">
      <t>リヨウ</t>
    </rPh>
    <rPh sb="4" eb="5">
      <t>リョウ</t>
    </rPh>
    <phoneticPr fontId="2"/>
  </si>
  <si>
    <t>補助精算額計</t>
    <rPh sb="0" eb="2">
      <t>ホジョ</t>
    </rPh>
    <rPh sb="2" eb="4">
      <t>セイサン</t>
    </rPh>
    <rPh sb="4" eb="5">
      <t>ガク</t>
    </rPh>
    <rPh sb="5" eb="6">
      <t>ケイ</t>
    </rPh>
    <phoneticPr fontId="2"/>
  </si>
  <si>
    <t>※２</t>
  </si>
  <si>
    <r>
      <t>積算内訳</t>
    </r>
    <r>
      <rPr>
        <sz val="11"/>
        <color auto="1"/>
        <rFont val="ＭＳ Ｐゴシック"/>
      </rPr>
      <t>（※１）</t>
    </r>
    <rPh sb="0" eb="2">
      <t>セキサン</t>
    </rPh>
    <rPh sb="2" eb="4">
      <t>ウチワケ</t>
    </rPh>
    <phoneticPr fontId="2"/>
  </si>
  <si>
    <t>開設経費のうち、「開設準備」と「改修」はどちらか一方のみ活用できます。</t>
    <rPh sb="0" eb="2">
      <t>カイセツ</t>
    </rPh>
    <rPh sb="2" eb="4">
      <t>ケイヒ</t>
    </rPh>
    <rPh sb="9" eb="11">
      <t>カイセツ</t>
    </rPh>
    <rPh sb="11" eb="13">
      <t>ジュンビ</t>
    </rPh>
    <rPh sb="16" eb="18">
      <t>カイシュウ</t>
    </rPh>
    <rPh sb="24" eb="26">
      <t>イッポウ</t>
    </rPh>
    <rPh sb="28" eb="30">
      <t>カツヨウ</t>
    </rPh>
    <phoneticPr fontId="2"/>
  </si>
  <si>
    <t>　＝「補助対象経費」×「補助対象回数」÷「開催計画回数」（事業計画書（変更）（別紙４）に記入）</t>
    <rPh sb="3" eb="5">
      <t>ホジョ</t>
    </rPh>
    <rPh sb="5" eb="7">
      <t>タイショウ</t>
    </rPh>
    <rPh sb="7" eb="9">
      <t>ケイヒ</t>
    </rPh>
    <rPh sb="12" eb="14">
      <t>ホジョ</t>
    </rPh>
    <rPh sb="14" eb="16">
      <t>タイショウ</t>
    </rPh>
    <rPh sb="16" eb="18">
      <t>カイスウ</t>
    </rPh>
    <rPh sb="21" eb="23">
      <t>カイサイ</t>
    </rPh>
    <rPh sb="23" eb="25">
      <t>ケイカク</t>
    </rPh>
    <rPh sb="25" eb="27">
      <t>カイスウ</t>
    </rPh>
    <rPh sb="35" eb="37">
      <t>ヘンコウ</t>
    </rPh>
    <phoneticPr fontId="2"/>
  </si>
  <si>
    <t>円</t>
    <rPh sb="0" eb="1">
      <t>エン</t>
    </rPh>
    <phoneticPr fontId="2"/>
  </si>
  <si>
    <t>支出予定額</t>
    <rPh sb="0" eb="2">
      <t>シシュツ</t>
    </rPh>
    <rPh sb="2" eb="5">
      <t>ヨテイガク</t>
    </rPh>
    <phoneticPr fontId="2"/>
  </si>
  <si>
    <t>変更内容</t>
    <rPh sb="0" eb="2">
      <t>ヘンコウ</t>
    </rPh>
    <rPh sb="2" eb="4">
      <t>ナイヨウ</t>
    </rPh>
    <phoneticPr fontId="2"/>
  </si>
  <si>
    <r>
      <t>変更後</t>
    </r>
    <r>
      <rPr>
        <sz val="11"/>
        <color auto="1"/>
        <rFont val="ＭＳ Ｐゴシック"/>
      </rPr>
      <t>⑪</t>
    </r>
    <rPh sb="0" eb="3">
      <t>ヘンコウゴ</t>
    </rPh>
    <phoneticPr fontId="2"/>
  </si>
  <si>
    <t>（8）行事食経費</t>
    <rPh sb="3" eb="6">
      <t>ギョウジショク</t>
    </rPh>
    <phoneticPr fontId="2"/>
  </si>
  <si>
    <t>収支内訳書（変更）</t>
    <rPh sb="0" eb="2">
      <t>シュウシ</t>
    </rPh>
    <rPh sb="2" eb="5">
      <t>ウチワケショ</t>
    </rPh>
    <rPh sb="6" eb="8">
      <t>ヘンコウ</t>
    </rPh>
    <phoneticPr fontId="2"/>
  </si>
  <si>
    <t>（８）</t>
  </si>
  <si>
    <t>（３）備品購入費</t>
    <rPh sb="3" eb="5">
      <t>ビヒン</t>
    </rPh>
    <rPh sb="5" eb="7">
      <t>コウニュウ</t>
    </rPh>
    <rPh sb="7" eb="8">
      <t>ヒ</t>
    </rPh>
    <phoneticPr fontId="2"/>
  </si>
  <si>
    <t>腸内細菌検査料</t>
  </si>
  <si>
    <t>内訳</t>
    <rPh sb="0" eb="2">
      <t>ウチワケ</t>
    </rPh>
    <phoneticPr fontId="2"/>
  </si>
  <si>
    <t>（３）</t>
  </si>
  <si>
    <t>補助対象経費</t>
    <rPh sb="0" eb="2">
      <t>ホジョ</t>
    </rPh>
    <rPh sb="2" eb="4">
      <t>タイショウ</t>
    </rPh>
    <rPh sb="4" eb="6">
      <t>ケイヒ</t>
    </rPh>
    <phoneticPr fontId="2"/>
  </si>
  <si>
    <t>円</t>
    <rPh sb="0" eb="1">
      <t>えん</t>
    </rPh>
    <phoneticPr fontId="28" type="Hiragana"/>
  </si>
  <si>
    <t>（４）</t>
  </si>
  <si>
    <t>F＝D-E</t>
  </si>
  <si>
    <t>前年度から繰り越した寄附金によって購入する予定のものは、（１）開設経費（開設準備）の積算内訳の欄に</t>
    <rPh sb="0" eb="3">
      <t>ゼンネンド</t>
    </rPh>
    <rPh sb="5" eb="6">
      <t>ク</t>
    </rPh>
    <rPh sb="7" eb="8">
      <t>コ</t>
    </rPh>
    <rPh sb="10" eb="13">
      <t>キフキン</t>
    </rPh>
    <rPh sb="17" eb="19">
      <t>コウニュウ</t>
    </rPh>
    <rPh sb="21" eb="23">
      <t>ヨテイ</t>
    </rPh>
    <rPh sb="31" eb="33">
      <t>カイセツ</t>
    </rPh>
    <rPh sb="33" eb="35">
      <t>ケイヒ</t>
    </rPh>
    <rPh sb="36" eb="38">
      <t>カイセツ</t>
    </rPh>
    <rPh sb="38" eb="40">
      <t>ジュンビ</t>
    </rPh>
    <rPh sb="42" eb="44">
      <t>セキサン</t>
    </rPh>
    <rPh sb="44" eb="46">
      <t>ウチワケ</t>
    </rPh>
    <rPh sb="47" eb="48">
      <t>ラン</t>
    </rPh>
    <phoneticPr fontId="2"/>
  </si>
  <si>
    <t>変更前</t>
    <rPh sb="0" eb="2">
      <t>ヘンコウ</t>
    </rPh>
    <rPh sb="2" eb="3">
      <t>マエ</t>
    </rPh>
    <phoneticPr fontId="2"/>
  </si>
  <si>
    <t>２．学習支援を行う者への謝金、旅費</t>
  </si>
  <si>
    <t>子ども食堂支援事業費補助金</t>
    <rPh sb="0" eb="1">
      <t>コ</t>
    </rPh>
    <rPh sb="3" eb="5">
      <t>ショクドウ</t>
    </rPh>
    <rPh sb="5" eb="7">
      <t>シエン</t>
    </rPh>
    <rPh sb="7" eb="10">
      <t>ジギョウヒ</t>
    </rPh>
    <rPh sb="10" eb="13">
      <t>ホジョキン</t>
    </rPh>
    <phoneticPr fontId="2"/>
  </si>
  <si>
    <t>保険料</t>
    <rPh sb="0" eb="3">
      <t>ホケンリョウ</t>
    </rPh>
    <phoneticPr fontId="2"/>
  </si>
  <si>
    <t>変更前</t>
    <rPh sb="0" eb="3">
      <t>ヘンコウマエ</t>
    </rPh>
    <phoneticPr fontId="2"/>
  </si>
  <si>
    <t>変更後</t>
    <rPh sb="0" eb="3">
      <t>ヘンコウゴ</t>
    </rPh>
    <phoneticPr fontId="2"/>
  </si>
  <si>
    <t>（別紙６－１）</t>
    <rPh sb="1" eb="3">
      <t>ベッシ</t>
    </rPh>
    <phoneticPr fontId="2"/>
  </si>
  <si>
    <t>変更前　　　　　</t>
    <rPh sb="0" eb="3">
      <t>ヘンコウマエ</t>
    </rPh>
    <phoneticPr fontId="2"/>
  </si>
  <si>
    <t>変更後　　　　　　　</t>
    <rPh sb="0" eb="3">
      <t>ヘンコウゴ</t>
    </rPh>
    <phoneticPr fontId="2"/>
  </si>
  <si>
    <t>変更前</t>
  </si>
  <si>
    <t>（印刷外）</t>
    <rPh sb="1" eb="3">
      <t>インサツ</t>
    </rPh>
    <rPh sb="3" eb="4">
      <t>ガイ</t>
    </rPh>
    <phoneticPr fontId="2"/>
  </si>
  <si>
    <t>前年度から繰り越した寄附金がある場合は記載してください。</t>
    <rPh sb="0" eb="3">
      <t>ゼンネンド</t>
    </rPh>
    <rPh sb="5" eb="6">
      <t>ク</t>
    </rPh>
    <rPh sb="7" eb="8">
      <t>コ</t>
    </rPh>
    <rPh sb="10" eb="13">
      <t>キフキン</t>
    </rPh>
    <rPh sb="16" eb="18">
      <t>バアイ</t>
    </rPh>
    <rPh sb="19" eb="21">
      <t>キサイ</t>
    </rPh>
    <phoneticPr fontId="2"/>
  </si>
  <si>
    <t>※３</t>
  </si>
  <si>
    <t>（別紙６－２）</t>
    <rPh sb="1" eb="3">
      <t>ベッシ</t>
    </rPh>
    <phoneticPr fontId="2"/>
  </si>
  <si>
    <t>改修費</t>
  </si>
  <si>
    <t>決算額</t>
    <rPh sb="0" eb="3">
      <t>ケッサンガク</t>
    </rPh>
    <phoneticPr fontId="2"/>
  </si>
  <si>
    <t>補助精算額調書</t>
    <rPh sb="0" eb="2">
      <t>ホジョ</t>
    </rPh>
    <rPh sb="2" eb="4">
      <t>セイサン</t>
    </rPh>
    <rPh sb="4" eb="5">
      <t>ガク</t>
    </rPh>
    <rPh sb="5" eb="7">
      <t>チョウショ</t>
    </rPh>
    <phoneticPr fontId="2"/>
  </si>
  <si>
    <t>（1,000円未満を切り捨て）</t>
    <rPh sb="6" eb="7">
      <t>エン</t>
    </rPh>
    <rPh sb="7" eb="9">
      <t>ミマン</t>
    </rPh>
    <rPh sb="10" eb="11">
      <t>キ</t>
    </rPh>
    <rPh sb="12" eb="13">
      <t>ス</t>
    </rPh>
    <phoneticPr fontId="2"/>
  </si>
  <si>
    <t>交付決定額（H）には、交付決定通知に記載の決定額を記載してください。変更申請をした場合は、変更交付決定通知書に</t>
    <rPh sb="11" eb="13">
      <t>コウフ</t>
    </rPh>
    <rPh sb="13" eb="15">
      <t>ケッテイ</t>
    </rPh>
    <rPh sb="15" eb="17">
      <t>ツウチ</t>
    </rPh>
    <rPh sb="18" eb="20">
      <t>キサイ</t>
    </rPh>
    <rPh sb="21" eb="23">
      <t>ケッテイ</t>
    </rPh>
    <rPh sb="23" eb="24">
      <t>ガク</t>
    </rPh>
    <rPh sb="25" eb="27">
      <t>キサイ</t>
    </rPh>
    <rPh sb="34" eb="36">
      <t>ヘンコウ</t>
    </rPh>
    <rPh sb="36" eb="38">
      <t>シンセイ</t>
    </rPh>
    <rPh sb="41" eb="43">
      <t>バアイ</t>
    </rPh>
    <rPh sb="45" eb="47">
      <t>ヘンコウ</t>
    </rPh>
    <rPh sb="47" eb="49">
      <t>コウフ</t>
    </rPh>
    <rPh sb="49" eb="51">
      <t>ケッテイ</t>
    </rPh>
    <rPh sb="51" eb="53">
      <t>ツウチ</t>
    </rPh>
    <rPh sb="53" eb="54">
      <t>ショ</t>
    </rPh>
    <phoneticPr fontId="2"/>
  </si>
  <si>
    <t>（別紙９－１）</t>
    <rPh sb="1" eb="3">
      <t>ベッシ</t>
    </rPh>
    <phoneticPr fontId="2"/>
  </si>
  <si>
    <t>正月</t>
  </si>
  <si>
    <t>※４</t>
  </si>
  <si>
    <t>仕上げてから作成してください。</t>
  </si>
  <si>
    <t>　＝「補助対象経費」×「補助対象回数」÷「開催計画回数」（事業計画書（別紙１）に記入）</t>
    <rPh sb="3" eb="5">
      <t>ホジョ</t>
    </rPh>
    <rPh sb="5" eb="7">
      <t>タイショウ</t>
    </rPh>
    <rPh sb="7" eb="9">
      <t>ケイヒ</t>
    </rPh>
    <rPh sb="12" eb="14">
      <t>ホジョ</t>
    </rPh>
    <rPh sb="14" eb="16">
      <t>タイショウ</t>
    </rPh>
    <rPh sb="16" eb="18">
      <t>カイスウ</t>
    </rPh>
    <rPh sb="21" eb="23">
      <t>カイサイ</t>
    </rPh>
    <rPh sb="23" eb="25">
      <t>ケイカク</t>
    </rPh>
    <rPh sb="25" eb="27">
      <t>カイスウ</t>
    </rPh>
    <phoneticPr fontId="2"/>
  </si>
  <si>
    <t>（２）</t>
  </si>
  <si>
    <t>（別紙６－３）</t>
  </si>
  <si>
    <t>（別紙２－２）</t>
  </si>
  <si>
    <t>（別紙２－１）</t>
    <rPh sb="1" eb="3">
      <t>ベッシ</t>
    </rPh>
    <phoneticPr fontId="2"/>
  </si>
  <si>
    <t>（別紙３－３）</t>
  </si>
  <si>
    <t>（5）子育て支援及び学習支援経費</t>
  </si>
  <si>
    <r>
      <t>②</t>
    </r>
    <r>
      <rPr>
        <sz val="11"/>
        <color auto="1"/>
        <rFont val="ＭＳ Ｐゴシック"/>
      </rPr>
      <t>変更後補助対象回数見合額　※３</t>
    </r>
    <rPh sb="1" eb="4">
      <t>ヘンコウゴ</t>
    </rPh>
    <phoneticPr fontId="2"/>
  </si>
  <si>
    <t>予定</t>
    <rPh sb="0" eb="2">
      <t>ヨテイ</t>
    </rPh>
    <phoneticPr fontId="2"/>
  </si>
  <si>
    <t>変更後の
交付申請額</t>
    <rPh sb="0" eb="3">
      <t>ヘンコウゴ</t>
    </rPh>
    <rPh sb="5" eb="7">
      <t>コウフ</t>
    </rPh>
    <rPh sb="7" eb="9">
      <t>シンセイ</t>
    </rPh>
    <rPh sb="9" eb="10">
      <t>ガク</t>
    </rPh>
    <phoneticPr fontId="2"/>
  </si>
  <si>
    <t>合計</t>
    <rPh sb="0" eb="1">
      <t>ゴウ</t>
    </rPh>
    <rPh sb="1" eb="2">
      <t>ケイ</t>
    </rPh>
    <phoneticPr fontId="2"/>
  </si>
  <si>
    <t>補助金所要額調書</t>
    <rPh sb="0" eb="2">
      <t>ホジョ</t>
    </rPh>
    <rPh sb="2" eb="3">
      <t>キン</t>
    </rPh>
    <rPh sb="3" eb="5">
      <t>ショヨウ</t>
    </rPh>
    <rPh sb="5" eb="6">
      <t>ガク</t>
    </rPh>
    <rPh sb="6" eb="8">
      <t>チョウショ</t>
    </rPh>
    <phoneticPr fontId="2"/>
  </si>
  <si>
    <t>※５</t>
  </si>
  <si>
    <t>＜感染症対策経費＞</t>
    <rPh sb="6" eb="8">
      <t>ケイヒ</t>
    </rPh>
    <phoneticPr fontId="2"/>
  </si>
  <si>
    <t>補助所要額</t>
    <rPh sb="0" eb="2">
      <t>ホジョ</t>
    </rPh>
    <rPh sb="2" eb="4">
      <t>ショヨウ</t>
    </rPh>
    <rPh sb="4" eb="5">
      <t>ガク</t>
    </rPh>
    <phoneticPr fontId="2"/>
  </si>
  <si>
    <t>補助所要額調書　※感染症対策経費のみ</t>
    <rPh sb="0" eb="2">
      <t>ホジョ</t>
    </rPh>
    <rPh sb="2" eb="5">
      <t>ショヨウガク</t>
    </rPh>
    <rPh sb="5" eb="7">
      <t>チョウショ</t>
    </rPh>
    <rPh sb="9" eb="12">
      <t>カンセンショウ</t>
    </rPh>
    <rPh sb="12" eb="14">
      <t>タイサク</t>
    </rPh>
    <rPh sb="14" eb="16">
      <t>ケイヒ</t>
    </rPh>
    <phoneticPr fontId="2"/>
  </si>
  <si>
    <t>合計（ア）</t>
    <rPh sb="0" eb="2">
      <t>ゴウケイ</t>
    </rPh>
    <phoneticPr fontId="2"/>
  </si>
  <si>
    <t>小計</t>
    <rPh sb="0" eb="2">
      <t>ショウケイ</t>
    </rPh>
    <phoneticPr fontId="2"/>
  </si>
  <si>
    <t>補助上限額
B</t>
    <rPh sb="0" eb="2">
      <t>ホジョ</t>
    </rPh>
    <rPh sb="2" eb="5">
      <t>ジョウゲンガク</t>
    </rPh>
    <phoneticPr fontId="2"/>
  </si>
  <si>
    <t>支出予定額合計</t>
    <rPh sb="0" eb="2">
      <t>シシュツ</t>
    </rPh>
    <rPh sb="2" eb="4">
      <t>ヨテイ</t>
    </rPh>
    <rPh sb="4" eb="5">
      <t>ガク</t>
    </rPh>
    <rPh sb="5" eb="7">
      <t>ゴウケイ</t>
    </rPh>
    <phoneticPr fontId="2"/>
  </si>
  <si>
    <t>※１　補助対象外経費については、積算内訳の最後尾に「外」と記載してください。（例：○○○○（外））</t>
  </si>
  <si>
    <t>２．学習支援を行う者への謝金、
旅費</t>
  </si>
  <si>
    <t>（別紙５－２）</t>
  </si>
  <si>
    <t>補助所要額調書（変更）※感染症対策経費のみ</t>
    <rPh sb="0" eb="2">
      <t>ホジョ</t>
    </rPh>
    <rPh sb="2" eb="5">
      <t>ショヨウガク</t>
    </rPh>
    <rPh sb="5" eb="7">
      <t>チョウショ</t>
    </rPh>
    <rPh sb="8" eb="10">
      <t>ヘンコウ</t>
    </rPh>
    <rPh sb="12" eb="15">
      <t>カンセンショウ</t>
    </rPh>
    <rPh sb="15" eb="17">
      <t>タイサク</t>
    </rPh>
    <rPh sb="17" eb="19">
      <t>ケイヒ</t>
    </rPh>
    <phoneticPr fontId="2"/>
  </si>
  <si>
    <t>①備品購入費、消耗品費</t>
    <rPh sb="1" eb="3">
      <t>ビヒン</t>
    </rPh>
    <rPh sb="3" eb="6">
      <t>コウニュウヒ</t>
    </rPh>
    <rPh sb="7" eb="10">
      <t>ショウモウヒン</t>
    </rPh>
    <rPh sb="10" eb="11">
      <t>ヒ</t>
    </rPh>
    <phoneticPr fontId="2"/>
  </si>
  <si>
    <t>（別紙８－１）</t>
    <rPh sb="1" eb="3">
      <t>ベッシ</t>
    </rPh>
    <phoneticPr fontId="2"/>
  </si>
  <si>
    <t>（4）衛生管理経費</t>
  </si>
  <si>
    <t>（1）開設経費</t>
  </si>
  <si>
    <t>（2）運営経費</t>
  </si>
  <si>
    <t>（6）感染症対策経費</t>
  </si>
  <si>
    <t>いずれか低い額</t>
  </si>
  <si>
    <t>II　県補助金額</t>
    <rPh sb="3" eb="4">
      <t>ケン</t>
    </rPh>
    <rPh sb="4" eb="7">
      <t>ホジョキン</t>
    </rPh>
    <rPh sb="7" eb="8">
      <t>ガク</t>
    </rPh>
    <phoneticPr fontId="2"/>
  </si>
  <si>
    <t>※１　</t>
  </si>
  <si>
    <t>差引き額</t>
    <rPh sb="0" eb="2">
      <t>サシヒ</t>
    </rPh>
    <rPh sb="3" eb="4">
      <t>ガク</t>
    </rPh>
    <phoneticPr fontId="2"/>
  </si>
  <si>
    <t>G＝E-F</t>
  </si>
  <si>
    <t>支出決算額合計</t>
    <rPh sb="0" eb="2">
      <t>シシュツ</t>
    </rPh>
    <rPh sb="2" eb="4">
      <t>ケッサン</t>
    </rPh>
    <rPh sb="4" eb="5">
      <t>ガク</t>
    </rPh>
    <rPh sb="5" eb="7">
      <t>ゴウケイ</t>
    </rPh>
    <phoneticPr fontId="2"/>
  </si>
  <si>
    <t>（１）開設経費（※２）</t>
    <rPh sb="3" eb="5">
      <t>カイセツ</t>
    </rPh>
    <rPh sb="5" eb="7">
      <t>ケイヒ</t>
    </rPh>
    <phoneticPr fontId="2"/>
  </si>
  <si>
    <t>備品購入費</t>
    <rPh sb="0" eb="2">
      <t>ビヒン</t>
    </rPh>
    <rPh sb="2" eb="4">
      <t>コウニュウ</t>
    </rPh>
    <rPh sb="4" eb="5">
      <t>ヒ</t>
    </rPh>
    <phoneticPr fontId="2"/>
  </si>
  <si>
    <t>（別紙９－２）</t>
    <rPh sb="1" eb="3">
      <t>ベッシ</t>
    </rPh>
    <phoneticPr fontId="2"/>
  </si>
  <si>
    <t>需用費（消耗品費、印刷製本費）</t>
  </si>
  <si>
    <t>寄附金を翌年度以降の予備費として残す場合は、寄附活用予定額を差し引いた額を記載してください。</t>
    <rPh sb="0" eb="3">
      <t>キフキン</t>
    </rPh>
    <rPh sb="4" eb="7">
      <t>ヨクネンド</t>
    </rPh>
    <rPh sb="7" eb="9">
      <t>イコウ</t>
    </rPh>
    <rPh sb="10" eb="13">
      <t>ヨビヒ</t>
    </rPh>
    <rPh sb="16" eb="17">
      <t>ノコ</t>
    </rPh>
    <rPh sb="18" eb="20">
      <t>バアイ</t>
    </rPh>
    <rPh sb="22" eb="24">
      <t>キフ</t>
    </rPh>
    <rPh sb="24" eb="26">
      <t>カツヨウ</t>
    </rPh>
    <rPh sb="26" eb="28">
      <t>ヨテイ</t>
    </rPh>
    <rPh sb="28" eb="29">
      <t>ガク</t>
    </rPh>
    <rPh sb="30" eb="31">
      <t>サ</t>
    </rPh>
    <rPh sb="32" eb="33">
      <t>ヒ</t>
    </rPh>
    <rPh sb="35" eb="36">
      <t>ガク</t>
    </rPh>
    <rPh sb="37" eb="39">
      <t>キサイ</t>
    </rPh>
    <phoneticPr fontId="2"/>
  </si>
  <si>
    <t>（「子ども食堂支援事業費補助金の交付を受ける場合の寄附金の取り扱いについて（別紙10）」参照）</t>
    <rPh sb="2" eb="3">
      <t>コ</t>
    </rPh>
    <rPh sb="5" eb="7">
      <t>ショクドウ</t>
    </rPh>
    <rPh sb="7" eb="9">
      <t>シエン</t>
    </rPh>
    <rPh sb="9" eb="12">
      <t>ジギョウヒ</t>
    </rPh>
    <rPh sb="12" eb="15">
      <t>ホジョキン</t>
    </rPh>
    <rPh sb="16" eb="18">
      <t>コウフ</t>
    </rPh>
    <rPh sb="19" eb="20">
      <t>ウ</t>
    </rPh>
    <rPh sb="22" eb="24">
      <t>バアイ</t>
    </rPh>
    <rPh sb="25" eb="28">
      <t>キフキン</t>
    </rPh>
    <rPh sb="29" eb="30">
      <t>ト</t>
    </rPh>
    <rPh sb="31" eb="32">
      <t>アツカ</t>
    </rPh>
    <rPh sb="38" eb="40">
      <t>ベッシ</t>
    </rPh>
    <rPh sb="44" eb="46">
      <t>サンショウ</t>
    </rPh>
    <phoneticPr fontId="2"/>
  </si>
  <si>
    <r>
      <t>補助対象外経費については、</t>
    </r>
    <r>
      <rPr>
        <b/>
        <u/>
        <sz val="11"/>
        <color theme="1"/>
        <rFont val="ＭＳ Ｐゴシック"/>
      </rPr>
      <t>積算内訳の最後尾に「外」と記載</t>
    </r>
    <r>
      <rPr>
        <sz val="11"/>
        <color theme="1"/>
        <rFont val="ＭＳ Ｐゴシック"/>
      </rPr>
      <t>してください。（例：○○○○（外））</t>
    </r>
    <rPh sb="0" eb="2">
      <t>ホジョ</t>
    </rPh>
    <rPh sb="2" eb="5">
      <t>タイショウガイ</t>
    </rPh>
    <rPh sb="5" eb="7">
      <t>ケイヒ</t>
    </rPh>
    <rPh sb="13" eb="15">
      <t>セキサン</t>
    </rPh>
    <rPh sb="15" eb="17">
      <t>ウチワケ</t>
    </rPh>
    <rPh sb="18" eb="21">
      <t>サイコウビ</t>
    </rPh>
    <rPh sb="23" eb="24">
      <t>ガイ</t>
    </rPh>
    <rPh sb="26" eb="28">
      <t>キサイ</t>
    </rPh>
    <rPh sb="36" eb="37">
      <t>レイ</t>
    </rPh>
    <rPh sb="43" eb="44">
      <t>ガイ</t>
    </rPh>
    <phoneticPr fontId="2"/>
  </si>
  <si>
    <t>積算内訳（※４）</t>
    <rPh sb="0" eb="2">
      <t>セキサン</t>
    </rPh>
    <rPh sb="2" eb="4">
      <t>ウチワケ</t>
    </rPh>
    <phoneticPr fontId="2"/>
  </si>
  <si>
    <r>
      <t>この所要額調書は、事業実績報告書（別紙７）、決算収支内訳書（別紙９－１、９－２、９－３</t>
    </r>
    <r>
      <rPr>
        <b/>
        <sz val="12"/>
        <color theme="1"/>
        <rFont val="ＭＳ Ｐゴシック"/>
      </rPr>
      <t>、９－４）を仕上げてから</t>
    </r>
    <rPh sb="2" eb="5">
      <t>ショヨウガク</t>
    </rPh>
    <rPh sb="5" eb="7">
      <t>チョウショ</t>
    </rPh>
    <phoneticPr fontId="2"/>
  </si>
  <si>
    <t>（別紙９－３）</t>
  </si>
  <si>
    <t>（3）備品購入経費</t>
    <rPh sb="3" eb="5">
      <t>ビヒン</t>
    </rPh>
    <rPh sb="5" eb="7">
      <t>コウニュウ</t>
    </rPh>
    <rPh sb="7" eb="9">
      <t>ケイヒ</t>
    </rPh>
    <phoneticPr fontId="2"/>
  </si>
  <si>
    <t>収入額
（特定財源）</t>
    <rPh sb="0" eb="3">
      <t>シュウニュウガク</t>
    </rPh>
    <rPh sb="5" eb="7">
      <t>トクテイ</t>
    </rPh>
    <rPh sb="7" eb="9">
      <t>ザイゲン</t>
    </rPh>
    <phoneticPr fontId="2"/>
  </si>
  <si>
    <t>I　支出額</t>
    <rPh sb="2" eb="4">
      <t>シシュツ</t>
    </rPh>
    <rPh sb="4" eb="5">
      <t>ガク</t>
    </rPh>
    <phoneticPr fontId="2"/>
  </si>
  <si>
    <t>運営経費</t>
  </si>
  <si>
    <t>A合計</t>
    <rPh sb="1" eb="3">
      <t>ゴウケイ</t>
    </rPh>
    <phoneticPr fontId="2"/>
  </si>
  <si>
    <t>（別紙８－２）</t>
  </si>
  <si>
    <t>補助精算額調書　※感染症対策経費のみ</t>
    <rPh sb="0" eb="2">
      <t>ホジョ</t>
    </rPh>
    <rPh sb="2" eb="4">
      <t>セイサン</t>
    </rPh>
    <rPh sb="4" eb="5">
      <t>ガク</t>
    </rPh>
    <rPh sb="5" eb="7">
      <t>チョウショ</t>
    </rPh>
    <rPh sb="9" eb="12">
      <t>カンセンショウ</t>
    </rPh>
    <rPh sb="12" eb="14">
      <t>タイサク</t>
    </rPh>
    <rPh sb="14" eb="16">
      <t>ケイヒ</t>
    </rPh>
    <phoneticPr fontId="2"/>
  </si>
  <si>
    <t>※２　</t>
  </si>
  <si>
    <t>※３　</t>
  </si>
  <si>
    <t>作成してください。</t>
  </si>
  <si>
    <t>決算収支内訳書</t>
    <rPh sb="0" eb="2">
      <t>ケッサン</t>
    </rPh>
    <rPh sb="2" eb="4">
      <t>シュウシ</t>
    </rPh>
    <rPh sb="4" eb="7">
      <t>ウチワケショ</t>
    </rPh>
    <phoneticPr fontId="2"/>
  </si>
  <si>
    <t>（１）</t>
  </si>
  <si>
    <t>記載の決定額を記載してください。</t>
    <rPh sb="3" eb="5">
      <t>ケッテイ</t>
    </rPh>
    <phoneticPr fontId="2"/>
  </si>
  <si>
    <t>（６）</t>
  </si>
  <si>
    <t>（５）</t>
  </si>
  <si>
    <t>小計</t>
    <rPh sb="0" eb="1">
      <t>ショウ</t>
    </rPh>
    <rPh sb="1" eb="2">
      <t>ケイ</t>
    </rPh>
    <phoneticPr fontId="2"/>
  </si>
  <si>
    <t>前年度から繰り越した寄附金によって購入したものは、（１）開設経費（開設準備）の積算内訳の欄に</t>
    <rPh sb="0" eb="3">
      <t>ゼンネンド</t>
    </rPh>
    <rPh sb="5" eb="6">
      <t>ク</t>
    </rPh>
    <rPh sb="7" eb="8">
      <t>コ</t>
    </rPh>
    <rPh sb="10" eb="13">
      <t>キフキン</t>
    </rPh>
    <rPh sb="17" eb="19">
      <t>コウニュウ</t>
    </rPh>
    <rPh sb="28" eb="30">
      <t>カイセツ</t>
    </rPh>
    <rPh sb="30" eb="32">
      <t>ケイヒ</t>
    </rPh>
    <rPh sb="33" eb="35">
      <t>カイセツ</t>
    </rPh>
    <rPh sb="35" eb="37">
      <t>ジュンビ</t>
    </rPh>
    <rPh sb="39" eb="41">
      <t>セキサン</t>
    </rPh>
    <rPh sb="41" eb="43">
      <t>ウチワケ</t>
    </rPh>
    <rPh sb="44" eb="45">
      <t>ラン</t>
    </rPh>
    <phoneticPr fontId="2"/>
  </si>
  <si>
    <t>対象外として記載してください。</t>
  </si>
  <si>
    <t>交付申請額</t>
    <rPh sb="0" eb="2">
      <t>コウフ</t>
    </rPh>
    <rPh sb="2" eb="4">
      <t>シンセイ</t>
    </rPh>
    <rPh sb="4" eb="5">
      <t>ガク</t>
    </rPh>
    <phoneticPr fontId="2"/>
  </si>
  <si>
    <t>（別紙３－１）</t>
    <rPh sb="1" eb="3">
      <t>ベッシ</t>
    </rPh>
    <phoneticPr fontId="2"/>
  </si>
  <si>
    <t>予算額</t>
    <rPh sb="0" eb="2">
      <t>ヨサン</t>
    </rPh>
    <rPh sb="2" eb="3">
      <t>ガク</t>
    </rPh>
    <phoneticPr fontId="2"/>
  </si>
  <si>
    <t>支出予定額</t>
    <rPh sb="0" eb="2">
      <t>シシュツ</t>
    </rPh>
    <rPh sb="2" eb="4">
      <t>ヨテイ</t>
    </rPh>
    <rPh sb="4" eb="5">
      <t>ガク</t>
    </rPh>
    <phoneticPr fontId="2"/>
  </si>
  <si>
    <t>変更申請をしている場合は、変更後の額を記入してください。</t>
  </si>
  <si>
    <t>補助対象経費
A</t>
    <rPh sb="4" eb="6">
      <t>ケイヒ</t>
    </rPh>
    <phoneticPr fontId="2"/>
  </si>
  <si>
    <t>（７）広報費</t>
    <rPh sb="3" eb="5">
      <t>コウホウ</t>
    </rPh>
    <rPh sb="5" eb="6">
      <t>ヒ</t>
    </rPh>
    <phoneticPr fontId="2"/>
  </si>
  <si>
    <t>補助所要額
C</t>
    <rPh sb="0" eb="2">
      <t>ホジョ</t>
    </rPh>
    <rPh sb="2" eb="4">
      <t>ショヨウ</t>
    </rPh>
    <rPh sb="4" eb="5">
      <t>ガク</t>
    </rPh>
    <phoneticPr fontId="2"/>
  </si>
  <si>
    <t>C合計</t>
    <rPh sb="1" eb="3">
      <t>ゴウケイ</t>
    </rPh>
    <phoneticPr fontId="2"/>
  </si>
  <si>
    <t>B合計</t>
    <rPh sb="1" eb="3">
      <t>ゴウケイ</t>
    </rPh>
    <phoneticPr fontId="2"/>
  </si>
  <si>
    <t>F及びC合計の
いずれか低い額</t>
  </si>
  <si>
    <t>*CはA、Bいずれか低い額を入力する</t>
    <rPh sb="10" eb="11">
      <t>ヒク</t>
    </rPh>
    <rPh sb="12" eb="13">
      <t>ガク</t>
    </rPh>
    <rPh sb="14" eb="16">
      <t>ニュウリョク</t>
    </rPh>
    <phoneticPr fontId="2"/>
  </si>
  <si>
    <t>補助対象経費
B</t>
    <rPh sb="4" eb="6">
      <t>ケイヒ</t>
    </rPh>
    <phoneticPr fontId="2"/>
  </si>
  <si>
    <t>補助上限額
C</t>
    <rPh sb="0" eb="2">
      <t>ホジョ</t>
    </rPh>
    <rPh sb="2" eb="5">
      <t>ジョウゲンガク</t>
    </rPh>
    <phoneticPr fontId="2"/>
  </si>
  <si>
    <t>補助所要額
A　※１</t>
    <rPh sb="0" eb="2">
      <t>ホジョ</t>
    </rPh>
    <rPh sb="2" eb="5">
      <t>ショヨウガク</t>
    </rPh>
    <phoneticPr fontId="2"/>
  </si>
  <si>
    <t>各項目について、交付申請時の別紙２－１「補助金所要額調書」に記載の「補助所要額C」欄の数字を記入してください。</t>
    <rPh sb="0" eb="1">
      <t>カク</t>
    </rPh>
    <rPh sb="1" eb="3">
      <t>コウモク</t>
    </rPh>
    <rPh sb="8" eb="10">
      <t>コウフ</t>
    </rPh>
    <rPh sb="10" eb="13">
      <t>シンセイジ</t>
    </rPh>
    <rPh sb="14" eb="16">
      <t>ベッシ</t>
    </rPh>
    <rPh sb="20" eb="23">
      <t>ホジョキン</t>
    </rPh>
    <rPh sb="23" eb="26">
      <t>ショヨウガク</t>
    </rPh>
    <rPh sb="26" eb="28">
      <t>チョウショ</t>
    </rPh>
    <rPh sb="30" eb="32">
      <t>キサイ</t>
    </rPh>
    <rPh sb="34" eb="36">
      <t>ホジョ</t>
    </rPh>
    <rPh sb="36" eb="39">
      <t>ショヨウガク</t>
    </rPh>
    <rPh sb="41" eb="42">
      <t>ラン</t>
    </rPh>
    <rPh sb="43" eb="45">
      <t>スウジ</t>
    </rPh>
    <rPh sb="46" eb="48">
      <t>キニュウ</t>
    </rPh>
    <phoneticPr fontId="2"/>
  </si>
  <si>
    <t>　＝「補助対象経費」×「補助対象回数」÷「開催計画回数」（事業報告書（別紙７）に記入）</t>
    <rPh sb="3" eb="5">
      <t>ホジョ</t>
    </rPh>
    <rPh sb="5" eb="7">
      <t>タイショウ</t>
    </rPh>
    <rPh sb="7" eb="9">
      <t>ケイヒ</t>
    </rPh>
    <rPh sb="12" eb="14">
      <t>ホジョ</t>
    </rPh>
    <rPh sb="14" eb="16">
      <t>タイショウ</t>
    </rPh>
    <rPh sb="16" eb="18">
      <t>カイスウ</t>
    </rPh>
    <rPh sb="21" eb="23">
      <t>カイサイ</t>
    </rPh>
    <rPh sb="23" eb="25">
      <t>ケイカク</t>
    </rPh>
    <rPh sb="25" eb="27">
      <t>カイスウ</t>
    </rPh>
    <rPh sb="31" eb="33">
      <t>ホウコク</t>
    </rPh>
    <phoneticPr fontId="2"/>
  </si>
  <si>
    <t>（３）備品購入経費</t>
    <rPh sb="3" eb="5">
      <t>ビヒン</t>
    </rPh>
    <rPh sb="5" eb="7">
      <t>コウニュウ</t>
    </rPh>
    <rPh sb="7" eb="9">
      <t>ケイヒ</t>
    </rPh>
    <phoneticPr fontId="2"/>
  </si>
  <si>
    <t>（別紙５－１）</t>
    <rPh sb="1" eb="3">
      <t>ベッシ</t>
    </rPh>
    <phoneticPr fontId="2"/>
  </si>
  <si>
    <t>小計</t>
  </si>
  <si>
    <t>＊差引き額（F）及び補助所要額計（C合計）の</t>
    <rPh sb="1" eb="3">
      <t>サシヒキ</t>
    </rPh>
    <rPh sb="4" eb="5">
      <t>ガク</t>
    </rPh>
    <rPh sb="8" eb="9">
      <t>オヨ</t>
    </rPh>
    <rPh sb="10" eb="12">
      <t>ホジョ</t>
    </rPh>
    <rPh sb="12" eb="14">
      <t>ショヨウ</t>
    </rPh>
    <rPh sb="14" eb="15">
      <t>ガク</t>
    </rPh>
    <rPh sb="15" eb="16">
      <t>ケイ</t>
    </rPh>
    <rPh sb="18" eb="20">
      <t>ゴウケイ</t>
    </rPh>
    <phoneticPr fontId="2"/>
  </si>
  <si>
    <t>お月見</t>
  </si>
  <si>
    <t>補助所要額計</t>
    <rPh sb="0" eb="2">
      <t>ホジョ</t>
    </rPh>
    <rPh sb="2" eb="4">
      <t>ショヨウ</t>
    </rPh>
    <rPh sb="4" eb="5">
      <t>ガク</t>
    </rPh>
    <rPh sb="5" eb="6">
      <t>ケイ</t>
    </rPh>
    <phoneticPr fontId="2"/>
  </si>
  <si>
    <t>１．子育て支援に係る講師への
謝金、旅費</t>
  </si>
  <si>
    <t>開設準備
①</t>
    <rPh sb="0" eb="2">
      <t>カイセツ</t>
    </rPh>
    <rPh sb="2" eb="4">
      <t>ジュンビ</t>
    </rPh>
    <phoneticPr fontId="2"/>
  </si>
  <si>
    <t>（別紙３－２）</t>
    <rPh sb="1" eb="3">
      <t>ベッシ</t>
    </rPh>
    <phoneticPr fontId="2"/>
  </si>
  <si>
    <r>
      <t>上記①～</t>
    </r>
    <r>
      <rPr>
        <b/>
        <sz val="12"/>
        <color auto="1"/>
        <rFont val="ＭＳ Ｐゴシック"/>
      </rPr>
      <t>⑭には、収支内訳書（別紙６－１、６－２、６－３、６－４）に記載されている①～⑭と同じ数字が</t>
    </r>
  </si>
  <si>
    <r>
      <t>積算内訳</t>
    </r>
    <r>
      <rPr>
        <sz val="11"/>
        <color auto="1"/>
        <rFont val="ＭＳ Ｐゴシック"/>
      </rPr>
      <t>（※４）</t>
    </r>
    <rPh sb="0" eb="2">
      <t>セキサン</t>
    </rPh>
    <rPh sb="2" eb="4">
      <t>ウチワケ</t>
    </rPh>
    <phoneticPr fontId="2"/>
  </si>
  <si>
    <r>
      <t>※</t>
    </r>
    <r>
      <rPr>
        <sz val="11"/>
        <color theme="1"/>
        <rFont val="ＭＳ Ｐゴシック"/>
      </rPr>
      <t>４</t>
    </r>
  </si>
  <si>
    <r>
      <t>（</t>
    </r>
    <r>
      <rPr>
        <sz val="11"/>
        <color auto="1"/>
        <rFont val="ＭＳ Ｐゴシック"/>
      </rPr>
      <t>５）子育て支援及び学習支援経費</t>
    </r>
  </si>
  <si>
    <r>
      <t>※</t>
    </r>
    <r>
      <rPr>
        <sz val="11"/>
        <color theme="1"/>
        <rFont val="ＭＳ Ｐゴシック"/>
      </rPr>
      <t>２</t>
    </r>
  </si>
  <si>
    <r>
      <t>※</t>
    </r>
    <r>
      <rPr>
        <sz val="11"/>
        <color theme="1"/>
        <rFont val="ＭＳ Ｐゴシック"/>
      </rPr>
      <t>３</t>
    </r>
  </si>
  <si>
    <t>補助所要額（※２）
（交付申請額）</t>
    <rPh sb="11" eb="13">
      <t>コウフ</t>
    </rPh>
    <rPh sb="13" eb="16">
      <t>シンセイガク</t>
    </rPh>
    <phoneticPr fontId="2"/>
  </si>
  <si>
    <t>補助所要額（※２）
（変更後の交付申請額）</t>
    <rPh sb="2" eb="4">
      <t>ショヨウ</t>
    </rPh>
    <rPh sb="4" eb="5">
      <t>ガク</t>
    </rPh>
    <rPh sb="11" eb="14">
      <t>ヘンコウゴ</t>
    </rPh>
    <rPh sb="15" eb="17">
      <t>コウフ</t>
    </rPh>
    <rPh sb="17" eb="20">
      <t>シンセイガク</t>
    </rPh>
    <phoneticPr fontId="2"/>
  </si>
  <si>
    <t>補助金精算額（※２）</t>
    <rPh sb="2" eb="3">
      <t>キン</t>
    </rPh>
    <rPh sb="3" eb="6">
      <t>セイサンガク</t>
    </rPh>
    <phoneticPr fontId="2"/>
  </si>
  <si>
    <t>改修
②・③</t>
    <rPh sb="0" eb="2">
      <t>カイシュウ</t>
    </rPh>
    <phoneticPr fontId="2"/>
  </si>
  <si>
    <t>改修費②・③</t>
    <rPh sb="0" eb="3">
      <t>カイシュウヒ</t>
    </rPh>
    <phoneticPr fontId="2"/>
  </si>
  <si>
    <t>（7）広報経費</t>
    <rPh sb="3" eb="5">
      <t>コウホウ</t>
    </rPh>
    <phoneticPr fontId="2"/>
  </si>
  <si>
    <t>⑧</t>
  </si>
  <si>
    <t>食品衛生責任者養成講習会受講料</t>
  </si>
  <si>
    <r>
      <t>寄附金その他</t>
    </r>
    <r>
      <rPr>
        <sz val="11"/>
        <color auto="1"/>
        <rFont val="ＭＳ Ｐゴシック"/>
      </rPr>
      <t>（※１）</t>
    </r>
    <rPh sb="0" eb="3">
      <t>キフキン</t>
    </rPh>
    <rPh sb="5" eb="6">
      <t>タ</t>
    </rPh>
    <phoneticPr fontId="2"/>
  </si>
  <si>
    <t>（８）行事食経費</t>
    <rPh sb="3" eb="6">
      <t>ギョウジショク</t>
    </rPh>
    <rPh sb="6" eb="8">
      <t>ケイヒ</t>
    </rPh>
    <phoneticPr fontId="2"/>
  </si>
  <si>
    <t>節分</t>
  </si>
  <si>
    <t>ひな祭り</t>
  </si>
  <si>
    <t>子どもの日</t>
  </si>
  <si>
    <t>ハロウィン</t>
  </si>
  <si>
    <t>クリスマス</t>
  </si>
  <si>
    <t>誕生日</t>
  </si>
  <si>
    <t>（７）</t>
  </si>
  <si>
    <t>（別紙３－４）</t>
  </si>
  <si>
    <t>行事</t>
    <rPh sb="0" eb="2">
      <t>ギョウジ</t>
    </rPh>
    <phoneticPr fontId="2"/>
  </si>
  <si>
    <t>⑫</t>
  </si>
  <si>
    <t>⑬</t>
  </si>
  <si>
    <t>⑭</t>
  </si>
  <si>
    <t>食材費</t>
    <rPh sb="0" eb="3">
      <t>ショクザイヒ</t>
    </rPh>
    <phoneticPr fontId="2"/>
  </si>
  <si>
    <r>
      <t>　　　</t>
    </r>
    <r>
      <rPr>
        <sz val="11"/>
        <color auto="1"/>
        <rFont val="ＭＳ Ｐゴシック"/>
      </rPr>
      <t>上限80,000円</t>
    </r>
  </si>
  <si>
    <t>※６</t>
  </si>
  <si>
    <t>実施する予定の行事に○を付け、費用の内訳を記載してください。</t>
    <rPh sb="0" eb="2">
      <t>ジッシ</t>
    </rPh>
    <rPh sb="4" eb="6">
      <t>ヨテイ</t>
    </rPh>
    <rPh sb="7" eb="9">
      <t>ギョウジ</t>
    </rPh>
    <rPh sb="12" eb="13">
      <t>ツ</t>
    </rPh>
    <rPh sb="15" eb="17">
      <t>ヒヨウ</t>
    </rPh>
    <rPh sb="18" eb="20">
      <t>ウチワケ</t>
    </rPh>
    <rPh sb="21" eb="23">
      <t>キサイ</t>
    </rPh>
    <phoneticPr fontId="2"/>
  </si>
  <si>
    <t>積算内訳（※４、６）</t>
    <rPh sb="0" eb="2">
      <t>セキサン</t>
    </rPh>
    <rPh sb="2" eb="4">
      <t>ウチワケ</t>
    </rPh>
    <phoneticPr fontId="2"/>
  </si>
  <si>
    <t>交付決定額</t>
    <rPh sb="0" eb="2">
      <t>コウフ</t>
    </rPh>
    <rPh sb="2" eb="5">
      <t>ケッテイガク</t>
    </rPh>
    <phoneticPr fontId="2"/>
  </si>
  <si>
    <t>（別紙９－４）</t>
  </si>
  <si>
    <t>実施</t>
    <rPh sb="0" eb="2">
      <t>ジッシ</t>
    </rPh>
    <phoneticPr fontId="2"/>
  </si>
  <si>
    <t>G、D合計、Hの
いずれか低い額</t>
  </si>
  <si>
    <t>D合計</t>
    <rPh sb="1" eb="3">
      <t>ゴウケイ</t>
    </rPh>
    <phoneticPr fontId="2"/>
  </si>
  <si>
    <t>I</t>
  </si>
  <si>
    <t>お彼岸(春）</t>
    <rPh sb="4" eb="5">
      <t>ハル</t>
    </rPh>
    <phoneticPr fontId="2"/>
  </si>
  <si>
    <t>お彼岸（秋）</t>
    <rPh sb="1" eb="3">
      <t>ヒガン</t>
    </rPh>
    <rPh sb="4" eb="5">
      <t>アキ</t>
    </rPh>
    <phoneticPr fontId="2"/>
  </si>
  <si>
    <t>入ります。</t>
  </si>
  <si>
    <t>（別紙６－４）</t>
  </si>
  <si>
    <r>
      <t>この所要額調書は、事業計画書（別紙１）、収支内訳書（別紙３－１、３－２、３－３</t>
    </r>
    <r>
      <rPr>
        <b/>
        <sz val="12"/>
        <color theme="1"/>
        <rFont val="ＭＳ Ｐゴシック"/>
      </rPr>
      <t>、３－４）を仕上げてから</t>
    </r>
    <rPh sb="2" eb="5">
      <t>ショヨウガク</t>
    </rPh>
    <rPh sb="5" eb="7">
      <t>チョウショ</t>
    </rPh>
    <rPh sb="11" eb="13">
      <t>ケイカク</t>
    </rPh>
    <phoneticPr fontId="2"/>
  </si>
  <si>
    <t>食品衛生責任者養成講習会
受講料</t>
  </si>
  <si>
    <r>
      <t>D</t>
    </r>
    <r>
      <rPr>
        <sz val="12"/>
        <color theme="1"/>
        <rFont val="ＭＳ Ｐゴシック"/>
      </rPr>
      <t>（⑪）</t>
    </r>
  </si>
  <si>
    <r>
      <t>E</t>
    </r>
    <r>
      <rPr>
        <sz val="12"/>
        <color theme="1"/>
        <rFont val="ＭＳ Ｐゴシック"/>
      </rPr>
      <t>（⑫＋⑬+⑭）</t>
    </r>
  </si>
  <si>
    <r>
      <t>上記①～</t>
    </r>
    <r>
      <rPr>
        <b/>
        <sz val="12"/>
        <color theme="1"/>
        <rFont val="ＭＳ Ｐゴシック"/>
      </rPr>
      <t>⑭には、収支内訳書（別紙３－１、３－２、３－３、３－４）に記載されている①～⑭と同じ数字が</t>
    </r>
  </si>
  <si>
    <t>備品購入費、消耗品費</t>
    <rPh sb="0" eb="2">
      <t>ビヒン</t>
    </rPh>
    <rPh sb="2" eb="5">
      <t>コウニュウヒ</t>
    </rPh>
    <rPh sb="6" eb="9">
      <t>ショウモウヒン</t>
    </rPh>
    <rPh sb="9" eb="10">
      <t>ヒ</t>
    </rPh>
    <phoneticPr fontId="2"/>
  </si>
  <si>
    <r>
      <t>上記①～</t>
    </r>
    <r>
      <rPr>
        <b/>
        <sz val="12"/>
        <color theme="1"/>
        <rFont val="ＭＳ Ｐゴシック"/>
      </rPr>
      <t>⑭には、決算収支内訳書（別紙９－１、９－２、９－３、９－４）に記載されている①～⑭と同じ数字が入ります。</t>
    </r>
    <rPh sb="8" eb="10">
      <t>ケッサン</t>
    </rPh>
    <phoneticPr fontId="2"/>
  </si>
  <si>
    <t>上記（１）開設経費の補助上限額には、「開設準備」10万円又は「改修」15万円の金額を記入してください。</t>
    <rPh sb="28" eb="29">
      <t>マタ</t>
    </rPh>
    <rPh sb="39" eb="41">
      <t>キンガク</t>
    </rPh>
    <phoneticPr fontId="2"/>
  </si>
  <si>
    <r>
      <t>上記（２）運営経費の補助上限額には、1回当たりの補助基準額（</t>
    </r>
    <r>
      <rPr>
        <sz val="12"/>
        <color auto="1"/>
        <rFont val="ＭＳ Ｐゴシック"/>
      </rPr>
      <t>8,500円）に事業計画書（別紙１）に記入した</t>
    </r>
    <rPh sb="20" eb="21">
      <t>ア</t>
    </rPh>
    <rPh sb="35" eb="36">
      <t>エン</t>
    </rPh>
    <phoneticPr fontId="2"/>
  </si>
  <si>
    <r>
      <t>　　　上限80</t>
    </r>
    <r>
      <rPr>
        <sz val="11"/>
        <color auto="1"/>
        <rFont val="ＭＳ Ｐゴシック"/>
      </rPr>
      <t>,000円</t>
    </r>
    <rPh sb="3" eb="5">
      <t>ジョウゲン</t>
    </rPh>
    <rPh sb="11" eb="12">
      <t>エン</t>
    </rPh>
    <phoneticPr fontId="2"/>
  </si>
  <si>
    <r>
      <t>　　　</t>
    </r>
    <r>
      <rPr>
        <sz val="11"/>
        <color auto="1"/>
        <rFont val="ＭＳ Ｐゴシック"/>
      </rPr>
      <t>上限80,000円</t>
    </r>
    <rPh sb="3" eb="5">
      <t>ジョウゲン</t>
    </rPh>
    <rPh sb="11" eb="12">
      <t>エン</t>
    </rPh>
    <phoneticPr fontId="2"/>
  </si>
  <si>
    <r>
      <t>④＋⑤</t>
    </r>
    <r>
      <rPr>
        <sz val="12"/>
        <color auto="1"/>
        <rFont val="ＭＳ Ｐゴシック"/>
      </rPr>
      <t>＋⑥</t>
    </r>
  </si>
  <si>
    <r>
      <t>②</t>
    </r>
    <r>
      <rPr>
        <sz val="12"/>
        <color auto="1"/>
        <rFont val="ＭＳ Ｐゴシック"/>
      </rPr>
      <t>　補助対象回数見合額（※５）</t>
    </r>
  </si>
  <si>
    <r>
      <t>（６）</t>
    </r>
    <r>
      <rPr>
        <sz val="11"/>
        <color auto="1"/>
        <rFont val="ＭＳ Ｐゴシック"/>
      </rPr>
      <t>感染症対策経費</t>
    </r>
    <rPh sb="8" eb="10">
      <t>ケイヒ</t>
    </rPh>
    <phoneticPr fontId="2"/>
  </si>
  <si>
    <r>
      <t>寄附金その他</t>
    </r>
    <r>
      <rPr>
        <sz val="12"/>
        <color auto="1"/>
        <rFont val="ＭＳ Ｐゴシック"/>
      </rPr>
      <t>（※１）</t>
    </r>
    <rPh sb="0" eb="3">
      <t>キフキン</t>
    </rPh>
    <rPh sb="5" eb="6">
      <t>タ</t>
    </rPh>
    <phoneticPr fontId="2"/>
  </si>
  <si>
    <r>
      <t>（１）開設経費</t>
    </r>
    <r>
      <rPr>
        <sz val="11"/>
        <color auto="1"/>
        <rFont val="ＭＳ Ｐゴシック"/>
      </rPr>
      <t>（※２）</t>
    </r>
    <rPh sb="3" eb="5">
      <t>カイセツ</t>
    </rPh>
    <rPh sb="5" eb="7">
      <t>ケイヒ</t>
    </rPh>
    <phoneticPr fontId="2"/>
  </si>
  <si>
    <r>
      <t>（</t>
    </r>
    <r>
      <rPr>
        <sz val="11"/>
        <color auto="1"/>
        <rFont val="ＭＳ Ｐゴシック"/>
      </rPr>
      <t>４）衛生管理経費</t>
    </r>
  </si>
  <si>
    <r>
      <t xml:space="preserve">備品購入費、消耗品費、
</t>
    </r>
    <r>
      <rPr>
        <sz val="11"/>
        <color auto="1"/>
        <rFont val="ＭＳ Ｐゴシック"/>
      </rPr>
      <t>改修費</t>
    </r>
    <rPh sb="0" eb="2">
      <t>ビヒン</t>
    </rPh>
    <rPh sb="2" eb="5">
      <t>コウニュウヒ</t>
    </rPh>
    <rPh sb="6" eb="9">
      <t>ショウモウヒン</t>
    </rPh>
    <rPh sb="9" eb="10">
      <t>ヒ</t>
    </rPh>
    <phoneticPr fontId="2"/>
  </si>
  <si>
    <r>
      <t>積算内訳</t>
    </r>
    <r>
      <rPr>
        <sz val="11"/>
        <color auto="1"/>
        <rFont val="ＭＳ Ｐゴシック"/>
      </rPr>
      <t>（※４,５）</t>
    </r>
    <rPh sb="0" eb="2">
      <t>セキサン</t>
    </rPh>
    <rPh sb="2" eb="4">
      <t>ウチワケ</t>
    </rPh>
    <phoneticPr fontId="2"/>
  </si>
  <si>
    <r>
      <t>※</t>
    </r>
    <r>
      <rPr>
        <sz val="11"/>
        <color auto="1"/>
        <rFont val="ＭＳ Ｐゴシック"/>
      </rPr>
      <t>２：合計（ア）から1,000円未満切り捨て</t>
    </r>
    <rPh sb="3" eb="4">
      <t>ゴウ</t>
    </rPh>
    <rPh sb="4" eb="5">
      <t>ケイ</t>
    </rPh>
    <phoneticPr fontId="2"/>
  </si>
  <si>
    <r>
      <t>⑪</t>
    </r>
    <r>
      <rPr>
        <sz val="12"/>
        <color auto="1"/>
        <rFont val="ＭＳ Ｐゴシック"/>
      </rPr>
      <t>支出予定額　合計
支出予定額
小計(1)+(2)+(3)+(4)+(5)+(6)+(7)+(8)</t>
    </r>
    <rPh sb="1" eb="3">
      <t>シシュツ</t>
    </rPh>
    <rPh sb="3" eb="5">
      <t>ヨテイ</t>
    </rPh>
    <rPh sb="5" eb="6">
      <t>ガク</t>
    </rPh>
    <rPh sb="7" eb="9">
      <t>ゴウケイ</t>
    </rPh>
    <rPh sb="11" eb="13">
      <t>シシュツ</t>
    </rPh>
    <rPh sb="13" eb="15">
      <t>ヨテイ</t>
    </rPh>
    <rPh sb="15" eb="16">
      <t>ガク</t>
    </rPh>
    <phoneticPr fontId="2"/>
  </si>
  <si>
    <r>
      <t>補助対象外経費については、</t>
    </r>
    <r>
      <rPr>
        <b/>
        <u/>
        <sz val="11"/>
        <color auto="1"/>
        <rFont val="ＭＳ Ｐゴシック"/>
      </rPr>
      <t>積算内訳の最後尾に「外」と記載</t>
    </r>
    <r>
      <rPr>
        <sz val="11"/>
        <color auto="1"/>
        <rFont val="ＭＳ Ｐゴシック"/>
      </rPr>
      <t>してください。（例：○○○○（外））</t>
    </r>
    <rPh sb="0" eb="2">
      <t>ホジョ</t>
    </rPh>
    <rPh sb="2" eb="5">
      <t>タイショウガイ</t>
    </rPh>
    <rPh sb="5" eb="7">
      <t>ケイヒ</t>
    </rPh>
    <rPh sb="13" eb="15">
      <t>セキサン</t>
    </rPh>
    <rPh sb="15" eb="17">
      <t>ウチワケ</t>
    </rPh>
    <rPh sb="18" eb="21">
      <t>サイコウビ</t>
    </rPh>
    <rPh sb="23" eb="24">
      <t>ガイ</t>
    </rPh>
    <rPh sb="26" eb="28">
      <t>キサイ</t>
    </rPh>
    <rPh sb="36" eb="37">
      <t>レイ</t>
    </rPh>
    <rPh sb="43" eb="44">
      <t>ガイ</t>
    </rPh>
    <phoneticPr fontId="2"/>
  </si>
  <si>
    <r>
      <t>D</t>
    </r>
    <r>
      <rPr>
        <sz val="12"/>
        <color auto="1"/>
        <rFont val="ＭＳ Ｐゴシック"/>
      </rPr>
      <t>（⑪）</t>
    </r>
  </si>
  <si>
    <r>
      <t>この所要額調書は、事業計画書（変更）（別紙４）、収支内訳書（変更）（別紙６－１、６－２、６－３</t>
    </r>
    <r>
      <rPr>
        <b/>
        <sz val="12"/>
        <color auto="1"/>
        <rFont val="ＭＳ Ｐゴシック"/>
      </rPr>
      <t>、６－４）を</t>
    </r>
    <rPh sb="2" eb="5">
      <t>ショヨウガク</t>
    </rPh>
    <rPh sb="5" eb="7">
      <t>チョウショ</t>
    </rPh>
    <rPh sb="11" eb="13">
      <t>ケイカク</t>
    </rPh>
    <rPh sb="15" eb="17">
      <t>ヘンコウ</t>
    </rPh>
    <rPh sb="30" eb="32">
      <t>ヘンコウ</t>
    </rPh>
    <phoneticPr fontId="2"/>
  </si>
  <si>
    <r>
      <t>E</t>
    </r>
    <r>
      <rPr>
        <sz val="12"/>
        <color auto="1"/>
        <rFont val="ＭＳ Ｐゴシック"/>
      </rPr>
      <t>（⑫＋⑬＋⑭）</t>
    </r>
  </si>
  <si>
    <r>
      <t>開設準備費（備品購入費、
消耗品費、</t>
    </r>
    <r>
      <rPr>
        <sz val="11"/>
        <color auto="1"/>
        <rFont val="ＭＳ Ｐゴシック"/>
      </rPr>
      <t>改修費）①</t>
    </r>
    <rPh sb="0" eb="2">
      <t>カイセツ</t>
    </rPh>
    <rPh sb="2" eb="4">
      <t>ジュンビ</t>
    </rPh>
    <rPh sb="4" eb="5">
      <t>ヒ</t>
    </rPh>
    <rPh sb="6" eb="8">
      <t>ビヒン</t>
    </rPh>
    <rPh sb="8" eb="11">
      <t>コウニュウヒ</t>
    </rPh>
    <rPh sb="13" eb="16">
      <t>ショウモウヒン</t>
    </rPh>
    <rPh sb="16" eb="17">
      <t>ヒ</t>
    </rPh>
    <rPh sb="18" eb="20">
      <t>カイシュウ</t>
    </rPh>
    <rPh sb="20" eb="21">
      <t>ヒ</t>
    </rPh>
    <phoneticPr fontId="2"/>
  </si>
  <si>
    <r>
      <t>積算内訳</t>
    </r>
    <r>
      <rPr>
        <sz val="11"/>
        <color auto="1"/>
        <rFont val="ＭＳ Ｐゴシック"/>
      </rPr>
      <t>（※４、５）</t>
    </r>
    <rPh sb="0" eb="2">
      <t>セキサン</t>
    </rPh>
    <rPh sb="2" eb="4">
      <t>ウチワケ</t>
    </rPh>
    <phoneticPr fontId="2"/>
  </si>
  <si>
    <r>
      <t xml:space="preserve">支出予定額　合計
</t>
    </r>
    <r>
      <rPr>
        <sz val="11"/>
        <color auto="1"/>
        <rFont val="ＭＳ Ｐゴシック"/>
      </rPr>
      <t>支出予定額小計(1)+(2)+(3)+(4)+(5)+(6)+(7)+(8)</t>
    </r>
    <rPh sb="10" eb="12">
      <t>シシュツ</t>
    </rPh>
    <rPh sb="12" eb="15">
      <t>ヨテイガク</t>
    </rPh>
    <phoneticPr fontId="2"/>
  </si>
  <si>
    <r>
      <t>E</t>
    </r>
    <r>
      <rPr>
        <sz val="12"/>
        <color auto="1"/>
        <rFont val="ＭＳ Ｐゴシック"/>
      </rPr>
      <t>（⑪）</t>
    </r>
  </si>
  <si>
    <r>
      <t>F</t>
    </r>
    <r>
      <rPr>
        <sz val="12"/>
        <color auto="1"/>
        <rFont val="ＭＳ Ｐゴシック"/>
      </rPr>
      <t>（⑫＋⑬＋⑭）</t>
    </r>
  </si>
  <si>
    <r>
      <t>H　</t>
    </r>
    <r>
      <rPr>
        <sz val="12"/>
        <color auto="1"/>
        <rFont val="ＭＳ Ｐゴシック"/>
      </rPr>
      <t>※４</t>
    </r>
  </si>
  <si>
    <r>
      <t>＊差引き額（G）、補助精算額計（D合計）</t>
    </r>
    <r>
      <rPr>
        <sz val="11"/>
        <color auto="1"/>
        <rFont val="ＭＳ Ｐゴシック"/>
      </rPr>
      <t>、</t>
    </r>
    <rPh sb="1" eb="3">
      <t>サシヒキ</t>
    </rPh>
    <rPh sb="4" eb="5">
      <t>ガク</t>
    </rPh>
    <rPh sb="9" eb="11">
      <t>ホジョ</t>
    </rPh>
    <rPh sb="11" eb="13">
      <t>セイサン</t>
    </rPh>
    <rPh sb="13" eb="14">
      <t>ガク</t>
    </rPh>
    <rPh sb="14" eb="15">
      <t>ケイ</t>
    </rPh>
    <rPh sb="17" eb="19">
      <t>ゴウケイ</t>
    </rPh>
    <phoneticPr fontId="2"/>
  </si>
  <si>
    <r>
      <t>交付決定額（H）</t>
    </r>
    <r>
      <rPr>
        <sz val="11"/>
        <color auto="1"/>
        <rFont val="ＭＳ Ｐゴシック"/>
      </rPr>
      <t>のいずれか低い額</t>
    </r>
    <rPh sb="0" eb="2">
      <t>コウフ</t>
    </rPh>
    <rPh sb="2" eb="5">
      <t>ケッテイガク</t>
    </rPh>
    <phoneticPr fontId="2"/>
  </si>
  <si>
    <r>
      <t>⑪</t>
    </r>
    <r>
      <rPr>
        <sz val="12"/>
        <color auto="1"/>
        <rFont val="ＭＳ Ｐゴシック"/>
      </rPr>
      <t>支出決算額　合計
決算額
小計(1)+(2)+(3)+(4)+(5)+(6)+(7)+(8)</t>
    </r>
  </si>
</sst>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_ "/>
    <numFmt numFmtId="177" formatCode="0_ "/>
    <numFmt numFmtId="178" formatCode="#,##0&quot;円&quot;"/>
  </numFmts>
  <fonts count="29">
    <font>
      <sz val="11"/>
      <color theme="1"/>
      <name val="ＭＳ Ｐゴシック"/>
      <family val="3"/>
    </font>
    <font>
      <sz val="11"/>
      <color theme="1"/>
      <name val="ＭＳ Ｐゴシック"/>
      <family val="3"/>
    </font>
    <font>
      <sz val="6"/>
      <color auto="1"/>
      <name val="ＭＳ Ｐゴシック"/>
      <family val="3"/>
    </font>
    <font>
      <sz val="14"/>
      <color theme="1"/>
      <name val="ＭＳ Ｐゴシック"/>
      <family val="3"/>
    </font>
    <font>
      <b/>
      <sz val="20"/>
      <color theme="1"/>
      <name val="ＭＳ Ｐゴシック"/>
      <family val="3"/>
    </font>
    <font>
      <b/>
      <sz val="16"/>
      <color theme="1"/>
      <name val="ＭＳ Ｐゴシック"/>
      <family val="3"/>
    </font>
    <font>
      <sz val="12"/>
      <color theme="1"/>
      <name val="ＭＳ Ｐゴシック"/>
      <family val="3"/>
    </font>
    <font>
      <sz val="16"/>
      <color theme="1"/>
      <name val="ＭＳ Ｐゴシック"/>
      <family val="3"/>
    </font>
    <font>
      <b/>
      <sz val="12"/>
      <color theme="1"/>
      <name val="ＭＳ Ｐゴシック"/>
      <family val="3"/>
    </font>
    <font>
      <sz val="14"/>
      <color auto="1"/>
      <name val="ＭＳ Ｐゴシック"/>
      <family val="3"/>
    </font>
    <font>
      <sz val="12"/>
      <color auto="1"/>
      <name val="ＭＳ Ｐゴシック"/>
      <family val="3"/>
    </font>
    <font>
      <b/>
      <u/>
      <sz val="12"/>
      <color theme="1"/>
      <name val="ＭＳ Ｐゴシック"/>
      <family val="3"/>
    </font>
    <font>
      <b/>
      <sz val="12"/>
      <color auto="1"/>
      <name val="ＭＳ Ｐゴシック"/>
      <family val="3"/>
    </font>
    <font>
      <b/>
      <sz val="14"/>
      <color auto="1"/>
      <name val="ＭＳ Ｐゴシック"/>
      <family val="3"/>
    </font>
    <font>
      <sz val="10"/>
      <color theme="1"/>
      <name val="ＭＳ Ｐゴシック"/>
      <family val="3"/>
    </font>
    <font>
      <sz val="11"/>
      <color auto="1"/>
      <name val="ＭＳ Ｐゴシック"/>
      <family val="3"/>
    </font>
    <font>
      <b/>
      <sz val="11"/>
      <color auto="1"/>
      <name val="ＭＳ Ｐゴシック"/>
      <family val="3"/>
    </font>
    <font>
      <sz val="12"/>
      <color auto="1"/>
      <name val="ＭＳ Ｐゴシック"/>
      <family val="3"/>
    </font>
    <font>
      <sz val="11"/>
      <color auto="1"/>
      <name val="ＭＳ Ｐゴシック"/>
      <family val="3"/>
    </font>
    <font>
      <u/>
      <sz val="11"/>
      <color auto="1"/>
      <name val="ＭＳ Ｐゴシック"/>
      <family val="3"/>
    </font>
    <font>
      <sz val="9"/>
      <color auto="1"/>
      <name val="ＭＳ Ｐゴシック"/>
      <family val="3"/>
    </font>
    <font>
      <u/>
      <sz val="12"/>
      <color auto="1"/>
      <name val="ＭＳ Ｐゴシック"/>
      <family val="3"/>
    </font>
    <font>
      <sz val="11"/>
      <color theme="0"/>
      <name val="ＭＳ Ｐゴシック"/>
      <family val="3"/>
    </font>
    <font>
      <b/>
      <sz val="20"/>
      <color auto="1"/>
      <name val="ＭＳ Ｐゴシック"/>
      <family val="3"/>
    </font>
    <font>
      <b/>
      <sz val="16"/>
      <color auto="1"/>
      <name val="ＭＳ Ｐゴシック"/>
      <family val="3"/>
    </font>
    <font>
      <sz val="16"/>
      <color auto="1"/>
      <name val="ＭＳ Ｐゴシック"/>
      <family val="3"/>
    </font>
    <font>
      <b/>
      <u/>
      <sz val="12"/>
      <color auto="1"/>
      <name val="ＭＳ Ｐゴシック"/>
      <family val="3"/>
    </font>
    <font>
      <sz val="8"/>
      <color auto="1"/>
      <name val="ＭＳ Ｐゴシック"/>
      <family val="3"/>
    </font>
    <font>
      <sz val="6"/>
      <color auto="1"/>
      <name val="游ゴシック"/>
      <family val="3"/>
    </font>
  </fonts>
  <fills count="5">
    <fill>
      <patternFill patternType="none"/>
    </fill>
    <fill>
      <patternFill patternType="gray125"/>
    </fill>
    <fill>
      <patternFill patternType="solid">
        <fgColor rgb="FFFFFF00"/>
        <bgColor indexed="64"/>
      </patternFill>
    </fill>
    <fill>
      <patternFill patternType="solid">
        <fgColor theme="8" tint="0.6"/>
        <bgColor indexed="64"/>
      </patternFill>
    </fill>
    <fill>
      <patternFill patternType="solid">
        <fgColor theme="0"/>
        <bgColor indexed="64"/>
      </patternFill>
    </fill>
  </fills>
  <borders count="44">
    <border>
      <left/>
      <right/>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style="double">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style="double">
        <color indexed="64"/>
      </bottom>
      <diagonal/>
    </border>
    <border>
      <left style="thin">
        <color indexed="64"/>
      </left>
      <right style="thin">
        <color indexed="64"/>
      </right>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bottom style="double">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thin">
        <color indexed="64"/>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style="medium">
        <color indexed="64"/>
      </left>
      <right/>
      <top/>
      <bottom/>
      <diagonal/>
    </border>
    <border>
      <left/>
      <right style="medium">
        <color indexed="64"/>
      </right>
      <top/>
      <bottom/>
      <diagonal/>
    </border>
    <border>
      <left/>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medium">
        <color indexed="64"/>
      </top>
      <bottom/>
      <diagonal/>
    </border>
    <border>
      <left/>
      <right/>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610">
    <xf numFmtId="0" fontId="0" fillId="0" borderId="0" xfId="0"/>
    <xf numFmtId="176" fontId="0" fillId="0" borderId="0" xfId="0" applyNumberFormat="1" applyFont="1" applyAlignment="1">
      <alignment vertical="center"/>
    </xf>
    <xf numFmtId="176" fontId="0" fillId="0" borderId="0" xfId="0" applyNumberFormat="1" applyFont="1" applyAlignment="1">
      <alignment horizontal="left" vertical="center"/>
    </xf>
    <xf numFmtId="176" fontId="0" fillId="0" borderId="0" xfId="0" applyNumberFormat="1" applyFont="1" applyAlignment="1">
      <alignment horizontal="left" vertical="center" wrapText="1"/>
    </xf>
    <xf numFmtId="176" fontId="3" fillId="0" borderId="0" xfId="0" applyNumberFormat="1" applyFont="1" applyAlignment="1">
      <alignment vertical="center"/>
    </xf>
    <xf numFmtId="176" fontId="4" fillId="0" borderId="0" xfId="0" applyNumberFormat="1" applyFont="1" applyBorder="1" applyAlignment="1">
      <alignment horizontal="center" vertical="center"/>
    </xf>
    <xf numFmtId="176" fontId="5" fillId="0" borderId="0" xfId="0" applyNumberFormat="1" applyFont="1" applyAlignment="1">
      <alignment horizontal="left" vertical="center"/>
    </xf>
    <xf numFmtId="176" fontId="6" fillId="0" borderId="1" xfId="0" applyNumberFormat="1" applyFont="1" applyBorder="1" applyAlignment="1">
      <alignment vertical="center"/>
    </xf>
    <xf numFmtId="176" fontId="6" fillId="0" borderId="1" xfId="0" applyNumberFormat="1" applyFont="1" applyBorder="1" applyAlignment="1">
      <alignment horizontal="center" vertical="center"/>
    </xf>
    <xf numFmtId="176" fontId="0" fillId="0" borderId="1" xfId="0" applyNumberFormat="1" applyFont="1" applyBorder="1" applyAlignment="1">
      <alignment vertical="center"/>
    </xf>
    <xf numFmtId="176" fontId="7" fillId="0" borderId="0" xfId="0" applyNumberFormat="1" applyFont="1" applyAlignment="1">
      <alignment horizontal="center" vertical="center"/>
    </xf>
    <xf numFmtId="176" fontId="5" fillId="0" borderId="0" xfId="0" applyNumberFormat="1" applyFont="1" applyAlignment="1">
      <alignment vertical="center"/>
    </xf>
    <xf numFmtId="176" fontId="6" fillId="0" borderId="0" xfId="0" applyNumberFormat="1" applyFont="1" applyAlignment="1">
      <alignment vertical="center"/>
    </xf>
    <xf numFmtId="176" fontId="6" fillId="0" borderId="0" xfId="0" applyNumberFormat="1" applyFont="1" applyBorder="1" applyAlignment="1">
      <alignment vertical="center" wrapText="1"/>
    </xf>
    <xf numFmtId="176" fontId="6" fillId="0" borderId="0" xfId="0" applyNumberFormat="1" applyFont="1" applyBorder="1" applyAlignment="1">
      <alignment horizontal="left" vertical="center" wrapText="1"/>
    </xf>
    <xf numFmtId="176" fontId="6" fillId="2" borderId="2" xfId="0" applyNumberFormat="1" applyFont="1" applyFill="1" applyBorder="1" applyAlignment="1">
      <alignment horizontal="center" vertical="center"/>
    </xf>
    <xf numFmtId="176" fontId="6" fillId="2" borderId="3" xfId="0" applyNumberFormat="1" applyFont="1" applyFill="1" applyBorder="1" applyAlignment="1">
      <alignment horizontal="center" vertical="center"/>
    </xf>
    <xf numFmtId="176" fontId="6" fillId="0" borderId="2" xfId="0" applyNumberFormat="1" applyFont="1" applyFill="1" applyBorder="1" applyAlignment="1">
      <alignment horizontal="left" vertical="center"/>
    </xf>
    <xf numFmtId="176" fontId="6" fillId="0" borderId="3" xfId="0" applyNumberFormat="1" applyFont="1" applyFill="1" applyBorder="1" applyAlignment="1">
      <alignment horizontal="left" vertical="center"/>
    </xf>
    <xf numFmtId="176" fontId="6" fillId="0" borderId="2" xfId="0" applyNumberFormat="1" applyFont="1" applyFill="1" applyBorder="1" applyAlignment="1">
      <alignment horizontal="left" vertical="center" shrinkToFit="1"/>
    </xf>
    <xf numFmtId="176" fontId="6" fillId="0" borderId="3" xfId="0" applyNumberFormat="1" applyFont="1" applyFill="1" applyBorder="1" applyAlignment="1">
      <alignment horizontal="left" vertical="center" shrinkToFit="1"/>
    </xf>
    <xf numFmtId="176" fontId="6" fillId="0" borderId="4" xfId="0" applyNumberFormat="1" applyFont="1" applyFill="1" applyBorder="1" applyAlignment="1">
      <alignment horizontal="left" vertical="center"/>
    </xf>
    <xf numFmtId="176" fontId="6" fillId="0" borderId="5" xfId="0" applyNumberFormat="1" applyFont="1" applyFill="1" applyBorder="1" applyAlignment="1">
      <alignment horizontal="center" vertical="center"/>
    </xf>
    <xf numFmtId="176" fontId="6" fillId="0" borderId="3" xfId="0" applyNumberFormat="1" applyFont="1" applyFill="1" applyBorder="1" applyAlignment="1">
      <alignment horizontal="center" vertical="center"/>
    </xf>
    <xf numFmtId="176" fontId="6" fillId="2" borderId="6" xfId="1" applyNumberFormat="1" applyFont="1" applyFill="1" applyBorder="1" applyAlignment="1" applyProtection="1">
      <alignment horizontal="center" vertical="center"/>
    </xf>
    <xf numFmtId="176" fontId="8" fillId="0" borderId="7" xfId="1" applyNumberFormat="1" applyFont="1" applyFill="1" applyBorder="1" applyAlignment="1" applyProtection="1">
      <alignment horizontal="left" vertical="center"/>
    </xf>
    <xf numFmtId="176" fontId="9" fillId="0" borderId="8" xfId="1" applyNumberFormat="1" applyFont="1" applyFill="1" applyBorder="1" applyAlignment="1" applyProtection="1">
      <alignment horizontal="right" vertical="center"/>
    </xf>
    <xf numFmtId="176" fontId="6" fillId="0" borderId="0" xfId="0" applyNumberFormat="1" applyFont="1" applyAlignment="1">
      <alignment vertical="top"/>
    </xf>
    <xf numFmtId="176" fontId="8" fillId="0" borderId="0" xfId="0" applyNumberFormat="1" applyFont="1" applyBorder="1" applyAlignment="1">
      <alignment vertical="center"/>
    </xf>
    <xf numFmtId="176" fontId="8" fillId="0" borderId="0" xfId="0" applyNumberFormat="1" applyFont="1" applyAlignment="1">
      <alignment vertical="center"/>
    </xf>
    <xf numFmtId="176" fontId="6" fillId="0" borderId="0" xfId="0" applyNumberFormat="1" applyFont="1" applyBorder="1" applyAlignment="1">
      <alignment vertical="center"/>
    </xf>
    <xf numFmtId="176" fontId="10" fillId="0" borderId="0" xfId="0" applyNumberFormat="1" applyFont="1" applyBorder="1" applyAlignment="1">
      <alignment vertical="center"/>
    </xf>
    <xf numFmtId="176" fontId="11" fillId="0" borderId="0" xfId="0" applyNumberFormat="1" applyFont="1" applyAlignment="1">
      <alignment vertical="center"/>
    </xf>
    <xf numFmtId="176" fontId="8" fillId="0" borderId="0" xfId="0" applyNumberFormat="1" applyFont="1" applyBorder="1" applyAlignment="1">
      <alignment horizontal="left" vertical="center" wrapText="1"/>
    </xf>
    <xf numFmtId="176" fontId="6" fillId="2" borderId="9" xfId="0" applyNumberFormat="1" applyFont="1" applyFill="1" applyBorder="1" applyAlignment="1">
      <alignment horizontal="center" vertical="center"/>
    </xf>
    <xf numFmtId="176" fontId="6" fillId="2" borderId="10" xfId="0" applyNumberFormat="1" applyFont="1" applyFill="1" applyBorder="1" applyAlignment="1">
      <alignment horizontal="center" vertical="center"/>
    </xf>
    <xf numFmtId="176" fontId="6" fillId="0" borderId="9" xfId="0" applyNumberFormat="1" applyFont="1" applyFill="1" applyBorder="1" applyAlignment="1">
      <alignment horizontal="left" vertical="center"/>
    </xf>
    <xf numFmtId="176" fontId="6" fillId="0" borderId="10" xfId="0" applyNumberFormat="1" applyFont="1" applyFill="1" applyBorder="1" applyAlignment="1">
      <alignment horizontal="left" vertical="center"/>
    </xf>
    <xf numFmtId="176" fontId="6" fillId="0" borderId="9" xfId="0" applyNumberFormat="1" applyFont="1" applyFill="1" applyBorder="1" applyAlignment="1">
      <alignment horizontal="left" vertical="center" shrinkToFit="1"/>
    </xf>
    <xf numFmtId="176" fontId="10" fillId="0" borderId="10" xfId="0" applyNumberFormat="1" applyFont="1" applyFill="1" applyBorder="1" applyAlignment="1">
      <alignment horizontal="left" vertical="center" shrinkToFit="1"/>
    </xf>
    <xf numFmtId="176" fontId="6" fillId="0" borderId="10" xfId="0" applyNumberFormat="1" applyFont="1" applyFill="1" applyBorder="1" applyAlignment="1">
      <alignment horizontal="left" vertical="center" shrinkToFit="1"/>
    </xf>
    <xf numFmtId="176" fontId="6" fillId="0" borderId="11" xfId="0" applyNumberFormat="1" applyFont="1" applyFill="1" applyBorder="1" applyAlignment="1">
      <alignment horizontal="left" vertical="center"/>
    </xf>
    <xf numFmtId="176" fontId="6" fillId="0" borderId="10" xfId="0" applyNumberFormat="1" applyFont="1" applyFill="1" applyBorder="1" applyAlignment="1">
      <alignment horizontal="center" vertical="center"/>
    </xf>
    <xf numFmtId="176" fontId="6" fillId="2" borderId="6" xfId="1" applyNumberFormat="1" applyFont="1" applyFill="1" applyBorder="1" applyAlignment="1" applyProtection="1">
      <alignment horizontal="center" vertical="center" wrapText="1"/>
    </xf>
    <xf numFmtId="176" fontId="6" fillId="2" borderId="7" xfId="0" applyNumberFormat="1" applyFont="1" applyFill="1" applyBorder="1" applyAlignment="1">
      <alignment horizontal="center" vertical="center" wrapText="1"/>
    </xf>
    <xf numFmtId="176" fontId="6" fillId="2" borderId="8" xfId="0" applyNumberFormat="1" applyFont="1" applyFill="1" applyBorder="1" applyAlignment="1">
      <alignment horizontal="center" vertical="center" wrapText="1"/>
    </xf>
    <xf numFmtId="176" fontId="10" fillId="0" borderId="1" xfId="0" applyNumberFormat="1" applyFont="1" applyFill="1" applyBorder="1" applyAlignment="1">
      <alignment horizontal="left" vertical="center" wrapText="1"/>
    </xf>
    <xf numFmtId="176" fontId="9" fillId="0" borderId="10" xfId="0" applyNumberFormat="1" applyFont="1" applyFill="1" applyBorder="1" applyAlignment="1">
      <alignment vertical="center"/>
    </xf>
    <xf numFmtId="176" fontId="10" fillId="0" borderId="9" xfId="0" applyNumberFormat="1" applyFont="1" applyFill="1" applyBorder="1" applyAlignment="1">
      <alignment vertical="center"/>
    </xf>
    <xf numFmtId="176" fontId="9" fillId="0" borderId="11" xfId="0" applyNumberFormat="1" applyFont="1" applyFill="1" applyBorder="1" applyAlignment="1">
      <alignment vertical="center"/>
    </xf>
    <xf numFmtId="176" fontId="12" fillId="0" borderId="1" xfId="0" applyNumberFormat="1" applyFont="1" applyFill="1" applyBorder="1" applyAlignment="1">
      <alignment vertical="center"/>
    </xf>
    <xf numFmtId="176" fontId="9" fillId="0" borderId="10" xfId="1" applyNumberFormat="1" applyFont="1" applyFill="1" applyBorder="1" applyAlignment="1" applyProtection="1">
      <alignment horizontal="right" vertical="center"/>
    </xf>
    <xf numFmtId="176" fontId="0" fillId="0" borderId="0" xfId="1" applyNumberFormat="1" applyFont="1" applyFill="1" applyAlignment="1" applyProtection="1">
      <alignment horizontal="left" vertical="center"/>
    </xf>
    <xf numFmtId="176" fontId="6" fillId="0" borderId="0" xfId="1" applyNumberFormat="1" applyFont="1" applyFill="1" applyAlignment="1" applyProtection="1">
      <alignment horizontal="left" vertical="center"/>
    </xf>
    <xf numFmtId="176" fontId="6" fillId="2" borderId="8" xfId="0" applyNumberFormat="1" applyFont="1" applyFill="1" applyBorder="1" applyAlignment="1">
      <alignment horizontal="center" vertical="center"/>
    </xf>
    <xf numFmtId="176" fontId="10" fillId="3" borderId="12" xfId="0" applyNumberFormat="1" applyFont="1" applyFill="1" applyBorder="1" applyAlignment="1">
      <alignment horizontal="left" vertical="center"/>
    </xf>
    <xf numFmtId="176" fontId="9" fillId="3" borderId="8" xfId="0" applyNumberFormat="1" applyFont="1" applyFill="1" applyBorder="1" applyAlignment="1">
      <alignment vertical="center"/>
    </xf>
    <xf numFmtId="176" fontId="10" fillId="3" borderId="7" xfId="0" applyNumberFormat="1" applyFont="1" applyFill="1" applyBorder="1" applyAlignment="1">
      <alignment vertical="center"/>
    </xf>
    <xf numFmtId="176" fontId="10" fillId="0" borderId="7" xfId="0" applyNumberFormat="1" applyFont="1" applyFill="1" applyBorder="1" applyAlignment="1">
      <alignment vertical="center"/>
    </xf>
    <xf numFmtId="177" fontId="9" fillId="0" borderId="8" xfId="0" applyNumberFormat="1" applyFont="1" applyFill="1" applyBorder="1" applyAlignment="1">
      <alignment vertical="center"/>
    </xf>
    <xf numFmtId="176" fontId="10" fillId="0" borderId="13" xfId="0" applyNumberFormat="1" applyFont="1" applyFill="1" applyBorder="1" applyAlignment="1">
      <alignment horizontal="center" vertical="center"/>
    </xf>
    <xf numFmtId="176" fontId="10" fillId="0" borderId="14" xfId="0" applyNumberFormat="1" applyFont="1" applyFill="1" applyBorder="1" applyAlignment="1">
      <alignment horizontal="center" vertical="center"/>
    </xf>
    <xf numFmtId="176" fontId="9" fillId="0" borderId="8" xfId="0" applyNumberFormat="1" applyFont="1" applyFill="1" applyBorder="1" applyAlignment="1">
      <alignment vertical="center"/>
    </xf>
    <xf numFmtId="176" fontId="9" fillId="0" borderId="15" xfId="0" applyNumberFormat="1" applyFont="1" applyBorder="1" applyAlignment="1">
      <alignment vertical="center"/>
    </xf>
    <xf numFmtId="176" fontId="12" fillId="0" borderId="12" xfId="0" applyNumberFormat="1" applyFont="1" applyFill="1" applyBorder="1" applyAlignment="1">
      <alignment vertical="center"/>
    </xf>
    <xf numFmtId="176" fontId="6" fillId="2" borderId="16" xfId="0" applyNumberFormat="1" applyFont="1" applyFill="1" applyBorder="1" applyAlignment="1">
      <alignment horizontal="center" vertical="center"/>
    </xf>
    <xf numFmtId="176" fontId="8" fillId="0" borderId="2" xfId="0" applyNumberFormat="1" applyFont="1" applyFill="1" applyBorder="1" applyAlignment="1">
      <alignment horizontal="left" vertical="center"/>
    </xf>
    <xf numFmtId="176" fontId="9" fillId="0" borderId="3" xfId="0" applyNumberFormat="1" applyFont="1" applyBorder="1" applyAlignment="1">
      <alignment horizontal="right" vertical="center"/>
    </xf>
    <xf numFmtId="176" fontId="10" fillId="0" borderId="12" xfId="0" applyNumberFormat="1" applyFont="1" applyFill="1" applyBorder="1" applyAlignment="1">
      <alignment horizontal="center" vertical="center"/>
    </xf>
    <xf numFmtId="176" fontId="6" fillId="2" borderId="17" xfId="0" applyNumberFormat="1" applyFont="1" applyFill="1" applyBorder="1" applyAlignment="1">
      <alignment horizontal="center" vertical="center" wrapText="1"/>
    </xf>
    <xf numFmtId="176" fontId="8" fillId="0" borderId="18" xfId="0" applyNumberFormat="1" applyFont="1" applyFill="1" applyBorder="1" applyAlignment="1">
      <alignment horizontal="left" vertical="center" wrapText="1"/>
    </xf>
    <xf numFmtId="176" fontId="13" fillId="0" borderId="19" xfId="0" applyNumberFormat="1" applyFont="1" applyBorder="1" applyAlignment="1">
      <alignment vertical="center"/>
    </xf>
    <xf numFmtId="176" fontId="0" fillId="0" borderId="0" xfId="1" applyNumberFormat="1" applyFont="1" applyAlignment="1" applyProtection="1">
      <alignment vertical="center"/>
    </xf>
    <xf numFmtId="176" fontId="6" fillId="0" borderId="5" xfId="0" applyNumberFormat="1" applyFont="1" applyFill="1" applyBorder="1" applyAlignment="1">
      <alignment vertical="center"/>
    </xf>
    <xf numFmtId="176" fontId="8" fillId="0" borderId="5" xfId="0" applyNumberFormat="1" applyFont="1" applyFill="1" applyBorder="1" applyAlignment="1">
      <alignment vertical="center"/>
    </xf>
    <xf numFmtId="176" fontId="0" fillId="0" borderId="0" xfId="0" applyNumberFormat="1" applyFont="1" applyFill="1" applyAlignment="1">
      <alignment horizontal="center" vertical="center" wrapText="1"/>
    </xf>
    <xf numFmtId="176" fontId="6" fillId="0" borderId="0" xfId="0" applyNumberFormat="1" applyFont="1" applyAlignment="1">
      <alignment horizontal="left" vertical="center" wrapText="1"/>
    </xf>
    <xf numFmtId="176" fontId="8" fillId="0" borderId="0" xfId="0" applyNumberFormat="1" applyFont="1" applyAlignment="1">
      <alignment horizontal="left" vertical="center" wrapText="1"/>
    </xf>
    <xf numFmtId="176" fontId="14" fillId="0" borderId="5" xfId="0" applyNumberFormat="1" applyFont="1" applyFill="1" applyBorder="1" applyAlignment="1">
      <alignment horizontal="left" vertical="center" wrapText="1"/>
    </xf>
    <xf numFmtId="176" fontId="6" fillId="0" borderId="5" xfId="1" applyNumberFormat="1" applyFont="1" applyFill="1" applyBorder="1" applyAlignment="1" applyProtection="1">
      <alignment horizontal="right" vertical="center"/>
    </xf>
    <xf numFmtId="176" fontId="0" fillId="0" borderId="6" xfId="0" applyNumberFormat="1" applyFont="1" applyBorder="1" applyAlignment="1">
      <alignment horizontal="center" vertical="center" wrapText="1"/>
    </xf>
    <xf numFmtId="176" fontId="0" fillId="0" borderId="12" xfId="0" applyNumberFormat="1" applyFont="1" applyBorder="1" applyAlignment="1">
      <alignment horizontal="center" vertical="center"/>
    </xf>
    <xf numFmtId="176" fontId="6" fillId="0" borderId="8" xfId="0" applyNumberFormat="1" applyFont="1" applyBorder="1" applyAlignment="1">
      <alignment horizontal="center" vertical="center"/>
    </xf>
    <xf numFmtId="176" fontId="14" fillId="0" borderId="0" xfId="0" applyNumberFormat="1" applyFont="1" applyFill="1" applyBorder="1" applyAlignment="1">
      <alignment horizontal="left" vertical="center" wrapText="1"/>
    </xf>
    <xf numFmtId="176" fontId="14" fillId="0" borderId="0" xfId="0" applyNumberFormat="1" applyFont="1" applyFill="1" applyAlignment="1">
      <alignment horizontal="left" vertical="center" wrapText="1"/>
    </xf>
    <xf numFmtId="0" fontId="0" fillId="0" borderId="0" xfId="0" applyFont="1"/>
    <xf numFmtId="0" fontId="15" fillId="0" borderId="0" xfId="0" applyFont="1"/>
    <xf numFmtId="0" fontId="9" fillId="0" borderId="0" xfId="0" applyFont="1" applyBorder="1" applyAlignment="1">
      <alignment horizontal="center"/>
    </xf>
    <xf numFmtId="0" fontId="9" fillId="0" borderId="0" xfId="0" applyFont="1" applyAlignment="1">
      <alignment horizontal="center"/>
    </xf>
    <xf numFmtId="0" fontId="15" fillId="0" borderId="0" xfId="0" applyFont="1" applyAlignment="1">
      <alignment vertical="center"/>
    </xf>
    <xf numFmtId="0" fontId="15" fillId="0" borderId="6" xfId="0" applyFont="1" applyBorder="1" applyAlignment="1">
      <alignment horizontal="center" vertical="center"/>
    </xf>
    <xf numFmtId="0" fontId="15" fillId="0" borderId="16" xfId="0" applyFont="1" applyBorder="1" applyAlignment="1">
      <alignment horizontal="center" vertical="center" wrapText="1" shrinkToFit="1"/>
    </xf>
    <xf numFmtId="0" fontId="15" fillId="0" borderId="5"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Fill="1" applyBorder="1" applyAlignment="1">
      <alignment horizontal="left" vertical="center"/>
    </xf>
    <xf numFmtId="176" fontId="16" fillId="0" borderId="20" xfId="0" applyNumberFormat="1" applyFont="1" applyBorder="1" applyAlignment="1">
      <alignment horizontal="center" vertical="center" wrapText="1"/>
    </xf>
    <xf numFmtId="0" fontId="10" fillId="0" borderId="0" xfId="0" applyFont="1"/>
    <xf numFmtId="0" fontId="15" fillId="0" borderId="21" xfId="0" applyFont="1" applyBorder="1" applyAlignment="1">
      <alignment horizontal="center" vertical="center" wrapText="1" shrinkToFit="1"/>
    </xf>
    <xf numFmtId="0" fontId="15" fillId="0" borderId="0" xfId="0" applyFont="1" applyBorder="1" applyAlignment="1">
      <alignment horizontal="center" vertical="center"/>
    </xf>
    <xf numFmtId="0" fontId="15" fillId="0" borderId="22" xfId="0" applyFont="1" applyBorder="1" applyAlignment="1">
      <alignment horizontal="center" vertical="center"/>
    </xf>
    <xf numFmtId="176" fontId="16" fillId="0" borderId="23" xfId="0" applyNumberFormat="1" applyFont="1" applyBorder="1" applyAlignment="1">
      <alignment horizontal="center" vertical="center" wrapText="1"/>
    </xf>
    <xf numFmtId="0" fontId="15" fillId="0" borderId="24" xfId="0" applyFont="1" applyBorder="1" applyAlignment="1">
      <alignment horizontal="center" vertical="center" wrapText="1" shrinkToFit="1"/>
    </xf>
    <xf numFmtId="0" fontId="15" fillId="0" borderId="1" xfId="0" applyFont="1" applyBorder="1" applyAlignment="1">
      <alignment horizontal="center" vertical="center"/>
    </xf>
    <xf numFmtId="0" fontId="15" fillId="0" borderId="10" xfId="0" applyFont="1" applyBorder="1" applyAlignment="1">
      <alignment horizontal="center" vertical="center"/>
    </xf>
    <xf numFmtId="176" fontId="16" fillId="0" borderId="25" xfId="0" applyNumberFormat="1" applyFont="1" applyBorder="1" applyAlignment="1">
      <alignment horizontal="center" vertical="center" wrapText="1"/>
    </xf>
    <xf numFmtId="38" fontId="17" fillId="0" borderId="16" xfId="1" applyFont="1" applyBorder="1" applyAlignment="1">
      <alignment horizontal="right" vertical="center"/>
    </xf>
    <xf numFmtId="38" fontId="15" fillId="0" borderId="26" xfId="1" applyFont="1" applyBorder="1" applyAlignment="1">
      <alignment horizontal="left" vertical="top"/>
    </xf>
    <xf numFmtId="38" fontId="10" fillId="0" borderId="27" xfId="1" applyFont="1" applyFill="1" applyBorder="1" applyAlignment="1">
      <alignment horizontal="right" vertical="center"/>
    </xf>
    <xf numFmtId="176" fontId="18" fillId="0" borderId="20" xfId="0" applyNumberFormat="1" applyFont="1" applyBorder="1" applyAlignment="1">
      <alignment horizontal="center" vertical="center"/>
    </xf>
    <xf numFmtId="0" fontId="15" fillId="0" borderId="24" xfId="0" applyFont="1" applyBorder="1" applyAlignment="1">
      <alignment horizontal="left" vertical="center"/>
    </xf>
    <xf numFmtId="0" fontId="15" fillId="0" borderId="28" xfId="0" applyFont="1" applyBorder="1" applyAlignment="1">
      <alignment horizontal="left" vertical="center"/>
    </xf>
    <xf numFmtId="0" fontId="15" fillId="0" borderId="29" xfId="0" applyFont="1" applyBorder="1" applyAlignment="1">
      <alignment horizontal="left" vertical="center"/>
    </xf>
    <xf numFmtId="176" fontId="18" fillId="0" borderId="25" xfId="0" applyNumberFormat="1" applyFont="1" applyBorder="1" applyAlignment="1">
      <alignment horizontal="center" vertical="center"/>
    </xf>
    <xf numFmtId="0" fontId="15" fillId="0" borderId="16" xfId="0" applyFont="1" applyBorder="1" applyAlignment="1">
      <alignment vertical="top" wrapText="1"/>
    </xf>
    <xf numFmtId="0" fontId="15" fillId="0" borderId="30" xfId="0" applyFont="1" applyBorder="1" applyAlignment="1">
      <alignment horizontal="left" vertical="center"/>
    </xf>
    <xf numFmtId="38" fontId="10" fillId="0" borderId="22" xfId="1" applyFont="1" applyBorder="1" applyAlignment="1">
      <alignment vertical="center"/>
    </xf>
    <xf numFmtId="176" fontId="15" fillId="0" borderId="0" xfId="0" applyNumberFormat="1" applyFont="1"/>
    <xf numFmtId="0" fontId="15" fillId="0" borderId="0" xfId="0" applyFont="1" applyAlignment="1">
      <alignment horizontal="right" vertical="center"/>
    </xf>
    <xf numFmtId="0" fontId="15" fillId="0" borderId="21" xfId="0" applyFont="1" applyBorder="1" applyAlignment="1">
      <alignment vertical="top"/>
    </xf>
    <xf numFmtId="0" fontId="10" fillId="0" borderId="22" xfId="0" applyFont="1" applyBorder="1" applyAlignment="1">
      <alignment vertical="center"/>
    </xf>
    <xf numFmtId="0" fontId="15" fillId="0" borderId="24" xfId="0" applyFont="1" applyBorder="1" applyAlignment="1">
      <alignment vertical="top"/>
    </xf>
    <xf numFmtId="0" fontId="15" fillId="0" borderId="9" xfId="0" applyFont="1" applyBorder="1" applyAlignment="1">
      <alignment horizontal="left" vertical="center"/>
    </xf>
    <xf numFmtId="178" fontId="15" fillId="0" borderId="10" xfId="0" applyNumberFormat="1" applyFont="1" applyBorder="1" applyAlignment="1">
      <alignment vertical="center"/>
    </xf>
    <xf numFmtId="0" fontId="15" fillId="0" borderId="0" xfId="0" applyFont="1" applyAlignment="1">
      <alignment horizontal="center" vertical="center"/>
    </xf>
    <xf numFmtId="0" fontId="15" fillId="0" borderId="0" xfId="0" applyFont="1" applyAlignment="1">
      <alignment horizontal="left" vertical="top"/>
    </xf>
    <xf numFmtId="178" fontId="15" fillId="0" borderId="0" xfId="0" applyNumberFormat="1" applyFont="1" applyAlignment="1">
      <alignment vertical="center"/>
    </xf>
    <xf numFmtId="176" fontId="0" fillId="0" borderId="0" xfId="0" applyNumberFormat="1" applyFont="1"/>
    <xf numFmtId="176" fontId="10" fillId="0" borderId="0" xfId="0" applyNumberFormat="1" applyFont="1"/>
    <xf numFmtId="176" fontId="9" fillId="0" borderId="0" xfId="0" applyNumberFormat="1" applyFont="1" applyBorder="1" applyAlignment="1">
      <alignment horizontal="center"/>
    </xf>
    <xf numFmtId="176" fontId="15" fillId="0" borderId="0" xfId="0" applyNumberFormat="1" applyFont="1" applyAlignment="1">
      <alignment vertical="center"/>
    </xf>
    <xf numFmtId="176" fontId="15" fillId="0" borderId="6" xfId="0" applyNumberFormat="1" applyFont="1" applyBorder="1" applyAlignment="1">
      <alignment horizontal="center" vertical="center"/>
    </xf>
    <xf numFmtId="176" fontId="10" fillId="0" borderId="6" xfId="0" applyNumberFormat="1" applyFont="1" applyBorder="1" applyAlignment="1">
      <alignment horizontal="left" vertical="center"/>
    </xf>
    <xf numFmtId="176" fontId="10" fillId="0" borderId="2" xfId="0" applyNumberFormat="1" applyFont="1" applyFill="1" applyBorder="1" applyAlignment="1">
      <alignment horizontal="left" vertical="center"/>
    </xf>
    <xf numFmtId="176" fontId="10" fillId="0" borderId="3" xfId="0" applyNumberFormat="1" applyFont="1" applyFill="1" applyBorder="1" applyAlignment="1">
      <alignment horizontal="left" vertical="center"/>
    </xf>
    <xf numFmtId="176" fontId="10" fillId="0" borderId="5" xfId="0" applyNumberFormat="1" applyFont="1" applyBorder="1" applyAlignment="1">
      <alignment horizontal="left" vertical="center"/>
    </xf>
    <xf numFmtId="176" fontId="10" fillId="0" borderId="6" xfId="0" applyNumberFormat="1" applyFont="1" applyBorder="1" applyAlignment="1">
      <alignment horizontal="center" vertical="center"/>
    </xf>
    <xf numFmtId="176" fontId="15" fillId="0" borderId="0" xfId="0" applyNumberFormat="1" applyFont="1" applyAlignment="1">
      <alignment horizontal="center" vertical="center"/>
    </xf>
    <xf numFmtId="176" fontId="15" fillId="0" borderId="0" xfId="0" applyNumberFormat="1" applyFont="1" applyFill="1" applyBorder="1" applyAlignment="1">
      <alignment vertical="center"/>
    </xf>
    <xf numFmtId="176" fontId="15" fillId="0" borderId="5" xfId="0" applyNumberFormat="1" applyFont="1" applyFill="1" applyBorder="1" applyAlignment="1">
      <alignment horizontal="center" vertical="center" textRotation="255" wrapText="1"/>
    </xf>
    <xf numFmtId="176" fontId="15" fillId="0" borderId="3" xfId="0" applyNumberFormat="1" applyFont="1" applyFill="1" applyBorder="1" applyAlignment="1">
      <alignment horizontal="center" vertical="center" textRotation="255" wrapText="1"/>
    </xf>
    <xf numFmtId="176" fontId="15" fillId="0" borderId="2" xfId="0" applyNumberFormat="1" applyFont="1" applyFill="1" applyBorder="1" applyAlignment="1">
      <alignment horizontal="center" vertical="center" textRotation="255" wrapText="1"/>
    </xf>
    <xf numFmtId="176" fontId="15" fillId="0" borderId="3" xfId="0" applyNumberFormat="1" applyFont="1" applyFill="1" applyBorder="1" applyAlignment="1">
      <alignment horizontal="center" vertical="center" textRotation="255"/>
    </xf>
    <xf numFmtId="176" fontId="15" fillId="0" borderId="2" xfId="0" applyNumberFormat="1" applyFont="1" applyBorder="1" applyAlignment="1">
      <alignment horizontal="center" vertical="center" wrapText="1"/>
    </xf>
    <xf numFmtId="176" fontId="15" fillId="0" borderId="3" xfId="0" applyNumberFormat="1" applyFont="1" applyBorder="1" applyAlignment="1">
      <alignment horizontal="center" vertical="center" wrapText="1"/>
    </xf>
    <xf numFmtId="176" fontId="15" fillId="0" borderId="0" xfId="0" applyNumberFormat="1" applyFont="1" applyAlignment="1">
      <alignment horizontal="center" vertical="center" textRotation="255"/>
    </xf>
    <xf numFmtId="176" fontId="15" fillId="0" borderId="2" xfId="0" applyNumberFormat="1" applyFont="1" applyBorder="1" applyAlignment="1">
      <alignment horizontal="center" vertical="center"/>
    </xf>
    <xf numFmtId="176" fontId="15" fillId="0" borderId="5" xfId="0" applyNumberFormat="1" applyFont="1" applyBorder="1" applyAlignment="1">
      <alignment horizontal="center" vertical="center"/>
    </xf>
    <xf numFmtId="176" fontId="15" fillId="0" borderId="3" xfId="0" applyNumberFormat="1" applyFont="1" applyBorder="1" applyAlignment="1">
      <alignment horizontal="center" vertical="center"/>
    </xf>
    <xf numFmtId="176" fontId="15" fillId="0" borderId="0" xfId="0" applyNumberFormat="1" applyFont="1" applyFill="1" applyAlignment="1">
      <alignment horizontal="center" vertical="center" wrapText="1"/>
    </xf>
    <xf numFmtId="176" fontId="9" fillId="0" borderId="0" xfId="0" applyNumberFormat="1" applyFont="1"/>
    <xf numFmtId="176" fontId="19" fillId="0" borderId="0" xfId="0" applyNumberFormat="1" applyFont="1" applyAlignment="1">
      <alignment horizontal="center" vertical="center"/>
    </xf>
    <xf numFmtId="176" fontId="15" fillId="0" borderId="7" xfId="0" applyNumberFormat="1" applyFont="1" applyBorder="1" applyAlignment="1">
      <alignment horizontal="center" vertical="center"/>
    </xf>
    <xf numFmtId="176" fontId="15" fillId="0" borderId="16" xfId="0" applyNumberFormat="1" applyFont="1" applyBorder="1" applyAlignment="1">
      <alignment horizontal="center" vertical="center" wrapText="1"/>
    </xf>
    <xf numFmtId="176" fontId="15" fillId="0" borderId="16" xfId="0" applyNumberFormat="1" applyFont="1" applyBorder="1" applyAlignment="1">
      <alignment horizontal="left" vertical="center" wrapText="1"/>
    </xf>
    <xf numFmtId="176" fontId="15" fillId="0" borderId="5" xfId="0" applyNumberFormat="1" applyFont="1" applyBorder="1" applyAlignment="1">
      <alignment horizontal="center" vertical="center" wrapText="1"/>
    </xf>
    <xf numFmtId="176" fontId="9" fillId="0" borderId="0" xfId="0" applyNumberFormat="1" applyFont="1" applyAlignment="1">
      <alignment horizontal="center"/>
    </xf>
    <xf numFmtId="176" fontId="10" fillId="0" borderId="30" xfId="0" applyNumberFormat="1" applyFont="1" applyBorder="1" applyAlignment="1">
      <alignment horizontal="left" vertical="center"/>
    </xf>
    <xf numFmtId="176" fontId="10" fillId="0" borderId="22" xfId="0" applyNumberFormat="1" applyFont="1" applyBorder="1" applyAlignment="1">
      <alignment horizontal="left" vertical="center"/>
    </xf>
    <xf numFmtId="176" fontId="10" fillId="0" borderId="0" xfId="0" applyNumberFormat="1" applyFont="1" applyBorder="1" applyAlignment="1">
      <alignment horizontal="left" vertical="center"/>
    </xf>
    <xf numFmtId="176" fontId="15" fillId="0" borderId="1" xfId="0" applyNumberFormat="1" applyFont="1" applyFill="1" applyBorder="1" applyAlignment="1">
      <alignment horizontal="center" vertical="center" textRotation="255" wrapText="1"/>
    </xf>
    <xf numFmtId="176" fontId="15" fillId="0" borderId="10" xfId="0" applyNumberFormat="1" applyFont="1" applyFill="1" applyBorder="1" applyAlignment="1">
      <alignment horizontal="center" vertical="center" textRotation="255" wrapText="1"/>
    </xf>
    <xf numFmtId="176" fontId="15" fillId="0" borderId="9" xfId="0" applyNumberFormat="1" applyFont="1" applyFill="1" applyBorder="1" applyAlignment="1">
      <alignment horizontal="center" vertical="center" textRotation="255"/>
    </xf>
    <xf numFmtId="176" fontId="15" fillId="0" borderId="10" xfId="0" applyNumberFormat="1" applyFont="1" applyFill="1" applyBorder="1" applyAlignment="1">
      <alignment horizontal="center" vertical="center" textRotation="255"/>
    </xf>
    <xf numFmtId="176" fontId="15" fillId="0" borderId="30" xfId="0" applyNumberFormat="1" applyFont="1" applyBorder="1" applyAlignment="1">
      <alignment horizontal="center" vertical="center" wrapText="1"/>
    </xf>
    <xf numFmtId="176" fontId="15" fillId="0" borderId="22" xfId="0" applyNumberFormat="1" applyFont="1" applyBorder="1" applyAlignment="1">
      <alignment horizontal="center" vertical="center" wrapText="1"/>
    </xf>
    <xf numFmtId="176" fontId="15" fillId="0" borderId="0" xfId="0" applyNumberFormat="1" applyFont="1" applyBorder="1" applyAlignment="1">
      <alignment horizontal="center" vertical="center" textRotation="255"/>
    </xf>
    <xf numFmtId="176" fontId="15" fillId="0" borderId="30" xfId="0" applyNumberFormat="1" applyFont="1" applyBorder="1" applyAlignment="1">
      <alignment horizontal="center" vertical="center"/>
    </xf>
    <xf numFmtId="176" fontId="15" fillId="0" borderId="0" xfId="0" applyNumberFormat="1" applyFont="1" applyBorder="1" applyAlignment="1">
      <alignment horizontal="center" vertical="center"/>
    </xf>
    <xf numFmtId="176" fontId="15" fillId="0" borderId="22" xfId="0" applyNumberFormat="1" applyFont="1" applyBorder="1" applyAlignment="1">
      <alignment horizontal="center" vertical="center"/>
    </xf>
    <xf numFmtId="176" fontId="15" fillId="0" borderId="21" xfId="0" applyNumberFormat="1" applyFont="1" applyBorder="1" applyAlignment="1">
      <alignment horizontal="center" vertical="center" wrapText="1"/>
    </xf>
    <xf numFmtId="176" fontId="15" fillId="0" borderId="21" xfId="0" applyNumberFormat="1" applyFont="1" applyBorder="1" applyAlignment="1">
      <alignment horizontal="left" vertical="center" wrapText="1"/>
    </xf>
    <xf numFmtId="176" fontId="10" fillId="0" borderId="9" xfId="0" applyNumberFormat="1" applyFont="1" applyFill="1" applyBorder="1" applyAlignment="1">
      <alignment horizontal="left" vertical="center"/>
    </xf>
    <xf numFmtId="176" fontId="10" fillId="0" borderId="10" xfId="0" applyNumberFormat="1" applyFont="1" applyFill="1" applyBorder="1" applyAlignment="1">
      <alignment horizontal="left" vertical="center"/>
    </xf>
    <xf numFmtId="176" fontId="10" fillId="0" borderId="1" xfId="0" applyNumberFormat="1" applyFont="1" applyBorder="1" applyAlignment="1">
      <alignment horizontal="left" vertical="center"/>
    </xf>
    <xf numFmtId="176" fontId="15" fillId="0" borderId="31" xfId="0" applyNumberFormat="1" applyFont="1" applyBorder="1" applyAlignment="1">
      <alignment horizontal="left" vertical="center" wrapText="1"/>
    </xf>
    <xf numFmtId="176" fontId="15" fillId="0" borderId="8" xfId="0" applyNumberFormat="1" applyFont="1" applyBorder="1" applyAlignment="1">
      <alignment horizontal="left" vertical="center" wrapText="1"/>
    </xf>
    <xf numFmtId="176" fontId="15" fillId="0" borderId="31" xfId="0" applyNumberFormat="1" applyFont="1" applyBorder="1" applyAlignment="1">
      <alignment horizontal="left" vertical="center"/>
    </xf>
    <xf numFmtId="176" fontId="15" fillId="0" borderId="8" xfId="0" applyNumberFormat="1" applyFont="1" applyBorder="1" applyAlignment="1">
      <alignment horizontal="left" vertical="center"/>
    </xf>
    <xf numFmtId="176" fontId="15" fillId="0" borderId="9" xfId="0" applyNumberFormat="1" applyFont="1" applyBorder="1" applyAlignment="1">
      <alignment horizontal="center" vertical="center" wrapText="1"/>
    </xf>
    <xf numFmtId="176" fontId="15" fillId="0" borderId="10" xfId="0" applyNumberFormat="1" applyFont="1" applyBorder="1" applyAlignment="1">
      <alignment horizontal="center" vertical="center" wrapText="1"/>
    </xf>
    <xf numFmtId="176" fontId="15" fillId="0" borderId="9" xfId="0" applyNumberFormat="1" applyFont="1" applyBorder="1" applyAlignment="1">
      <alignment horizontal="center" vertical="center"/>
    </xf>
    <xf numFmtId="176" fontId="15" fillId="0" borderId="1" xfId="0" applyNumberFormat="1" applyFont="1" applyBorder="1" applyAlignment="1">
      <alignment horizontal="center" vertical="center"/>
    </xf>
    <xf numFmtId="176" fontId="15" fillId="0" borderId="10" xfId="0" applyNumberFormat="1" applyFont="1" applyBorder="1" applyAlignment="1">
      <alignment horizontal="center" vertical="center"/>
    </xf>
    <xf numFmtId="176" fontId="15" fillId="0" borderId="24" xfId="0" applyNumberFormat="1" applyFont="1" applyBorder="1" applyAlignment="1">
      <alignment horizontal="center" vertical="center" wrapText="1"/>
    </xf>
    <xf numFmtId="176" fontId="15" fillId="0" borderId="24" xfId="0" applyNumberFormat="1" applyFont="1" applyBorder="1" applyAlignment="1">
      <alignment horizontal="left" vertical="center" wrapText="1"/>
    </xf>
    <xf numFmtId="176" fontId="15" fillId="0" borderId="1" xfId="0" applyNumberFormat="1" applyFont="1" applyBorder="1" applyAlignment="1">
      <alignment horizontal="center" vertical="center" wrapText="1"/>
    </xf>
    <xf numFmtId="176" fontId="10" fillId="0" borderId="16" xfId="0" applyNumberFormat="1" applyFont="1" applyBorder="1" applyAlignment="1">
      <alignment vertical="center"/>
    </xf>
    <xf numFmtId="176" fontId="10" fillId="0" borderId="3" xfId="0" applyNumberFormat="1" applyFont="1" applyBorder="1" applyAlignment="1">
      <alignment vertical="center"/>
    </xf>
    <xf numFmtId="176" fontId="10" fillId="0" borderId="5" xfId="0" applyNumberFormat="1" applyFont="1" applyFill="1" applyBorder="1" applyAlignment="1">
      <alignment vertical="center"/>
    </xf>
    <xf numFmtId="176" fontId="10" fillId="0" borderId="2" xfId="1" applyNumberFormat="1" applyFont="1" applyBorder="1" applyAlignment="1">
      <alignment horizontal="right" vertical="center"/>
    </xf>
    <xf numFmtId="176" fontId="10" fillId="0" borderId="3" xfId="1" applyNumberFormat="1" applyFont="1" applyBorder="1" applyAlignment="1">
      <alignment horizontal="right" vertical="center"/>
    </xf>
    <xf numFmtId="176" fontId="10" fillId="0" borderId="2" xfId="1" quotePrefix="1" applyNumberFormat="1" applyFont="1" applyBorder="1" applyAlignment="1">
      <alignment horizontal="left"/>
    </xf>
    <xf numFmtId="176" fontId="10" fillId="0" borderId="0" xfId="1" applyNumberFormat="1" applyFont="1" applyBorder="1" applyAlignment="1">
      <alignment horizontal="right" vertical="top"/>
    </xf>
    <xf numFmtId="176" fontId="10" fillId="0" borderId="0" xfId="1" applyNumberFormat="1" applyFont="1" applyAlignment="1">
      <alignment horizontal="right" vertical="top"/>
    </xf>
    <xf numFmtId="176" fontId="10" fillId="0" borderId="5" xfId="0" applyNumberFormat="1" applyFont="1" applyBorder="1" applyAlignment="1">
      <alignment horizontal="right" vertical="center"/>
    </xf>
    <xf numFmtId="176" fontId="10" fillId="0" borderId="0" xfId="1" applyNumberFormat="1" applyFont="1" applyAlignment="1">
      <alignment horizontal="right" vertical="center"/>
    </xf>
    <xf numFmtId="176" fontId="10" fillId="0" borderId="2" xfId="0" quotePrefix="1" applyNumberFormat="1" applyFont="1" applyBorder="1" applyAlignment="1">
      <alignment vertical="center"/>
    </xf>
    <xf numFmtId="176" fontId="15" fillId="0" borderId="24" xfId="0" applyNumberFormat="1" applyFont="1" applyBorder="1" applyAlignment="1">
      <alignment vertical="center"/>
    </xf>
    <xf numFmtId="176" fontId="15" fillId="0" borderId="10" xfId="0" applyNumberFormat="1" applyFont="1" applyBorder="1" applyAlignment="1">
      <alignment vertical="center"/>
    </xf>
    <xf numFmtId="176" fontId="15" fillId="0" borderId="22" xfId="0" applyNumberFormat="1" applyFont="1" applyBorder="1" applyAlignment="1">
      <alignment vertical="center"/>
    </xf>
    <xf numFmtId="176" fontId="15" fillId="0" borderId="32" xfId="0" applyNumberFormat="1" applyFont="1" applyBorder="1" applyAlignment="1">
      <alignment horizontal="left"/>
    </xf>
    <xf numFmtId="176" fontId="15" fillId="0" borderId="10" xfId="0" applyNumberFormat="1" applyFont="1" applyBorder="1" applyAlignment="1">
      <alignment horizontal="left"/>
    </xf>
    <xf numFmtId="176" fontId="15" fillId="0" borderId="30" xfId="0" applyNumberFormat="1" applyFont="1" applyBorder="1" applyAlignment="1">
      <alignment horizontal="left"/>
    </xf>
    <xf numFmtId="176" fontId="15" fillId="0" borderId="22" xfId="0" applyNumberFormat="1" applyFont="1" applyBorder="1" applyAlignment="1">
      <alignment horizontal="left"/>
    </xf>
    <xf numFmtId="176" fontId="15" fillId="0" borderId="0" xfId="0" applyNumberFormat="1" applyFont="1" applyBorder="1" applyAlignment="1">
      <alignment horizontal="right" vertical="center"/>
    </xf>
    <xf numFmtId="176" fontId="15" fillId="0" borderId="0" xfId="0" applyNumberFormat="1" applyFont="1" applyAlignment="1">
      <alignment horizontal="right" vertical="center"/>
    </xf>
    <xf numFmtId="176" fontId="15" fillId="0" borderId="1" xfId="0" applyNumberFormat="1" applyFont="1" applyBorder="1" applyAlignment="1">
      <alignment horizontal="right" vertical="center"/>
    </xf>
    <xf numFmtId="176" fontId="15" fillId="0" borderId="10" xfId="0" applyNumberFormat="1" applyFont="1" applyBorder="1" applyAlignment="1">
      <alignment horizontal="right" vertical="center"/>
    </xf>
    <xf numFmtId="176" fontId="15" fillId="0" borderId="1" xfId="0" applyNumberFormat="1" applyFont="1" applyBorder="1" applyAlignment="1">
      <alignment horizontal="left" vertical="center"/>
    </xf>
    <xf numFmtId="176" fontId="15" fillId="0" borderId="10" xfId="0" applyNumberFormat="1" applyFont="1" applyBorder="1" applyAlignment="1">
      <alignment horizontal="left" vertical="center"/>
    </xf>
    <xf numFmtId="176" fontId="15" fillId="0" borderId="0" xfId="0" applyNumberFormat="1" applyFont="1" applyAlignment="1">
      <alignment horizontal="left" vertical="center"/>
    </xf>
    <xf numFmtId="176" fontId="15" fillId="0" borderId="9" xfId="0" applyNumberFormat="1" applyFont="1" applyBorder="1" applyAlignment="1">
      <alignment horizontal="center"/>
    </xf>
    <xf numFmtId="176" fontId="15" fillId="0" borderId="10" xfId="0" applyNumberFormat="1" applyFont="1" applyBorder="1" applyAlignment="1">
      <alignment horizontal="center"/>
    </xf>
    <xf numFmtId="176" fontId="15" fillId="0" borderId="9" xfId="0" applyNumberFormat="1" applyFont="1" applyBorder="1" applyAlignment="1">
      <alignment horizontal="left" vertical="center"/>
    </xf>
    <xf numFmtId="176" fontId="15" fillId="0" borderId="6" xfId="0" applyNumberFormat="1" applyFont="1" applyBorder="1" applyAlignment="1">
      <alignment horizontal="left" vertical="top" wrapText="1"/>
    </xf>
    <xf numFmtId="176" fontId="15" fillId="0" borderId="2" xfId="0" applyNumberFormat="1" applyFont="1" applyBorder="1" applyAlignment="1">
      <alignment horizontal="left" vertical="top" wrapText="1"/>
    </xf>
    <xf numFmtId="176" fontId="15" fillId="0" borderId="3" xfId="0" applyNumberFormat="1" applyFont="1" applyBorder="1" applyAlignment="1">
      <alignment horizontal="left" vertical="top" wrapText="1"/>
    </xf>
    <xf numFmtId="176" fontId="15" fillId="0" borderId="5" xfId="0" applyNumberFormat="1" applyFont="1" applyBorder="1" applyAlignment="1">
      <alignment horizontal="left" vertical="top" wrapText="1"/>
    </xf>
    <xf numFmtId="176" fontId="10" fillId="0" borderId="2" xfId="1" applyNumberFormat="1" applyFont="1" applyBorder="1" applyAlignment="1">
      <alignment horizontal="left" vertical="top"/>
    </xf>
    <xf numFmtId="176" fontId="10" fillId="0" borderId="2" xfId="1" applyNumberFormat="1" applyFont="1" applyBorder="1" applyAlignment="1">
      <alignment vertical="center"/>
    </xf>
    <xf numFmtId="176" fontId="10" fillId="0" borderId="5" xfId="1" applyNumberFormat="1" applyFont="1" applyBorder="1" applyAlignment="1">
      <alignment horizontal="left" vertical="top"/>
    </xf>
    <xf numFmtId="176" fontId="15" fillId="0" borderId="30" xfId="0" applyNumberFormat="1" applyFont="1" applyBorder="1" applyAlignment="1">
      <alignment horizontal="left" vertical="top" wrapText="1"/>
    </xf>
    <xf numFmtId="176" fontId="15" fillId="0" borderId="22" xfId="0" applyNumberFormat="1" applyFont="1" applyBorder="1" applyAlignment="1">
      <alignment horizontal="left" vertical="top" wrapText="1"/>
    </xf>
    <xf numFmtId="176" fontId="15" fillId="0" borderId="0" xfId="0" applyNumberFormat="1" applyFont="1" applyBorder="1" applyAlignment="1">
      <alignment horizontal="left" vertical="top" wrapText="1"/>
    </xf>
    <xf numFmtId="176" fontId="15" fillId="0" borderId="1" xfId="0" applyNumberFormat="1" applyFont="1" applyBorder="1" applyAlignment="1">
      <alignment horizontal="left"/>
    </xf>
    <xf numFmtId="176" fontId="15" fillId="0" borderId="9" xfId="0" applyNumberFormat="1" applyFont="1" applyBorder="1" applyAlignment="1">
      <alignment horizontal="left"/>
    </xf>
    <xf numFmtId="176" fontId="15" fillId="0" borderId="0" xfId="0" applyNumberFormat="1" applyFont="1" applyFill="1" applyBorder="1" applyAlignment="1">
      <alignment horizontal="left" vertical="center"/>
    </xf>
    <xf numFmtId="176" fontId="15" fillId="0" borderId="22" xfId="0" applyNumberFormat="1" applyFont="1" applyBorder="1" applyAlignment="1">
      <alignment horizontal="left" vertical="center"/>
    </xf>
    <xf numFmtId="176" fontId="15" fillId="0" borderId="30" xfId="0" applyNumberFormat="1" applyFont="1" applyBorder="1" applyAlignment="1">
      <alignment horizontal="left" vertical="center"/>
    </xf>
    <xf numFmtId="176" fontId="15" fillId="0" borderId="33" xfId="0" applyNumberFormat="1" applyFont="1" applyBorder="1" applyAlignment="1">
      <alignment horizontal="left" vertical="top" wrapText="1"/>
    </xf>
    <xf numFmtId="176" fontId="15" fillId="0" borderId="34" xfId="0" applyNumberFormat="1" applyFont="1" applyBorder="1" applyAlignment="1">
      <alignment horizontal="left" vertical="top" wrapText="1"/>
    </xf>
    <xf numFmtId="176" fontId="20" fillId="0" borderId="2" xfId="0" applyNumberFormat="1" applyFont="1" applyBorder="1" applyAlignment="1">
      <alignment horizontal="left" vertical="top" wrapText="1"/>
    </xf>
    <xf numFmtId="176" fontId="20" fillId="0" borderId="3" xfId="0" applyNumberFormat="1" applyFont="1" applyBorder="1" applyAlignment="1">
      <alignment horizontal="left" vertical="top" wrapText="1"/>
    </xf>
    <xf numFmtId="176" fontId="10" fillId="0" borderId="0" xfId="0" applyNumberFormat="1" applyFont="1" applyAlignment="1">
      <alignment vertical="center"/>
    </xf>
    <xf numFmtId="176" fontId="20" fillId="0" borderId="0" xfId="0" applyNumberFormat="1" applyFont="1" applyFill="1" applyBorder="1" applyAlignment="1">
      <alignment vertical="center"/>
    </xf>
    <xf numFmtId="176" fontId="20" fillId="0" borderId="0" xfId="0" applyNumberFormat="1" applyFont="1" applyFill="1" applyAlignment="1">
      <alignment vertical="center"/>
    </xf>
    <xf numFmtId="176" fontId="10" fillId="0" borderId="2" xfId="0" applyNumberFormat="1" applyFont="1" applyBorder="1" applyAlignment="1">
      <alignment horizontal="center" vertical="center"/>
    </xf>
    <xf numFmtId="176" fontId="10" fillId="0" borderId="3" xfId="0" applyNumberFormat="1" applyFont="1" applyFill="1" applyBorder="1" applyAlignment="1">
      <alignment horizontal="center" vertical="center"/>
    </xf>
    <xf numFmtId="176" fontId="21" fillId="0" borderId="0" xfId="0" applyNumberFormat="1" applyFont="1" applyAlignment="1">
      <alignment horizontal="center" vertical="center"/>
    </xf>
    <xf numFmtId="176" fontId="10" fillId="0" borderId="5" xfId="0" applyNumberFormat="1" applyFont="1" applyFill="1" applyBorder="1" applyAlignment="1">
      <alignment horizontal="center" vertical="center"/>
    </xf>
    <xf numFmtId="176" fontId="20" fillId="0" borderId="30" xfId="0" applyNumberFormat="1" applyFont="1" applyBorder="1" applyAlignment="1">
      <alignment horizontal="left" vertical="top" wrapText="1"/>
    </xf>
    <xf numFmtId="176" fontId="20" fillId="0" borderId="22" xfId="0" applyNumberFormat="1" applyFont="1" applyBorder="1" applyAlignment="1">
      <alignment horizontal="left" vertical="top" wrapText="1"/>
    </xf>
    <xf numFmtId="176" fontId="15" fillId="0" borderId="30" xfId="0" applyNumberFormat="1" applyFont="1" applyBorder="1" applyAlignment="1">
      <alignment vertical="center"/>
    </xf>
    <xf numFmtId="176" fontId="10" fillId="0" borderId="22" xfId="0" applyNumberFormat="1" applyFont="1" applyBorder="1" applyAlignment="1">
      <alignment vertical="center"/>
    </xf>
    <xf numFmtId="176" fontId="10" fillId="0" borderId="30" xfId="0" applyNumberFormat="1" applyFont="1" applyBorder="1" applyAlignment="1">
      <alignment horizontal="center" vertical="center"/>
    </xf>
    <xf numFmtId="176" fontId="10" fillId="0" borderId="22" xfId="0" applyNumberFormat="1" applyFont="1" applyBorder="1" applyAlignment="1">
      <alignment horizontal="center" vertical="center"/>
    </xf>
    <xf numFmtId="176" fontId="10" fillId="0" borderId="0" xfId="1" applyNumberFormat="1" applyFont="1" applyBorder="1" applyAlignment="1">
      <alignment horizontal="center" vertical="center"/>
    </xf>
    <xf numFmtId="176" fontId="15" fillId="0" borderId="9" xfId="0" applyNumberFormat="1" applyFont="1" applyBorder="1" applyAlignment="1">
      <alignment horizontal="left" vertical="top" wrapText="1"/>
    </xf>
    <xf numFmtId="176" fontId="15" fillId="0" borderId="10" xfId="0" applyNumberFormat="1" applyFont="1" applyBorder="1" applyAlignment="1">
      <alignment horizontal="left" vertical="top" wrapText="1"/>
    </xf>
    <xf numFmtId="176" fontId="15" fillId="0" borderId="1" xfId="0" applyNumberFormat="1" applyFont="1" applyBorder="1" applyAlignment="1">
      <alignment horizontal="left" vertical="top" wrapText="1"/>
    </xf>
    <xf numFmtId="176" fontId="20" fillId="0" borderId="9" xfId="0" applyNumberFormat="1" applyFont="1" applyBorder="1" applyAlignment="1">
      <alignment horizontal="left" vertical="top" wrapText="1"/>
    </xf>
    <xf numFmtId="176" fontId="20" fillId="0" borderId="10" xfId="0" applyNumberFormat="1" applyFont="1" applyBorder="1" applyAlignment="1">
      <alignment horizontal="left" vertical="top" wrapText="1"/>
    </xf>
    <xf numFmtId="176" fontId="15" fillId="0" borderId="9" xfId="0" applyNumberFormat="1" applyFont="1" applyBorder="1" applyAlignment="1">
      <alignment vertical="center"/>
    </xf>
    <xf numFmtId="176" fontId="10" fillId="0" borderId="9" xfId="0" applyNumberFormat="1" applyFont="1" applyBorder="1" applyAlignment="1">
      <alignment horizontal="center" vertical="center"/>
    </xf>
    <xf numFmtId="176" fontId="10" fillId="0" borderId="10" xfId="0" applyNumberFormat="1" applyFont="1" applyFill="1" applyBorder="1" applyAlignment="1">
      <alignment horizontal="center" vertical="center"/>
    </xf>
    <xf numFmtId="176" fontId="10" fillId="0" borderId="1" xfId="0" applyNumberFormat="1" applyFont="1" applyBorder="1" applyAlignment="1">
      <alignment horizontal="center" vertical="center"/>
    </xf>
    <xf numFmtId="176" fontId="15" fillId="0" borderId="2" xfId="0" applyNumberFormat="1" applyFont="1" applyBorder="1" applyAlignment="1">
      <alignment horizontal="left" vertical="center" wrapText="1"/>
    </xf>
    <xf numFmtId="176" fontId="15" fillId="0" borderId="5" xfId="0" applyNumberFormat="1" applyFont="1" applyBorder="1" applyAlignment="1">
      <alignment horizontal="left" vertical="center" wrapText="1"/>
    </xf>
    <xf numFmtId="176" fontId="15" fillId="0" borderId="3" xfId="0" applyNumberFormat="1" applyFont="1" applyBorder="1" applyAlignment="1">
      <alignment horizontal="left" vertical="center" wrapText="1"/>
    </xf>
    <xf numFmtId="176" fontId="0" fillId="0" borderId="0" xfId="0" applyNumberFormat="1" applyFont="1" applyFill="1" applyBorder="1" applyAlignment="1">
      <alignment vertical="center"/>
    </xf>
    <xf numFmtId="176" fontId="0" fillId="0" borderId="0" xfId="0" applyNumberFormat="1" applyFont="1" applyBorder="1" applyAlignment="1">
      <alignment horizontal="center" vertical="center"/>
    </xf>
    <xf numFmtId="176" fontId="0" fillId="0" borderId="0" xfId="0" applyNumberFormat="1" applyFont="1" applyBorder="1" applyAlignment="1">
      <alignment horizontal="center" vertical="center" wrapText="1"/>
    </xf>
    <xf numFmtId="176" fontId="6" fillId="0" borderId="0" xfId="0" applyNumberFormat="1" applyFont="1" applyBorder="1" applyAlignment="1">
      <alignment horizontal="center" vertical="center" wrapText="1"/>
    </xf>
    <xf numFmtId="0" fontId="0" fillId="0" borderId="0" xfId="0" applyFont="1" applyBorder="1" applyAlignment="1">
      <alignment horizontal="left" vertical="center" wrapText="1"/>
    </xf>
    <xf numFmtId="0" fontId="0" fillId="0" borderId="0" xfId="0" applyFont="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Alignment="1">
      <alignment vertical="center"/>
    </xf>
    <xf numFmtId="176" fontId="15" fillId="0" borderId="30" xfId="0" applyNumberFormat="1" applyFont="1" applyBorder="1" applyAlignment="1">
      <alignment horizontal="left" vertical="center" wrapText="1"/>
    </xf>
    <xf numFmtId="176" fontId="15" fillId="0" borderId="0" xfId="0" applyNumberFormat="1" applyFont="1" applyBorder="1" applyAlignment="1">
      <alignment horizontal="left" vertical="center" wrapText="1"/>
    </xf>
    <xf numFmtId="176" fontId="15" fillId="0" borderId="22" xfId="0" applyNumberFormat="1" applyFont="1" applyBorder="1" applyAlignment="1">
      <alignment horizontal="left" vertical="center" wrapText="1"/>
    </xf>
    <xf numFmtId="0" fontId="0" fillId="0" borderId="0" xfId="0" applyFont="1" applyFill="1" applyBorder="1" applyAlignment="1">
      <alignment vertical="center"/>
    </xf>
    <xf numFmtId="176" fontId="15" fillId="0" borderId="9" xfId="0" applyNumberFormat="1" applyFont="1" applyBorder="1" applyAlignment="1">
      <alignment horizontal="left" vertical="center" wrapText="1"/>
    </xf>
    <xf numFmtId="176" fontId="15" fillId="0" borderId="1" xfId="0" applyNumberFormat="1" applyFont="1" applyBorder="1" applyAlignment="1">
      <alignment horizontal="left" vertical="center" wrapText="1"/>
    </xf>
    <xf numFmtId="176" fontId="15" fillId="0" borderId="10" xfId="0" applyNumberFormat="1" applyFont="1" applyBorder="1" applyAlignment="1">
      <alignment horizontal="left" vertical="center" wrapText="1"/>
    </xf>
    <xf numFmtId="38" fontId="10" fillId="0" borderId="16" xfId="1" applyFont="1" applyBorder="1" applyAlignment="1">
      <alignment horizontal="right" vertical="center"/>
    </xf>
    <xf numFmtId="38" fontId="10" fillId="0" borderId="2" xfId="0" quotePrefix="1" applyNumberFormat="1" applyFont="1" applyBorder="1" applyAlignment="1">
      <alignment vertical="center"/>
    </xf>
    <xf numFmtId="38" fontId="10" fillId="0" borderId="3" xfId="1" applyFont="1" applyBorder="1" applyAlignment="1">
      <alignment horizontal="right" vertical="center"/>
    </xf>
    <xf numFmtId="176" fontId="6" fillId="0" borderId="0" xfId="0" applyNumberFormat="1" applyFont="1" applyBorder="1" applyAlignment="1">
      <alignment horizontal="right" vertical="center"/>
    </xf>
    <xf numFmtId="176" fontId="6" fillId="0" borderId="0" xfId="0" quotePrefix="1" applyNumberFormat="1" applyFont="1" applyBorder="1" applyAlignment="1">
      <alignment vertical="center"/>
    </xf>
    <xf numFmtId="38" fontId="6" fillId="0" borderId="0" xfId="1" applyFont="1" applyBorder="1" applyAlignment="1">
      <alignment horizontal="right" vertical="center"/>
    </xf>
    <xf numFmtId="0" fontId="15" fillId="0" borderId="0" xfId="0" applyFont="1" applyBorder="1" applyAlignment="1">
      <alignment horizontal="left"/>
    </xf>
    <xf numFmtId="0" fontId="15" fillId="0" borderId="22" xfId="0" applyFont="1" applyBorder="1" applyAlignment="1">
      <alignment horizontal="left"/>
    </xf>
    <xf numFmtId="176" fontId="0" fillId="0" borderId="0" xfId="0" applyNumberFormat="1" applyFont="1" applyFill="1" applyBorder="1" applyAlignment="1">
      <alignment horizontal="left" vertical="center"/>
    </xf>
    <xf numFmtId="0" fontId="0" fillId="0" borderId="0" xfId="0" applyFont="1" applyBorder="1" applyAlignment="1">
      <alignment horizontal="right" vertical="center"/>
    </xf>
    <xf numFmtId="38" fontId="10" fillId="0" borderId="2" xfId="1" applyFont="1" applyBorder="1" applyAlignment="1">
      <alignment horizontal="left" vertical="top"/>
    </xf>
    <xf numFmtId="176" fontId="6" fillId="0" borderId="0" xfId="1" applyNumberFormat="1" applyFont="1" applyBorder="1" applyAlignment="1">
      <alignment horizontal="left" vertical="top"/>
    </xf>
    <xf numFmtId="0" fontId="15" fillId="0" borderId="9" xfId="0" applyFont="1" applyBorder="1" applyAlignment="1">
      <alignment horizontal="left"/>
    </xf>
    <xf numFmtId="0" fontId="15" fillId="0" borderId="10" xfId="0" applyFont="1" applyBorder="1" applyAlignment="1">
      <alignment horizontal="left"/>
    </xf>
    <xf numFmtId="0" fontId="15" fillId="0" borderId="2" xfId="0" applyFont="1" applyBorder="1" applyAlignment="1">
      <alignment horizontal="left" vertical="top"/>
    </xf>
    <xf numFmtId="0" fontId="15" fillId="0" borderId="3" xfId="0" applyFont="1" applyBorder="1" applyAlignment="1">
      <alignment horizontal="left" vertical="top"/>
    </xf>
    <xf numFmtId="176" fontId="0" fillId="0" borderId="0" xfId="0" applyNumberFormat="1" applyFont="1" applyBorder="1" applyAlignment="1">
      <alignment vertical="top" wrapText="1"/>
    </xf>
    <xf numFmtId="176" fontId="6" fillId="0" borderId="0" xfId="1" applyNumberFormat="1" applyFont="1" applyBorder="1" applyAlignment="1">
      <alignment horizontal="center" vertical="center"/>
    </xf>
    <xf numFmtId="0" fontId="15" fillId="0" borderId="30" xfId="0" applyFont="1" applyBorder="1" applyAlignment="1">
      <alignment horizontal="left" vertical="top"/>
    </xf>
    <xf numFmtId="0" fontId="15" fillId="0" borderId="22" xfId="0" applyFont="1" applyBorder="1" applyAlignment="1">
      <alignment horizontal="left" vertical="top"/>
    </xf>
    <xf numFmtId="176" fontId="0" fillId="0" borderId="0" xfId="0" applyNumberFormat="1" applyFont="1" applyBorder="1" applyAlignment="1">
      <alignment vertical="center" wrapText="1"/>
    </xf>
    <xf numFmtId="0" fontId="15" fillId="0" borderId="9" xfId="0" applyFont="1" applyBorder="1" applyAlignment="1">
      <alignment horizontal="left" vertical="top"/>
    </xf>
    <xf numFmtId="0" fontId="15" fillId="0" borderId="10" xfId="0" applyFont="1" applyBorder="1" applyAlignment="1">
      <alignment horizontal="left" vertical="top"/>
    </xf>
    <xf numFmtId="0" fontId="0" fillId="0" borderId="0" xfId="0" applyFont="1" applyAlignment="1">
      <alignment horizontal="center" vertical="center"/>
    </xf>
    <xf numFmtId="0" fontId="0" fillId="0" borderId="0" xfId="0" applyFont="1" applyAlignment="1">
      <alignment horizontal="left" vertical="top"/>
    </xf>
    <xf numFmtId="178" fontId="0" fillId="0" borderId="0" xfId="0" applyNumberFormat="1" applyFont="1" applyAlignment="1">
      <alignment vertical="center"/>
    </xf>
    <xf numFmtId="176" fontId="10" fillId="0" borderId="20" xfId="0" applyNumberFormat="1" applyFont="1" applyBorder="1" applyAlignment="1">
      <alignment horizontal="center" vertical="center" wrapText="1"/>
    </xf>
    <xf numFmtId="0" fontId="15" fillId="0" borderId="0" xfId="0" applyFont="1" applyAlignment="1">
      <alignment horizontal="left" vertical="center" wrapText="1"/>
    </xf>
    <xf numFmtId="0" fontId="15" fillId="0" borderId="0" xfId="0" applyFont="1" applyAlignment="1">
      <alignment horizontal="center" vertical="center" wrapText="1"/>
    </xf>
    <xf numFmtId="176" fontId="15" fillId="0" borderId="0" xfId="0" applyNumberFormat="1" applyFont="1" applyBorder="1" applyAlignment="1">
      <alignment horizontal="center" vertical="center" wrapText="1"/>
    </xf>
    <xf numFmtId="176" fontId="10" fillId="0" borderId="23" xfId="0" applyNumberFormat="1" applyFont="1" applyBorder="1" applyAlignment="1">
      <alignment horizontal="center" vertical="center" wrapText="1"/>
    </xf>
    <xf numFmtId="0" fontId="15" fillId="0" borderId="0" xfId="0" applyFont="1" applyFill="1" applyBorder="1" applyAlignment="1">
      <alignment vertical="center"/>
    </xf>
    <xf numFmtId="0" fontId="15" fillId="0" borderId="0" xfId="0" applyFont="1" applyBorder="1" applyAlignment="1">
      <alignment horizontal="left" vertical="center" wrapText="1"/>
    </xf>
    <xf numFmtId="38" fontId="10" fillId="0" borderId="0" xfId="1" applyFont="1" applyBorder="1" applyAlignment="1">
      <alignment horizontal="right" vertical="center"/>
    </xf>
    <xf numFmtId="176" fontId="10" fillId="0" borderId="25" xfId="0" applyNumberFormat="1" applyFont="1" applyBorder="1" applyAlignment="1">
      <alignment horizontal="center" vertical="center" wrapText="1"/>
    </xf>
    <xf numFmtId="0" fontId="15" fillId="0" borderId="0" xfId="0" applyFont="1" applyBorder="1" applyAlignment="1">
      <alignment horizontal="right" vertical="center"/>
    </xf>
    <xf numFmtId="176" fontId="10" fillId="0" borderId="20" xfId="0" applyNumberFormat="1" applyFont="1" applyBorder="1" applyAlignment="1">
      <alignment horizontal="right" vertical="center"/>
    </xf>
    <xf numFmtId="176" fontId="10" fillId="0" borderId="25" xfId="0" applyNumberFormat="1" applyFont="1" applyBorder="1" applyAlignment="1">
      <alignment horizontal="right" vertical="center"/>
    </xf>
    <xf numFmtId="176" fontId="15" fillId="0" borderId="6" xfId="0" applyNumberFormat="1" applyFont="1" applyBorder="1" applyAlignment="1">
      <alignment vertical="top" wrapText="1"/>
    </xf>
    <xf numFmtId="176" fontId="10" fillId="0" borderId="0" xfId="0" applyNumberFormat="1" applyFont="1" applyFill="1" applyAlignment="1">
      <alignment horizontal="center" vertical="center"/>
    </xf>
    <xf numFmtId="176" fontId="15" fillId="0" borderId="6" xfId="0" applyNumberFormat="1" applyFont="1" applyBorder="1" applyAlignment="1">
      <alignment vertical="center" wrapText="1"/>
    </xf>
    <xf numFmtId="0" fontId="22" fillId="0" borderId="0" xfId="0" applyFont="1" applyFill="1"/>
    <xf numFmtId="176" fontId="9" fillId="0" borderId="0" xfId="0" applyNumberFormat="1" applyFont="1" applyAlignment="1">
      <alignment vertical="center"/>
    </xf>
    <xf numFmtId="176" fontId="23" fillId="0" borderId="0" xfId="0" applyNumberFormat="1" applyFont="1" applyBorder="1" applyAlignment="1">
      <alignment horizontal="center" vertical="center"/>
    </xf>
    <xf numFmtId="176" fontId="24" fillId="0" borderId="0" xfId="0" applyNumberFormat="1" applyFont="1" applyAlignment="1">
      <alignment horizontal="left" vertical="center"/>
    </xf>
    <xf numFmtId="176" fontId="10" fillId="0" borderId="1" xfId="0" applyNumberFormat="1" applyFont="1" applyBorder="1" applyAlignment="1">
      <alignment vertical="center"/>
    </xf>
    <xf numFmtId="176" fontId="15" fillId="0" borderId="1" xfId="0" applyNumberFormat="1" applyFont="1" applyBorder="1" applyAlignment="1">
      <alignment vertical="center"/>
    </xf>
    <xf numFmtId="176" fontId="25" fillId="0" borderId="0" xfId="0" applyNumberFormat="1" applyFont="1" applyAlignment="1">
      <alignment horizontal="center" vertical="center"/>
    </xf>
    <xf numFmtId="176" fontId="24" fillId="0" borderId="0" xfId="0" applyNumberFormat="1" applyFont="1" applyAlignment="1">
      <alignment vertical="center"/>
    </xf>
    <xf numFmtId="176" fontId="10" fillId="0" borderId="0" xfId="0" applyNumberFormat="1" applyFont="1" applyBorder="1" applyAlignment="1">
      <alignment vertical="center" wrapText="1"/>
    </xf>
    <xf numFmtId="176" fontId="10" fillId="2" borderId="2" xfId="0" applyNumberFormat="1" applyFont="1" applyFill="1" applyBorder="1" applyAlignment="1">
      <alignment horizontal="center" vertical="center"/>
    </xf>
    <xf numFmtId="176" fontId="10" fillId="2" borderId="3" xfId="0" applyNumberFormat="1" applyFont="1" applyFill="1" applyBorder="1" applyAlignment="1">
      <alignment horizontal="center" vertical="center"/>
    </xf>
    <xf numFmtId="176" fontId="10" fillId="0" borderId="2" xfId="0" applyNumberFormat="1" applyFont="1" applyFill="1" applyBorder="1" applyAlignment="1">
      <alignment horizontal="left" vertical="center" shrinkToFit="1"/>
    </xf>
    <xf numFmtId="176" fontId="10" fillId="0" borderId="3" xfId="0" applyNumberFormat="1" applyFont="1" applyFill="1" applyBorder="1" applyAlignment="1">
      <alignment horizontal="left" vertical="center" shrinkToFit="1"/>
    </xf>
    <xf numFmtId="176" fontId="10" fillId="0" borderId="4" xfId="0" applyNumberFormat="1" applyFont="1" applyFill="1" applyBorder="1" applyAlignment="1">
      <alignment horizontal="left" vertical="center"/>
    </xf>
    <xf numFmtId="176" fontId="10" fillId="2" borderId="6" xfId="1" applyNumberFormat="1" applyFont="1" applyFill="1" applyBorder="1" applyAlignment="1" applyProtection="1">
      <alignment horizontal="center" vertical="center"/>
    </xf>
    <xf numFmtId="176" fontId="12" fillId="0" borderId="7" xfId="1" applyNumberFormat="1" applyFont="1" applyFill="1" applyBorder="1" applyAlignment="1" applyProtection="1">
      <alignment horizontal="left" vertical="center"/>
    </xf>
    <xf numFmtId="176" fontId="10" fillId="0" borderId="0" xfId="0" applyNumberFormat="1" applyFont="1" applyAlignment="1">
      <alignment vertical="top"/>
    </xf>
    <xf numFmtId="176" fontId="12" fillId="0" borderId="0" xfId="0" applyNumberFormat="1" applyFont="1" applyBorder="1" applyAlignment="1">
      <alignment vertical="center"/>
    </xf>
    <xf numFmtId="176" fontId="12" fillId="0" borderId="0" xfId="0" applyNumberFormat="1" applyFont="1" applyAlignment="1">
      <alignment vertical="center"/>
    </xf>
    <xf numFmtId="176" fontId="10" fillId="2" borderId="9" xfId="0" applyNumberFormat="1" applyFont="1" applyFill="1" applyBorder="1" applyAlignment="1">
      <alignment horizontal="center" vertical="center"/>
    </xf>
    <xf numFmtId="176" fontId="10" fillId="2" borderId="10" xfId="0" applyNumberFormat="1" applyFont="1" applyFill="1" applyBorder="1" applyAlignment="1">
      <alignment horizontal="center" vertical="center"/>
    </xf>
    <xf numFmtId="176" fontId="10" fillId="0" borderId="9" xfId="0" applyNumberFormat="1" applyFont="1" applyFill="1" applyBorder="1" applyAlignment="1">
      <alignment horizontal="left" vertical="center" shrinkToFit="1"/>
    </xf>
    <xf numFmtId="176" fontId="10" fillId="0" borderId="11" xfId="0" applyNumberFormat="1" applyFont="1" applyFill="1" applyBorder="1" applyAlignment="1">
      <alignment horizontal="left" vertical="center"/>
    </xf>
    <xf numFmtId="176" fontId="10" fillId="2" borderId="6" xfId="1" applyNumberFormat="1" applyFont="1" applyFill="1" applyBorder="1" applyAlignment="1" applyProtection="1">
      <alignment horizontal="center" vertical="center" wrapText="1"/>
    </xf>
    <xf numFmtId="176" fontId="26" fillId="0" borderId="0" xfId="0" applyNumberFormat="1" applyFont="1" applyAlignment="1">
      <alignment vertical="center"/>
    </xf>
    <xf numFmtId="176" fontId="10" fillId="2" borderId="7" xfId="0" applyNumberFormat="1" applyFont="1" applyFill="1" applyBorder="1" applyAlignment="1">
      <alignment horizontal="center" vertical="center" wrapText="1"/>
    </xf>
    <xf numFmtId="176" fontId="10" fillId="2" borderId="8" xfId="0" applyNumberFormat="1" applyFont="1" applyFill="1" applyBorder="1" applyAlignment="1">
      <alignment horizontal="center" vertical="center" wrapText="1"/>
    </xf>
    <xf numFmtId="176" fontId="15" fillId="0" borderId="0" xfId="1" applyNumberFormat="1" applyFont="1" applyFill="1" applyAlignment="1" applyProtection="1">
      <alignment horizontal="left" vertical="center"/>
    </xf>
    <xf numFmtId="176" fontId="10" fillId="0" borderId="0" xfId="1" applyNumberFormat="1" applyFont="1" applyFill="1" applyAlignment="1" applyProtection="1">
      <alignment horizontal="left" vertical="center"/>
    </xf>
    <xf numFmtId="176" fontId="10" fillId="2" borderId="8" xfId="0" applyNumberFormat="1" applyFont="1" applyFill="1" applyBorder="1" applyAlignment="1">
      <alignment horizontal="center" vertical="center"/>
    </xf>
    <xf numFmtId="176" fontId="10" fillId="2" borderId="16" xfId="0" applyNumberFormat="1" applyFont="1" applyFill="1" applyBorder="1" applyAlignment="1">
      <alignment horizontal="center" vertical="center"/>
    </xf>
    <xf numFmtId="176" fontId="12" fillId="0" borderId="2" xfId="0" applyNumberFormat="1" applyFont="1" applyFill="1" applyBorder="1" applyAlignment="1">
      <alignment horizontal="left" vertical="center"/>
    </xf>
    <xf numFmtId="176" fontId="10" fillId="2" borderId="17" xfId="0" applyNumberFormat="1" applyFont="1" applyFill="1" applyBorder="1" applyAlignment="1">
      <alignment horizontal="center" vertical="center" wrapText="1"/>
    </xf>
    <xf numFmtId="176" fontId="12" fillId="0" borderId="18" xfId="0" applyNumberFormat="1" applyFont="1" applyFill="1" applyBorder="1" applyAlignment="1">
      <alignment horizontal="left" vertical="center" wrapText="1"/>
    </xf>
    <xf numFmtId="176" fontId="15" fillId="0" borderId="0" xfId="1" applyNumberFormat="1" applyFont="1" applyAlignment="1" applyProtection="1">
      <alignment vertical="center"/>
    </xf>
    <xf numFmtId="176" fontId="12" fillId="0" borderId="5" xfId="0" applyNumberFormat="1" applyFont="1" applyFill="1" applyBorder="1" applyAlignment="1">
      <alignment vertical="center"/>
    </xf>
    <xf numFmtId="176" fontId="15" fillId="0" borderId="0" xfId="0" applyNumberFormat="1" applyFont="1" applyAlignment="1">
      <alignment horizontal="left" vertical="center" wrapText="1"/>
    </xf>
    <xf numFmtId="176" fontId="10" fillId="0" borderId="0" xfId="0" applyNumberFormat="1" applyFont="1" applyAlignment="1">
      <alignment horizontal="left" vertical="center" wrapText="1"/>
    </xf>
    <xf numFmtId="0" fontId="15" fillId="0" borderId="2" xfId="0" applyFont="1" applyBorder="1" applyAlignment="1">
      <alignment horizontal="center" vertical="center" wrapText="1" shrinkToFit="1"/>
    </xf>
    <xf numFmtId="0" fontId="15" fillId="0" borderId="5" xfId="0" applyFont="1" applyBorder="1" applyAlignment="1">
      <alignment horizontal="center" vertical="center" wrapText="1" shrinkToFit="1"/>
    </xf>
    <xf numFmtId="0" fontId="15" fillId="0" borderId="3" xfId="0" applyFont="1" applyBorder="1" applyAlignment="1">
      <alignment horizontal="center" vertical="center" wrapText="1" shrinkToFit="1"/>
    </xf>
    <xf numFmtId="0" fontId="16" fillId="0" borderId="20" xfId="0" applyFont="1" applyBorder="1" applyAlignment="1">
      <alignment horizontal="center" vertical="center" wrapText="1"/>
    </xf>
    <xf numFmtId="0" fontId="15" fillId="0" borderId="30"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2" xfId="0" applyFont="1" applyBorder="1" applyAlignment="1">
      <alignment horizontal="center" vertical="center" wrapText="1" shrinkToFit="1"/>
    </xf>
    <xf numFmtId="0" fontId="15" fillId="0" borderId="0" xfId="0" applyFont="1" applyAlignment="1">
      <alignment horizontal="center" vertical="center" wrapText="1" shrinkToFit="1"/>
    </xf>
    <xf numFmtId="0" fontId="16" fillId="0" borderId="23" xfId="0" applyFont="1" applyBorder="1" applyAlignment="1">
      <alignment horizontal="center" vertical="center" wrapText="1"/>
    </xf>
    <xf numFmtId="0" fontId="15" fillId="0" borderId="9" xfId="0" applyFont="1" applyBorder="1" applyAlignment="1">
      <alignment horizontal="center" vertical="center" wrapText="1" shrinkToFit="1"/>
    </xf>
    <xf numFmtId="0" fontId="15" fillId="0" borderId="1" xfId="0" applyFont="1" applyBorder="1" applyAlignment="1">
      <alignment horizontal="center" vertical="center" wrapText="1" shrinkToFit="1"/>
    </xf>
    <xf numFmtId="0" fontId="15" fillId="0" borderId="10" xfId="0" applyFont="1" applyBorder="1" applyAlignment="1">
      <alignment horizontal="center" vertical="center" wrapText="1" shrinkToFit="1"/>
    </xf>
    <xf numFmtId="0" fontId="16" fillId="0" borderId="25" xfId="0" applyFont="1" applyBorder="1" applyAlignment="1">
      <alignment horizontal="center" vertical="center" wrapText="1"/>
    </xf>
    <xf numFmtId="0" fontId="15" fillId="0" borderId="2" xfId="0" applyFont="1" applyBorder="1" applyAlignment="1">
      <alignment horizontal="center" vertical="center"/>
    </xf>
    <xf numFmtId="38" fontId="10" fillId="0" borderId="5" xfId="1" applyFont="1" applyBorder="1" applyAlignment="1">
      <alignment horizontal="right" vertical="center"/>
    </xf>
    <xf numFmtId="0" fontId="15" fillId="2" borderId="35" xfId="0" applyFont="1" applyFill="1" applyBorder="1" applyAlignment="1">
      <alignment horizontal="center" vertical="center"/>
    </xf>
    <xf numFmtId="38" fontId="10" fillId="2" borderId="3" xfId="1" applyFont="1" applyFill="1" applyBorder="1" applyAlignment="1">
      <alignment horizontal="right" vertical="center"/>
    </xf>
    <xf numFmtId="0" fontId="15" fillId="2" borderId="26" xfId="0" applyFont="1" applyFill="1" applyBorder="1" applyAlignment="1">
      <alignment horizontal="center" vertical="center"/>
    </xf>
    <xf numFmtId="0" fontId="15" fillId="2" borderId="36" xfId="0" applyFont="1" applyFill="1" applyBorder="1" applyAlignment="1">
      <alignment horizontal="center" vertical="center"/>
    </xf>
    <xf numFmtId="38" fontId="10" fillId="2" borderId="27" xfId="1" applyFont="1" applyFill="1" applyBorder="1" applyAlignment="1">
      <alignment horizontal="right" vertical="center"/>
    </xf>
    <xf numFmtId="176" fontId="15" fillId="2" borderId="20" xfId="0" applyNumberFormat="1" applyFont="1" applyFill="1" applyBorder="1" applyAlignment="1">
      <alignment horizontal="center" vertical="center"/>
    </xf>
    <xf numFmtId="0" fontId="15" fillId="0" borderId="9" xfId="0" applyFont="1" applyBorder="1" applyAlignment="1">
      <alignment horizontal="center" vertical="center"/>
    </xf>
    <xf numFmtId="0" fontId="15" fillId="0" borderId="1" xfId="0" applyFont="1" applyBorder="1" applyAlignment="1">
      <alignment horizontal="left" vertical="center"/>
    </xf>
    <xf numFmtId="0" fontId="15" fillId="2" borderId="32" xfId="0" applyFont="1" applyFill="1" applyBorder="1" applyAlignment="1">
      <alignment horizontal="center" vertical="center"/>
    </xf>
    <xf numFmtId="0" fontId="15" fillId="2" borderId="10" xfId="0" applyFont="1" applyFill="1" applyBorder="1" applyAlignment="1">
      <alignment horizontal="left" vertical="center"/>
    </xf>
    <xf numFmtId="0" fontId="15" fillId="2" borderId="28" xfId="0" applyFont="1" applyFill="1" applyBorder="1" applyAlignment="1">
      <alignment horizontal="center" vertical="center"/>
    </xf>
    <xf numFmtId="0" fontId="15" fillId="2" borderId="37" xfId="0" applyFont="1" applyFill="1" applyBorder="1" applyAlignment="1">
      <alignment horizontal="center" vertical="center"/>
    </xf>
    <xf numFmtId="0" fontId="15" fillId="2" borderId="29" xfId="0" applyFont="1" applyFill="1" applyBorder="1" applyAlignment="1">
      <alignment horizontal="left" vertical="center"/>
    </xf>
    <xf numFmtId="176" fontId="15" fillId="2" borderId="25" xfId="0" applyNumberFormat="1" applyFont="1" applyFill="1" applyBorder="1" applyAlignment="1">
      <alignment horizontal="center" vertical="center"/>
    </xf>
    <xf numFmtId="0" fontId="15" fillId="0" borderId="2" xfId="0" applyFont="1" applyBorder="1" applyAlignment="1">
      <alignment horizontal="left" vertical="center" wrapText="1"/>
    </xf>
    <xf numFmtId="0" fontId="15" fillId="0" borderId="5" xfId="0" applyFont="1" applyBorder="1" applyAlignment="1">
      <alignment horizontal="left" vertical="center"/>
    </xf>
    <xf numFmtId="0" fontId="15" fillId="2" borderId="35" xfId="0" applyFont="1" applyFill="1" applyBorder="1" applyAlignment="1">
      <alignment horizontal="left" vertical="center" wrapText="1"/>
    </xf>
    <xf numFmtId="0" fontId="15" fillId="2" borderId="3" xfId="0" applyFont="1" applyFill="1" applyBorder="1" applyAlignment="1">
      <alignment horizontal="left" vertical="center"/>
    </xf>
    <xf numFmtId="0" fontId="15" fillId="2" borderId="38" xfId="0" applyFont="1" applyFill="1" applyBorder="1" applyAlignment="1">
      <alignment horizontal="center" vertical="center"/>
    </xf>
    <xf numFmtId="0" fontId="15" fillId="2" borderId="0" xfId="0" applyFont="1" applyFill="1" applyBorder="1" applyAlignment="1">
      <alignment horizontal="center" vertical="center"/>
    </xf>
    <xf numFmtId="0" fontId="15" fillId="2" borderId="22" xfId="0" applyFont="1" applyFill="1" applyBorder="1" applyAlignment="1">
      <alignment horizontal="center" vertical="center"/>
    </xf>
    <xf numFmtId="176" fontId="15" fillId="0" borderId="0" xfId="0" applyNumberFormat="1" applyFont="1" applyBorder="1" applyAlignment="1"/>
    <xf numFmtId="0" fontId="15" fillId="2" borderId="38" xfId="0" applyFont="1" applyFill="1" applyBorder="1" applyAlignment="1">
      <alignment horizontal="left" vertical="center"/>
    </xf>
    <xf numFmtId="0" fontId="15" fillId="2" borderId="22" xfId="0" applyFont="1" applyFill="1" applyBorder="1" applyAlignment="1">
      <alignment horizontal="left" vertical="center"/>
    </xf>
    <xf numFmtId="0" fontId="15" fillId="0" borderId="30" xfId="0" applyFont="1" applyBorder="1" applyAlignment="1">
      <alignment horizontal="center" vertical="center"/>
    </xf>
    <xf numFmtId="0" fontId="15" fillId="2" borderId="32" xfId="0" applyFont="1" applyFill="1" applyBorder="1" applyAlignment="1">
      <alignment horizontal="left" vertical="center"/>
    </xf>
    <xf numFmtId="0" fontId="15" fillId="2" borderId="1" xfId="0" applyFont="1" applyFill="1" applyBorder="1" applyAlignment="1">
      <alignment horizontal="center" vertical="center"/>
    </xf>
    <xf numFmtId="0" fontId="15" fillId="2" borderId="10" xfId="0" applyFont="1" applyFill="1" applyBorder="1" applyAlignment="1">
      <alignment horizontal="center" vertical="center"/>
    </xf>
    <xf numFmtId="176" fontId="15" fillId="0" borderId="2" xfId="0" applyNumberFormat="1" applyFont="1" applyFill="1" applyBorder="1" applyAlignment="1">
      <alignment horizontal="left" vertical="center"/>
    </xf>
    <xf numFmtId="176" fontId="15" fillId="0" borderId="5" xfId="0" applyNumberFormat="1" applyFont="1" applyBorder="1" applyAlignment="1">
      <alignment horizontal="left" vertical="center"/>
    </xf>
    <xf numFmtId="176" fontId="15" fillId="0" borderId="3" xfId="0" applyNumberFormat="1" applyFont="1" applyBorder="1" applyAlignment="1">
      <alignment horizontal="left" vertical="center"/>
    </xf>
    <xf numFmtId="176" fontId="15" fillId="0" borderId="35" xfId="0" applyNumberFormat="1" applyFont="1" applyBorder="1" applyAlignment="1">
      <alignment horizontal="center" vertical="center"/>
    </xf>
    <xf numFmtId="176" fontId="15" fillId="0" borderId="39" xfId="0" applyNumberFormat="1" applyFont="1" applyBorder="1" applyAlignment="1">
      <alignment horizontal="center" vertical="center"/>
    </xf>
    <xf numFmtId="176" fontId="15" fillId="0" borderId="2" xfId="0" applyNumberFormat="1" applyFont="1" applyBorder="1" applyAlignment="1">
      <alignment horizontal="center" vertical="center" shrinkToFit="1"/>
    </xf>
    <xf numFmtId="176" fontId="15" fillId="0" borderId="5" xfId="0" applyNumberFormat="1" applyFont="1" applyBorder="1" applyAlignment="1">
      <alignment horizontal="center" vertical="center" shrinkToFit="1"/>
    </xf>
    <xf numFmtId="176" fontId="15" fillId="0" borderId="39" xfId="0" applyNumberFormat="1" applyFont="1" applyBorder="1" applyAlignment="1">
      <alignment horizontal="center" vertical="center" shrinkToFit="1"/>
    </xf>
    <xf numFmtId="176" fontId="15" fillId="0" borderId="35" xfId="0" applyNumberFormat="1" applyFont="1" applyBorder="1" applyAlignment="1">
      <alignment horizontal="center" vertical="center" shrinkToFit="1"/>
    </xf>
    <xf numFmtId="176" fontId="15" fillId="0" borderId="35" xfId="0" applyNumberFormat="1" applyFont="1" applyBorder="1" applyAlignment="1">
      <alignment horizontal="center" vertical="center" wrapText="1"/>
    </xf>
    <xf numFmtId="176" fontId="15" fillId="0" borderId="2" xfId="0" applyNumberFormat="1" applyFont="1" applyBorder="1" applyAlignment="1">
      <alignment horizontal="center" vertical="center" wrapText="1" shrinkToFit="1"/>
    </xf>
    <xf numFmtId="176" fontId="15" fillId="0" borderId="5" xfId="0" applyNumberFormat="1" applyFont="1" applyBorder="1" applyAlignment="1">
      <alignment horizontal="center" vertical="center" wrapText="1" shrinkToFit="1"/>
    </xf>
    <xf numFmtId="176" fontId="15" fillId="0" borderId="35" xfId="0" applyNumberFormat="1" applyFont="1" applyBorder="1" applyAlignment="1">
      <alignment horizontal="center" vertical="center" wrapText="1" shrinkToFit="1"/>
    </xf>
    <xf numFmtId="176" fontId="15" fillId="0" borderId="39" xfId="0" applyNumberFormat="1" applyFont="1" applyBorder="1" applyAlignment="1">
      <alignment horizontal="center" vertical="center" wrapText="1" shrinkToFit="1"/>
    </xf>
    <xf numFmtId="176" fontId="15" fillId="0" borderId="38" xfId="0" applyNumberFormat="1" applyFont="1" applyBorder="1" applyAlignment="1">
      <alignment horizontal="center" vertical="center"/>
    </xf>
    <xf numFmtId="176" fontId="15" fillId="0" borderId="40" xfId="0" applyNumberFormat="1" applyFont="1" applyBorder="1" applyAlignment="1">
      <alignment horizontal="center" vertical="center"/>
    </xf>
    <xf numFmtId="176" fontId="15" fillId="0" borderId="30" xfId="0" applyNumberFormat="1" applyFont="1" applyBorder="1" applyAlignment="1">
      <alignment horizontal="center" vertical="center" shrinkToFit="1"/>
    </xf>
    <xf numFmtId="176" fontId="15" fillId="0" borderId="0" xfId="0" applyNumberFormat="1" applyFont="1" applyBorder="1" applyAlignment="1">
      <alignment horizontal="center" vertical="center" shrinkToFit="1"/>
    </xf>
    <xf numFmtId="176" fontId="15" fillId="0" borderId="40" xfId="0" applyNumberFormat="1" applyFont="1" applyBorder="1" applyAlignment="1">
      <alignment horizontal="center" vertical="center" shrinkToFit="1"/>
    </xf>
    <xf numFmtId="176" fontId="15" fillId="4" borderId="0" xfId="0" applyNumberFormat="1" applyFont="1" applyFill="1" applyBorder="1" applyAlignment="1">
      <alignment horizontal="center" vertical="center" textRotation="255"/>
    </xf>
    <xf numFmtId="176" fontId="15" fillId="4" borderId="0" xfId="0" applyNumberFormat="1" applyFont="1" applyFill="1" applyAlignment="1">
      <alignment horizontal="center" vertical="center" textRotation="255"/>
    </xf>
    <xf numFmtId="176" fontId="15" fillId="0" borderId="38" xfId="0" applyNumberFormat="1" applyFont="1" applyBorder="1" applyAlignment="1">
      <alignment horizontal="center" vertical="center" shrinkToFit="1"/>
    </xf>
    <xf numFmtId="176" fontId="15" fillId="0" borderId="30" xfId="0" applyNumberFormat="1" applyFont="1" applyBorder="1" applyAlignment="1">
      <alignment horizontal="center" vertical="center" wrapText="1" shrinkToFit="1"/>
    </xf>
    <xf numFmtId="176" fontId="15" fillId="0" borderId="0" xfId="0" applyNumberFormat="1" applyFont="1" applyBorder="1" applyAlignment="1">
      <alignment horizontal="center" vertical="center" wrapText="1" shrinkToFit="1"/>
    </xf>
    <xf numFmtId="176" fontId="15" fillId="0" borderId="38" xfId="0" applyNumberFormat="1" applyFont="1" applyBorder="1" applyAlignment="1">
      <alignment horizontal="center" vertical="center" wrapText="1" shrinkToFit="1"/>
    </xf>
    <xf numFmtId="176" fontId="15" fillId="0" borderId="40" xfId="0" applyNumberFormat="1" applyFont="1" applyBorder="1" applyAlignment="1">
      <alignment horizontal="center" vertical="center" wrapText="1" shrinkToFit="1"/>
    </xf>
    <xf numFmtId="176" fontId="15" fillId="0" borderId="32" xfId="0" applyNumberFormat="1" applyFont="1" applyBorder="1" applyAlignment="1">
      <alignment horizontal="center" vertical="center"/>
    </xf>
    <xf numFmtId="176" fontId="15" fillId="0" borderId="41" xfId="0" applyNumberFormat="1" applyFont="1" applyBorder="1" applyAlignment="1">
      <alignment horizontal="center" vertical="center"/>
    </xf>
    <xf numFmtId="176" fontId="15" fillId="0" borderId="9" xfId="0" applyNumberFormat="1" applyFont="1" applyBorder="1" applyAlignment="1">
      <alignment horizontal="center" vertical="center" shrinkToFit="1"/>
    </xf>
    <xf numFmtId="176" fontId="15" fillId="0" borderId="1" xfId="0" applyNumberFormat="1" applyFont="1" applyBorder="1" applyAlignment="1">
      <alignment horizontal="center" vertical="center" shrinkToFit="1"/>
    </xf>
    <xf numFmtId="176" fontId="15" fillId="0" borderId="41" xfId="0" applyNumberFormat="1" applyFont="1" applyBorder="1" applyAlignment="1">
      <alignment horizontal="center" vertical="center" shrinkToFit="1"/>
    </xf>
    <xf numFmtId="176" fontId="15" fillId="4" borderId="0" xfId="0" applyNumberFormat="1" applyFont="1" applyFill="1" applyBorder="1" applyAlignment="1">
      <alignment horizontal="center" vertical="center"/>
    </xf>
    <xf numFmtId="176" fontId="15" fillId="4" borderId="0" xfId="0" applyNumberFormat="1" applyFont="1" applyFill="1" applyAlignment="1">
      <alignment horizontal="center" vertical="center"/>
    </xf>
    <xf numFmtId="176" fontId="15" fillId="0" borderId="32" xfId="0" applyNumberFormat="1" applyFont="1" applyBorder="1" applyAlignment="1">
      <alignment horizontal="center" vertical="center" shrinkToFit="1"/>
    </xf>
    <xf numFmtId="176" fontId="15" fillId="0" borderId="9" xfId="0" applyNumberFormat="1" applyFont="1" applyBorder="1" applyAlignment="1">
      <alignment horizontal="center" vertical="center" wrapText="1" shrinkToFit="1"/>
    </xf>
    <xf numFmtId="176" fontId="15" fillId="0" borderId="1" xfId="0" applyNumberFormat="1" applyFont="1" applyBorder="1" applyAlignment="1">
      <alignment horizontal="center" vertical="center" wrapText="1" shrinkToFit="1"/>
    </xf>
    <xf numFmtId="176" fontId="15" fillId="0" borderId="32" xfId="0" applyNumberFormat="1" applyFont="1" applyBorder="1" applyAlignment="1">
      <alignment horizontal="center" vertical="center" wrapText="1" shrinkToFit="1"/>
    </xf>
    <xf numFmtId="176" fontId="15" fillId="0" borderId="41" xfId="0" applyNumberFormat="1" applyFont="1" applyBorder="1" applyAlignment="1">
      <alignment horizontal="center" vertical="center" wrapText="1" shrinkToFit="1"/>
    </xf>
    <xf numFmtId="176" fontId="20" fillId="0" borderId="2" xfId="0" applyNumberFormat="1" applyFont="1" applyBorder="1" applyAlignment="1">
      <alignment vertical="center"/>
    </xf>
    <xf numFmtId="176" fontId="15" fillId="0" borderId="5" xfId="0" applyNumberFormat="1" applyFont="1" applyBorder="1" applyAlignment="1">
      <alignment horizontal="right" vertical="center"/>
    </xf>
    <xf numFmtId="176" fontId="20" fillId="2" borderId="35" xfId="0" applyNumberFormat="1" applyFont="1" applyFill="1" applyBorder="1" applyAlignment="1">
      <alignment horizontal="left" vertical="center"/>
    </xf>
    <xf numFmtId="176" fontId="15" fillId="2" borderId="3" xfId="0" applyNumberFormat="1" applyFont="1" applyFill="1" applyBorder="1" applyAlignment="1">
      <alignment vertical="center"/>
    </xf>
    <xf numFmtId="176" fontId="20" fillId="0" borderId="2" xfId="0" applyNumberFormat="1" applyFont="1" applyBorder="1" applyAlignment="1">
      <alignment horizontal="left" vertical="center"/>
    </xf>
    <xf numFmtId="176" fontId="15" fillId="0" borderId="5" xfId="0" applyNumberFormat="1" applyFont="1" applyBorder="1" applyAlignment="1">
      <alignment vertical="center"/>
    </xf>
    <xf numFmtId="176" fontId="20" fillId="2" borderId="35" xfId="0" applyNumberFormat="1" applyFont="1" applyFill="1" applyBorder="1" applyAlignment="1">
      <alignment vertical="center"/>
    </xf>
    <xf numFmtId="176" fontId="20" fillId="2" borderId="35" xfId="1" applyNumberFormat="1" applyFont="1" applyFill="1" applyBorder="1" applyAlignment="1">
      <alignment horizontal="left" vertical="top"/>
    </xf>
    <xf numFmtId="176" fontId="10" fillId="2" borderId="39" xfId="1" applyNumberFormat="1" applyFont="1" applyFill="1" applyBorder="1" applyAlignment="1">
      <alignment horizontal="right" vertical="top"/>
    </xf>
    <xf numFmtId="176" fontId="20" fillId="0" borderId="35" xfId="0" applyNumberFormat="1" applyFont="1" applyBorder="1" applyAlignment="1">
      <alignment horizontal="left" vertical="center"/>
    </xf>
    <xf numFmtId="176" fontId="10" fillId="0" borderId="39" xfId="1" applyNumberFormat="1" applyFont="1" applyBorder="1" applyAlignment="1">
      <alignment horizontal="right" vertical="center"/>
    </xf>
    <xf numFmtId="176" fontId="10" fillId="2" borderId="39" xfId="1" applyNumberFormat="1" applyFont="1" applyFill="1" applyBorder="1" applyAlignment="1">
      <alignment horizontal="right" vertical="center"/>
    </xf>
    <xf numFmtId="176" fontId="20" fillId="0" borderId="35" xfId="1" applyNumberFormat="1" applyFont="1" applyBorder="1" applyAlignment="1">
      <alignment horizontal="left" vertical="top"/>
    </xf>
    <xf numFmtId="176" fontId="10" fillId="2" borderId="3" xfId="1" applyNumberFormat="1" applyFont="1" applyFill="1" applyBorder="1" applyAlignment="1">
      <alignment horizontal="right" vertical="top"/>
    </xf>
    <xf numFmtId="176" fontId="20" fillId="0" borderId="2" xfId="1" applyNumberFormat="1" applyFont="1" applyBorder="1" applyAlignment="1">
      <alignment horizontal="left" vertical="top"/>
    </xf>
    <xf numFmtId="176" fontId="10" fillId="4" borderId="0" xfId="1" applyNumberFormat="1" applyFont="1" applyFill="1" applyBorder="1" applyAlignment="1">
      <alignment horizontal="right" vertical="top"/>
    </xf>
    <xf numFmtId="176" fontId="10" fillId="4" borderId="0" xfId="1" applyNumberFormat="1" applyFont="1" applyFill="1" applyAlignment="1">
      <alignment horizontal="right" vertical="top"/>
    </xf>
    <xf numFmtId="176" fontId="10" fillId="2" borderId="5" xfId="1" applyNumberFormat="1" applyFont="1" applyFill="1" applyBorder="1" applyAlignment="1">
      <alignment horizontal="right" vertical="center"/>
    </xf>
    <xf numFmtId="176" fontId="20" fillId="0" borderId="5" xfId="1" applyNumberFormat="1" applyFont="1" applyBorder="1" applyAlignment="1">
      <alignment horizontal="left" vertical="center"/>
    </xf>
    <xf numFmtId="176" fontId="15" fillId="2" borderId="32" xfId="0" applyNumberFormat="1" applyFont="1" applyFill="1" applyBorder="1" applyAlignment="1">
      <alignment horizontal="center" vertical="center"/>
    </xf>
    <xf numFmtId="176" fontId="15" fillId="2" borderId="10" xfId="0" applyNumberFormat="1" applyFont="1" applyFill="1" applyBorder="1" applyAlignment="1">
      <alignment vertical="center"/>
    </xf>
    <xf numFmtId="176" fontId="20" fillId="0" borderId="9" xfId="0" applyNumberFormat="1" applyFont="1" applyBorder="1" applyAlignment="1">
      <alignment horizontal="left" vertical="center"/>
    </xf>
    <xf numFmtId="176" fontId="15" fillId="2" borderId="32" xfId="0" applyNumberFormat="1" applyFont="1" applyFill="1" applyBorder="1" applyAlignment="1">
      <alignment horizontal="left" vertical="center"/>
    </xf>
    <xf numFmtId="176" fontId="15" fillId="2" borderId="32" xfId="0" applyNumberFormat="1" applyFont="1" applyFill="1" applyBorder="1" applyAlignment="1">
      <alignment vertical="center"/>
    </xf>
    <xf numFmtId="176" fontId="15" fillId="0" borderId="1" xfId="0" applyNumberFormat="1" applyFont="1" applyBorder="1" applyAlignment="1">
      <alignment horizontal="right" vertical="top"/>
    </xf>
    <xf numFmtId="176" fontId="15" fillId="2" borderId="32" xfId="0" applyNumberFormat="1" applyFont="1" applyFill="1" applyBorder="1" applyAlignment="1">
      <alignment horizontal="right" vertical="top"/>
    </xf>
    <xf numFmtId="176" fontId="15" fillId="2" borderId="41" xfId="0" applyNumberFormat="1" applyFont="1" applyFill="1" applyBorder="1" applyAlignment="1">
      <alignment horizontal="right" vertical="top"/>
    </xf>
    <xf numFmtId="176" fontId="15" fillId="0" borderId="41" xfId="0" applyNumberFormat="1" applyFont="1" applyBorder="1" applyAlignment="1">
      <alignment horizontal="right" vertical="top"/>
    </xf>
    <xf numFmtId="176" fontId="15" fillId="2" borderId="41" xfId="0" applyNumberFormat="1" applyFont="1" applyFill="1" applyBorder="1" applyAlignment="1">
      <alignment horizontal="right" vertical="center"/>
    </xf>
    <xf numFmtId="176" fontId="15" fillId="0" borderId="32" xfId="0" quotePrefix="1" applyNumberFormat="1" applyFont="1" applyBorder="1" applyAlignment="1">
      <alignment horizontal="right" vertical="center"/>
    </xf>
    <xf numFmtId="176" fontId="15" fillId="2" borderId="32" xfId="0" quotePrefix="1" applyNumberFormat="1" applyFont="1" applyFill="1" applyBorder="1" applyAlignment="1">
      <alignment horizontal="right" vertical="center"/>
    </xf>
    <xf numFmtId="176" fontId="15" fillId="2" borderId="10" xfId="0" applyNumberFormat="1" applyFont="1" applyFill="1" applyBorder="1" applyAlignment="1">
      <alignment horizontal="right" vertical="center"/>
    </xf>
    <xf numFmtId="176" fontId="20" fillId="0" borderId="9" xfId="0" applyNumberFormat="1" applyFont="1" applyBorder="1" applyAlignment="1">
      <alignment horizontal="right" vertical="center"/>
    </xf>
    <xf numFmtId="176" fontId="15" fillId="0" borderId="41" xfId="0" applyNumberFormat="1" applyFont="1" applyBorder="1" applyAlignment="1">
      <alignment horizontal="right" vertical="center"/>
    </xf>
    <xf numFmtId="176" fontId="15" fillId="2" borderId="32" xfId="0" applyNumberFormat="1" applyFont="1" applyFill="1" applyBorder="1" applyAlignment="1">
      <alignment horizontal="right" vertical="center"/>
    </xf>
    <xf numFmtId="176" fontId="15" fillId="4" borderId="0" xfId="0" applyNumberFormat="1" applyFont="1" applyFill="1" applyBorder="1" applyAlignment="1">
      <alignment horizontal="right" vertical="center"/>
    </xf>
    <xf numFmtId="176" fontId="15" fillId="4" borderId="0" xfId="0" applyNumberFormat="1" applyFont="1" applyFill="1" applyAlignment="1">
      <alignment horizontal="right" vertical="center"/>
    </xf>
    <xf numFmtId="176" fontId="15" fillId="0" borderId="9" xfId="0" applyNumberFormat="1" applyFont="1" applyBorder="1" applyAlignment="1">
      <alignment horizontal="right" vertical="center"/>
    </xf>
    <xf numFmtId="176" fontId="15" fillId="2" borderId="1" xfId="0" applyNumberFormat="1" applyFont="1" applyFill="1" applyBorder="1" applyAlignment="1">
      <alignment horizontal="right" vertical="center"/>
    </xf>
    <xf numFmtId="176" fontId="15" fillId="0" borderId="32" xfId="0" applyNumberFormat="1" applyFont="1" applyBorder="1" applyAlignment="1">
      <alignment horizontal="right" vertical="center"/>
    </xf>
    <xf numFmtId="176" fontId="15" fillId="0" borderId="5" xfId="0" applyNumberFormat="1" applyFont="1" applyBorder="1" applyAlignment="1">
      <alignment horizontal="left" vertical="top"/>
    </xf>
    <xf numFmtId="176" fontId="15" fillId="0" borderId="3" xfId="0" applyNumberFormat="1" applyFont="1" applyBorder="1" applyAlignment="1">
      <alignment horizontal="left" vertical="top"/>
    </xf>
    <xf numFmtId="176" fontId="20" fillId="0" borderId="30" xfId="0" applyNumberFormat="1" applyFont="1" applyBorder="1" applyAlignment="1">
      <alignment horizontal="left" vertical="center"/>
    </xf>
    <xf numFmtId="176" fontId="15" fillId="0" borderId="0" xfId="0" applyNumberFormat="1" applyFont="1" applyBorder="1" applyAlignment="1">
      <alignment horizontal="left" vertical="top"/>
    </xf>
    <xf numFmtId="176" fontId="15" fillId="0" borderId="22" xfId="0" applyNumberFormat="1" applyFont="1" applyBorder="1" applyAlignment="1">
      <alignment horizontal="left" vertical="top"/>
    </xf>
    <xf numFmtId="176" fontId="15" fillId="0" borderId="32" xfId="0" applyNumberFormat="1" applyFont="1" applyBorder="1" applyAlignment="1">
      <alignment horizontal="right" vertical="top"/>
    </xf>
    <xf numFmtId="176" fontId="0" fillId="0" borderId="0" xfId="0" applyNumberFormat="1" applyFont="1" applyBorder="1" applyAlignment="1">
      <alignment horizontal="right" vertical="center"/>
    </xf>
    <xf numFmtId="176" fontId="27" fillId="0" borderId="5" xfId="0" applyNumberFormat="1" applyFont="1" applyBorder="1" applyAlignment="1">
      <alignment vertical="top" wrapText="1"/>
    </xf>
    <xf numFmtId="176" fontId="27" fillId="0" borderId="39" xfId="0" applyNumberFormat="1" applyFont="1" applyBorder="1" applyAlignment="1">
      <alignment vertical="top" wrapText="1"/>
    </xf>
    <xf numFmtId="176" fontId="20" fillId="0" borderId="35" xfId="0" applyNumberFormat="1" applyFont="1" applyBorder="1" applyAlignment="1">
      <alignment vertical="top" wrapText="1"/>
    </xf>
    <xf numFmtId="176" fontId="15" fillId="0" borderId="33" xfId="0" applyNumberFormat="1" applyFont="1" applyBorder="1" applyAlignment="1">
      <alignment vertical="center"/>
    </xf>
    <xf numFmtId="176" fontId="15" fillId="0" borderId="31" xfId="0" applyNumberFormat="1" applyFont="1" applyBorder="1" applyAlignment="1">
      <alignment vertical="center"/>
    </xf>
    <xf numFmtId="176" fontId="15" fillId="0" borderId="34" xfId="0" applyNumberFormat="1" applyFont="1" applyBorder="1" applyAlignment="1">
      <alignment vertical="center"/>
    </xf>
    <xf numFmtId="176" fontId="20" fillId="0" borderId="5" xfId="0" applyNumberFormat="1" applyFont="1" applyBorder="1" applyAlignment="1">
      <alignment vertical="center"/>
    </xf>
    <xf numFmtId="176" fontId="20" fillId="0" borderId="39" xfId="0" applyNumberFormat="1" applyFont="1" applyBorder="1" applyAlignment="1">
      <alignment vertical="center"/>
    </xf>
    <xf numFmtId="176" fontId="15" fillId="2" borderId="35" xfId="0" applyNumberFormat="1" applyFont="1" applyFill="1" applyBorder="1" applyAlignment="1">
      <alignment vertical="center"/>
    </xf>
    <xf numFmtId="176" fontId="10" fillId="2" borderId="5" xfId="0" applyNumberFormat="1" applyFont="1" applyFill="1" applyBorder="1" applyAlignment="1">
      <alignment vertical="center"/>
    </xf>
    <xf numFmtId="176" fontId="10" fillId="2" borderId="3" xfId="0" applyNumberFormat="1" applyFont="1" applyFill="1" applyBorder="1" applyAlignment="1">
      <alignment vertical="center"/>
    </xf>
    <xf numFmtId="176" fontId="20" fillId="4" borderId="0" xfId="0" applyNumberFormat="1" applyFont="1" applyFill="1" applyBorder="1" applyAlignment="1">
      <alignment vertical="center"/>
    </xf>
    <xf numFmtId="176" fontId="20" fillId="4" borderId="0" xfId="0" applyNumberFormat="1" applyFont="1" applyFill="1" applyAlignment="1">
      <alignment vertical="center"/>
    </xf>
    <xf numFmtId="176" fontId="20" fillId="0" borderId="5" xfId="0" applyNumberFormat="1" applyFont="1" applyBorder="1" applyAlignment="1">
      <alignment vertical="center" wrapText="1"/>
    </xf>
    <xf numFmtId="176" fontId="20" fillId="0" borderId="39" xfId="0" applyNumberFormat="1" applyFont="1" applyBorder="1" applyAlignment="1">
      <alignment vertical="center" wrapText="1"/>
    </xf>
    <xf numFmtId="176" fontId="20" fillId="0" borderId="3" xfId="0" applyNumberFormat="1" applyFont="1" applyBorder="1" applyAlignment="1">
      <alignment horizontal="left" vertical="center"/>
    </xf>
    <xf numFmtId="176" fontId="20" fillId="0" borderId="35" xfId="0" applyNumberFormat="1" applyFont="1" applyBorder="1" applyAlignment="1">
      <alignment vertical="center" wrapText="1"/>
    </xf>
    <xf numFmtId="176" fontId="10" fillId="0" borderId="39" xfId="0" applyNumberFormat="1" applyFont="1" applyBorder="1" applyAlignment="1">
      <alignment horizontal="center" vertical="center"/>
    </xf>
    <xf numFmtId="176" fontId="20" fillId="0" borderId="0" xfId="0" applyNumberFormat="1" applyFont="1" applyFill="1" applyAlignment="1">
      <alignment horizontal="left" vertical="center"/>
    </xf>
    <xf numFmtId="176" fontId="0" fillId="0" borderId="0" xfId="0" applyNumberFormat="1" applyFont="1" applyBorder="1" applyAlignment="1">
      <alignment horizontal="right" vertical="center" wrapText="1"/>
    </xf>
    <xf numFmtId="176" fontId="27" fillId="0" borderId="0" xfId="0" applyNumberFormat="1" applyFont="1" applyBorder="1" applyAlignment="1">
      <alignment vertical="top" wrapText="1"/>
    </xf>
    <xf numFmtId="176" fontId="27" fillId="0" borderId="40" xfId="0" applyNumberFormat="1" applyFont="1" applyBorder="1" applyAlignment="1">
      <alignment vertical="top" wrapText="1"/>
    </xf>
    <xf numFmtId="176" fontId="20" fillId="0" borderId="38" xfId="0" applyNumberFormat="1" applyFont="1" applyBorder="1" applyAlignment="1">
      <alignment vertical="top" wrapText="1"/>
    </xf>
    <xf numFmtId="176" fontId="20" fillId="0" borderId="30" xfId="0" applyNumberFormat="1" applyFont="1" applyBorder="1" applyAlignment="1">
      <alignment vertical="center"/>
    </xf>
    <xf numFmtId="176" fontId="20" fillId="0" borderId="40" xfId="0" applyNumberFormat="1" applyFont="1" applyBorder="1" applyAlignment="1">
      <alignment vertical="center"/>
    </xf>
    <xf numFmtId="176" fontId="20" fillId="2" borderId="38" xfId="0" applyNumberFormat="1" applyFont="1" applyFill="1" applyBorder="1" applyAlignment="1">
      <alignment vertical="center"/>
    </xf>
    <xf numFmtId="176" fontId="10" fillId="2" borderId="0" xfId="0" applyNumberFormat="1" applyFont="1" applyFill="1" applyBorder="1" applyAlignment="1">
      <alignment vertical="center"/>
    </xf>
    <xf numFmtId="176" fontId="10" fillId="2" borderId="22" xfId="0" applyNumberFormat="1" applyFont="1" applyFill="1" applyBorder="1" applyAlignment="1">
      <alignment vertical="center"/>
    </xf>
    <xf numFmtId="176" fontId="20" fillId="0" borderId="0" xfId="0" applyNumberFormat="1" applyFont="1" applyBorder="1" applyAlignment="1">
      <alignment vertical="center" wrapText="1"/>
    </xf>
    <xf numFmtId="176" fontId="20" fillId="0" borderId="40" xfId="0" applyNumberFormat="1" applyFont="1" applyBorder="1" applyAlignment="1">
      <alignment vertical="center" wrapText="1"/>
    </xf>
    <xf numFmtId="176" fontId="20" fillId="0" borderId="38" xfId="0" applyNumberFormat="1" applyFont="1" applyBorder="1" applyAlignment="1">
      <alignment horizontal="left" vertical="center"/>
    </xf>
    <xf numFmtId="176" fontId="20" fillId="0" borderId="0" xfId="0" applyNumberFormat="1" applyFont="1" applyBorder="1" applyAlignment="1">
      <alignment horizontal="left" vertical="center"/>
    </xf>
    <xf numFmtId="176" fontId="20" fillId="0" borderId="22" xfId="0" applyNumberFormat="1" applyFont="1" applyBorder="1" applyAlignment="1">
      <alignment horizontal="left" vertical="center"/>
    </xf>
    <xf numFmtId="176" fontId="20" fillId="0" borderId="38" xfId="0" applyNumberFormat="1" applyFont="1" applyBorder="1" applyAlignment="1">
      <alignment vertical="center" wrapText="1"/>
    </xf>
    <xf numFmtId="176" fontId="10" fillId="0" borderId="40" xfId="0" applyNumberFormat="1" applyFont="1" applyBorder="1" applyAlignment="1">
      <alignment horizontal="center" vertical="center"/>
    </xf>
    <xf numFmtId="176" fontId="15" fillId="2" borderId="38" xfId="0" applyNumberFormat="1" applyFont="1" applyFill="1" applyBorder="1" applyAlignment="1">
      <alignment vertical="center"/>
    </xf>
    <xf numFmtId="176" fontId="10" fillId="4" borderId="0" xfId="0" applyNumberFormat="1" applyFont="1" applyFill="1" applyBorder="1" applyAlignment="1">
      <alignment vertical="center"/>
    </xf>
    <xf numFmtId="176" fontId="10" fillId="4" borderId="0" xfId="0" applyNumberFormat="1" applyFont="1" applyFill="1" applyAlignment="1">
      <alignment vertical="center"/>
    </xf>
    <xf numFmtId="176" fontId="15" fillId="0" borderId="1" xfId="0" applyNumberFormat="1" applyFont="1" applyBorder="1" applyAlignment="1">
      <alignment horizontal="left" vertical="top"/>
    </xf>
    <xf numFmtId="176" fontId="15" fillId="0" borderId="10" xfId="0" applyNumberFormat="1" applyFont="1" applyBorder="1" applyAlignment="1">
      <alignment horizontal="left" vertical="top"/>
    </xf>
    <xf numFmtId="176" fontId="27" fillId="0" borderId="1" xfId="0" applyNumberFormat="1" applyFont="1" applyBorder="1" applyAlignment="1">
      <alignment vertical="top" wrapText="1"/>
    </xf>
    <xf numFmtId="176" fontId="27" fillId="0" borderId="41" xfId="0" applyNumberFormat="1" applyFont="1" applyBorder="1" applyAlignment="1">
      <alignment vertical="top" wrapText="1"/>
    </xf>
    <xf numFmtId="176" fontId="20" fillId="0" borderId="32" xfId="0" applyNumberFormat="1" applyFont="1" applyBorder="1" applyAlignment="1">
      <alignment vertical="top" wrapText="1"/>
    </xf>
    <xf numFmtId="176" fontId="20" fillId="0" borderId="9" xfId="0" applyNumberFormat="1" applyFont="1" applyBorder="1" applyAlignment="1">
      <alignment vertical="center"/>
    </xf>
    <xf numFmtId="176" fontId="20" fillId="0" borderId="1" xfId="0" applyNumberFormat="1" applyFont="1" applyBorder="1" applyAlignment="1">
      <alignment vertical="center"/>
    </xf>
    <xf numFmtId="176" fontId="20" fillId="0" borderId="41" xfId="0" applyNumberFormat="1" applyFont="1" applyBorder="1" applyAlignment="1">
      <alignment vertical="center"/>
    </xf>
    <xf numFmtId="176" fontId="15" fillId="2" borderId="1" xfId="0" applyNumberFormat="1" applyFont="1" applyFill="1" applyBorder="1" applyAlignment="1">
      <alignment vertical="center"/>
    </xf>
    <xf numFmtId="176" fontId="15" fillId="4" borderId="0" xfId="0" applyNumberFormat="1" applyFont="1" applyFill="1" applyBorder="1" applyAlignment="1">
      <alignment vertical="center"/>
    </xf>
    <xf numFmtId="176" fontId="15" fillId="4" borderId="0" xfId="0" applyNumberFormat="1" applyFont="1" applyFill="1" applyAlignment="1">
      <alignment vertical="center"/>
    </xf>
    <xf numFmtId="176" fontId="20" fillId="0" borderId="1" xfId="0" applyNumberFormat="1" applyFont="1" applyBorder="1" applyAlignment="1">
      <alignment vertical="center" wrapText="1"/>
    </xf>
    <xf numFmtId="176" fontId="20" fillId="0" borderId="41" xfId="0" applyNumberFormat="1" applyFont="1" applyBorder="1" applyAlignment="1">
      <alignment vertical="center" wrapText="1"/>
    </xf>
    <xf numFmtId="176" fontId="20" fillId="0" borderId="32" xfId="0" applyNumberFormat="1" applyFont="1" applyBorder="1" applyAlignment="1">
      <alignment horizontal="left" vertical="center"/>
    </xf>
    <xf numFmtId="176" fontId="20" fillId="0" borderId="1" xfId="0" applyNumberFormat="1" applyFont="1" applyBorder="1" applyAlignment="1">
      <alignment horizontal="left" vertical="center"/>
    </xf>
    <xf numFmtId="176" fontId="20" fillId="0" borderId="10" xfId="0" applyNumberFormat="1" applyFont="1" applyBorder="1" applyAlignment="1">
      <alignment horizontal="left" vertical="center"/>
    </xf>
    <xf numFmtId="176" fontId="20" fillId="0" borderId="32" xfId="0" applyNumberFormat="1" applyFont="1" applyBorder="1" applyAlignment="1">
      <alignment vertical="center" wrapText="1"/>
    </xf>
    <xf numFmtId="176" fontId="10" fillId="0" borderId="41" xfId="0" applyNumberFormat="1" applyFont="1" applyBorder="1" applyAlignment="1">
      <alignment horizontal="center" vertical="center"/>
    </xf>
    <xf numFmtId="0" fontId="15" fillId="0" borderId="0" xfId="0" applyFont="1" applyAlignment="1">
      <alignment horizontal="left" vertical="center"/>
    </xf>
    <xf numFmtId="0" fontId="15" fillId="0" borderId="2" xfId="0" applyFont="1" applyBorder="1" applyAlignment="1">
      <alignment horizontal="left" vertical="center"/>
    </xf>
    <xf numFmtId="0" fontId="15" fillId="2" borderId="35" xfId="0" applyFont="1" applyFill="1" applyBorder="1" applyAlignment="1">
      <alignment horizontal="left" vertical="center"/>
    </xf>
    <xf numFmtId="176" fontId="15" fillId="0" borderId="2" xfId="0" applyNumberFormat="1" applyFont="1" applyBorder="1" applyAlignment="1">
      <alignment vertical="center"/>
    </xf>
    <xf numFmtId="176" fontId="15" fillId="2" borderId="35" xfId="0" quotePrefix="1" applyNumberFormat="1" applyFont="1" applyFill="1" applyBorder="1" applyAlignment="1">
      <alignment vertical="center"/>
    </xf>
    <xf numFmtId="176" fontId="10" fillId="2" borderId="3" xfId="1" applyNumberFormat="1" applyFont="1" applyFill="1" applyBorder="1" applyAlignment="1">
      <alignment horizontal="right" vertical="center"/>
    </xf>
    <xf numFmtId="176" fontId="15" fillId="2" borderId="10" xfId="0" applyNumberFormat="1" applyFont="1" applyFill="1" applyBorder="1" applyAlignment="1">
      <alignment horizontal="left" vertical="center"/>
    </xf>
    <xf numFmtId="176" fontId="15" fillId="2" borderId="32" xfId="0" quotePrefix="1" applyNumberFormat="1" applyFont="1" applyFill="1" applyBorder="1" applyAlignment="1">
      <alignment horizontal="left" vertical="center"/>
    </xf>
    <xf numFmtId="176" fontId="15" fillId="2" borderId="35" xfId="1" applyNumberFormat="1" applyFont="1" applyFill="1" applyBorder="1" applyAlignment="1">
      <alignment horizontal="left" vertical="top"/>
    </xf>
    <xf numFmtId="0" fontId="15" fillId="0" borderId="5" xfId="0" applyFont="1" applyBorder="1" applyAlignment="1">
      <alignment horizontal="left" vertical="top"/>
    </xf>
    <xf numFmtId="0" fontId="15" fillId="0" borderId="0" xfId="0" applyFont="1" applyBorder="1" applyAlignment="1">
      <alignment horizontal="left" vertical="top"/>
    </xf>
    <xf numFmtId="0" fontId="15" fillId="0" borderId="1" xfId="0" applyFont="1" applyBorder="1" applyAlignment="1">
      <alignment horizontal="left" vertical="top"/>
    </xf>
    <xf numFmtId="176" fontId="15" fillId="0" borderId="26" xfId="0" applyNumberFormat="1" applyFont="1" applyBorder="1" applyAlignment="1">
      <alignment horizontal="center" vertical="center" wrapText="1"/>
    </xf>
    <xf numFmtId="176" fontId="15" fillId="0" borderId="36" xfId="0" applyNumberFormat="1" applyFont="1" applyBorder="1" applyAlignment="1">
      <alignment horizontal="center" vertical="center" wrapText="1"/>
    </xf>
    <xf numFmtId="176" fontId="15" fillId="0" borderId="27" xfId="0" applyNumberFormat="1" applyFont="1" applyBorder="1" applyAlignment="1">
      <alignment horizontal="center" vertical="center" wrapText="1"/>
    </xf>
    <xf numFmtId="0" fontId="0" fillId="0" borderId="0" xfId="0" applyFont="1" applyAlignment="1">
      <alignment horizontal="left" vertical="center" wrapText="1"/>
    </xf>
    <xf numFmtId="0" fontId="0" fillId="0" borderId="0" xfId="0" applyFont="1" applyAlignment="1">
      <alignment horizontal="center" vertical="center" wrapText="1"/>
    </xf>
    <xf numFmtId="176" fontId="15" fillId="0" borderId="42" xfId="0" applyNumberFormat="1" applyFont="1" applyBorder="1" applyAlignment="1">
      <alignment horizontal="center" vertical="center" wrapText="1"/>
    </xf>
    <xf numFmtId="176" fontId="15" fillId="0" borderId="43" xfId="0" applyNumberFormat="1" applyFont="1" applyBorder="1" applyAlignment="1">
      <alignment horizontal="center" vertical="center" wrapText="1"/>
    </xf>
    <xf numFmtId="176" fontId="15" fillId="2" borderId="2" xfId="0" applyNumberFormat="1" applyFont="1" applyFill="1" applyBorder="1" applyAlignment="1">
      <alignment horizontal="left" vertical="center"/>
    </xf>
    <xf numFmtId="176" fontId="10" fillId="2" borderId="5" xfId="0" applyNumberFormat="1" applyFont="1" applyFill="1" applyBorder="1" applyAlignment="1">
      <alignment horizontal="center" vertical="center"/>
    </xf>
    <xf numFmtId="176" fontId="15" fillId="0" borderId="2" xfId="0" quotePrefix="1" applyNumberFormat="1" applyFont="1" applyBorder="1" applyAlignment="1">
      <alignment vertical="center"/>
    </xf>
    <xf numFmtId="176" fontId="15" fillId="2" borderId="2" xfId="0" quotePrefix="1" applyNumberFormat="1" applyFont="1" applyFill="1" applyBorder="1" applyAlignment="1">
      <alignment vertical="center"/>
    </xf>
    <xf numFmtId="176" fontId="15" fillId="0" borderId="28" xfId="0" applyNumberFormat="1" applyFont="1" applyBorder="1" applyAlignment="1">
      <alignment horizontal="center" vertical="center" wrapText="1"/>
    </xf>
    <xf numFmtId="176" fontId="15" fillId="0" borderId="37" xfId="0" applyNumberFormat="1" applyFont="1" applyBorder="1" applyAlignment="1">
      <alignment horizontal="center" vertical="center" wrapText="1"/>
    </xf>
    <xf numFmtId="176" fontId="15" fillId="0" borderId="29" xfId="0" applyNumberFormat="1" applyFont="1" applyBorder="1" applyAlignment="1">
      <alignment horizontal="center" vertical="center" wrapText="1"/>
    </xf>
    <xf numFmtId="176" fontId="15" fillId="2" borderId="9" xfId="0" applyNumberFormat="1" applyFont="1" applyFill="1" applyBorder="1" applyAlignment="1">
      <alignment horizontal="left" vertical="center"/>
    </xf>
    <xf numFmtId="176" fontId="15" fillId="2" borderId="1" xfId="0" applyNumberFormat="1" applyFont="1" applyFill="1" applyBorder="1" applyAlignment="1">
      <alignment horizontal="center" vertical="center"/>
    </xf>
    <xf numFmtId="176" fontId="15" fillId="2" borderId="10" xfId="0" applyNumberFormat="1" applyFont="1" applyFill="1" applyBorder="1" applyAlignment="1">
      <alignment horizontal="center" vertical="center"/>
    </xf>
    <xf numFmtId="176" fontId="15" fillId="2" borderId="1" xfId="0" quotePrefix="1" applyNumberFormat="1" applyFont="1" applyFill="1" applyBorder="1" applyAlignment="1">
      <alignment vertical="center"/>
    </xf>
    <xf numFmtId="0" fontId="15" fillId="0" borderId="26" xfId="0" applyFont="1" applyBorder="1"/>
    <xf numFmtId="176" fontId="15" fillId="0" borderId="27" xfId="0" applyNumberFormat="1" applyFont="1" applyBorder="1" applyAlignment="1">
      <alignment horizontal="right" vertical="center"/>
    </xf>
    <xf numFmtId="0" fontId="15" fillId="2" borderId="26" xfId="0" applyFont="1" applyFill="1" applyBorder="1"/>
    <xf numFmtId="176" fontId="15" fillId="2" borderId="36" xfId="0" applyNumberFormat="1" applyFont="1" applyFill="1" applyBorder="1" applyAlignment="1">
      <alignment horizontal="right" vertical="center"/>
    </xf>
    <xf numFmtId="176" fontId="15" fillId="2" borderId="27" xfId="0" applyNumberFormat="1" applyFont="1" applyFill="1" applyBorder="1" applyAlignment="1">
      <alignment horizontal="right" vertical="center"/>
    </xf>
    <xf numFmtId="0" fontId="15" fillId="0" borderId="42" xfId="0" applyFont="1" applyBorder="1"/>
    <xf numFmtId="176" fontId="15" fillId="0" borderId="43" xfId="0" applyNumberFormat="1" applyFont="1" applyBorder="1" applyAlignment="1">
      <alignment horizontal="right" vertical="center"/>
    </xf>
    <xf numFmtId="0" fontId="15" fillId="2" borderId="42" xfId="0" applyFont="1" applyFill="1" applyBorder="1"/>
    <xf numFmtId="176" fontId="15" fillId="2" borderId="0" xfId="0" applyNumberFormat="1" applyFont="1" applyFill="1" applyBorder="1" applyAlignment="1">
      <alignment horizontal="right" vertical="center"/>
    </xf>
    <xf numFmtId="176" fontId="15" fillId="2" borderId="43" xfId="0" applyNumberFormat="1" applyFont="1" applyFill="1" applyBorder="1" applyAlignment="1">
      <alignment horizontal="right" vertical="center"/>
    </xf>
    <xf numFmtId="176" fontId="15" fillId="2" borderId="9" xfId="0" applyNumberFormat="1" applyFont="1" applyFill="1" applyBorder="1" applyAlignment="1">
      <alignment horizontal="center" vertical="center"/>
    </xf>
    <xf numFmtId="176" fontId="15" fillId="2" borderId="0" xfId="0" applyNumberFormat="1" applyFont="1" applyFill="1" applyBorder="1" applyAlignment="1">
      <alignment vertical="center"/>
    </xf>
    <xf numFmtId="176" fontId="15" fillId="2" borderId="22" xfId="0" applyNumberFormat="1" applyFont="1" applyFill="1" applyBorder="1" applyAlignment="1">
      <alignment vertical="center"/>
    </xf>
    <xf numFmtId="0" fontId="15" fillId="0" borderId="28" xfId="0" applyFont="1" applyBorder="1"/>
    <xf numFmtId="176" fontId="15" fillId="0" borderId="29" xfId="0" applyNumberFormat="1" applyFont="1" applyBorder="1" applyAlignment="1">
      <alignment vertical="center"/>
    </xf>
    <xf numFmtId="0" fontId="15" fillId="2" borderId="28" xfId="0" applyFont="1" applyFill="1" applyBorder="1"/>
    <xf numFmtId="0" fontId="15" fillId="2" borderId="37" xfId="0" applyFont="1" applyFill="1" applyBorder="1" applyAlignment="1">
      <alignment vertical="center"/>
    </xf>
    <xf numFmtId="0" fontId="15" fillId="2" borderId="29" xfId="0" applyFont="1" applyFill="1" applyBorder="1" applyAlignment="1">
      <alignment vertical="center"/>
    </xf>
    <xf numFmtId="176" fontId="15" fillId="0" borderId="16" xfId="0" applyNumberFormat="1" applyFont="1" applyBorder="1" applyAlignment="1">
      <alignment horizontal="left" vertical="center"/>
    </xf>
    <xf numFmtId="176" fontId="15" fillId="2" borderId="16" xfId="0" applyNumberFormat="1" applyFont="1" applyFill="1" applyBorder="1" applyAlignment="1">
      <alignment horizontal="left" vertical="center"/>
    </xf>
    <xf numFmtId="176" fontId="15" fillId="2" borderId="6" xfId="0" applyNumberFormat="1" applyFont="1" applyFill="1" applyBorder="1" applyAlignment="1">
      <alignment horizontal="center" vertical="center"/>
    </xf>
    <xf numFmtId="176" fontId="15" fillId="2" borderId="6" xfId="0" applyNumberFormat="1" applyFont="1" applyFill="1" applyBorder="1" applyAlignment="1">
      <alignment vertical="top" wrapText="1"/>
    </xf>
    <xf numFmtId="176" fontId="15" fillId="0" borderId="21" xfId="0" applyNumberFormat="1" applyFont="1" applyBorder="1" applyAlignment="1">
      <alignment horizontal="left" vertical="center"/>
    </xf>
    <xf numFmtId="176" fontId="15" fillId="2" borderId="21" xfId="0" applyNumberFormat="1" applyFont="1" applyFill="1" applyBorder="1" applyAlignment="1">
      <alignment horizontal="left" vertical="center"/>
    </xf>
    <xf numFmtId="176" fontId="15" fillId="2" borderId="6" xfId="0" applyNumberFormat="1" applyFont="1" applyFill="1" applyBorder="1" applyAlignment="1">
      <alignment vertical="center" wrapText="1"/>
    </xf>
    <xf numFmtId="176" fontId="15" fillId="0" borderId="24" xfId="0" applyNumberFormat="1" applyFont="1" applyBorder="1" applyAlignment="1">
      <alignment horizontal="left" vertical="center"/>
    </xf>
    <xf numFmtId="176" fontId="15" fillId="2" borderId="24" xfId="0" applyNumberFormat="1" applyFont="1" applyFill="1" applyBorder="1" applyAlignment="1">
      <alignment horizontal="left" vertical="center"/>
    </xf>
    <xf numFmtId="176" fontId="10" fillId="3" borderId="12" xfId="0" applyNumberFormat="1" applyFont="1" applyFill="1" applyBorder="1" applyAlignment="1">
      <alignment horizontal="center" vertical="center"/>
    </xf>
    <xf numFmtId="176" fontId="9" fillId="3" borderId="8" xfId="0" applyNumberFormat="1" applyFont="1" applyFill="1" applyBorder="1" applyAlignment="1">
      <alignment vertical="center" shrinkToFit="1"/>
    </xf>
    <xf numFmtId="176" fontId="10" fillId="3" borderId="7" xfId="0" applyNumberFormat="1" applyFont="1" applyFill="1" applyBorder="1" applyAlignment="1">
      <alignment vertical="center" shrinkToFit="1"/>
    </xf>
    <xf numFmtId="176" fontId="10" fillId="3" borderId="9" xfId="0" applyNumberFormat="1" applyFont="1" applyFill="1" applyBorder="1" applyAlignment="1">
      <alignment horizontal="left" vertical="center" shrinkToFit="1"/>
    </xf>
    <xf numFmtId="176" fontId="9" fillId="3" borderId="10" xfId="0" applyNumberFormat="1" applyFont="1" applyFill="1" applyBorder="1" applyAlignment="1">
      <alignment horizontal="right" vertical="center" shrinkToFit="1"/>
    </xf>
    <xf numFmtId="176" fontId="10" fillId="3" borderId="9" xfId="0" applyNumberFormat="1" applyFont="1" applyFill="1" applyBorder="1" applyAlignment="1">
      <alignment horizontal="left" vertical="center"/>
    </xf>
    <xf numFmtId="176" fontId="9" fillId="3" borderId="11" xfId="0" applyNumberFormat="1" applyFont="1" applyFill="1" applyBorder="1" applyAlignment="1">
      <alignment horizontal="right" vertical="center"/>
    </xf>
    <xf numFmtId="176" fontId="10" fillId="0" borderId="10" xfId="0" applyNumberFormat="1" applyFont="1" applyFill="1" applyBorder="1" applyAlignment="1">
      <alignment horizontal="right" vertical="center"/>
    </xf>
    <xf numFmtId="176" fontId="12" fillId="3" borderId="2" xfId="0" applyNumberFormat="1" applyFont="1" applyFill="1" applyBorder="1" applyAlignment="1">
      <alignment horizontal="left" vertical="center"/>
    </xf>
    <xf numFmtId="176" fontId="9" fillId="3" borderId="3" xfId="0" applyNumberFormat="1" applyFont="1" applyFill="1" applyBorder="1" applyAlignment="1">
      <alignment horizontal="right" vertical="center"/>
    </xf>
    <xf numFmtId="176" fontId="23" fillId="0" borderId="0" xfId="0" applyNumberFormat="1" applyFont="1" applyBorder="1" applyAlignment="1">
      <alignment vertical="center"/>
    </xf>
    <xf numFmtId="176" fontId="4" fillId="0" borderId="0" xfId="0" applyNumberFormat="1" applyFont="1" applyBorder="1" applyAlignment="1">
      <alignment vertical="center"/>
    </xf>
    <xf numFmtId="38" fontId="10" fillId="4" borderId="27" xfId="1" applyFont="1" applyFill="1" applyBorder="1" applyAlignment="1">
      <alignment horizontal="right" vertical="center"/>
    </xf>
    <xf numFmtId="176" fontId="15" fillId="0" borderId="20" xfId="0" applyNumberFormat="1" applyFont="1" applyBorder="1" applyAlignment="1">
      <alignment horizontal="center" vertical="center"/>
    </xf>
    <xf numFmtId="176" fontId="15" fillId="0" borderId="25" xfId="0" applyNumberFormat="1" applyFont="1" applyBorder="1" applyAlignment="1">
      <alignment horizontal="center" vertical="center"/>
    </xf>
    <xf numFmtId="176" fontId="15" fillId="0" borderId="6" xfId="0" applyNumberFormat="1" applyFont="1" applyBorder="1" applyAlignment="1">
      <alignment horizontal="left" vertical="center" wrapText="1"/>
    </xf>
  </cellXfs>
  <cellStyles count="2">
    <cellStyle name="桁区切り_（案）令和２年度 補助金様式（別紙２・５・８、別紙３・６・９）" xfId="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theme" Target="theme/theme1.xml" /><Relationship Id="rId17" Type="http://schemas.openxmlformats.org/officeDocument/2006/relationships/sharedStrings" Target="sharedStrings.xml" /><Relationship Id="rId18"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0070C0"/>
    <pageSetUpPr fitToPage="1"/>
  </sheetPr>
  <dimension ref="B1:L52"/>
  <sheetViews>
    <sheetView tabSelected="1" view="pageBreakPreview" zoomScaleSheetLayoutView="100" workbookViewId="0">
      <selection activeCell="E24" sqref="E24"/>
    </sheetView>
  </sheetViews>
  <sheetFormatPr defaultRowHeight="13.5"/>
  <cols>
    <col min="1" max="1" width="3.875" style="1" customWidth="1"/>
    <col min="2" max="2" width="4.875" style="1" customWidth="1"/>
    <col min="3" max="3" width="16.875" style="1" customWidth="1"/>
    <col min="4" max="4" width="15" style="1" customWidth="1"/>
    <col min="5" max="7" width="16.125" style="1" customWidth="1"/>
    <col min="8" max="8" width="24.875" style="1" customWidth="1"/>
    <col min="9" max="9" width="23.625" style="1" customWidth="1"/>
    <col min="10" max="16384" width="9" style="1" customWidth="1"/>
  </cols>
  <sheetData>
    <row r="1" spans="2:12" ht="24" customHeight="1">
      <c r="B1" s="4" t="s">
        <v>88</v>
      </c>
    </row>
    <row r="2" spans="2:12" s="1" customFormat="1" ht="25.5" customHeight="1">
      <c r="B2" s="5" t="s">
        <v>95</v>
      </c>
      <c r="C2" s="5"/>
      <c r="D2" s="5"/>
      <c r="E2" s="5"/>
      <c r="F2" s="5"/>
      <c r="G2" s="5"/>
      <c r="H2" s="5"/>
    </row>
    <row r="3" spans="2:12" s="1" customFormat="1" ht="25.5" customHeight="1">
      <c r="B3" s="6" t="s">
        <v>132</v>
      </c>
      <c r="C3" s="10"/>
      <c r="D3" s="10"/>
      <c r="E3" s="10"/>
      <c r="F3" s="10"/>
      <c r="G3" s="2" t="s">
        <v>159</v>
      </c>
      <c r="H3" s="10"/>
    </row>
    <row r="4" spans="2:12" s="1" customFormat="1" ht="25.5" customHeight="1">
      <c r="B4" s="7"/>
      <c r="C4" s="15" t="s">
        <v>26</v>
      </c>
      <c r="D4" s="34"/>
      <c r="E4" s="44" t="s">
        <v>153</v>
      </c>
      <c r="F4" s="44" t="s">
        <v>102</v>
      </c>
      <c r="G4" s="44" t="s">
        <v>155</v>
      </c>
      <c r="H4" s="22"/>
      <c r="I4" s="22"/>
      <c r="J4" s="10"/>
    </row>
    <row r="5" spans="2:12" s="1" customFormat="1" ht="25.5" customHeight="1">
      <c r="B5" s="7"/>
      <c r="C5" s="16"/>
      <c r="D5" s="35"/>
      <c r="E5" s="45"/>
      <c r="F5" s="54"/>
      <c r="G5" s="54"/>
      <c r="H5" s="22"/>
      <c r="I5" s="22"/>
      <c r="J5" s="10"/>
    </row>
    <row r="6" spans="2:12" s="1" customFormat="1" ht="15" customHeight="1">
      <c r="B6" s="7"/>
      <c r="C6" s="17" t="s">
        <v>111</v>
      </c>
      <c r="D6" s="36"/>
      <c r="E6" s="46" t="s">
        <v>18</v>
      </c>
      <c r="F6" s="55" t="s">
        <v>31</v>
      </c>
      <c r="G6" s="68"/>
      <c r="H6" s="22"/>
      <c r="I6" s="22"/>
      <c r="J6" s="10"/>
    </row>
    <row r="7" spans="2:12" s="1" customFormat="1" ht="25.5" customHeight="1">
      <c r="B7" s="8"/>
      <c r="C7" s="18"/>
      <c r="D7" s="37"/>
      <c r="E7" s="47">
        <v>0</v>
      </c>
      <c r="F7" s="56"/>
      <c r="G7" s="62">
        <f>MIN(E7,F7)</f>
        <v>0</v>
      </c>
      <c r="H7" s="73"/>
      <c r="I7" s="78"/>
      <c r="J7" s="83"/>
      <c r="K7" s="83"/>
      <c r="L7" s="83"/>
    </row>
    <row r="8" spans="2:12" s="1" customFormat="1" ht="15" customHeight="1">
      <c r="B8" s="8"/>
      <c r="C8" s="17" t="s">
        <v>112</v>
      </c>
      <c r="D8" s="36"/>
      <c r="E8" s="48" t="s">
        <v>21</v>
      </c>
      <c r="F8" s="57" t="s">
        <v>41</v>
      </c>
      <c r="G8" s="58"/>
      <c r="H8" s="73"/>
      <c r="I8" s="78"/>
      <c r="J8" s="84"/>
      <c r="K8" s="84"/>
      <c r="L8" s="84"/>
    </row>
    <row r="9" spans="2:12" s="1" customFormat="1" ht="25.5" customHeight="1">
      <c r="B9" s="8"/>
      <c r="C9" s="18"/>
      <c r="D9" s="37"/>
      <c r="E9" s="47">
        <f>'別紙3－１,3ー2 '!H37</f>
        <v>0</v>
      </c>
      <c r="F9" s="56"/>
      <c r="G9" s="62">
        <f>MIN(E9,F9)</f>
        <v>0</v>
      </c>
      <c r="H9" s="73"/>
      <c r="I9" s="73"/>
      <c r="J9" s="10"/>
    </row>
    <row r="10" spans="2:12" s="1" customFormat="1" ht="15.75" customHeight="1">
      <c r="B10" s="8"/>
      <c r="C10" s="17" t="s">
        <v>130</v>
      </c>
      <c r="D10" s="36"/>
      <c r="E10" s="48" t="s">
        <v>25</v>
      </c>
      <c r="F10" s="58"/>
      <c r="G10" s="58"/>
      <c r="H10" s="73"/>
      <c r="I10" s="73"/>
      <c r="J10" s="10"/>
    </row>
    <row r="11" spans="2:12" s="1" customFormat="1" ht="25.5" customHeight="1">
      <c r="B11" s="8"/>
      <c r="C11" s="18"/>
      <c r="D11" s="37"/>
      <c r="E11" s="47">
        <f>'別紙3－１,3ー2 '!F52</f>
        <v>0</v>
      </c>
      <c r="F11" s="59">
        <v>50000</v>
      </c>
      <c r="G11" s="62">
        <f>MIN(E11,F11)</f>
        <v>0</v>
      </c>
      <c r="H11" s="73"/>
      <c r="I11" s="73"/>
      <c r="J11" s="10"/>
    </row>
    <row r="12" spans="2:12" s="1" customFormat="1" ht="15" customHeight="1">
      <c r="B12" s="8"/>
      <c r="C12" s="17" t="s">
        <v>110</v>
      </c>
      <c r="D12" s="36"/>
      <c r="E12" s="48" t="s">
        <v>228</v>
      </c>
      <c r="F12" s="60"/>
      <c r="G12" s="58"/>
      <c r="H12" s="73"/>
      <c r="I12" s="73"/>
      <c r="J12" s="10"/>
    </row>
    <row r="13" spans="2:12" s="1" customFormat="1" ht="25.5" customHeight="1">
      <c r="B13" s="8"/>
      <c r="C13" s="18"/>
      <c r="D13" s="37"/>
      <c r="E13" s="47">
        <f>'別紙3－１,3ー2 '!F57+'別紙3－１,3ー2 '!F59+'別紙3－１,3ー2 '!F61</f>
        <v>0</v>
      </c>
      <c r="F13" s="61"/>
      <c r="G13" s="62">
        <f>MIN(E13,F13)</f>
        <v>0</v>
      </c>
      <c r="H13" s="73"/>
      <c r="I13" s="73"/>
      <c r="J13" s="10"/>
    </row>
    <row r="14" spans="2:12" s="1" customFormat="1" ht="15" customHeight="1">
      <c r="B14" s="8"/>
      <c r="C14" s="19" t="s">
        <v>90</v>
      </c>
      <c r="D14" s="38"/>
      <c r="E14" s="48" t="s">
        <v>12</v>
      </c>
      <c r="F14" s="58"/>
      <c r="G14" s="58"/>
      <c r="H14" s="73"/>
      <c r="I14" s="73"/>
      <c r="J14" s="10"/>
    </row>
    <row r="15" spans="2:12" s="1" customFormat="1" ht="25.5" customHeight="1">
      <c r="B15" s="8"/>
      <c r="C15" s="20"/>
      <c r="D15" s="39"/>
      <c r="E15" s="47">
        <f>'別紙3－１,3ー2 '!F70</f>
        <v>0</v>
      </c>
      <c r="F15" s="62">
        <v>20000</v>
      </c>
      <c r="G15" s="62">
        <f>MIN(E15,F15)</f>
        <v>0</v>
      </c>
      <c r="H15" s="73"/>
      <c r="I15" s="73"/>
      <c r="J15" s="10"/>
    </row>
    <row r="16" spans="2:12" s="1" customFormat="1" ht="15" customHeight="1">
      <c r="B16" s="8"/>
      <c r="C16" s="17" t="s">
        <v>113</v>
      </c>
      <c r="D16" s="36"/>
      <c r="E16" s="48" t="s">
        <v>186</v>
      </c>
      <c r="F16" s="58"/>
      <c r="G16" s="58"/>
      <c r="H16" s="73"/>
      <c r="I16" s="73"/>
      <c r="J16" s="10"/>
    </row>
    <row r="17" spans="2:10" s="1" customFormat="1" ht="25.5" customHeight="1">
      <c r="B17" s="8"/>
      <c r="C17" s="18"/>
      <c r="D17" s="37"/>
      <c r="E17" s="47">
        <f>'別紙３－３'!F7</f>
        <v>0</v>
      </c>
      <c r="F17" s="62">
        <v>80000</v>
      </c>
      <c r="G17" s="62">
        <f>MIN(E17,F17)</f>
        <v>0</v>
      </c>
      <c r="H17" s="73"/>
      <c r="I17" s="73"/>
      <c r="J17" s="10"/>
    </row>
    <row r="18" spans="2:10" s="1" customFormat="1" ht="15" customHeight="1">
      <c r="B18" s="8"/>
      <c r="C18" s="19" t="s">
        <v>185</v>
      </c>
      <c r="D18" s="38"/>
      <c r="E18" s="48" t="s">
        <v>20</v>
      </c>
      <c r="F18" s="58"/>
      <c r="G18" s="58"/>
      <c r="H18" s="73"/>
      <c r="I18" s="73"/>
      <c r="J18" s="10"/>
    </row>
    <row r="19" spans="2:10" s="1" customFormat="1" ht="25.5" customHeight="1">
      <c r="B19" s="8"/>
      <c r="C19" s="20"/>
      <c r="D19" s="40"/>
      <c r="E19" s="47">
        <f>'別紙３－３'!F17</f>
        <v>0</v>
      </c>
      <c r="F19" s="62">
        <v>22000</v>
      </c>
      <c r="G19" s="62">
        <f>MIN(E19,F19)</f>
        <v>0</v>
      </c>
      <c r="H19" s="73"/>
      <c r="I19" s="73"/>
      <c r="J19" s="10"/>
    </row>
    <row r="20" spans="2:10" s="1" customFormat="1" ht="15" customHeight="1">
      <c r="B20" s="8"/>
      <c r="C20" s="17" t="s">
        <v>49</v>
      </c>
      <c r="D20" s="36"/>
      <c r="E20" s="48" t="s">
        <v>24</v>
      </c>
      <c r="F20" s="58"/>
      <c r="G20" s="58"/>
      <c r="H20" s="73"/>
      <c r="I20" s="73"/>
      <c r="J20" s="10"/>
    </row>
    <row r="21" spans="2:10" s="1" customFormat="1" ht="25.5" customHeight="1">
      <c r="B21" s="8"/>
      <c r="C21" s="21"/>
      <c r="D21" s="41"/>
      <c r="E21" s="49">
        <f>'別紙３－４'!F18</f>
        <v>0</v>
      </c>
      <c r="F21" s="63">
        <v>33000</v>
      </c>
      <c r="G21" s="63">
        <f>MIN(E21,F21)</f>
        <v>0</v>
      </c>
      <c r="H21" s="73"/>
      <c r="I21" s="73"/>
      <c r="J21" s="10"/>
    </row>
    <row r="22" spans="2:10" s="1" customFormat="1" ht="19.5">
      <c r="B22" s="8"/>
      <c r="C22" s="22" t="s">
        <v>23</v>
      </c>
      <c r="D22" s="8"/>
      <c r="E22" s="50" t="s">
        <v>134</v>
      </c>
      <c r="F22" s="64" t="s">
        <v>157</v>
      </c>
      <c r="G22" s="64" t="s">
        <v>156</v>
      </c>
      <c r="H22" s="74"/>
      <c r="I22" s="73"/>
      <c r="J22" s="10"/>
    </row>
    <row r="23" spans="2:10" s="1" customFormat="1" ht="25.5" customHeight="1">
      <c r="B23" s="9"/>
      <c r="C23" s="23"/>
      <c r="D23" s="42"/>
      <c r="E23" s="51">
        <f>SUM(E7:E21)</f>
        <v>0</v>
      </c>
      <c r="F23" s="26">
        <f>SUM(F7:F21)</f>
        <v>205000</v>
      </c>
      <c r="G23" s="26">
        <f>SUM(G7:G21)</f>
        <v>0</v>
      </c>
      <c r="H23" s="2" t="s">
        <v>13</v>
      </c>
      <c r="I23" s="79"/>
      <c r="J23" s="10"/>
    </row>
    <row r="24" spans="2:10" s="1" customFormat="1" ht="25.5" customHeight="1">
      <c r="C24" s="12"/>
      <c r="D24" s="12"/>
      <c r="E24" s="52"/>
      <c r="F24" s="52"/>
      <c r="G24" s="2"/>
      <c r="H24" s="2"/>
    </row>
    <row r="25" spans="2:10" s="1" customFormat="1" ht="25.5" customHeight="1">
      <c r="B25" s="10"/>
      <c r="C25" s="10"/>
      <c r="D25" s="10"/>
      <c r="E25" s="10"/>
      <c r="F25" s="10"/>
      <c r="G25" s="2"/>
      <c r="H25" s="2"/>
      <c r="J25" s="12"/>
    </row>
    <row r="26" spans="2:10" s="1" customFormat="1" ht="25.5" customHeight="1">
      <c r="B26" s="11" t="s">
        <v>115</v>
      </c>
      <c r="I26" s="1" t="s">
        <v>71</v>
      </c>
    </row>
    <row r="27" spans="2:10" ht="36" customHeight="1">
      <c r="C27" s="24" t="s">
        <v>103</v>
      </c>
      <c r="D27" s="43" t="s">
        <v>131</v>
      </c>
      <c r="E27" s="24" t="s">
        <v>117</v>
      </c>
      <c r="F27" s="65" t="s">
        <v>170</v>
      </c>
      <c r="G27" s="69" t="s">
        <v>148</v>
      </c>
      <c r="H27" s="75"/>
      <c r="I27" s="80" t="s">
        <v>158</v>
      </c>
    </row>
    <row r="28" spans="2:10" s="2" customFormat="1" ht="18.75" customHeight="1">
      <c r="C28" s="25" t="s">
        <v>219</v>
      </c>
      <c r="D28" s="25" t="s">
        <v>220</v>
      </c>
      <c r="E28" s="25" t="s">
        <v>59</v>
      </c>
      <c r="F28" s="66" t="s">
        <v>156</v>
      </c>
      <c r="G28" s="70" t="s">
        <v>28</v>
      </c>
      <c r="H28" s="3"/>
      <c r="I28" s="81"/>
    </row>
    <row r="29" spans="2:10" ht="25.5" customHeight="1">
      <c r="C29" s="26">
        <f>'別紙３－４'!F20</f>
        <v>0</v>
      </c>
      <c r="D29" s="26">
        <f>'別紙3－１,3ー2 '!D8+'別紙3－１,3ー2 '!D10+'別紙3－１,3ー2 '!D12</f>
        <v>0</v>
      </c>
      <c r="E29" s="26">
        <f>C29-D29</f>
        <v>0</v>
      </c>
      <c r="F29" s="67">
        <f>G23</f>
        <v>0</v>
      </c>
      <c r="G29" s="71">
        <f>ROUNDDOWN(I29,-3)</f>
        <v>0</v>
      </c>
      <c r="H29" s="2" t="s">
        <v>13</v>
      </c>
      <c r="I29" s="82">
        <f>MIN(E29,F29)</f>
        <v>0</v>
      </c>
    </row>
    <row r="30" spans="2:10" ht="15.75" customHeight="1">
      <c r="C30" s="12"/>
      <c r="D30" s="12"/>
      <c r="E30" s="53"/>
      <c r="F30" s="53"/>
      <c r="G30" s="72" t="s">
        <v>168</v>
      </c>
      <c r="H30" s="12"/>
    </row>
    <row r="31" spans="2:10" ht="15.75" customHeight="1">
      <c r="C31" s="12"/>
      <c r="D31" s="12"/>
      <c r="E31" s="53"/>
      <c r="F31" s="53"/>
      <c r="G31" s="72" t="s">
        <v>114</v>
      </c>
      <c r="H31" s="12"/>
    </row>
    <row r="32" spans="2:10" ht="15" customHeight="1">
      <c r="C32" s="12"/>
      <c r="D32" s="12"/>
      <c r="E32" s="53"/>
      <c r="F32" s="53"/>
      <c r="G32" s="72" t="s">
        <v>78</v>
      </c>
      <c r="H32" s="12"/>
    </row>
    <row r="33" spans="2:8" s="1" customFormat="1" ht="54.75" customHeight="1">
      <c r="C33" s="27"/>
    </row>
    <row r="34" spans="2:8" s="1" customFormat="1" ht="19.5" customHeight="1">
      <c r="B34" s="12" t="s">
        <v>10</v>
      </c>
      <c r="C34" s="29" t="s">
        <v>217</v>
      </c>
    </row>
    <row r="35" spans="2:8" s="1" customFormat="1" ht="19.5" customHeight="1">
      <c r="C35" s="29" t="s">
        <v>139</v>
      </c>
    </row>
    <row r="36" spans="2:8" s="1" customFormat="1" ht="19.5" customHeight="1">
      <c r="B36" s="12" t="s">
        <v>10</v>
      </c>
      <c r="C36" s="29" t="s">
        <v>221</v>
      </c>
      <c r="D36" s="32"/>
      <c r="E36" s="32"/>
      <c r="F36" s="32"/>
      <c r="G36" s="12"/>
      <c r="H36" s="12"/>
    </row>
    <row r="37" spans="2:8" s="1" customFormat="1" ht="19.5" customHeight="1">
      <c r="B37" s="12"/>
      <c r="C37" s="29" t="s">
        <v>215</v>
      </c>
      <c r="D37" s="32"/>
      <c r="E37" s="32"/>
      <c r="F37" s="32"/>
      <c r="G37" s="12"/>
      <c r="H37" s="12"/>
    </row>
    <row r="38" spans="2:8" s="1" customFormat="1" ht="19.5" customHeight="1">
      <c r="B38" s="12" t="s">
        <v>10</v>
      </c>
      <c r="C38" s="28" t="s">
        <v>11</v>
      </c>
      <c r="D38" s="28"/>
      <c r="E38" s="28"/>
      <c r="F38" s="28"/>
      <c r="G38" s="12"/>
      <c r="H38" s="12"/>
    </row>
    <row r="39" spans="2:8" s="1" customFormat="1" ht="19.5" customHeight="1">
      <c r="B39" s="12"/>
      <c r="C39" s="12"/>
      <c r="D39" s="12"/>
      <c r="E39" s="12"/>
      <c r="F39" s="12"/>
      <c r="G39" s="12"/>
      <c r="H39" s="12"/>
    </row>
    <row r="40" spans="2:8" s="1" customFormat="1" ht="21.75" customHeight="1">
      <c r="B40" s="13" t="s">
        <v>31</v>
      </c>
      <c r="C40" s="30" t="s">
        <v>224</v>
      </c>
      <c r="D40" s="13"/>
      <c r="E40" s="13"/>
      <c r="F40" s="13"/>
      <c r="G40" s="13"/>
      <c r="H40" s="76"/>
    </row>
    <row r="41" spans="2:8" s="1" customFormat="1" ht="21.75" customHeight="1">
      <c r="B41" s="13" t="s">
        <v>41</v>
      </c>
      <c r="C41" s="31" t="s">
        <v>225</v>
      </c>
      <c r="D41" s="13"/>
      <c r="E41" s="13"/>
      <c r="F41" s="13"/>
      <c r="G41" s="13"/>
      <c r="H41" s="76"/>
    </row>
    <row r="42" spans="2:8" s="1" customFormat="1" ht="21.75" customHeight="1">
      <c r="B42" s="13"/>
      <c r="C42" s="31" t="s">
        <v>9</v>
      </c>
      <c r="D42" s="13"/>
      <c r="E42" s="13"/>
      <c r="F42" s="13"/>
      <c r="G42" s="13"/>
      <c r="H42" s="76"/>
    </row>
    <row r="43" spans="2:8" ht="21" customHeight="1">
      <c r="B43" s="12"/>
      <c r="C43" s="32"/>
      <c r="D43" s="32"/>
      <c r="E43" s="32"/>
      <c r="F43" s="32"/>
      <c r="G43" s="12"/>
      <c r="H43" s="12"/>
    </row>
    <row r="44" spans="2:8" ht="21" customHeight="1">
      <c r="B44" s="12"/>
      <c r="C44" s="32"/>
      <c r="D44" s="32"/>
      <c r="E44" s="32"/>
      <c r="F44" s="32"/>
      <c r="G44" s="12"/>
      <c r="H44" s="12"/>
    </row>
    <row r="45" spans="2:8" ht="21" customHeight="1">
      <c r="B45" s="12"/>
      <c r="C45" s="32"/>
      <c r="D45" s="32"/>
      <c r="E45" s="32"/>
      <c r="F45" s="32"/>
      <c r="G45" s="12"/>
      <c r="H45" s="12"/>
    </row>
    <row r="46" spans="2:8" ht="36" customHeight="1">
      <c r="B46" s="12"/>
      <c r="C46" s="33"/>
      <c r="D46" s="33"/>
      <c r="E46" s="33"/>
      <c r="F46" s="33"/>
      <c r="G46" s="33"/>
      <c r="H46" s="77"/>
    </row>
    <row r="47" spans="2:8" ht="21" customHeight="1">
      <c r="B47" s="12"/>
      <c r="C47" s="28"/>
      <c r="D47" s="28"/>
      <c r="E47" s="28"/>
      <c r="F47" s="28"/>
      <c r="G47" s="12"/>
      <c r="H47" s="12"/>
    </row>
    <row r="48" spans="2:8" ht="14.25">
      <c r="B48" s="12"/>
      <c r="C48" s="12"/>
      <c r="D48" s="12"/>
      <c r="E48" s="12"/>
      <c r="F48" s="12"/>
      <c r="G48" s="12"/>
      <c r="H48" s="12"/>
    </row>
    <row r="49" spans="2:8" s="3" customFormat="1" ht="18" customHeight="1">
      <c r="B49" s="14"/>
      <c r="C49" s="14"/>
      <c r="D49" s="14"/>
      <c r="E49" s="14"/>
      <c r="F49" s="14"/>
      <c r="G49" s="14"/>
      <c r="H49" s="76"/>
    </row>
    <row r="50" spans="2:8" s="3" customFormat="1" ht="33" customHeight="1">
      <c r="B50" s="14"/>
      <c r="C50" s="14"/>
      <c r="D50" s="14"/>
      <c r="E50" s="14"/>
      <c r="F50" s="14"/>
      <c r="G50" s="14"/>
      <c r="H50" s="76"/>
    </row>
    <row r="51" spans="2:8" s="3" customFormat="1" ht="33" customHeight="1">
      <c r="B51" s="14"/>
      <c r="C51" s="14"/>
      <c r="D51" s="14"/>
      <c r="E51" s="14"/>
      <c r="F51" s="14"/>
      <c r="G51" s="14"/>
      <c r="H51" s="76"/>
    </row>
    <row r="52" spans="2:8" ht="9.75" customHeight="1">
      <c r="B52" s="12"/>
      <c r="C52" s="12"/>
      <c r="D52" s="12"/>
      <c r="E52" s="12"/>
      <c r="F52" s="12"/>
      <c r="G52" s="12"/>
      <c r="H52" s="12"/>
    </row>
  </sheetData>
  <mergeCells count="20">
    <mergeCell ref="B2:H2"/>
    <mergeCell ref="I7:L7"/>
    <mergeCell ref="C46:G46"/>
    <mergeCell ref="B49:G49"/>
    <mergeCell ref="B50:G50"/>
    <mergeCell ref="B51:G51"/>
    <mergeCell ref="C4:D5"/>
    <mergeCell ref="E4:E5"/>
    <mergeCell ref="F4:F5"/>
    <mergeCell ref="G4:G5"/>
    <mergeCell ref="C6:D7"/>
    <mergeCell ref="C8:D9"/>
    <mergeCell ref="C10:D11"/>
    <mergeCell ref="C12:D13"/>
    <mergeCell ref="F12:F13"/>
    <mergeCell ref="C14:D15"/>
    <mergeCell ref="C16:D17"/>
    <mergeCell ref="C18:D19"/>
    <mergeCell ref="C20:D21"/>
    <mergeCell ref="C22:D23"/>
  </mergeCells>
  <phoneticPr fontId="2"/>
  <pageMargins left="0.89685039370078734" right="0.50314960629921257" top="0.75" bottom="0.75" header="0.3" footer="0.3"/>
  <pageSetup paperSize="9" scale="81"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J52"/>
  <sheetViews>
    <sheetView view="pageBreakPreview" topLeftCell="A21" zoomScale="85" zoomScaleSheetLayoutView="85" workbookViewId="0">
      <selection activeCell="E43" sqref="E43"/>
    </sheetView>
  </sheetViews>
  <sheetFormatPr defaultRowHeight="13.5"/>
  <cols>
    <col min="1" max="1" width="7.375" style="85" customWidth="1"/>
    <col min="2" max="2" width="9.875" style="85" customWidth="1"/>
    <col min="3" max="3" width="6.25" style="85" customWidth="1"/>
    <col min="4" max="4" width="12" style="85" customWidth="1"/>
    <col min="5" max="5" width="3.75" style="85" customWidth="1"/>
    <col min="6" max="6" width="12" style="85" customWidth="1"/>
    <col min="7" max="7" width="3.875" style="85" customWidth="1"/>
    <col min="8" max="8" width="5.625" style="85" customWidth="1"/>
    <col min="9" max="9" width="12.5" style="85" customWidth="1"/>
    <col min="10" max="10" width="27" style="85" customWidth="1"/>
    <col min="11" max="11" width="4.5" style="85" customWidth="1"/>
    <col min="12" max="16384" width="9" style="85" customWidth="1"/>
  </cols>
  <sheetData>
    <row r="1" spans="1:10" s="85" customFormat="1" ht="23.25" customHeight="1">
      <c r="A1" s="86" t="s">
        <v>216</v>
      </c>
      <c r="B1" s="96"/>
      <c r="C1" s="96"/>
      <c r="D1" s="96"/>
      <c r="E1" s="86"/>
      <c r="F1" s="86"/>
      <c r="G1" s="86"/>
      <c r="H1" s="86"/>
      <c r="I1" s="86"/>
      <c r="J1" s="86"/>
    </row>
    <row r="2" spans="1:10" s="85" customFormat="1" ht="25.5" customHeight="1">
      <c r="A2" s="87"/>
      <c r="B2" s="87"/>
      <c r="C2" s="87"/>
      <c r="D2" s="87"/>
      <c r="E2" s="87"/>
      <c r="F2" s="87"/>
      <c r="G2" s="87"/>
      <c r="H2" s="87"/>
      <c r="I2" s="87"/>
      <c r="J2" s="87"/>
    </row>
    <row r="3" spans="1:10" s="126" customFormat="1" ht="18" customHeight="1">
      <c r="A3" s="129" t="s">
        <v>189</v>
      </c>
      <c r="B3" s="116"/>
      <c r="C3" s="116"/>
      <c r="D3" s="116"/>
      <c r="E3" s="116"/>
      <c r="F3" s="116"/>
      <c r="G3" s="116"/>
      <c r="H3" s="116"/>
      <c r="I3" s="116"/>
      <c r="J3" s="116"/>
    </row>
    <row r="4" spans="1:10" s="126" customFormat="1" ht="21.75" customHeight="1">
      <c r="A4" s="130" t="s">
        <v>26</v>
      </c>
      <c r="B4" s="130"/>
      <c r="C4" s="130"/>
      <c r="D4" s="130" t="s">
        <v>151</v>
      </c>
      <c r="E4" s="130"/>
      <c r="F4" s="130" t="s">
        <v>56</v>
      </c>
      <c r="G4" s="130"/>
      <c r="H4" s="130" t="s">
        <v>206</v>
      </c>
      <c r="I4" s="130"/>
      <c r="J4" s="130"/>
    </row>
    <row r="5" spans="1:10" s="126" customFormat="1" ht="21.75" customHeight="1">
      <c r="A5" s="142" t="s">
        <v>202</v>
      </c>
      <c r="B5" s="163"/>
      <c r="C5" s="178"/>
      <c r="D5" s="396" t="s">
        <v>61</v>
      </c>
      <c r="E5" s="213"/>
      <c r="F5" s="396" t="s">
        <v>65</v>
      </c>
      <c r="G5" s="180"/>
      <c r="H5" s="585" t="s">
        <v>65</v>
      </c>
      <c r="I5" s="589"/>
      <c r="J5" s="592"/>
    </row>
    <row r="6" spans="1:10" s="126" customFormat="1" ht="21.75" customHeight="1">
      <c r="A6" s="154"/>
      <c r="B6" s="303"/>
      <c r="C6" s="185"/>
      <c r="D6" s="239"/>
      <c r="E6" s="181" t="s">
        <v>45</v>
      </c>
      <c r="F6" s="239"/>
      <c r="G6" s="181" t="s">
        <v>45</v>
      </c>
      <c r="H6" s="130" t="s">
        <v>92</v>
      </c>
      <c r="I6" s="130" t="s">
        <v>198</v>
      </c>
      <c r="J6" s="130" t="s">
        <v>54</v>
      </c>
    </row>
    <row r="7" spans="1:10" s="126" customFormat="1" ht="23.25" customHeight="1">
      <c r="A7" s="154"/>
      <c r="B7" s="303"/>
      <c r="C7" s="185"/>
      <c r="D7" s="239"/>
      <c r="E7" s="181"/>
      <c r="F7" s="239"/>
      <c r="G7" s="181"/>
      <c r="H7" s="312"/>
      <c r="I7" s="314" t="s">
        <v>81</v>
      </c>
      <c r="J7" s="312"/>
    </row>
    <row r="8" spans="1:10" s="126" customFormat="1" ht="23.25" customHeight="1">
      <c r="A8" s="154"/>
      <c r="B8" s="303"/>
      <c r="C8" s="185"/>
      <c r="D8" s="239"/>
      <c r="E8" s="181"/>
      <c r="F8" s="239"/>
      <c r="G8" s="181"/>
      <c r="H8" s="312"/>
      <c r="I8" s="314" t="s">
        <v>190</v>
      </c>
      <c r="J8" s="312"/>
    </row>
    <row r="9" spans="1:10" s="126" customFormat="1" ht="23.25" customHeight="1">
      <c r="A9" s="154"/>
      <c r="B9" s="303"/>
      <c r="C9" s="185"/>
      <c r="D9" s="239"/>
      <c r="E9" s="181"/>
      <c r="F9" s="239"/>
      <c r="G9" s="181"/>
      <c r="H9" s="312"/>
      <c r="I9" s="314" t="s">
        <v>191</v>
      </c>
      <c r="J9" s="312"/>
    </row>
    <row r="10" spans="1:10" s="126" customFormat="1" ht="23.25" customHeight="1">
      <c r="A10" s="154"/>
      <c r="B10" s="303"/>
      <c r="C10" s="185"/>
      <c r="D10" s="239"/>
      <c r="E10" s="181"/>
      <c r="F10" s="239"/>
      <c r="G10" s="181"/>
      <c r="H10" s="312"/>
      <c r="I10" s="314" t="s">
        <v>192</v>
      </c>
      <c r="J10" s="312"/>
    </row>
    <row r="11" spans="1:10" s="126" customFormat="1" ht="23.25" customHeight="1">
      <c r="A11" s="154"/>
      <c r="B11" s="303"/>
      <c r="C11" s="185"/>
      <c r="D11" s="239"/>
      <c r="E11" s="181"/>
      <c r="F11" s="239"/>
      <c r="G11" s="181"/>
      <c r="H11" s="312"/>
      <c r="I11" s="314" t="s">
        <v>213</v>
      </c>
      <c r="J11" s="312"/>
    </row>
    <row r="12" spans="1:10" s="126" customFormat="1" ht="23.25" customHeight="1">
      <c r="A12" s="154"/>
      <c r="B12" s="303"/>
      <c r="C12" s="185"/>
      <c r="D12" s="239"/>
      <c r="E12" s="181"/>
      <c r="F12" s="239"/>
      <c r="G12" s="181"/>
      <c r="H12" s="312"/>
      <c r="I12" s="314" t="s">
        <v>3</v>
      </c>
      <c r="J12" s="312"/>
    </row>
    <row r="13" spans="1:10" s="126" customFormat="1" ht="23.25" customHeight="1">
      <c r="A13" s="154"/>
      <c r="B13" s="303"/>
      <c r="C13" s="185"/>
      <c r="D13" s="239"/>
      <c r="E13" s="181"/>
      <c r="F13" s="239"/>
      <c r="G13" s="181"/>
      <c r="H13" s="312"/>
      <c r="I13" s="314" t="s">
        <v>214</v>
      </c>
      <c r="J13" s="312"/>
    </row>
    <row r="14" spans="1:10" s="126" customFormat="1" ht="23.25" customHeight="1">
      <c r="A14" s="154"/>
      <c r="B14" s="303"/>
      <c r="C14" s="185"/>
      <c r="D14" s="239"/>
      <c r="E14" s="181"/>
      <c r="F14" s="239"/>
      <c r="G14" s="181"/>
      <c r="H14" s="312"/>
      <c r="I14" s="314" t="s">
        <v>169</v>
      </c>
      <c r="J14" s="312"/>
    </row>
    <row r="15" spans="1:10" s="126" customFormat="1" ht="23.25" customHeight="1">
      <c r="A15" s="154"/>
      <c r="B15" s="303"/>
      <c r="C15" s="185"/>
      <c r="D15" s="239"/>
      <c r="E15" s="181"/>
      <c r="F15" s="239"/>
      <c r="G15" s="181"/>
      <c r="H15" s="312"/>
      <c r="I15" s="314" t="s">
        <v>193</v>
      </c>
      <c r="J15" s="312"/>
    </row>
    <row r="16" spans="1:10" s="126" customFormat="1" ht="23.25" customHeight="1">
      <c r="A16" s="154"/>
      <c r="B16" s="303"/>
      <c r="C16" s="185"/>
      <c r="D16" s="239"/>
      <c r="E16" s="181"/>
      <c r="F16" s="239"/>
      <c r="G16" s="181"/>
      <c r="H16" s="312"/>
      <c r="I16" s="314" t="s">
        <v>194</v>
      </c>
      <c r="J16" s="312"/>
    </row>
    <row r="17" spans="1:10" s="126" customFormat="1" ht="23.25" customHeight="1">
      <c r="A17" s="154"/>
      <c r="B17" s="303"/>
      <c r="C17" s="185"/>
      <c r="D17" s="237"/>
      <c r="E17" s="182"/>
      <c r="F17" s="237"/>
      <c r="G17" s="182"/>
      <c r="H17" s="312"/>
      <c r="I17" s="314" t="s">
        <v>195</v>
      </c>
      <c r="J17" s="312"/>
    </row>
    <row r="18" spans="1:10" s="126" customFormat="1" ht="21.75" customHeight="1">
      <c r="A18" s="154"/>
      <c r="B18" s="303"/>
      <c r="C18" s="185"/>
      <c r="D18" s="556" t="s">
        <v>66</v>
      </c>
      <c r="E18" s="563"/>
      <c r="F18" s="556" t="s">
        <v>66</v>
      </c>
      <c r="G18" s="577"/>
      <c r="H18" s="586" t="s">
        <v>66</v>
      </c>
      <c r="I18" s="590"/>
      <c r="J18" s="593"/>
    </row>
    <row r="19" spans="1:10" s="126" customFormat="1" ht="21.75" customHeight="1">
      <c r="A19" s="154"/>
      <c r="B19" s="303"/>
      <c r="C19" s="185"/>
      <c r="D19" s="557"/>
      <c r="E19" s="564" t="s">
        <v>45</v>
      </c>
      <c r="F19" s="557"/>
      <c r="G19" s="564" t="s">
        <v>45</v>
      </c>
      <c r="H19" s="587" t="s">
        <v>92</v>
      </c>
      <c r="I19" s="587" t="s">
        <v>198</v>
      </c>
      <c r="J19" s="587" t="s">
        <v>54</v>
      </c>
    </row>
    <row r="20" spans="1:10" s="126" customFormat="1" ht="23.25" customHeight="1">
      <c r="A20" s="154"/>
      <c r="B20" s="303"/>
      <c r="C20" s="185"/>
      <c r="D20" s="557"/>
      <c r="E20" s="564"/>
      <c r="F20" s="557"/>
      <c r="G20" s="564"/>
      <c r="H20" s="588"/>
      <c r="I20" s="591" t="s">
        <v>81</v>
      </c>
      <c r="J20" s="588"/>
    </row>
    <row r="21" spans="1:10" s="126" customFormat="1" ht="23.25" customHeight="1">
      <c r="A21" s="154"/>
      <c r="B21" s="303"/>
      <c r="C21" s="185"/>
      <c r="D21" s="557"/>
      <c r="E21" s="564"/>
      <c r="F21" s="557"/>
      <c r="G21" s="564"/>
      <c r="H21" s="588"/>
      <c r="I21" s="591" t="s">
        <v>190</v>
      </c>
      <c r="J21" s="588"/>
    </row>
    <row r="22" spans="1:10" s="126" customFormat="1" ht="23.25" customHeight="1">
      <c r="A22" s="154"/>
      <c r="B22" s="303"/>
      <c r="C22" s="185"/>
      <c r="D22" s="557"/>
      <c r="E22" s="564"/>
      <c r="F22" s="557"/>
      <c r="G22" s="564"/>
      <c r="H22" s="588"/>
      <c r="I22" s="591" t="s">
        <v>191</v>
      </c>
      <c r="J22" s="588"/>
    </row>
    <row r="23" spans="1:10" s="126" customFormat="1" ht="23.25" customHeight="1">
      <c r="A23" s="154"/>
      <c r="B23" s="303"/>
      <c r="C23" s="185"/>
      <c r="D23" s="557"/>
      <c r="E23" s="564"/>
      <c r="F23" s="557"/>
      <c r="G23" s="564"/>
      <c r="H23" s="588"/>
      <c r="I23" s="591" t="s">
        <v>192</v>
      </c>
      <c r="J23" s="588"/>
    </row>
    <row r="24" spans="1:10" s="126" customFormat="1" ht="23.25" customHeight="1">
      <c r="A24" s="154"/>
      <c r="B24" s="303"/>
      <c r="C24" s="185"/>
      <c r="D24" s="557"/>
      <c r="E24" s="564"/>
      <c r="F24" s="557"/>
      <c r="G24" s="564"/>
      <c r="H24" s="588"/>
      <c r="I24" s="591" t="s">
        <v>213</v>
      </c>
      <c r="J24" s="588"/>
    </row>
    <row r="25" spans="1:10" s="126" customFormat="1" ht="23.25" customHeight="1">
      <c r="A25" s="154"/>
      <c r="B25" s="303"/>
      <c r="C25" s="185"/>
      <c r="D25" s="557"/>
      <c r="E25" s="564"/>
      <c r="F25" s="557"/>
      <c r="G25" s="564"/>
      <c r="H25" s="588"/>
      <c r="I25" s="591" t="s">
        <v>3</v>
      </c>
      <c r="J25" s="588"/>
    </row>
    <row r="26" spans="1:10" s="126" customFormat="1" ht="23.25" customHeight="1">
      <c r="A26" s="154"/>
      <c r="B26" s="303"/>
      <c r="C26" s="185"/>
      <c r="D26" s="557"/>
      <c r="E26" s="564"/>
      <c r="F26" s="557"/>
      <c r="G26" s="564"/>
      <c r="H26" s="588"/>
      <c r="I26" s="591" t="s">
        <v>214</v>
      </c>
      <c r="J26" s="588"/>
    </row>
    <row r="27" spans="1:10" s="126" customFormat="1" ht="23.25" customHeight="1">
      <c r="A27" s="154"/>
      <c r="B27" s="303"/>
      <c r="C27" s="185"/>
      <c r="D27" s="557"/>
      <c r="E27" s="564"/>
      <c r="F27" s="557"/>
      <c r="G27" s="564"/>
      <c r="H27" s="588"/>
      <c r="I27" s="591" t="s">
        <v>169</v>
      </c>
      <c r="J27" s="588"/>
    </row>
    <row r="28" spans="1:10" s="126" customFormat="1" ht="23.25" customHeight="1">
      <c r="A28" s="154"/>
      <c r="B28" s="303"/>
      <c r="C28" s="185"/>
      <c r="D28" s="557"/>
      <c r="E28" s="564"/>
      <c r="F28" s="557"/>
      <c r="G28" s="564"/>
      <c r="H28" s="588"/>
      <c r="I28" s="591" t="s">
        <v>193</v>
      </c>
      <c r="J28" s="588"/>
    </row>
    <row r="29" spans="1:10" s="126" customFormat="1" ht="23.25" customHeight="1">
      <c r="A29" s="154"/>
      <c r="B29" s="303"/>
      <c r="C29" s="185"/>
      <c r="D29" s="557"/>
      <c r="E29" s="564"/>
      <c r="F29" s="557"/>
      <c r="G29" s="564"/>
      <c r="H29" s="588"/>
      <c r="I29" s="591" t="s">
        <v>194</v>
      </c>
      <c r="J29" s="588"/>
    </row>
    <row r="30" spans="1:10" s="126" customFormat="1" ht="23.25" customHeight="1">
      <c r="A30" s="143"/>
      <c r="B30" s="164"/>
      <c r="C30" s="179"/>
      <c r="D30" s="325"/>
      <c r="E30" s="565"/>
      <c r="F30" s="325"/>
      <c r="G30" s="565"/>
      <c r="H30" s="588"/>
      <c r="I30" s="591" t="s">
        <v>195</v>
      </c>
      <c r="J30" s="588"/>
    </row>
    <row r="31" spans="1:10" s="126" customFormat="1" ht="15.75" customHeight="1">
      <c r="A31" s="145" t="s">
        <v>101</v>
      </c>
      <c r="B31" s="166"/>
      <c r="C31" s="180"/>
      <c r="D31" s="558" t="s">
        <v>65</v>
      </c>
      <c r="E31" s="463" t="s">
        <v>51</v>
      </c>
      <c r="F31" s="558" t="s">
        <v>65</v>
      </c>
      <c r="G31" s="137"/>
      <c r="H31" s="236"/>
      <c r="I31" s="244"/>
      <c r="J31" s="253"/>
    </row>
    <row r="32" spans="1:10" s="126" customFormat="1" ht="27.75" customHeight="1">
      <c r="A32" s="146"/>
      <c r="B32" s="167"/>
      <c r="C32" s="181"/>
      <c r="D32" s="190">
        <f>D6</f>
        <v>0</v>
      </c>
      <c r="E32" s="198" t="s">
        <v>45</v>
      </c>
      <c r="F32" s="190">
        <f>F6</f>
        <v>0</v>
      </c>
      <c r="G32" s="199" t="s">
        <v>45</v>
      </c>
      <c r="H32" s="239"/>
      <c r="I32" s="246"/>
      <c r="J32" s="255"/>
    </row>
    <row r="33" spans="1:10" s="126" customFormat="1" ht="15.75" customHeight="1">
      <c r="A33" s="146"/>
      <c r="B33" s="167"/>
      <c r="C33" s="181"/>
      <c r="D33" s="559" t="s">
        <v>66</v>
      </c>
      <c r="E33" s="566" t="s">
        <v>51</v>
      </c>
      <c r="F33" s="559" t="s">
        <v>66</v>
      </c>
      <c r="G33" s="578" t="s">
        <v>24</v>
      </c>
      <c r="H33" s="239"/>
      <c r="I33" s="246"/>
      <c r="J33" s="255"/>
    </row>
    <row r="34" spans="1:10" s="126" customFormat="1" ht="27.75" customHeight="1">
      <c r="A34" s="147"/>
      <c r="B34" s="168"/>
      <c r="C34" s="182"/>
      <c r="D34" s="542">
        <f>D19</f>
        <v>0</v>
      </c>
      <c r="E34" s="454" t="s">
        <v>45</v>
      </c>
      <c r="F34" s="542">
        <f>F19</f>
        <v>0</v>
      </c>
      <c r="G34" s="579" t="s">
        <v>45</v>
      </c>
      <c r="H34" s="237"/>
      <c r="I34" s="245"/>
      <c r="J34" s="254"/>
    </row>
    <row r="35" spans="1:10" ht="25.5" customHeight="1">
      <c r="A35" s="88"/>
      <c r="B35" s="88"/>
      <c r="C35" s="88"/>
      <c r="D35" s="88"/>
      <c r="E35" s="88"/>
      <c r="F35" s="88"/>
      <c r="G35" s="88"/>
      <c r="H35" s="88"/>
      <c r="I35" s="88"/>
      <c r="J35" s="88"/>
    </row>
    <row r="36" spans="1:10" s="85" customFormat="1">
      <c r="A36" s="94"/>
      <c r="B36" s="94"/>
      <c r="C36" s="89"/>
      <c r="D36" s="86"/>
      <c r="E36" s="86"/>
      <c r="F36" s="86"/>
      <c r="G36" s="86"/>
      <c r="H36" s="86"/>
      <c r="I36" s="86"/>
      <c r="J36" s="86"/>
    </row>
    <row r="37" spans="1:10" s="85" customFormat="1" ht="14.25">
      <c r="A37" s="537"/>
      <c r="B37" s="537"/>
      <c r="C37" s="89"/>
      <c r="D37" s="86"/>
      <c r="E37" s="86"/>
      <c r="F37" s="86"/>
      <c r="G37" s="86"/>
      <c r="H37" s="86"/>
      <c r="I37" s="86"/>
      <c r="J37" s="86"/>
    </row>
    <row r="38" spans="1:10" s="85" customFormat="1">
      <c r="A38" s="549" t="s">
        <v>244</v>
      </c>
      <c r="B38" s="554"/>
      <c r="C38" s="554"/>
      <c r="D38" s="560"/>
      <c r="E38" s="567" t="s">
        <v>65</v>
      </c>
      <c r="F38" s="572"/>
      <c r="G38" s="580"/>
      <c r="H38" s="86"/>
      <c r="I38" s="86"/>
      <c r="J38" s="86"/>
    </row>
    <row r="39" spans="1:10" s="85" customFormat="1" ht="37.5" customHeight="1">
      <c r="A39" s="550"/>
      <c r="B39" s="303"/>
      <c r="C39" s="303"/>
      <c r="D39" s="561"/>
      <c r="E39" s="568">
        <f>'別紙6－１，６－２ '!D42+'別紙6－１，６－２ '!D53+'別紙6－１，６－２ '!D65+'別紙6－１，６－２ '!D84+'別紙6－１，６－２ '!D99+'別紙６－３'!D10+'別紙６－３'!D21+D32</f>
        <v>0</v>
      </c>
      <c r="F39" s="573"/>
      <c r="G39" s="581" t="s">
        <v>45</v>
      </c>
      <c r="H39" s="116"/>
      <c r="I39" s="86"/>
      <c r="J39" s="86"/>
    </row>
    <row r="40" spans="1:10" s="85" customFormat="1">
      <c r="A40" s="550"/>
      <c r="B40" s="303"/>
      <c r="C40" s="303"/>
      <c r="D40" s="561"/>
      <c r="E40" s="569" t="s">
        <v>48</v>
      </c>
      <c r="F40" s="574"/>
      <c r="G40" s="582"/>
      <c r="H40" s="86"/>
      <c r="I40" s="86"/>
      <c r="J40" s="86"/>
    </row>
    <row r="41" spans="1:10" ht="19.5" customHeight="1">
      <c r="A41" s="550"/>
      <c r="B41" s="303"/>
      <c r="C41" s="303"/>
      <c r="D41" s="561"/>
      <c r="E41" s="570">
        <f>'別紙6－１，６－２ '!D44+'別紙6－１，６－２ '!D55+'別紙6－１，６－２ '!D67+'別紙6－１，６－２ '!D86+'別紙6－１，６－２ '!D101+'別紙６－３'!D12+'別紙６－３'!D23+D34</f>
        <v>0</v>
      </c>
      <c r="F41" s="575"/>
      <c r="G41" s="583"/>
      <c r="H41" s="86"/>
      <c r="I41" s="86"/>
      <c r="J41" s="86"/>
    </row>
    <row r="42" spans="1:10" ht="14.25">
      <c r="A42" s="551"/>
      <c r="B42" s="555"/>
      <c r="C42" s="555"/>
      <c r="D42" s="562"/>
      <c r="E42" s="571"/>
      <c r="F42" s="576"/>
      <c r="G42" s="584" t="s">
        <v>45</v>
      </c>
      <c r="H42" s="86"/>
      <c r="I42" s="86"/>
      <c r="J42" s="86"/>
    </row>
    <row r="43" spans="1:10" ht="34.5" customHeight="1">
      <c r="A43" s="94"/>
      <c r="B43" s="94"/>
      <c r="C43" s="89"/>
      <c r="D43" s="86"/>
      <c r="E43" s="86"/>
      <c r="F43" s="86"/>
      <c r="G43" s="86"/>
      <c r="H43" s="86"/>
      <c r="I43" s="86"/>
      <c r="J43" s="86"/>
    </row>
    <row r="44" spans="1:10" s="85" customFormat="1" ht="21" customHeight="1">
      <c r="A44" s="552" t="s">
        <v>31</v>
      </c>
      <c r="B44" s="270" t="s">
        <v>72</v>
      </c>
      <c r="D44" s="263"/>
      <c r="E44" s="263"/>
      <c r="F44" s="263"/>
      <c r="G44" s="263"/>
      <c r="H44" s="263"/>
      <c r="I44" s="263"/>
      <c r="J44" s="266"/>
    </row>
    <row r="45" spans="1:10" s="85" customFormat="1" ht="26.25" customHeight="1">
      <c r="A45" s="553"/>
      <c r="B45" s="270" t="s">
        <v>125</v>
      </c>
      <c r="D45" s="263"/>
      <c r="E45" s="263"/>
      <c r="F45" s="263"/>
      <c r="G45" s="263"/>
      <c r="H45" s="263"/>
      <c r="I45" s="263"/>
      <c r="J45" s="266"/>
    </row>
    <row r="46" spans="1:10" s="85" customFormat="1" ht="21" customHeight="1">
      <c r="A46" s="265" t="s">
        <v>178</v>
      </c>
      <c r="B46" s="270" t="s">
        <v>43</v>
      </c>
      <c r="D46" s="279"/>
      <c r="E46" s="283"/>
      <c r="F46" s="279"/>
      <c r="G46" s="283"/>
      <c r="H46" s="265"/>
    </row>
    <row r="47" spans="1:10" s="85" customFormat="1" ht="21" customHeight="1">
      <c r="A47" s="265" t="s">
        <v>179</v>
      </c>
      <c r="B47" s="270" t="s">
        <v>8</v>
      </c>
      <c r="D47" s="279"/>
      <c r="E47" s="283"/>
      <c r="F47" s="279"/>
      <c r="G47" s="283"/>
      <c r="H47" s="265"/>
    </row>
    <row r="48" spans="1:10" s="85" customFormat="1" ht="21" customHeight="1">
      <c r="A48" s="265"/>
      <c r="B48" s="270" t="s">
        <v>44</v>
      </c>
      <c r="D48" s="279"/>
      <c r="E48" s="283"/>
      <c r="F48" s="279"/>
      <c r="G48" s="283"/>
      <c r="H48" s="265"/>
    </row>
    <row r="49" spans="1:2" s="85" customFormat="1" ht="21" customHeight="1">
      <c r="A49" s="265" t="s">
        <v>176</v>
      </c>
      <c r="B49" s="266" t="s">
        <v>126</v>
      </c>
    </row>
    <row r="50" spans="1:2" s="85" customFormat="1" ht="23.25" customHeight="1">
      <c r="A50" s="266" t="s">
        <v>96</v>
      </c>
      <c r="B50" s="266" t="s">
        <v>60</v>
      </c>
    </row>
    <row r="51" spans="1:2" s="85" customFormat="1" ht="23.25" customHeight="1">
      <c r="B51" s="266" t="s">
        <v>147</v>
      </c>
    </row>
    <row r="52" spans="1:2" ht="18.75" customHeight="1">
      <c r="A52" s="266" t="s">
        <v>204</v>
      </c>
      <c r="B52" s="266" t="s">
        <v>205</v>
      </c>
    </row>
  </sheetData>
  <mergeCells count="21">
    <mergeCell ref="A2:J2"/>
    <mergeCell ref="A4:C4"/>
    <mergeCell ref="D4:E4"/>
    <mergeCell ref="F4:G4"/>
    <mergeCell ref="H4:J4"/>
    <mergeCell ref="H5:J5"/>
    <mergeCell ref="H18:J18"/>
    <mergeCell ref="E39:F39"/>
    <mergeCell ref="A31:C34"/>
    <mergeCell ref="H31:J34"/>
    <mergeCell ref="A38:D42"/>
    <mergeCell ref="E41:F42"/>
    <mergeCell ref="A5:C30"/>
    <mergeCell ref="D6:D17"/>
    <mergeCell ref="E6:E17"/>
    <mergeCell ref="F6:F17"/>
    <mergeCell ref="G6:G17"/>
    <mergeCell ref="D19:D30"/>
    <mergeCell ref="E19:E30"/>
    <mergeCell ref="F19:F30"/>
    <mergeCell ref="G19:G30"/>
  </mergeCells>
  <phoneticPr fontId="2"/>
  <pageMargins left="0.90551181102362222" right="0.51181102362204722" top="0.74803149606299213" bottom="0.74803149606299213" header="0.31496062992125984" footer="0.31496062992125984"/>
  <pageSetup paperSize="9" scale="69" fitToWidth="1" fitToHeight="1" orientation="portrait"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FFA6A6"/>
    <pageSetUpPr fitToPage="1"/>
  </sheetPr>
  <dimension ref="A1:O52"/>
  <sheetViews>
    <sheetView view="pageBreakPreview" topLeftCell="A6" zoomScale="90" zoomScaleSheetLayoutView="90" workbookViewId="0">
      <selection activeCell="I33" sqref="A1:I33"/>
    </sheetView>
  </sheetViews>
  <sheetFormatPr defaultRowHeight="13.5"/>
  <cols>
    <col min="1" max="1" width="3.875" style="1" customWidth="1"/>
    <col min="2" max="2" width="4.875" style="1" customWidth="1"/>
    <col min="3" max="3" width="16.875" style="1" customWidth="1"/>
    <col min="4" max="5" width="15" style="1" customWidth="1"/>
    <col min="6" max="8" width="16.125" style="1" customWidth="1"/>
    <col min="9" max="9" width="19.875" style="1" customWidth="1"/>
    <col min="10" max="10" width="23.625" style="1" customWidth="1"/>
    <col min="11" max="16384" width="9" style="1" customWidth="1"/>
  </cols>
  <sheetData>
    <row r="1" spans="1:13" ht="24" customHeight="1">
      <c r="A1" s="129"/>
      <c r="B1" s="316" t="s">
        <v>109</v>
      </c>
      <c r="C1" s="129"/>
      <c r="D1" s="129"/>
      <c r="E1" s="129"/>
      <c r="F1" s="129"/>
      <c r="G1" s="129"/>
      <c r="H1" s="129"/>
      <c r="I1" s="129"/>
    </row>
    <row r="2" spans="1:13" s="1" customFormat="1" ht="25.5" customHeight="1">
      <c r="A2" s="129"/>
      <c r="B2" s="317" t="s">
        <v>77</v>
      </c>
      <c r="C2" s="317"/>
      <c r="D2" s="317"/>
      <c r="E2" s="317"/>
      <c r="F2" s="317"/>
      <c r="G2" s="317"/>
      <c r="H2" s="317"/>
      <c r="I2" s="317"/>
    </row>
    <row r="3" spans="1:13" s="1" customFormat="1" ht="25.5" customHeight="1">
      <c r="A3" s="129"/>
      <c r="B3" s="318" t="s">
        <v>132</v>
      </c>
      <c r="C3" s="321"/>
      <c r="D3" s="321"/>
      <c r="E3" s="321"/>
      <c r="F3" s="321"/>
      <c r="G3" s="321"/>
      <c r="H3" s="210" t="s">
        <v>14</v>
      </c>
      <c r="I3" s="321"/>
    </row>
    <row r="4" spans="1:13" s="1" customFormat="1" ht="25.5" customHeight="1">
      <c r="A4" s="129"/>
      <c r="B4" s="319"/>
      <c r="C4" s="324" t="s">
        <v>26</v>
      </c>
      <c r="D4" s="334"/>
      <c r="E4" s="340" t="s">
        <v>162</v>
      </c>
      <c r="F4" s="340" t="s">
        <v>160</v>
      </c>
      <c r="G4" s="340" t="s">
        <v>161</v>
      </c>
      <c r="H4" s="340" t="s">
        <v>0</v>
      </c>
      <c r="I4" s="239"/>
      <c r="J4" s="22"/>
      <c r="K4" s="10"/>
    </row>
    <row r="5" spans="1:13" s="1" customFormat="1" ht="25.5" customHeight="1">
      <c r="A5" s="129"/>
      <c r="B5" s="319"/>
      <c r="C5" s="325"/>
      <c r="D5" s="335"/>
      <c r="E5" s="344"/>
      <c r="F5" s="341"/>
      <c r="G5" s="344"/>
      <c r="H5" s="344"/>
      <c r="I5" s="239"/>
      <c r="J5" s="22"/>
      <c r="K5" s="10"/>
    </row>
    <row r="6" spans="1:13" s="1" customFormat="1" ht="15" customHeight="1">
      <c r="A6" s="129"/>
      <c r="B6" s="319"/>
      <c r="C6" s="132" t="s">
        <v>111</v>
      </c>
      <c r="D6" s="171"/>
      <c r="E6" s="594"/>
      <c r="F6" s="46" t="s">
        <v>18</v>
      </c>
      <c r="G6" s="55" t="s">
        <v>41</v>
      </c>
      <c r="H6" s="68"/>
      <c r="I6" s="239"/>
      <c r="J6" s="22"/>
      <c r="K6" s="10"/>
    </row>
    <row r="7" spans="1:13" s="1" customFormat="1" ht="25.5" customHeight="1">
      <c r="A7" s="129"/>
      <c r="B7" s="255"/>
      <c r="C7" s="133"/>
      <c r="D7" s="172"/>
      <c r="E7" s="56"/>
      <c r="F7" s="47">
        <f>'別紙9－１、9ー2'!F25</f>
        <v>0</v>
      </c>
      <c r="G7" s="56"/>
      <c r="H7" s="62">
        <f>MIN(F7,G7)</f>
        <v>0</v>
      </c>
      <c r="I7" s="188"/>
      <c r="J7" s="78"/>
      <c r="K7" s="83"/>
      <c r="L7" s="83"/>
      <c r="M7" s="83"/>
    </row>
    <row r="8" spans="1:13" s="1" customFormat="1" ht="15" customHeight="1">
      <c r="A8" s="129"/>
      <c r="B8" s="255"/>
      <c r="C8" s="132" t="s">
        <v>112</v>
      </c>
      <c r="D8" s="171"/>
      <c r="E8" s="57"/>
      <c r="F8" s="48" t="s">
        <v>21</v>
      </c>
      <c r="G8" s="57" t="s">
        <v>73</v>
      </c>
      <c r="H8" s="58"/>
      <c r="I8" s="188"/>
      <c r="J8" s="78"/>
      <c r="K8" s="84"/>
      <c r="L8" s="84"/>
      <c r="M8" s="84"/>
    </row>
    <row r="9" spans="1:13" s="1" customFormat="1" ht="25.5" customHeight="1">
      <c r="A9" s="129"/>
      <c r="B9" s="255"/>
      <c r="C9" s="133"/>
      <c r="D9" s="172"/>
      <c r="E9" s="56"/>
      <c r="F9" s="47">
        <f>'別紙9－１、9ー2'!H37</f>
        <v>0</v>
      </c>
      <c r="G9" s="56"/>
      <c r="H9" s="62">
        <f>MIN(F9,G9)</f>
        <v>0</v>
      </c>
      <c r="I9" s="188"/>
      <c r="J9" s="73"/>
      <c r="K9" s="10"/>
    </row>
    <row r="10" spans="1:13" s="1" customFormat="1" ht="15.75" customHeight="1">
      <c r="A10" s="129"/>
      <c r="B10" s="255"/>
      <c r="C10" s="132" t="s">
        <v>130</v>
      </c>
      <c r="D10" s="171"/>
      <c r="E10" s="57"/>
      <c r="F10" s="48" t="s">
        <v>25</v>
      </c>
      <c r="G10" s="58"/>
      <c r="H10" s="58"/>
      <c r="I10" s="188"/>
      <c r="J10" s="73"/>
      <c r="K10" s="10"/>
    </row>
    <row r="11" spans="1:13" s="1" customFormat="1" ht="25.5" customHeight="1">
      <c r="A11" s="129"/>
      <c r="B11" s="255"/>
      <c r="C11" s="133"/>
      <c r="D11" s="172"/>
      <c r="E11" s="56"/>
      <c r="F11" s="47">
        <f>'別紙9－１、9ー2'!F52</f>
        <v>0</v>
      </c>
      <c r="G11" s="62">
        <v>50000</v>
      </c>
      <c r="H11" s="62">
        <f>MIN(F11,G11)</f>
        <v>0</v>
      </c>
      <c r="I11" s="188"/>
      <c r="J11" s="73"/>
      <c r="K11" s="10"/>
    </row>
    <row r="12" spans="1:13" s="1" customFormat="1" ht="15" customHeight="1">
      <c r="A12" s="129"/>
      <c r="B12" s="255"/>
      <c r="C12" s="132" t="s">
        <v>110</v>
      </c>
      <c r="D12" s="171"/>
      <c r="E12" s="57"/>
      <c r="F12" s="48" t="s">
        <v>228</v>
      </c>
      <c r="G12" s="60"/>
      <c r="H12" s="58"/>
      <c r="I12" s="188"/>
      <c r="J12" s="73"/>
      <c r="K12" s="10"/>
    </row>
    <row r="13" spans="1:13" s="1" customFormat="1" ht="25.5" customHeight="1">
      <c r="A13" s="129"/>
      <c r="B13" s="255"/>
      <c r="C13" s="133"/>
      <c r="D13" s="172"/>
      <c r="E13" s="56"/>
      <c r="F13" s="47">
        <f>'別紙9－１、9ー2'!F57+'別紙9－１、9ー2'!F59+'別紙9－１、9ー2'!F61</f>
        <v>0</v>
      </c>
      <c r="G13" s="61"/>
      <c r="H13" s="62">
        <f>MIN(F13,G13)</f>
        <v>0</v>
      </c>
      <c r="I13" s="188"/>
      <c r="J13" s="73"/>
      <c r="K13" s="10"/>
    </row>
    <row r="14" spans="1:13" s="1" customFormat="1" ht="15" customHeight="1">
      <c r="A14" s="129"/>
      <c r="B14" s="255"/>
      <c r="C14" s="326" t="s">
        <v>90</v>
      </c>
      <c r="D14" s="336"/>
      <c r="E14" s="57"/>
      <c r="F14" s="48" t="s">
        <v>12</v>
      </c>
      <c r="G14" s="58"/>
      <c r="H14" s="58"/>
      <c r="I14" s="188"/>
      <c r="J14" s="73"/>
      <c r="K14" s="10"/>
    </row>
    <row r="15" spans="1:13" s="1" customFormat="1" ht="25.5" customHeight="1">
      <c r="A15" s="129"/>
      <c r="B15" s="255"/>
      <c r="C15" s="327"/>
      <c r="D15" s="39"/>
      <c r="E15" s="595"/>
      <c r="F15" s="47">
        <f>'別紙9－１、9ー2'!F70</f>
        <v>0</v>
      </c>
      <c r="G15" s="62">
        <v>20000</v>
      </c>
      <c r="H15" s="62">
        <f>MIN(F15,G15)</f>
        <v>0</v>
      </c>
      <c r="I15" s="188"/>
      <c r="J15" s="73"/>
      <c r="K15" s="10"/>
    </row>
    <row r="16" spans="1:13" s="1" customFormat="1" ht="15" customHeight="1">
      <c r="A16" s="129"/>
      <c r="B16" s="255"/>
      <c r="C16" s="132" t="s">
        <v>113</v>
      </c>
      <c r="D16" s="171"/>
      <c r="E16" s="596"/>
      <c r="F16" s="48" t="s">
        <v>186</v>
      </c>
      <c r="G16" s="58"/>
      <c r="H16" s="58"/>
      <c r="I16" s="188"/>
      <c r="J16" s="73"/>
      <c r="K16" s="10"/>
    </row>
    <row r="17" spans="1:15" s="1" customFormat="1" ht="25.5" customHeight="1">
      <c r="A17" s="129"/>
      <c r="B17" s="255"/>
      <c r="C17" s="133"/>
      <c r="D17" s="172"/>
      <c r="E17" s="56"/>
      <c r="F17" s="47">
        <f>'別紙９－３'!F7</f>
        <v>0</v>
      </c>
      <c r="G17" s="62">
        <v>80000</v>
      </c>
      <c r="H17" s="62">
        <f>MIN(F17,G17)</f>
        <v>0</v>
      </c>
      <c r="I17" s="188"/>
      <c r="J17" s="73"/>
      <c r="K17" s="10"/>
    </row>
    <row r="18" spans="1:15" s="1" customFormat="1" ht="15" customHeight="1">
      <c r="A18" s="129"/>
      <c r="B18" s="255"/>
      <c r="C18" s="326" t="s">
        <v>185</v>
      </c>
      <c r="D18" s="336"/>
      <c r="E18" s="597"/>
      <c r="F18" s="48" t="s">
        <v>20</v>
      </c>
      <c r="G18" s="58"/>
      <c r="H18" s="58"/>
      <c r="I18" s="188"/>
      <c r="J18" s="73"/>
      <c r="K18" s="10"/>
    </row>
    <row r="19" spans="1:15" s="1" customFormat="1" ht="25.5" customHeight="1">
      <c r="A19" s="129"/>
      <c r="B19" s="255"/>
      <c r="C19" s="327"/>
      <c r="D19" s="39"/>
      <c r="E19" s="598"/>
      <c r="F19" s="47">
        <f>'別紙９－３'!F17</f>
        <v>0</v>
      </c>
      <c r="G19" s="62">
        <v>22000</v>
      </c>
      <c r="H19" s="62">
        <f>MIN(F19,G19)</f>
        <v>0</v>
      </c>
      <c r="I19" s="188"/>
      <c r="J19" s="73"/>
      <c r="K19" s="10"/>
    </row>
    <row r="20" spans="1:15" s="1" customFormat="1" ht="15" customHeight="1">
      <c r="A20" s="129"/>
      <c r="B20" s="255"/>
      <c r="C20" s="132" t="s">
        <v>49</v>
      </c>
      <c r="D20" s="171"/>
      <c r="E20" s="599"/>
      <c r="F20" s="48" t="s">
        <v>24</v>
      </c>
      <c r="G20" s="58"/>
      <c r="H20" s="58"/>
      <c r="I20" s="188"/>
      <c r="J20" s="73"/>
      <c r="K20" s="10"/>
    </row>
    <row r="21" spans="1:15" s="1" customFormat="1" ht="25.5" customHeight="1">
      <c r="A21" s="129"/>
      <c r="B21" s="255"/>
      <c r="C21" s="328"/>
      <c r="D21" s="337"/>
      <c r="E21" s="600"/>
      <c r="F21" s="49">
        <f>'別紙９－４'!F18</f>
        <v>0</v>
      </c>
      <c r="G21" s="63">
        <v>33000</v>
      </c>
      <c r="H21" s="63">
        <f>MIN(F21,G21)</f>
        <v>0</v>
      </c>
      <c r="I21" s="188"/>
      <c r="J21" s="73"/>
      <c r="K21" s="10"/>
    </row>
    <row r="22" spans="1:15" s="1" customFormat="1" ht="24.75">
      <c r="A22" s="129"/>
      <c r="B22" s="255"/>
      <c r="C22" s="239" t="s">
        <v>23</v>
      </c>
      <c r="D22" s="255"/>
      <c r="E22" s="50" t="s">
        <v>134</v>
      </c>
      <c r="F22" s="64" t="s">
        <v>157</v>
      </c>
      <c r="G22" s="64" t="s">
        <v>156</v>
      </c>
      <c r="H22" s="64" t="s">
        <v>17</v>
      </c>
      <c r="I22" s="604"/>
      <c r="J22" s="605"/>
      <c r="K22" s="605"/>
      <c r="L22" s="605"/>
      <c r="M22" s="605"/>
      <c r="N22" s="605"/>
      <c r="O22" s="605"/>
    </row>
    <row r="23" spans="1:15" s="1" customFormat="1" ht="25.5" customHeight="1">
      <c r="A23" s="129"/>
      <c r="B23" s="320"/>
      <c r="C23" s="237"/>
      <c r="D23" s="254"/>
      <c r="E23" s="601">
        <f>SUM(E6:E21)</f>
        <v>0</v>
      </c>
      <c r="F23" s="51">
        <f>SUM(F7:F21)</f>
        <v>0</v>
      </c>
      <c r="G23" s="26">
        <f>SUM(G7:G21)</f>
        <v>205000</v>
      </c>
      <c r="H23" s="26">
        <f>SUM(H6:H21)</f>
        <v>0</v>
      </c>
      <c r="I23" s="210" t="s">
        <v>13</v>
      </c>
      <c r="J23" s="79"/>
      <c r="K23" s="10"/>
    </row>
    <row r="24" spans="1:15" s="1" customFormat="1" ht="25.5" customHeight="1">
      <c r="A24" s="129"/>
      <c r="B24" s="129"/>
      <c r="C24" s="233"/>
      <c r="D24" s="233"/>
      <c r="E24" s="233"/>
      <c r="F24" s="342"/>
      <c r="G24" s="342"/>
      <c r="H24" s="210"/>
      <c r="I24" s="210"/>
    </row>
    <row r="25" spans="1:15" s="1" customFormat="1" ht="25.5" customHeight="1">
      <c r="A25" s="129"/>
      <c r="B25" s="321"/>
      <c r="C25" s="321"/>
      <c r="D25" s="321"/>
      <c r="E25" s="321"/>
      <c r="F25" s="321"/>
      <c r="G25" s="321"/>
      <c r="H25" s="210"/>
      <c r="I25" s="210"/>
      <c r="K25" s="12"/>
    </row>
    <row r="26" spans="1:15" s="1" customFormat="1" ht="25.5" customHeight="1">
      <c r="A26" s="129"/>
      <c r="B26" s="322" t="s">
        <v>115</v>
      </c>
      <c r="C26" s="129"/>
      <c r="D26" s="129"/>
      <c r="E26" s="129"/>
      <c r="F26" s="129"/>
      <c r="G26" s="129"/>
      <c r="H26" s="129"/>
      <c r="I26" s="129"/>
      <c r="J26" s="1" t="s">
        <v>71</v>
      </c>
    </row>
    <row r="27" spans="1:15" ht="36" customHeight="1">
      <c r="A27" s="129"/>
      <c r="B27" s="129"/>
      <c r="C27" s="329" t="s">
        <v>119</v>
      </c>
      <c r="D27" s="338" t="s">
        <v>131</v>
      </c>
      <c r="E27" s="329" t="s">
        <v>117</v>
      </c>
      <c r="F27" s="345" t="s">
        <v>40</v>
      </c>
      <c r="G27" s="345" t="s">
        <v>207</v>
      </c>
      <c r="H27" s="347" t="s">
        <v>98</v>
      </c>
      <c r="I27" s="148"/>
      <c r="J27" s="80" t="s">
        <v>210</v>
      </c>
    </row>
    <row r="28" spans="1:15" s="2" customFormat="1" ht="18.75" customHeight="1">
      <c r="A28" s="210"/>
      <c r="B28" s="210"/>
      <c r="C28" s="330" t="s">
        <v>245</v>
      </c>
      <c r="D28" s="330" t="s">
        <v>246</v>
      </c>
      <c r="E28" s="330" t="s">
        <v>118</v>
      </c>
      <c r="F28" s="346" t="s">
        <v>211</v>
      </c>
      <c r="G28" s="602" t="s">
        <v>247</v>
      </c>
      <c r="H28" s="348" t="s">
        <v>212</v>
      </c>
      <c r="I28" s="351"/>
      <c r="J28" s="81"/>
    </row>
    <row r="29" spans="1:15" ht="25.5" customHeight="1">
      <c r="A29" s="129"/>
      <c r="B29" s="129"/>
      <c r="C29" s="26">
        <f>'別紙９－４'!F20</f>
        <v>0</v>
      </c>
      <c r="D29" s="26">
        <f>'別紙9－１、9ー2'!D8+'別紙9－１、9ー2'!D10+'別紙9－１、9ー2'!D12</f>
        <v>0</v>
      </c>
      <c r="E29" s="26">
        <f>C29-D29</f>
        <v>0</v>
      </c>
      <c r="F29" s="67">
        <f>H23</f>
        <v>0</v>
      </c>
      <c r="G29" s="603"/>
      <c r="H29" s="71">
        <f>ROUNDDOWN(J29,-3)</f>
        <v>0</v>
      </c>
      <c r="I29" s="210" t="s">
        <v>13</v>
      </c>
      <c r="J29" s="82">
        <f>MIN(E29,F29,G29)</f>
        <v>0</v>
      </c>
    </row>
    <row r="30" spans="1:15" ht="15.75" customHeight="1">
      <c r="A30" s="129"/>
      <c r="B30" s="129"/>
      <c r="C30" s="233"/>
      <c r="D30" s="233"/>
      <c r="E30" s="233"/>
      <c r="F30" s="343"/>
      <c r="G30" s="343"/>
      <c r="H30" s="349" t="s">
        <v>248</v>
      </c>
      <c r="I30" s="233"/>
    </row>
    <row r="31" spans="1:15" ht="15.75" customHeight="1">
      <c r="A31" s="129"/>
      <c r="B31" s="129"/>
      <c r="C31" s="233"/>
      <c r="D31" s="233"/>
      <c r="E31" s="233"/>
      <c r="F31" s="343"/>
      <c r="G31" s="343"/>
      <c r="H31" s="349" t="s">
        <v>249</v>
      </c>
      <c r="I31" s="233"/>
    </row>
    <row r="32" spans="1:15" ht="15" customHeight="1">
      <c r="A32" s="129"/>
      <c r="B32" s="129"/>
      <c r="C32" s="233"/>
      <c r="D32" s="233"/>
      <c r="E32" s="233"/>
      <c r="F32" s="343"/>
      <c r="G32" s="343"/>
      <c r="H32" s="349" t="s">
        <v>78</v>
      </c>
      <c r="I32" s="233"/>
    </row>
    <row r="33" spans="1:9" s="1" customFormat="1" ht="54.75" customHeight="1">
      <c r="A33" s="129"/>
      <c r="B33" s="129"/>
      <c r="C33" s="331"/>
      <c r="D33" s="129"/>
      <c r="E33" s="129"/>
      <c r="F33" s="129"/>
      <c r="G33" s="129"/>
      <c r="H33" s="129"/>
      <c r="I33" s="129"/>
    </row>
    <row r="34" spans="1:9" s="1" customFormat="1" ht="19.5" customHeight="1">
      <c r="B34" s="12" t="s">
        <v>10</v>
      </c>
      <c r="C34" s="29" t="s">
        <v>128</v>
      </c>
    </row>
    <row r="35" spans="1:9" s="1" customFormat="1" ht="19.5" customHeight="1">
      <c r="C35" s="29" t="s">
        <v>139</v>
      </c>
    </row>
    <row r="36" spans="1:9" s="1" customFormat="1" ht="19.5" customHeight="1">
      <c r="B36" s="12" t="s">
        <v>10</v>
      </c>
      <c r="C36" s="29" t="s">
        <v>223</v>
      </c>
      <c r="D36" s="32"/>
      <c r="E36" s="32"/>
      <c r="F36" s="32"/>
      <c r="G36" s="32"/>
      <c r="H36" s="12"/>
      <c r="I36" s="12"/>
    </row>
    <row r="37" spans="1:9" s="1" customFormat="1" ht="19.5" customHeight="1">
      <c r="B37" s="12" t="s">
        <v>10</v>
      </c>
      <c r="C37" s="28" t="s">
        <v>11</v>
      </c>
      <c r="D37" s="32"/>
      <c r="E37" s="32"/>
      <c r="F37" s="32"/>
      <c r="G37" s="32"/>
      <c r="H37" s="12"/>
      <c r="I37" s="12"/>
    </row>
    <row r="38" spans="1:9" s="1" customFormat="1" ht="19.5" customHeight="1">
      <c r="B38" s="12"/>
      <c r="C38" s="12"/>
      <c r="D38" s="28"/>
      <c r="E38" s="28"/>
      <c r="F38" s="28"/>
      <c r="G38" s="28"/>
      <c r="H38" s="12"/>
      <c r="I38" s="12"/>
    </row>
    <row r="39" spans="1:9" s="1" customFormat="1" ht="19.5" customHeight="1">
      <c r="B39" s="12" t="s">
        <v>116</v>
      </c>
      <c r="C39" s="12" t="s">
        <v>163</v>
      </c>
      <c r="D39" s="12"/>
      <c r="E39" s="12"/>
      <c r="F39" s="12"/>
      <c r="G39" s="12"/>
      <c r="H39" s="12"/>
      <c r="I39" s="12"/>
    </row>
    <row r="40" spans="1:9" s="1" customFormat="1" ht="21.75" customHeight="1">
      <c r="B40" s="12"/>
      <c r="C40" s="12" t="s">
        <v>152</v>
      </c>
      <c r="D40" s="13"/>
      <c r="E40" s="13"/>
      <c r="F40" s="13"/>
      <c r="G40" s="13"/>
      <c r="H40" s="13"/>
      <c r="I40" s="76"/>
    </row>
    <row r="41" spans="1:9" s="1" customFormat="1" ht="21.75" customHeight="1">
      <c r="B41" s="13" t="s">
        <v>137</v>
      </c>
      <c r="C41" s="30" t="s">
        <v>224</v>
      </c>
      <c r="D41" s="13"/>
      <c r="E41" s="13"/>
      <c r="F41" s="13"/>
      <c r="G41" s="13"/>
      <c r="H41" s="13"/>
      <c r="I41" s="76"/>
    </row>
    <row r="42" spans="1:9" s="1" customFormat="1" ht="21.75" customHeight="1">
      <c r="B42" s="13" t="s">
        <v>138</v>
      </c>
      <c r="C42" s="31" t="s">
        <v>225</v>
      </c>
      <c r="D42" s="13"/>
      <c r="E42" s="13"/>
      <c r="F42" s="13"/>
      <c r="G42" s="13"/>
      <c r="H42" s="13"/>
      <c r="I42" s="76"/>
    </row>
    <row r="43" spans="1:9" ht="21" customHeight="1">
      <c r="B43" s="13"/>
      <c r="C43" s="31" t="s">
        <v>9</v>
      </c>
      <c r="D43" s="32"/>
      <c r="E43" s="32"/>
      <c r="F43" s="32"/>
      <c r="G43" s="32"/>
      <c r="H43" s="12"/>
      <c r="I43" s="12"/>
    </row>
    <row r="44" spans="1:9" ht="21" customHeight="1">
      <c r="B44" s="12" t="s">
        <v>82</v>
      </c>
      <c r="C44" s="12" t="s">
        <v>79</v>
      </c>
      <c r="D44" s="32"/>
      <c r="E44" s="32"/>
      <c r="F44" s="32"/>
      <c r="G44" s="32"/>
      <c r="H44" s="12"/>
      <c r="I44" s="12"/>
    </row>
    <row r="45" spans="1:9" ht="21" customHeight="1">
      <c r="B45" s="12"/>
      <c r="C45" s="12" t="s">
        <v>142</v>
      </c>
      <c r="D45" s="32"/>
      <c r="E45" s="32"/>
      <c r="F45" s="32"/>
      <c r="G45" s="32"/>
      <c r="H45" s="12"/>
      <c r="I45" s="12"/>
    </row>
    <row r="46" spans="1:9" ht="36" customHeight="1">
      <c r="B46" s="12"/>
      <c r="C46" s="33"/>
      <c r="D46" s="33"/>
      <c r="E46" s="33"/>
      <c r="F46" s="33"/>
      <c r="G46" s="33"/>
      <c r="H46" s="33"/>
      <c r="I46" s="77"/>
    </row>
    <row r="47" spans="1:9" ht="21" customHeight="1">
      <c r="B47" s="12"/>
      <c r="C47" s="28"/>
      <c r="D47" s="28"/>
      <c r="E47" s="28"/>
      <c r="F47" s="28"/>
      <c r="G47" s="28"/>
      <c r="H47" s="12"/>
      <c r="I47" s="12"/>
    </row>
    <row r="48" spans="1:9" ht="14.25">
      <c r="B48" s="12"/>
      <c r="C48" s="12"/>
      <c r="D48" s="12"/>
      <c r="E48" s="12"/>
      <c r="F48" s="12"/>
      <c r="G48" s="12"/>
      <c r="H48" s="12"/>
      <c r="I48" s="12"/>
    </row>
    <row r="49" spans="2:9" s="3" customFormat="1" ht="18" customHeight="1">
      <c r="B49" s="14"/>
      <c r="C49" s="14"/>
      <c r="D49" s="14"/>
      <c r="E49" s="14"/>
      <c r="F49" s="14"/>
      <c r="G49" s="14"/>
      <c r="H49" s="14"/>
      <c r="I49" s="76"/>
    </row>
    <row r="50" spans="2:9" s="3" customFormat="1" ht="33" customHeight="1">
      <c r="B50" s="14"/>
      <c r="C50" s="14"/>
      <c r="D50" s="14"/>
      <c r="E50" s="14"/>
      <c r="F50" s="14"/>
      <c r="G50" s="14"/>
      <c r="H50" s="14"/>
      <c r="I50" s="76"/>
    </row>
    <row r="51" spans="2:9" s="3" customFormat="1" ht="33" customHeight="1">
      <c r="B51" s="14"/>
      <c r="C51" s="14"/>
      <c r="D51" s="14"/>
      <c r="E51" s="14"/>
      <c r="F51" s="14"/>
      <c r="G51" s="14"/>
      <c r="H51" s="14"/>
      <c r="I51" s="76"/>
    </row>
    <row r="52" spans="2:9" ht="9.75" customHeight="1">
      <c r="B52" s="12"/>
      <c r="C52" s="12"/>
      <c r="D52" s="12"/>
      <c r="E52" s="12"/>
      <c r="F52" s="12"/>
      <c r="G52" s="12"/>
      <c r="H52" s="12"/>
      <c r="I52" s="12"/>
    </row>
  </sheetData>
  <mergeCells count="21">
    <mergeCell ref="B2:I2"/>
    <mergeCell ref="J7:M7"/>
    <mergeCell ref="C46:H46"/>
    <mergeCell ref="B49:H49"/>
    <mergeCell ref="B50:H50"/>
    <mergeCell ref="B51:H51"/>
    <mergeCell ref="C4:D5"/>
    <mergeCell ref="E4:E5"/>
    <mergeCell ref="F4:F5"/>
    <mergeCell ref="G4:G5"/>
    <mergeCell ref="H4:H5"/>
    <mergeCell ref="C6:D7"/>
    <mergeCell ref="C8:D9"/>
    <mergeCell ref="C10:D11"/>
    <mergeCell ref="C12:D13"/>
    <mergeCell ref="G12:G13"/>
    <mergeCell ref="C14:D15"/>
    <mergeCell ref="C16:D17"/>
    <mergeCell ref="C18:D19"/>
    <mergeCell ref="C20:D21"/>
    <mergeCell ref="C22:D23"/>
  </mergeCells>
  <phoneticPr fontId="2"/>
  <pageMargins left="0.89685039370078734" right="0.50314960629921257" top="0.75" bottom="0.75" header="0.3" footer="0.3"/>
  <pageSetup paperSize="9" scale="74" fitToWidth="1" fitToHeight="1" orientation="portrait"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rgb="FFFFA6A6"/>
    <pageSetUpPr fitToPage="1"/>
  </sheetPr>
  <dimension ref="A1:I17"/>
  <sheetViews>
    <sheetView view="pageBreakPreview" zoomScaleSheetLayoutView="100" workbookViewId="0">
      <selection activeCell="I16" sqref="A1:I16"/>
    </sheetView>
  </sheetViews>
  <sheetFormatPr defaultRowHeight="13.5"/>
  <cols>
    <col min="1" max="1" width="7.375" style="85" customWidth="1"/>
    <col min="2" max="2" width="9.875" style="85" customWidth="1"/>
    <col min="3" max="3" width="6.25" style="85" customWidth="1"/>
    <col min="4" max="4" width="12.625" style="85" customWidth="1"/>
    <col min="5" max="5" width="3.875" style="85" customWidth="1"/>
    <col min="6" max="8" width="13.5" style="85" customWidth="1"/>
    <col min="9" max="9" width="4.5" style="85" customWidth="1"/>
    <col min="10" max="16384" width="9" style="85" customWidth="1"/>
  </cols>
  <sheetData>
    <row r="1" spans="1:9" ht="23.25" customHeight="1">
      <c r="A1" s="86" t="s">
        <v>135</v>
      </c>
      <c r="B1" s="96"/>
      <c r="C1" s="96"/>
      <c r="D1" s="86"/>
      <c r="E1" s="86"/>
      <c r="F1" s="86"/>
      <c r="G1" s="86"/>
      <c r="H1" s="86"/>
      <c r="I1" s="86"/>
    </row>
    <row r="2" spans="1:9" ht="25.5" customHeight="1">
      <c r="A2" s="87" t="s">
        <v>136</v>
      </c>
      <c r="B2" s="87"/>
      <c r="C2" s="87"/>
      <c r="D2" s="87"/>
      <c r="E2" s="87"/>
      <c r="F2" s="87"/>
      <c r="G2" s="87"/>
      <c r="H2" s="87"/>
      <c r="I2" s="86"/>
    </row>
    <row r="3" spans="1:9" ht="25.5" customHeight="1">
      <c r="A3" s="88"/>
      <c r="B3" s="88"/>
      <c r="C3" s="88"/>
      <c r="D3" s="88"/>
      <c r="E3" s="88"/>
      <c r="F3" s="88"/>
      <c r="G3" s="88"/>
      <c r="H3" s="88"/>
      <c r="I3" s="86"/>
    </row>
    <row r="4" spans="1:9" ht="21" customHeight="1">
      <c r="A4" s="89" t="s">
        <v>97</v>
      </c>
      <c r="B4" s="89"/>
      <c r="C4" s="89"/>
      <c r="D4" s="87"/>
      <c r="E4" s="88"/>
      <c r="F4" s="88"/>
      <c r="G4" s="117"/>
      <c r="H4" s="117"/>
      <c r="I4" s="86"/>
    </row>
    <row r="5" spans="1:9" s="85" customFormat="1" ht="21" customHeight="1">
      <c r="A5" s="90" t="s">
        <v>26</v>
      </c>
      <c r="B5" s="90"/>
      <c r="C5" s="90"/>
      <c r="D5" s="90" t="s">
        <v>56</v>
      </c>
      <c r="E5" s="90"/>
      <c r="F5" s="90" t="s">
        <v>42</v>
      </c>
      <c r="G5" s="90"/>
      <c r="H5" s="90"/>
      <c r="I5" s="123"/>
    </row>
    <row r="6" spans="1:9" s="85" customFormat="1" ht="153.75" customHeight="1">
      <c r="A6" s="91" t="s">
        <v>222</v>
      </c>
      <c r="B6" s="97"/>
      <c r="C6" s="101"/>
      <c r="D6" s="274"/>
      <c r="E6" s="109" t="s">
        <v>45</v>
      </c>
      <c r="F6" s="113"/>
      <c r="G6" s="118"/>
      <c r="H6" s="120"/>
      <c r="I6" s="124"/>
    </row>
    <row r="7" spans="1:9" s="85" customFormat="1" ht="16.5" customHeight="1">
      <c r="A7" s="92" t="s">
        <v>94</v>
      </c>
      <c r="B7" s="98"/>
      <c r="C7" s="102"/>
      <c r="D7" s="106" t="s">
        <v>100</v>
      </c>
      <c r="E7" s="110" t="s">
        <v>45</v>
      </c>
      <c r="F7" s="114"/>
      <c r="G7" s="114"/>
      <c r="H7" s="121"/>
      <c r="I7" s="89"/>
    </row>
    <row r="8" spans="1:9" s="85" customFormat="1" ht="25.5" customHeight="1">
      <c r="A8" s="93"/>
      <c r="B8" s="99"/>
      <c r="C8" s="103"/>
      <c r="D8" s="606">
        <f>D6</f>
        <v>0</v>
      </c>
      <c r="E8" s="111"/>
      <c r="F8" s="115"/>
      <c r="G8" s="119"/>
      <c r="H8" s="122"/>
      <c r="I8" s="125"/>
    </row>
    <row r="9" spans="1:9">
      <c r="A9" s="94" t="s">
        <v>104</v>
      </c>
      <c r="B9" s="89"/>
      <c r="C9" s="86"/>
      <c r="D9" s="86"/>
      <c r="E9" s="86"/>
      <c r="F9" s="86"/>
      <c r="G9" s="86"/>
      <c r="H9" s="86"/>
      <c r="I9" s="86"/>
    </row>
    <row r="10" spans="1:9">
      <c r="A10" s="86"/>
      <c r="B10" s="86"/>
      <c r="C10" s="86"/>
      <c r="D10" s="86"/>
      <c r="E10" s="86"/>
      <c r="F10" s="86"/>
      <c r="G10" s="86"/>
      <c r="H10" s="86"/>
      <c r="I10" s="86"/>
    </row>
    <row r="11" spans="1:9">
      <c r="A11" s="86"/>
      <c r="B11" s="86"/>
      <c r="C11" s="86"/>
      <c r="D11" s="86"/>
      <c r="E11" s="86"/>
      <c r="F11" s="86"/>
      <c r="G11" s="86"/>
      <c r="H11" s="86"/>
      <c r="I11" s="86"/>
    </row>
    <row r="12" spans="1:9" ht="15" customHeight="1">
      <c r="A12" s="86"/>
      <c r="B12" s="86"/>
      <c r="C12" s="86"/>
      <c r="D12" s="86"/>
      <c r="E12" s="86"/>
      <c r="F12" s="86"/>
      <c r="G12" s="86"/>
      <c r="H12" s="86"/>
      <c r="I12" s="86"/>
    </row>
    <row r="13" spans="1:9" ht="37.5" customHeight="1">
      <c r="A13" s="356" t="s">
        <v>182</v>
      </c>
      <c r="B13" s="361"/>
      <c r="C13" s="365"/>
      <c r="D13" s="607"/>
      <c r="E13" s="608"/>
      <c r="F13" s="389" t="s">
        <v>45</v>
      </c>
      <c r="G13" s="86"/>
      <c r="H13" s="86"/>
      <c r="I13" s="86"/>
    </row>
    <row r="14" spans="1:9">
      <c r="A14" s="86"/>
      <c r="B14" s="86"/>
      <c r="C14" s="86"/>
      <c r="D14" s="86" t="s">
        <v>236</v>
      </c>
      <c r="E14" s="86"/>
      <c r="F14" s="86"/>
      <c r="G14" s="86"/>
      <c r="H14" s="86"/>
      <c r="I14" s="86"/>
    </row>
    <row r="15" spans="1:9">
      <c r="A15" s="86"/>
      <c r="B15" s="86"/>
      <c r="C15" s="86"/>
      <c r="D15" s="86" t="s">
        <v>227</v>
      </c>
      <c r="E15" s="86"/>
      <c r="F15" s="86"/>
      <c r="G15" s="86"/>
      <c r="H15" s="86"/>
      <c r="I15" s="86"/>
    </row>
    <row r="16" spans="1:9">
      <c r="A16" s="86"/>
      <c r="B16" s="86"/>
      <c r="C16" s="86"/>
      <c r="D16" s="86"/>
      <c r="E16" s="86"/>
      <c r="F16" s="86"/>
      <c r="G16" s="86"/>
      <c r="H16" s="86"/>
      <c r="I16" s="86"/>
    </row>
    <row r="17" spans="1:8">
      <c r="A17" s="94"/>
      <c r="B17" s="94"/>
      <c r="C17" s="89"/>
      <c r="D17" s="86"/>
      <c r="E17" s="86"/>
      <c r="F17" s="86"/>
      <c r="G17" s="86"/>
      <c r="H17" s="86"/>
    </row>
  </sheetData>
  <mergeCells count="11">
    <mergeCell ref="A2:H2"/>
    <mergeCell ref="A5:C5"/>
    <mergeCell ref="D5:E5"/>
    <mergeCell ref="F5:H5"/>
    <mergeCell ref="A6:C6"/>
    <mergeCell ref="F6:H6"/>
    <mergeCell ref="F7:H7"/>
    <mergeCell ref="A13:C13"/>
    <mergeCell ref="D13:E13"/>
    <mergeCell ref="A7:C8"/>
    <mergeCell ref="E7:E8"/>
  </mergeCells>
  <phoneticPr fontId="2"/>
  <pageMargins left="0.90551181102362222" right="0.51181102362204722" top="0.74803149606299213" bottom="0.74803149606299213" header="0.31496062992125984" footer="0.31496062992125984"/>
  <pageSetup paperSize="9" fitToWidth="1" fitToHeight="1" orientation="portrait" usePrinterDefaults="1" r:id="rId1"/>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rgb="FFFFA6A6"/>
  </sheetPr>
  <dimension ref="A1:K73"/>
  <sheetViews>
    <sheetView view="pageBreakPreview" topLeftCell="A49" zoomScale="90" zoomScaleSheetLayoutView="90" workbookViewId="0">
      <selection activeCell="K72" sqref="A1:K72"/>
    </sheetView>
  </sheetViews>
  <sheetFormatPr defaultRowHeight="13.5"/>
  <cols>
    <col min="1" max="1" width="5" style="126" customWidth="1"/>
    <col min="2" max="2" width="4.5" style="126" customWidth="1"/>
    <col min="3" max="3" width="23.375" style="126" customWidth="1"/>
    <col min="4" max="4" width="11.25" style="126" customWidth="1"/>
    <col min="5" max="5" width="3.375" style="126" bestFit="1" customWidth="1"/>
    <col min="6" max="6" width="11.25" style="126" customWidth="1"/>
    <col min="7" max="7" width="3.375" style="126" bestFit="1" customWidth="1"/>
    <col min="8" max="8" width="15.5" style="126" customWidth="1"/>
    <col min="9" max="9" width="4.5" style="126" customWidth="1"/>
    <col min="10" max="10" width="11" style="126" customWidth="1"/>
    <col min="11" max="16384" width="9" style="126" customWidth="1"/>
  </cols>
  <sheetData>
    <row r="1" spans="1:11">
      <c r="A1" s="116"/>
      <c r="B1" s="116"/>
      <c r="C1" s="116"/>
      <c r="D1" s="116"/>
      <c r="E1" s="116"/>
      <c r="F1" s="116"/>
      <c r="G1" s="116"/>
      <c r="H1" s="116"/>
      <c r="I1" s="116"/>
      <c r="J1" s="116"/>
      <c r="K1" s="116"/>
    </row>
    <row r="2" spans="1:11" ht="21" customHeight="1">
      <c r="A2" s="127" t="s">
        <v>80</v>
      </c>
      <c r="B2" s="116"/>
      <c r="C2" s="116"/>
      <c r="D2" s="116"/>
      <c r="E2" s="116"/>
      <c r="F2" s="116"/>
      <c r="G2" s="116"/>
      <c r="H2" s="116"/>
      <c r="I2" s="116"/>
      <c r="J2" s="116"/>
      <c r="K2" s="116"/>
    </row>
    <row r="3" spans="1:11" ht="30" customHeight="1">
      <c r="A3" s="128" t="s">
        <v>140</v>
      </c>
      <c r="B3" s="128"/>
      <c r="C3" s="128"/>
      <c r="D3" s="128"/>
      <c r="E3" s="128"/>
      <c r="F3" s="128"/>
      <c r="G3" s="128"/>
      <c r="H3" s="128"/>
      <c r="I3" s="128"/>
      <c r="J3" s="128"/>
      <c r="K3" s="116"/>
    </row>
    <row r="4" spans="1:11" ht="21" customHeight="1">
      <c r="A4" s="129" t="s">
        <v>6</v>
      </c>
      <c r="B4" s="155"/>
      <c r="C4" s="155"/>
      <c r="D4" s="128"/>
      <c r="E4" s="128"/>
      <c r="F4" s="155"/>
      <c r="G4" s="155"/>
      <c r="H4" s="155"/>
      <c r="I4" s="155"/>
      <c r="J4" s="205"/>
      <c r="K4" s="116"/>
    </row>
    <row r="5" spans="1:11" s="1" customFormat="1" ht="21" customHeight="1">
      <c r="A5" s="130" t="s">
        <v>36</v>
      </c>
      <c r="B5" s="130"/>
      <c r="C5" s="130"/>
      <c r="D5" s="130" t="s">
        <v>76</v>
      </c>
      <c r="E5" s="130"/>
      <c r="F5" s="130" t="s">
        <v>54</v>
      </c>
      <c r="G5" s="130"/>
      <c r="H5" s="130"/>
      <c r="I5" s="130"/>
      <c r="J5" s="130"/>
      <c r="K5" s="129"/>
    </row>
    <row r="6" spans="1:11" s="1" customFormat="1" ht="37.5" customHeight="1">
      <c r="A6" s="131" t="s">
        <v>63</v>
      </c>
      <c r="B6" s="131"/>
      <c r="C6" s="131"/>
      <c r="D6" s="186">
        <f>'別紙8－１（精算額調書）'!H29</f>
        <v>0</v>
      </c>
      <c r="E6" s="197" t="s">
        <v>45</v>
      </c>
      <c r="F6" s="214"/>
      <c r="G6" s="214"/>
      <c r="H6" s="214"/>
      <c r="I6" s="214"/>
      <c r="J6" s="214"/>
      <c r="K6" s="129"/>
    </row>
    <row r="7" spans="1:11" s="1" customFormat="1" ht="15" customHeight="1">
      <c r="A7" s="132" t="s">
        <v>38</v>
      </c>
      <c r="B7" s="156"/>
      <c r="C7" s="171"/>
      <c r="D7" s="132" t="s">
        <v>199</v>
      </c>
      <c r="E7" s="171"/>
      <c r="F7" s="215"/>
      <c r="G7" s="221"/>
      <c r="H7" s="221"/>
      <c r="I7" s="221"/>
      <c r="J7" s="247"/>
      <c r="K7" s="129"/>
    </row>
    <row r="8" spans="1:11" s="1" customFormat="1" ht="22.5" customHeight="1">
      <c r="A8" s="133"/>
      <c r="B8" s="157"/>
      <c r="C8" s="172"/>
      <c r="D8" s="187"/>
      <c r="E8" s="198" t="s">
        <v>45</v>
      </c>
      <c r="F8" s="216"/>
      <c r="G8" s="222"/>
      <c r="H8" s="222"/>
      <c r="I8" s="222"/>
      <c r="J8" s="248"/>
      <c r="K8" s="129"/>
    </row>
    <row r="9" spans="1:11" s="1" customFormat="1" ht="15" customHeight="1">
      <c r="A9" s="132" t="s">
        <v>39</v>
      </c>
      <c r="B9" s="156"/>
      <c r="C9" s="171"/>
      <c r="D9" s="132" t="s">
        <v>200</v>
      </c>
      <c r="E9" s="171"/>
      <c r="F9" s="215"/>
      <c r="G9" s="221"/>
      <c r="H9" s="221"/>
      <c r="I9" s="221"/>
      <c r="J9" s="247"/>
      <c r="K9" s="129"/>
    </row>
    <row r="10" spans="1:11" s="1" customFormat="1" ht="23.25" customHeight="1">
      <c r="A10" s="133"/>
      <c r="B10" s="157"/>
      <c r="C10" s="172"/>
      <c r="D10" s="187"/>
      <c r="E10" s="198" t="s">
        <v>45</v>
      </c>
      <c r="F10" s="216"/>
      <c r="G10" s="222"/>
      <c r="H10" s="222"/>
      <c r="I10" s="222"/>
      <c r="J10" s="248"/>
      <c r="K10" s="129"/>
    </row>
    <row r="11" spans="1:11" s="1" customFormat="1" ht="15" customHeight="1">
      <c r="A11" s="132" t="s">
        <v>231</v>
      </c>
      <c r="B11" s="156"/>
      <c r="C11" s="171"/>
      <c r="D11" s="132" t="s">
        <v>201</v>
      </c>
      <c r="E11" s="171"/>
      <c r="F11" s="215"/>
      <c r="G11" s="221"/>
      <c r="H11" s="221"/>
      <c r="I11" s="221"/>
      <c r="J11" s="247"/>
      <c r="K11" s="129"/>
    </row>
    <row r="12" spans="1:11" s="1" customFormat="1" ht="22.5" customHeight="1">
      <c r="A12" s="133"/>
      <c r="B12" s="157"/>
      <c r="C12" s="172"/>
      <c r="D12" s="187"/>
      <c r="E12" s="199" t="s">
        <v>45</v>
      </c>
      <c r="F12" s="216"/>
      <c r="G12" s="222"/>
      <c r="H12" s="222"/>
      <c r="I12" s="222"/>
      <c r="J12" s="248"/>
      <c r="K12" s="129"/>
    </row>
    <row r="13" spans="1:11" s="1" customFormat="1" ht="15" customHeight="1">
      <c r="A13" s="134" t="s">
        <v>5</v>
      </c>
      <c r="B13" s="158"/>
      <c r="C13" s="173"/>
      <c r="D13" s="188"/>
      <c r="E13" s="129"/>
      <c r="F13" s="217"/>
      <c r="G13" s="223"/>
      <c r="H13" s="223"/>
      <c r="I13" s="223"/>
      <c r="J13" s="249"/>
      <c r="K13" s="129"/>
    </row>
    <row r="14" spans="1:11" s="1" customFormat="1" ht="24" customHeight="1">
      <c r="A14" s="133"/>
      <c r="B14" s="157"/>
      <c r="C14" s="172"/>
      <c r="D14" s="187">
        <f>D15-D6-D8-D10-D12</f>
        <v>0</v>
      </c>
      <c r="E14" s="198" t="s">
        <v>45</v>
      </c>
      <c r="F14" s="216"/>
      <c r="G14" s="222"/>
      <c r="H14" s="222"/>
      <c r="I14" s="222"/>
      <c r="J14" s="248"/>
      <c r="K14" s="129"/>
    </row>
    <row r="15" spans="1:11" s="1" customFormat="1" ht="37.5" customHeight="1">
      <c r="A15" s="135" t="s">
        <v>22</v>
      </c>
      <c r="B15" s="135"/>
      <c r="C15" s="135"/>
      <c r="D15" s="186">
        <f>'別紙９－４'!F20</f>
        <v>0</v>
      </c>
      <c r="E15" s="197" t="s">
        <v>45</v>
      </c>
      <c r="F15" s="214"/>
      <c r="G15" s="214"/>
      <c r="H15" s="214"/>
      <c r="I15" s="214"/>
      <c r="J15" s="214"/>
      <c r="K15" s="129"/>
    </row>
    <row r="16" spans="1:11" s="1" customFormat="1" ht="45" customHeight="1">
      <c r="A16" s="136"/>
      <c r="B16" s="136"/>
      <c r="C16" s="136"/>
      <c r="D16" s="129"/>
      <c r="E16" s="129"/>
      <c r="F16" s="136"/>
      <c r="G16" s="136"/>
      <c r="H16" s="136"/>
      <c r="I16" s="136"/>
      <c r="J16" s="136"/>
      <c r="K16" s="129"/>
    </row>
    <row r="17" spans="1:11" ht="21" customHeight="1">
      <c r="A17" s="137" t="s">
        <v>34</v>
      </c>
      <c r="B17" s="116"/>
      <c r="C17" s="116"/>
      <c r="D17" s="116"/>
      <c r="E17" s="116"/>
      <c r="F17" s="116"/>
      <c r="G17" s="116"/>
      <c r="H17" s="204"/>
      <c r="I17" s="204"/>
      <c r="J17" s="204"/>
      <c r="K17" s="116"/>
    </row>
    <row r="18" spans="1:11" ht="21" customHeight="1">
      <c r="A18" s="129" t="s">
        <v>232</v>
      </c>
      <c r="B18" s="116"/>
      <c r="C18" s="116"/>
      <c r="D18" s="116"/>
      <c r="E18" s="116"/>
      <c r="F18" s="116"/>
      <c r="G18" s="116"/>
      <c r="H18" s="205"/>
      <c r="I18" s="205"/>
      <c r="J18" s="205"/>
      <c r="K18" s="116"/>
    </row>
    <row r="19" spans="1:11" ht="21" customHeight="1">
      <c r="A19" s="130" t="s">
        <v>26</v>
      </c>
      <c r="B19" s="130"/>
      <c r="C19" s="130"/>
      <c r="D19" s="130" t="s">
        <v>76</v>
      </c>
      <c r="E19" s="130"/>
      <c r="F19" s="130" t="s">
        <v>56</v>
      </c>
      <c r="G19" s="130"/>
      <c r="H19" s="130" t="s">
        <v>235</v>
      </c>
      <c r="I19" s="130"/>
      <c r="J19" s="130"/>
      <c r="K19" s="116"/>
    </row>
    <row r="20" spans="1:11" ht="15" customHeight="1">
      <c r="A20" s="138" t="s">
        <v>172</v>
      </c>
      <c r="B20" s="159"/>
      <c r="C20" s="174" t="s">
        <v>234</v>
      </c>
      <c r="D20" s="189"/>
      <c r="E20" s="200" t="s">
        <v>45</v>
      </c>
      <c r="F20" s="189"/>
      <c r="G20" s="200" t="s">
        <v>45</v>
      </c>
      <c r="H20" s="229"/>
      <c r="I20" s="229"/>
      <c r="J20" s="229"/>
      <c r="K20" s="116"/>
    </row>
    <row r="21" spans="1:11" ht="54" customHeight="1">
      <c r="A21" s="139"/>
      <c r="B21" s="160"/>
      <c r="C21" s="175"/>
      <c r="D21" s="190"/>
      <c r="E21" s="201"/>
      <c r="F21" s="190"/>
      <c r="G21" s="201"/>
      <c r="H21" s="230"/>
      <c r="I21" s="230"/>
      <c r="J21" s="230"/>
      <c r="K21" s="116"/>
    </row>
    <row r="22" spans="1:11" ht="15" customHeight="1">
      <c r="A22" s="140" t="s">
        <v>183</v>
      </c>
      <c r="B22" s="161"/>
      <c r="C22" s="176" t="s">
        <v>75</v>
      </c>
      <c r="D22" s="189"/>
      <c r="E22" s="200" t="s">
        <v>45</v>
      </c>
      <c r="F22" s="189"/>
      <c r="G22" s="200" t="s">
        <v>45</v>
      </c>
      <c r="H22" s="229"/>
      <c r="I22" s="229"/>
      <c r="J22" s="229"/>
      <c r="K22" s="116"/>
    </row>
    <row r="23" spans="1:11" ht="54" customHeight="1">
      <c r="A23" s="141"/>
      <c r="B23" s="162"/>
      <c r="C23" s="177"/>
      <c r="D23" s="190"/>
      <c r="E23" s="201"/>
      <c r="F23" s="190"/>
      <c r="G23" s="224"/>
      <c r="H23" s="230"/>
      <c r="I23" s="230"/>
      <c r="J23" s="230"/>
      <c r="K23" s="116"/>
    </row>
    <row r="24" spans="1:11" ht="15" customHeight="1">
      <c r="A24" s="142" t="s">
        <v>145</v>
      </c>
      <c r="B24" s="163"/>
      <c r="C24" s="178"/>
      <c r="D24" s="191" t="s">
        <v>141</v>
      </c>
      <c r="E24" s="202"/>
      <c r="F24" s="218" t="s">
        <v>18</v>
      </c>
      <c r="G24" s="225"/>
      <c r="H24" s="231"/>
      <c r="I24" s="240"/>
      <c r="J24" s="250"/>
      <c r="K24" s="116"/>
    </row>
    <row r="25" spans="1:11" ht="25.5" customHeight="1">
      <c r="A25" s="143"/>
      <c r="B25" s="164"/>
      <c r="C25" s="179"/>
      <c r="D25" s="190">
        <f>SUM(D20:D23)</f>
        <v>0</v>
      </c>
      <c r="E25" s="203" t="s">
        <v>45</v>
      </c>
      <c r="F25" s="190">
        <f>SUM(F20:F23)</f>
        <v>0</v>
      </c>
      <c r="G25" s="201" t="s">
        <v>45</v>
      </c>
      <c r="H25" s="232"/>
      <c r="I25" s="241"/>
      <c r="J25" s="251"/>
      <c r="K25" s="116"/>
    </row>
    <row r="26" spans="1:11" ht="44.25" customHeight="1">
      <c r="A26" s="144"/>
      <c r="B26" s="144"/>
      <c r="C26" s="136"/>
      <c r="D26" s="193"/>
      <c r="E26" s="205"/>
      <c r="F26" s="193"/>
      <c r="G26" s="205"/>
      <c r="H26" s="129"/>
      <c r="I26" s="129"/>
      <c r="J26" s="129"/>
      <c r="K26" s="116"/>
    </row>
    <row r="27" spans="1:11" ht="27" customHeight="1">
      <c r="A27" s="129" t="s">
        <v>4</v>
      </c>
      <c r="B27" s="165"/>
      <c r="C27" s="167"/>
      <c r="D27" s="192"/>
      <c r="E27" s="204"/>
      <c r="F27" s="192"/>
      <c r="G27" s="204"/>
      <c r="H27" s="137"/>
      <c r="I27" s="137"/>
      <c r="J27" s="137"/>
      <c r="K27" s="116"/>
    </row>
    <row r="28" spans="1:11" ht="21" customHeight="1">
      <c r="A28" s="130" t="s">
        <v>26</v>
      </c>
      <c r="B28" s="130"/>
      <c r="C28" s="130"/>
      <c r="D28" s="130" t="s">
        <v>76</v>
      </c>
      <c r="E28" s="130"/>
      <c r="F28" s="130" t="s">
        <v>56</v>
      </c>
      <c r="G28" s="130"/>
      <c r="H28" s="130" t="s">
        <v>175</v>
      </c>
      <c r="I28" s="130"/>
      <c r="J28" s="130"/>
      <c r="K28" s="116"/>
    </row>
    <row r="29" spans="1:11" ht="21" customHeight="1">
      <c r="A29" s="145" t="s">
        <v>133</v>
      </c>
      <c r="B29" s="166"/>
      <c r="C29" s="180"/>
      <c r="D29" s="189"/>
      <c r="E29" s="180" t="s">
        <v>45</v>
      </c>
      <c r="F29" s="189"/>
      <c r="G29" s="180" t="s">
        <v>45</v>
      </c>
      <c r="H29" s="145"/>
      <c r="I29" s="166"/>
      <c r="J29" s="180"/>
      <c r="K29" s="116"/>
    </row>
    <row r="30" spans="1:11" ht="21" customHeight="1">
      <c r="A30" s="146"/>
      <c r="B30" s="167"/>
      <c r="C30" s="181"/>
      <c r="D30" s="194"/>
      <c r="E30" s="181"/>
      <c r="F30" s="194"/>
      <c r="G30" s="181"/>
      <c r="H30" s="146"/>
      <c r="I30" s="167"/>
      <c r="J30" s="181"/>
      <c r="K30" s="116"/>
    </row>
    <row r="31" spans="1:11" ht="21" customHeight="1">
      <c r="A31" s="146"/>
      <c r="B31" s="167"/>
      <c r="C31" s="181"/>
      <c r="D31" s="194"/>
      <c r="E31" s="181"/>
      <c r="F31" s="194"/>
      <c r="G31" s="181"/>
      <c r="H31" s="146"/>
      <c r="I31" s="167"/>
      <c r="J31" s="181"/>
      <c r="K31" s="116"/>
    </row>
    <row r="32" spans="1:11" ht="21" customHeight="1">
      <c r="A32" s="146"/>
      <c r="B32" s="167"/>
      <c r="C32" s="181"/>
      <c r="D32" s="194"/>
      <c r="E32" s="181"/>
      <c r="F32" s="194"/>
      <c r="G32" s="181"/>
      <c r="H32" s="146"/>
      <c r="I32" s="167"/>
      <c r="J32" s="181"/>
      <c r="K32" s="116"/>
    </row>
    <row r="33" spans="1:11" ht="21" customHeight="1">
      <c r="A33" s="146"/>
      <c r="B33" s="136"/>
      <c r="C33" s="181"/>
      <c r="D33" s="194"/>
      <c r="E33" s="181"/>
      <c r="F33" s="194"/>
      <c r="G33" s="181"/>
      <c r="H33" s="146"/>
      <c r="I33" s="167"/>
      <c r="J33" s="181"/>
      <c r="K33" s="116"/>
    </row>
    <row r="34" spans="1:11" ht="21" customHeight="1">
      <c r="A34" s="146"/>
      <c r="B34" s="136"/>
      <c r="C34" s="181"/>
      <c r="D34" s="194"/>
      <c r="E34" s="181"/>
      <c r="F34" s="194"/>
      <c r="G34" s="181"/>
      <c r="H34" s="146"/>
      <c r="I34" s="167"/>
      <c r="J34" s="181"/>
      <c r="K34" s="116"/>
    </row>
    <row r="35" spans="1:11" ht="21" customHeight="1">
      <c r="A35" s="147"/>
      <c r="B35" s="168"/>
      <c r="C35" s="182"/>
      <c r="D35" s="190"/>
      <c r="E35" s="182"/>
      <c r="F35" s="190"/>
      <c r="G35" s="182"/>
      <c r="H35" s="146"/>
      <c r="I35" s="167"/>
      <c r="J35" s="181"/>
      <c r="K35" s="116"/>
    </row>
    <row r="36" spans="1:11" ht="15.75" customHeight="1">
      <c r="A36" s="146" t="s">
        <v>101</v>
      </c>
      <c r="B36" s="167"/>
      <c r="C36" s="181"/>
      <c r="D36" s="191" t="s">
        <v>85</v>
      </c>
      <c r="E36" s="206" t="s">
        <v>45</v>
      </c>
      <c r="F36" s="219"/>
      <c r="G36" s="226" t="s">
        <v>45</v>
      </c>
      <c r="H36" s="219" t="s">
        <v>229</v>
      </c>
      <c r="I36" s="242"/>
      <c r="J36" s="252"/>
      <c r="K36" s="116"/>
    </row>
    <row r="37" spans="1:11" ht="25.5" customHeight="1">
      <c r="A37" s="147"/>
      <c r="B37" s="168"/>
      <c r="C37" s="182"/>
      <c r="D37" s="187">
        <f>D29</f>
        <v>0</v>
      </c>
      <c r="E37" s="207"/>
      <c r="F37" s="187">
        <f>F29</f>
        <v>0</v>
      </c>
      <c r="G37" s="227"/>
      <c r="H37" s="187"/>
      <c r="I37" s="243" t="s">
        <v>45</v>
      </c>
      <c r="J37" s="198"/>
      <c r="K37" s="116"/>
    </row>
    <row r="38" spans="1:11" ht="22.5" customHeight="1">
      <c r="A38" s="148"/>
      <c r="B38" s="148"/>
      <c r="C38" s="148"/>
      <c r="D38" s="195"/>
      <c r="E38" s="205"/>
      <c r="F38" s="195"/>
      <c r="G38" s="205"/>
      <c r="H38" s="233"/>
      <c r="I38" s="233"/>
      <c r="J38" s="235"/>
      <c r="K38" s="116"/>
    </row>
    <row r="39" spans="1:11" ht="9.75" customHeight="1">
      <c r="A39" s="116"/>
      <c r="B39" s="116"/>
      <c r="C39" s="116"/>
      <c r="D39" s="116"/>
      <c r="E39" s="116"/>
      <c r="F39" s="116"/>
      <c r="G39" s="116"/>
      <c r="H39" s="116"/>
      <c r="I39" s="116"/>
      <c r="J39" s="116"/>
      <c r="K39" s="116"/>
    </row>
    <row r="40" spans="1:11" ht="10.5" customHeight="1">
      <c r="A40" s="116"/>
      <c r="B40" s="116"/>
      <c r="C40" s="116"/>
      <c r="D40" s="116"/>
      <c r="E40" s="116"/>
      <c r="F40" s="116"/>
      <c r="G40" s="116"/>
      <c r="H40" s="116"/>
      <c r="I40" s="116"/>
      <c r="J40" s="116"/>
      <c r="K40" s="116"/>
    </row>
    <row r="41" spans="1:11" ht="21" customHeight="1">
      <c r="A41" s="127" t="s">
        <v>122</v>
      </c>
      <c r="B41" s="165"/>
      <c r="C41" s="167"/>
      <c r="D41" s="192"/>
      <c r="E41" s="204"/>
      <c r="F41" s="192"/>
      <c r="G41" s="204"/>
      <c r="H41" s="234"/>
      <c r="I41" s="234"/>
      <c r="J41" s="31"/>
      <c r="K41" s="137"/>
    </row>
    <row r="42" spans="1:11" ht="25.5" customHeight="1">
      <c r="A42" s="127"/>
      <c r="B42" s="144"/>
      <c r="C42" s="136"/>
      <c r="D42" s="193"/>
      <c r="E42" s="205"/>
      <c r="F42" s="193"/>
      <c r="G42" s="205"/>
      <c r="H42" s="235"/>
      <c r="I42" s="235"/>
      <c r="J42" s="233"/>
      <c r="K42" s="129"/>
    </row>
    <row r="43" spans="1:11" ht="25.5" customHeight="1">
      <c r="A43" s="149"/>
      <c r="B43" s="144"/>
      <c r="C43" s="136"/>
      <c r="D43" s="193"/>
      <c r="E43" s="205"/>
      <c r="F43" s="193"/>
      <c r="G43" s="205"/>
      <c r="H43" s="235"/>
      <c r="I43" s="235"/>
      <c r="J43" s="233"/>
      <c r="K43" s="129"/>
    </row>
    <row r="44" spans="1:11" ht="18" customHeight="1">
      <c r="A44" s="129" t="s">
        <v>52</v>
      </c>
      <c r="B44" s="116"/>
      <c r="C44" s="116"/>
      <c r="D44" s="116"/>
      <c r="E44" s="116"/>
      <c r="F44" s="116"/>
      <c r="G44" s="116"/>
      <c r="H44" s="116"/>
      <c r="I44" s="116"/>
      <c r="J44" s="116"/>
      <c r="K44" s="116"/>
    </row>
    <row r="45" spans="1:11" ht="21.75" customHeight="1">
      <c r="A45" s="130" t="s">
        <v>26</v>
      </c>
      <c r="B45" s="130"/>
      <c r="C45" s="130"/>
      <c r="D45" s="130" t="s">
        <v>76</v>
      </c>
      <c r="E45" s="130"/>
      <c r="F45" s="130" t="s">
        <v>56</v>
      </c>
      <c r="G45" s="130"/>
      <c r="H45" s="130" t="s">
        <v>127</v>
      </c>
      <c r="I45" s="130"/>
      <c r="J45" s="130"/>
      <c r="K45" s="116"/>
    </row>
    <row r="46" spans="1:11" ht="21" customHeight="1">
      <c r="A46" s="145" t="s">
        <v>121</v>
      </c>
      <c r="B46" s="166"/>
      <c r="C46" s="180"/>
      <c r="D46" s="189"/>
      <c r="E46" s="180" t="s">
        <v>45</v>
      </c>
      <c r="F46" s="189"/>
      <c r="G46" s="180" t="s">
        <v>45</v>
      </c>
      <c r="H46" s="145"/>
      <c r="I46" s="166"/>
      <c r="J46" s="180"/>
      <c r="K46" s="116"/>
    </row>
    <row r="47" spans="1:11" ht="21" customHeight="1">
      <c r="A47" s="146"/>
      <c r="B47" s="167"/>
      <c r="C47" s="181"/>
      <c r="D47" s="194"/>
      <c r="E47" s="181"/>
      <c r="F47" s="194"/>
      <c r="G47" s="181"/>
      <c r="H47" s="146"/>
      <c r="I47" s="167"/>
      <c r="J47" s="181"/>
      <c r="K47" s="116"/>
    </row>
    <row r="48" spans="1:11" ht="21" customHeight="1">
      <c r="A48" s="146"/>
      <c r="B48" s="167"/>
      <c r="C48" s="181"/>
      <c r="D48" s="194"/>
      <c r="E48" s="181"/>
      <c r="F48" s="194"/>
      <c r="G48" s="181"/>
      <c r="H48" s="146"/>
      <c r="I48" s="167"/>
      <c r="J48" s="181"/>
      <c r="K48" s="116"/>
    </row>
    <row r="49" spans="1:11" ht="21" customHeight="1">
      <c r="A49" s="146"/>
      <c r="B49" s="167"/>
      <c r="C49" s="181"/>
      <c r="D49" s="194"/>
      <c r="E49" s="181"/>
      <c r="F49" s="194"/>
      <c r="G49" s="181"/>
      <c r="H49" s="146"/>
      <c r="I49" s="167"/>
      <c r="J49" s="181"/>
      <c r="K49" s="116"/>
    </row>
    <row r="50" spans="1:11" ht="21" customHeight="1">
      <c r="A50" s="147"/>
      <c r="B50" s="168"/>
      <c r="C50" s="182"/>
      <c r="D50" s="190"/>
      <c r="E50" s="182"/>
      <c r="F50" s="190"/>
      <c r="G50" s="182"/>
      <c r="H50" s="146"/>
      <c r="I50" s="167"/>
      <c r="J50" s="181"/>
      <c r="K50" s="116"/>
    </row>
    <row r="51" spans="1:11" ht="15.75" customHeight="1">
      <c r="A51" s="146" t="s">
        <v>101</v>
      </c>
      <c r="B51" s="167"/>
      <c r="C51" s="181"/>
      <c r="D51" s="196" t="s">
        <v>55</v>
      </c>
      <c r="E51" s="208" t="s">
        <v>45</v>
      </c>
      <c r="F51" s="220" t="s">
        <v>25</v>
      </c>
      <c r="G51" s="226" t="s">
        <v>45</v>
      </c>
      <c r="H51" s="236"/>
      <c r="I51" s="244"/>
      <c r="J51" s="253"/>
      <c r="K51" s="116"/>
    </row>
    <row r="52" spans="1:11" ht="27.75" customHeight="1">
      <c r="A52" s="147"/>
      <c r="B52" s="168"/>
      <c r="C52" s="182"/>
      <c r="D52" s="190">
        <f>D46</f>
        <v>0</v>
      </c>
      <c r="E52" s="209"/>
      <c r="F52" s="190">
        <f>F46</f>
        <v>0</v>
      </c>
      <c r="G52" s="227"/>
      <c r="H52" s="237"/>
      <c r="I52" s="245"/>
      <c r="J52" s="254"/>
      <c r="K52" s="116"/>
    </row>
    <row r="53" spans="1:11" ht="44.25" customHeight="1">
      <c r="A53" s="136"/>
      <c r="B53" s="136"/>
      <c r="C53" s="136"/>
      <c r="D53" s="195"/>
      <c r="E53" s="210"/>
      <c r="F53" s="195"/>
      <c r="G53" s="210"/>
      <c r="H53" s="313"/>
      <c r="I53" s="313"/>
      <c r="J53" s="313"/>
      <c r="K53" s="116"/>
    </row>
    <row r="54" spans="1:11" ht="21" customHeight="1">
      <c r="A54" s="129" t="s">
        <v>233</v>
      </c>
      <c r="B54" s="148"/>
      <c r="C54" s="148"/>
      <c r="D54" s="195"/>
      <c r="E54" s="205"/>
      <c r="F54" s="195"/>
      <c r="G54" s="205"/>
      <c r="H54" s="233"/>
      <c r="I54" s="233"/>
      <c r="J54" s="235"/>
      <c r="K54" s="129"/>
    </row>
    <row r="55" spans="1:11" ht="21" customHeight="1">
      <c r="A55" s="151" t="s">
        <v>26</v>
      </c>
      <c r="B55" s="151"/>
      <c r="C55" s="151"/>
      <c r="D55" s="130" t="s">
        <v>76</v>
      </c>
      <c r="E55" s="130"/>
      <c r="F55" s="151" t="s">
        <v>56</v>
      </c>
      <c r="G55" s="151"/>
      <c r="H55" s="130" t="s">
        <v>127</v>
      </c>
      <c r="I55" s="130"/>
      <c r="J55" s="130"/>
      <c r="K55" s="129"/>
    </row>
    <row r="56" spans="1:11" ht="21.75" customHeight="1">
      <c r="A56" s="142" t="s">
        <v>64</v>
      </c>
      <c r="B56" s="163"/>
      <c r="C56" s="178"/>
      <c r="D56" s="189"/>
      <c r="E56" s="211" t="s">
        <v>45</v>
      </c>
      <c r="F56" s="219" t="s">
        <v>27</v>
      </c>
      <c r="G56" s="211" t="s">
        <v>45</v>
      </c>
      <c r="H56" s="145"/>
      <c r="I56" s="166"/>
      <c r="J56" s="180"/>
      <c r="K56" s="129"/>
    </row>
    <row r="57" spans="1:11" ht="25.5" customHeight="1">
      <c r="A57" s="143"/>
      <c r="B57" s="164"/>
      <c r="C57" s="179"/>
      <c r="D57" s="190"/>
      <c r="E57" s="212"/>
      <c r="F57" s="187"/>
      <c r="G57" s="212"/>
      <c r="H57" s="147"/>
      <c r="I57" s="168"/>
      <c r="J57" s="182"/>
      <c r="K57" s="129"/>
    </row>
    <row r="58" spans="1:11" ht="21" customHeight="1">
      <c r="A58" s="142" t="s">
        <v>53</v>
      </c>
      <c r="B58" s="163"/>
      <c r="C58" s="178"/>
      <c r="D58" s="189"/>
      <c r="E58" s="213"/>
      <c r="F58" s="218" t="s">
        <v>30</v>
      </c>
      <c r="G58" s="228"/>
      <c r="H58" s="231"/>
      <c r="I58" s="240"/>
      <c r="J58" s="250"/>
      <c r="K58" s="129"/>
    </row>
    <row r="59" spans="1:11" ht="25.5" customHeight="1">
      <c r="A59" s="143"/>
      <c r="B59" s="164"/>
      <c r="C59" s="179"/>
      <c r="D59" s="190"/>
      <c r="E59" s="209" t="s">
        <v>45</v>
      </c>
      <c r="F59" s="190"/>
      <c r="G59" s="227" t="s">
        <v>45</v>
      </c>
      <c r="H59" s="232"/>
      <c r="I59" s="241"/>
      <c r="J59" s="251"/>
      <c r="K59" s="129"/>
    </row>
    <row r="60" spans="1:11" ht="21" customHeight="1">
      <c r="A60" s="142" t="s">
        <v>187</v>
      </c>
      <c r="B60" s="163"/>
      <c r="C60" s="178"/>
      <c r="D60" s="189"/>
      <c r="E60" s="213"/>
      <c r="F60" s="218" t="s">
        <v>15</v>
      </c>
      <c r="G60" s="228"/>
      <c r="H60" s="231"/>
      <c r="I60" s="240"/>
      <c r="J60" s="250"/>
      <c r="K60" s="129"/>
    </row>
    <row r="61" spans="1:11" ht="25.5" customHeight="1">
      <c r="A61" s="143"/>
      <c r="B61" s="164"/>
      <c r="C61" s="179"/>
      <c r="D61" s="190"/>
      <c r="E61" s="209" t="s">
        <v>45</v>
      </c>
      <c r="F61" s="190"/>
      <c r="G61" s="227" t="s">
        <v>45</v>
      </c>
      <c r="H61" s="232"/>
      <c r="I61" s="241"/>
      <c r="J61" s="251"/>
      <c r="K61" s="129"/>
    </row>
    <row r="62" spans="1:11" ht="16.5" customHeight="1">
      <c r="A62" s="142" t="s">
        <v>101</v>
      </c>
      <c r="B62" s="163"/>
      <c r="C62" s="178"/>
      <c r="D62" s="196" t="s">
        <v>58</v>
      </c>
      <c r="E62" s="213"/>
      <c r="F62" s="218"/>
      <c r="G62" s="228"/>
      <c r="H62" s="231"/>
      <c r="I62" s="240"/>
      <c r="J62" s="250"/>
      <c r="K62" s="129"/>
    </row>
    <row r="63" spans="1:11" ht="25.5" customHeight="1">
      <c r="A63" s="143"/>
      <c r="B63" s="164"/>
      <c r="C63" s="179"/>
      <c r="D63" s="190">
        <f>D56+D58+D60</f>
        <v>0</v>
      </c>
      <c r="E63" s="209" t="s">
        <v>45</v>
      </c>
      <c r="F63" s="190">
        <f>F57+F59+F61</f>
        <v>0</v>
      </c>
      <c r="G63" s="227" t="s">
        <v>45</v>
      </c>
      <c r="H63" s="232"/>
      <c r="I63" s="241"/>
      <c r="J63" s="251"/>
      <c r="K63" s="129"/>
    </row>
    <row r="64" spans="1:11" ht="45" customHeight="1">
      <c r="A64" s="149"/>
      <c r="B64" s="144"/>
      <c r="C64" s="136"/>
      <c r="D64" s="193"/>
      <c r="E64" s="205"/>
      <c r="F64" s="193"/>
      <c r="G64" s="205"/>
      <c r="H64" s="235"/>
      <c r="I64" s="235"/>
      <c r="J64" s="233"/>
      <c r="K64" s="129"/>
    </row>
    <row r="65" spans="1:11" ht="18" customHeight="1">
      <c r="A65" s="129" t="s">
        <v>177</v>
      </c>
      <c r="B65" s="148"/>
      <c r="C65" s="148"/>
      <c r="D65" s="195"/>
      <c r="E65" s="205"/>
      <c r="F65" s="195"/>
      <c r="G65" s="205"/>
      <c r="H65" s="233"/>
      <c r="I65" s="233"/>
      <c r="J65" s="235"/>
      <c r="K65" s="116"/>
    </row>
    <row r="66" spans="1:11" ht="21.75" customHeight="1">
      <c r="A66" s="130" t="s">
        <v>26</v>
      </c>
      <c r="B66" s="130"/>
      <c r="C66" s="130"/>
      <c r="D66" s="130" t="s">
        <v>76</v>
      </c>
      <c r="E66" s="130"/>
      <c r="F66" s="130" t="s">
        <v>56</v>
      </c>
      <c r="G66" s="130"/>
      <c r="H66" s="130" t="s">
        <v>127</v>
      </c>
      <c r="I66" s="130"/>
      <c r="J66" s="130"/>
      <c r="K66" s="116"/>
    </row>
    <row r="67" spans="1:11" ht="53.25" customHeight="1">
      <c r="A67" s="609" t="s">
        <v>1</v>
      </c>
      <c r="B67" s="609"/>
      <c r="C67" s="609"/>
      <c r="D67" s="190"/>
      <c r="E67" s="209" t="s">
        <v>45</v>
      </c>
      <c r="F67" s="190"/>
      <c r="G67" s="227" t="s">
        <v>45</v>
      </c>
      <c r="H67" s="232"/>
      <c r="I67" s="241"/>
      <c r="J67" s="251"/>
      <c r="K67" s="116"/>
    </row>
    <row r="68" spans="1:11" ht="54" customHeight="1">
      <c r="A68" s="609" t="s">
        <v>62</v>
      </c>
      <c r="B68" s="609"/>
      <c r="C68" s="609"/>
      <c r="D68" s="190"/>
      <c r="E68" s="209" t="s">
        <v>45</v>
      </c>
      <c r="F68" s="190"/>
      <c r="G68" s="227" t="s">
        <v>45</v>
      </c>
      <c r="H68" s="232"/>
      <c r="I68" s="241"/>
      <c r="J68" s="251"/>
      <c r="K68" s="116"/>
    </row>
    <row r="69" spans="1:11" ht="15" customHeight="1">
      <c r="A69" s="142" t="s">
        <v>101</v>
      </c>
      <c r="B69" s="163"/>
      <c r="C69" s="178"/>
      <c r="D69" s="196" t="s">
        <v>144</v>
      </c>
      <c r="E69" s="213"/>
      <c r="F69" s="218" t="s">
        <v>12</v>
      </c>
      <c r="G69" s="228"/>
      <c r="H69" s="236"/>
      <c r="I69" s="244"/>
      <c r="J69" s="253"/>
      <c r="K69" s="116"/>
    </row>
    <row r="70" spans="1:11" ht="15" customHeight="1">
      <c r="A70" s="154"/>
      <c r="B70" s="148"/>
      <c r="C70" s="185"/>
      <c r="D70" s="194">
        <f>D67+D68</f>
        <v>0</v>
      </c>
      <c r="E70" s="208"/>
      <c r="F70" s="194">
        <f>F67+F68</f>
        <v>0</v>
      </c>
      <c r="G70" s="210"/>
      <c r="H70" s="239"/>
      <c r="I70" s="246"/>
      <c r="J70" s="255"/>
      <c r="K70" s="116"/>
    </row>
    <row r="71" spans="1:11" ht="25.5" customHeight="1">
      <c r="A71" s="143"/>
      <c r="B71" s="164"/>
      <c r="C71" s="179"/>
      <c r="D71" s="190"/>
      <c r="E71" s="209" t="s">
        <v>45</v>
      </c>
      <c r="F71" s="190"/>
      <c r="G71" s="227" t="s">
        <v>45</v>
      </c>
      <c r="H71" s="237"/>
      <c r="I71" s="245"/>
      <c r="J71" s="254"/>
      <c r="K71" s="116"/>
    </row>
    <row r="72" spans="1:11" ht="21.75" customHeight="1">
      <c r="A72" s="116"/>
      <c r="B72" s="116"/>
      <c r="C72" s="116"/>
      <c r="D72" s="116"/>
      <c r="E72" s="116"/>
      <c r="F72" s="116"/>
      <c r="G72" s="116"/>
      <c r="H72" s="116"/>
      <c r="I72" s="116"/>
      <c r="J72" s="116"/>
      <c r="K72" s="116"/>
    </row>
    <row r="73" spans="1:11" ht="21.75" customHeight="1">
      <c r="A73" s="116"/>
      <c r="B73" s="116"/>
      <c r="C73" s="116"/>
      <c r="D73" s="116"/>
      <c r="E73" s="116"/>
      <c r="F73" s="116"/>
      <c r="G73" s="116"/>
      <c r="H73" s="116"/>
      <c r="I73" s="116"/>
      <c r="J73" s="116"/>
      <c r="K73" s="116"/>
    </row>
  </sheetData>
  <mergeCells count="107">
    <mergeCell ref="A3:J3"/>
    <mergeCell ref="D4:E4"/>
    <mergeCell ref="A5:C5"/>
    <mergeCell ref="D5:E5"/>
    <mergeCell ref="F5:J5"/>
    <mergeCell ref="A6:C6"/>
    <mergeCell ref="F6:J6"/>
    <mergeCell ref="D7:E7"/>
    <mergeCell ref="D9:E9"/>
    <mergeCell ref="D11:E11"/>
    <mergeCell ref="A15:C15"/>
    <mergeCell ref="F15:J15"/>
    <mergeCell ref="H17:J17"/>
    <mergeCell ref="A19:C19"/>
    <mergeCell ref="D19:E19"/>
    <mergeCell ref="F19:G19"/>
    <mergeCell ref="H19:J19"/>
    <mergeCell ref="A28:C28"/>
    <mergeCell ref="D28:E28"/>
    <mergeCell ref="F28:G28"/>
    <mergeCell ref="H28:J28"/>
    <mergeCell ref="H29:J29"/>
    <mergeCell ref="H30:J30"/>
    <mergeCell ref="H31:J31"/>
    <mergeCell ref="H32:J32"/>
    <mergeCell ref="H33:J33"/>
    <mergeCell ref="H34:J34"/>
    <mergeCell ref="H35:J35"/>
    <mergeCell ref="A45:C45"/>
    <mergeCell ref="D45:E45"/>
    <mergeCell ref="F45:G45"/>
    <mergeCell ref="H45:J45"/>
    <mergeCell ref="H46:J46"/>
    <mergeCell ref="H47:J47"/>
    <mergeCell ref="H48:J48"/>
    <mergeCell ref="H49:J49"/>
    <mergeCell ref="H50:J50"/>
    <mergeCell ref="A55:C55"/>
    <mergeCell ref="D55:E55"/>
    <mergeCell ref="F55:G55"/>
    <mergeCell ref="H55:J55"/>
    <mergeCell ref="A66:C66"/>
    <mergeCell ref="D66:E66"/>
    <mergeCell ref="F66:G66"/>
    <mergeCell ref="H66:J66"/>
    <mergeCell ref="A67:C67"/>
    <mergeCell ref="H67:J67"/>
    <mergeCell ref="A68:C68"/>
    <mergeCell ref="H68:J68"/>
    <mergeCell ref="A7:C8"/>
    <mergeCell ref="F7:J8"/>
    <mergeCell ref="A9:C10"/>
    <mergeCell ref="F9:J10"/>
    <mergeCell ref="A11:C12"/>
    <mergeCell ref="F11:J12"/>
    <mergeCell ref="A13:C14"/>
    <mergeCell ref="F13:J14"/>
    <mergeCell ref="A20:B21"/>
    <mergeCell ref="C20:C21"/>
    <mergeCell ref="D20:D21"/>
    <mergeCell ref="E20:E21"/>
    <mergeCell ref="F20:F21"/>
    <mergeCell ref="G20:G21"/>
    <mergeCell ref="H20:J21"/>
    <mergeCell ref="A22:B23"/>
    <mergeCell ref="C22:C23"/>
    <mergeCell ref="D22:D23"/>
    <mergeCell ref="E22:E23"/>
    <mergeCell ref="F22:F23"/>
    <mergeCell ref="G22:G23"/>
    <mergeCell ref="H22:J23"/>
    <mergeCell ref="A24:C25"/>
    <mergeCell ref="H24:J25"/>
    <mergeCell ref="A36:C37"/>
    <mergeCell ref="E36:E37"/>
    <mergeCell ref="G36:G37"/>
    <mergeCell ref="A46:C50"/>
    <mergeCell ref="D46:D50"/>
    <mergeCell ref="E46:E50"/>
    <mergeCell ref="F46:F50"/>
    <mergeCell ref="G46:G50"/>
    <mergeCell ref="A51:C52"/>
    <mergeCell ref="E51:E52"/>
    <mergeCell ref="G51:G52"/>
    <mergeCell ref="H51:J52"/>
    <mergeCell ref="A56:C57"/>
    <mergeCell ref="D56:D57"/>
    <mergeCell ref="E56:E57"/>
    <mergeCell ref="G56:G57"/>
    <mergeCell ref="H56:J57"/>
    <mergeCell ref="A58:C59"/>
    <mergeCell ref="D58:D59"/>
    <mergeCell ref="H58:J59"/>
    <mergeCell ref="A60:C61"/>
    <mergeCell ref="D60:D61"/>
    <mergeCell ref="H60:J61"/>
    <mergeCell ref="A62:C63"/>
    <mergeCell ref="H62:J63"/>
    <mergeCell ref="A69:C71"/>
    <mergeCell ref="H69:J71"/>
    <mergeCell ref="D70:D71"/>
    <mergeCell ref="F70:F71"/>
    <mergeCell ref="A29:C35"/>
    <mergeCell ref="D29:D35"/>
    <mergeCell ref="E29:E35"/>
    <mergeCell ref="F29:F35"/>
    <mergeCell ref="G29:G35"/>
  </mergeCells>
  <phoneticPr fontId="2"/>
  <pageMargins left="0.90551181102362222" right="0.51181102362204722" top="0.74803149606299213" bottom="0.74803149606299213" header="0.31496062992125984" footer="0.31496062992125984"/>
  <pageSetup paperSize="9" scale="83" fitToWidth="1" fitToHeight="0" orientation="portrait" usePrinterDefaults="1" r:id="rId1"/>
  <rowBreaks count="1" manualBreakCount="1">
    <brk id="40" max="10" man="1"/>
  </rowBreaks>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rgb="FFFFA6A6"/>
    <pageSetUpPr fitToPage="1"/>
  </sheetPr>
  <dimension ref="A1:K42"/>
  <sheetViews>
    <sheetView view="pageBreakPreview" zoomScale="85" zoomScaleSheetLayoutView="85" workbookViewId="0">
      <selection activeCell="J18" sqref="A1:J18"/>
    </sheetView>
  </sheetViews>
  <sheetFormatPr defaultRowHeight="13.5"/>
  <cols>
    <col min="1" max="1" width="7.375" style="85" customWidth="1"/>
    <col min="2" max="2" width="9.875" style="85" customWidth="1"/>
    <col min="3" max="3" width="6.25" style="85" customWidth="1"/>
    <col min="4" max="4" width="12.5" style="85" customWidth="1"/>
    <col min="5" max="5" width="3.875" style="85" customWidth="1"/>
    <col min="6" max="6" width="12.5" style="85" customWidth="1"/>
    <col min="7" max="7" width="3.875" style="85" customWidth="1"/>
    <col min="8" max="8" width="5.75" style="85" customWidth="1"/>
    <col min="9" max="9" width="14.625" style="85" customWidth="1"/>
    <col min="10" max="10" width="27" style="85" customWidth="1"/>
    <col min="11" max="11" width="4.5" style="85" customWidth="1"/>
    <col min="12" max="16384" width="9" style="85" customWidth="1"/>
  </cols>
  <sheetData>
    <row r="1" spans="1:11" ht="23.25" customHeight="1">
      <c r="A1" s="96" t="s">
        <v>129</v>
      </c>
      <c r="B1" s="96"/>
      <c r="C1" s="96"/>
      <c r="D1" s="96"/>
      <c r="E1" s="86"/>
      <c r="F1" s="86"/>
      <c r="G1" s="86"/>
      <c r="H1" s="86"/>
      <c r="I1" s="86"/>
      <c r="J1" s="86"/>
      <c r="K1" s="86"/>
    </row>
    <row r="2" spans="1:11" ht="25.5" customHeight="1">
      <c r="A2" s="88"/>
      <c r="B2" s="88"/>
      <c r="C2" s="88"/>
      <c r="D2" s="88"/>
      <c r="E2" s="88"/>
      <c r="F2" s="88"/>
      <c r="G2" s="88"/>
      <c r="H2" s="88"/>
      <c r="I2" s="88"/>
      <c r="J2" s="88"/>
      <c r="K2" s="86"/>
    </row>
    <row r="3" spans="1:11" ht="21" customHeight="1">
      <c r="A3" s="89" t="s">
        <v>230</v>
      </c>
      <c r="B3" s="89"/>
      <c r="C3" s="89"/>
      <c r="D3" s="89"/>
      <c r="E3" s="87"/>
      <c r="F3" s="87"/>
      <c r="G3" s="88"/>
      <c r="H3" s="88"/>
      <c r="I3" s="117"/>
      <c r="J3" s="117"/>
      <c r="K3" s="86"/>
    </row>
    <row r="4" spans="1:11" s="85" customFormat="1" ht="21" customHeight="1">
      <c r="A4" s="90" t="s">
        <v>26</v>
      </c>
      <c r="B4" s="90"/>
      <c r="C4" s="90"/>
      <c r="D4" s="130" t="s">
        <v>76</v>
      </c>
      <c r="E4" s="130"/>
      <c r="F4" s="90" t="s">
        <v>56</v>
      </c>
      <c r="G4" s="90"/>
      <c r="H4" s="90" t="s">
        <v>175</v>
      </c>
      <c r="I4" s="90"/>
      <c r="J4" s="90"/>
      <c r="K4" s="123"/>
    </row>
    <row r="5" spans="1:11" s="85" customFormat="1" ht="176.25" customHeight="1">
      <c r="A5" s="91" t="s">
        <v>108</v>
      </c>
      <c r="B5" s="97"/>
      <c r="C5" s="101"/>
      <c r="D5" s="274"/>
      <c r="E5" s="109" t="s">
        <v>45</v>
      </c>
      <c r="F5" s="274"/>
      <c r="G5" s="109" t="s">
        <v>45</v>
      </c>
      <c r="H5" s="113"/>
      <c r="I5" s="118"/>
      <c r="J5" s="120"/>
      <c r="K5" s="124"/>
    </row>
    <row r="6" spans="1:11" s="85" customFormat="1" ht="15.75" customHeight="1">
      <c r="A6" s="92" t="s">
        <v>101</v>
      </c>
      <c r="B6" s="98"/>
      <c r="C6" s="102"/>
      <c r="D6" s="275" t="s">
        <v>143</v>
      </c>
      <c r="E6" s="280" t="s">
        <v>45</v>
      </c>
      <c r="F6" s="284" t="s">
        <v>186</v>
      </c>
      <c r="G6" s="286" t="s">
        <v>45</v>
      </c>
      <c r="H6" s="288"/>
      <c r="I6" s="292"/>
      <c r="J6" s="295"/>
      <c r="K6" s="89"/>
    </row>
    <row r="7" spans="1:11" s="85" customFormat="1" ht="25.5" customHeight="1">
      <c r="A7" s="93"/>
      <c r="B7" s="99"/>
      <c r="C7" s="103"/>
      <c r="D7" s="276">
        <f>D5</f>
        <v>0</v>
      </c>
      <c r="E7" s="281"/>
      <c r="F7" s="276">
        <f>F5</f>
        <v>0</v>
      </c>
      <c r="G7" s="287"/>
      <c r="H7" s="289"/>
      <c r="I7" s="293"/>
      <c r="J7" s="296"/>
      <c r="K7" s="125"/>
    </row>
    <row r="8" spans="1:11" ht="45" customHeight="1">
      <c r="A8" s="86"/>
      <c r="B8" s="86"/>
      <c r="C8" s="86"/>
      <c r="D8" s="86"/>
      <c r="E8" s="86"/>
      <c r="F8" s="86"/>
      <c r="G8" s="86"/>
      <c r="H8" s="86"/>
      <c r="I8" s="86"/>
      <c r="J8" s="86"/>
      <c r="K8" s="86"/>
    </row>
    <row r="9" spans="1:11" s="126" customFormat="1" ht="18" customHeight="1">
      <c r="A9" s="129" t="s">
        <v>154</v>
      </c>
      <c r="B9" s="116"/>
      <c r="C9" s="116"/>
      <c r="D9" s="116"/>
      <c r="E9" s="116"/>
      <c r="F9" s="116"/>
      <c r="G9" s="116"/>
      <c r="H9" s="116"/>
      <c r="I9" s="116"/>
      <c r="J9" s="116"/>
      <c r="K9" s="116"/>
    </row>
    <row r="10" spans="1:11" s="126" customFormat="1" ht="21.75" customHeight="1">
      <c r="A10" s="130" t="s">
        <v>26</v>
      </c>
      <c r="B10" s="130"/>
      <c r="C10" s="130"/>
      <c r="D10" s="130" t="s">
        <v>76</v>
      </c>
      <c r="E10" s="130"/>
      <c r="F10" s="130" t="s">
        <v>56</v>
      </c>
      <c r="G10" s="130"/>
      <c r="H10" s="130" t="s">
        <v>127</v>
      </c>
      <c r="I10" s="130"/>
      <c r="J10" s="130"/>
      <c r="K10" s="116"/>
    </row>
    <row r="11" spans="1:11" s="126" customFormat="1" ht="21" customHeight="1">
      <c r="A11" s="256" t="s">
        <v>123</v>
      </c>
      <c r="B11" s="267"/>
      <c r="C11" s="271"/>
      <c r="D11" s="189"/>
      <c r="E11" s="180" t="s">
        <v>45</v>
      </c>
      <c r="F11" s="189"/>
      <c r="G11" s="180" t="s">
        <v>45</v>
      </c>
      <c r="H11" s="215"/>
      <c r="I11" s="221"/>
      <c r="J11" s="247"/>
      <c r="K11" s="116"/>
    </row>
    <row r="12" spans="1:11" s="126" customFormat="1" ht="21" customHeight="1">
      <c r="A12" s="257"/>
      <c r="B12" s="268"/>
      <c r="C12" s="272"/>
      <c r="D12" s="194"/>
      <c r="E12" s="181"/>
      <c r="F12" s="194"/>
      <c r="G12" s="181"/>
      <c r="H12" s="217"/>
      <c r="I12" s="223"/>
      <c r="J12" s="249"/>
      <c r="K12" s="116"/>
    </row>
    <row r="13" spans="1:11" s="126" customFormat="1" ht="21" customHeight="1">
      <c r="A13" s="257"/>
      <c r="B13" s="268"/>
      <c r="C13" s="272"/>
      <c r="D13" s="194"/>
      <c r="E13" s="181"/>
      <c r="F13" s="194"/>
      <c r="G13" s="181"/>
      <c r="H13" s="217"/>
      <c r="I13" s="223"/>
      <c r="J13" s="249"/>
      <c r="K13" s="116"/>
    </row>
    <row r="14" spans="1:11" s="126" customFormat="1" ht="21" customHeight="1">
      <c r="A14" s="257"/>
      <c r="B14" s="268"/>
      <c r="C14" s="272"/>
      <c r="D14" s="194"/>
      <c r="E14" s="181"/>
      <c r="F14" s="194"/>
      <c r="G14" s="181"/>
      <c r="H14" s="217"/>
      <c r="I14" s="223"/>
      <c r="J14" s="249"/>
      <c r="K14" s="116"/>
    </row>
    <row r="15" spans="1:11" s="126" customFormat="1" ht="21" customHeight="1">
      <c r="A15" s="258"/>
      <c r="B15" s="269"/>
      <c r="C15" s="273"/>
      <c r="D15" s="190"/>
      <c r="E15" s="182"/>
      <c r="F15" s="190"/>
      <c r="G15" s="182"/>
      <c r="H15" s="216"/>
      <c r="I15" s="222"/>
      <c r="J15" s="248"/>
      <c r="K15" s="116"/>
    </row>
    <row r="16" spans="1:11" s="126" customFormat="1" ht="15.75" customHeight="1">
      <c r="A16" s="146" t="s">
        <v>101</v>
      </c>
      <c r="B16" s="167"/>
      <c r="C16" s="181"/>
      <c r="D16" s="196" t="s">
        <v>196</v>
      </c>
      <c r="E16" s="208" t="s">
        <v>45</v>
      </c>
      <c r="F16" s="220" t="s">
        <v>20</v>
      </c>
      <c r="G16" s="226" t="s">
        <v>45</v>
      </c>
      <c r="H16" s="236"/>
      <c r="I16" s="244"/>
      <c r="J16" s="253"/>
      <c r="K16" s="116"/>
    </row>
    <row r="17" spans="1:11" s="126" customFormat="1" ht="27.75" customHeight="1">
      <c r="A17" s="147"/>
      <c r="B17" s="168"/>
      <c r="C17" s="182"/>
      <c r="D17" s="190">
        <f>D11</f>
        <v>0</v>
      </c>
      <c r="E17" s="209"/>
      <c r="F17" s="190">
        <f>F11</f>
        <v>0</v>
      </c>
      <c r="G17" s="227"/>
      <c r="H17" s="237"/>
      <c r="I17" s="245"/>
      <c r="J17" s="254"/>
      <c r="K17" s="116"/>
    </row>
    <row r="18" spans="1:11" ht="45" customHeight="1">
      <c r="A18" s="86"/>
      <c r="B18" s="86"/>
      <c r="C18" s="86"/>
      <c r="D18" s="86"/>
      <c r="E18" s="86"/>
      <c r="F18" s="86"/>
      <c r="G18" s="86"/>
      <c r="H18" s="86"/>
      <c r="I18" s="86"/>
      <c r="J18" s="86"/>
      <c r="K18" s="86"/>
    </row>
    <row r="19" spans="1:11" s="126" customFormat="1" ht="18" customHeight="1">
      <c r="A19" s="259"/>
    </row>
    <row r="20" spans="1:11" s="126" customFormat="1" ht="21.75" customHeight="1">
      <c r="A20" s="260"/>
      <c r="B20" s="260"/>
      <c r="C20" s="260"/>
      <c r="D20" s="260"/>
      <c r="E20" s="260"/>
      <c r="F20" s="260"/>
      <c r="G20" s="260"/>
      <c r="H20" s="260"/>
      <c r="I20" s="260"/>
      <c r="J20" s="260"/>
    </row>
    <row r="21" spans="1:11" s="126" customFormat="1" ht="24" customHeight="1">
      <c r="A21" s="261"/>
      <c r="B21" s="260"/>
      <c r="C21" s="260"/>
      <c r="D21" s="277"/>
      <c r="E21" s="260"/>
      <c r="F21" s="277"/>
      <c r="G21" s="260"/>
      <c r="H21" s="290"/>
      <c r="I21" s="294"/>
      <c r="J21" s="290"/>
    </row>
    <row r="22" spans="1:11" s="126" customFormat="1" ht="24" customHeight="1">
      <c r="A22" s="260"/>
      <c r="B22" s="260"/>
      <c r="C22" s="260"/>
      <c r="D22" s="277"/>
      <c r="E22" s="260"/>
      <c r="F22" s="277"/>
      <c r="G22" s="260"/>
      <c r="H22" s="290"/>
      <c r="I22" s="294"/>
      <c r="J22" s="290"/>
    </row>
    <row r="23" spans="1:11" s="126" customFormat="1" ht="24" customHeight="1">
      <c r="A23" s="260"/>
      <c r="B23" s="260"/>
      <c r="C23" s="260"/>
      <c r="D23" s="277"/>
      <c r="E23" s="260"/>
      <c r="F23" s="277"/>
      <c r="G23" s="260"/>
      <c r="H23" s="290"/>
      <c r="I23" s="294"/>
      <c r="J23" s="290"/>
    </row>
    <row r="24" spans="1:11" s="126" customFormat="1" ht="24" customHeight="1">
      <c r="A24" s="260"/>
      <c r="B24" s="260"/>
      <c r="C24" s="260"/>
      <c r="D24" s="277"/>
      <c r="E24" s="260"/>
      <c r="F24" s="277"/>
      <c r="G24" s="260"/>
      <c r="H24" s="290"/>
      <c r="I24" s="294"/>
      <c r="J24" s="290"/>
    </row>
    <row r="25" spans="1:11" s="126" customFormat="1" ht="24" customHeight="1">
      <c r="A25" s="260"/>
      <c r="B25" s="260"/>
      <c r="C25" s="260"/>
      <c r="D25" s="277"/>
      <c r="E25" s="260"/>
      <c r="F25" s="277"/>
      <c r="G25" s="260"/>
      <c r="H25" s="290"/>
      <c r="I25" s="294"/>
      <c r="J25" s="290"/>
    </row>
    <row r="26" spans="1:11" s="126" customFormat="1" ht="24" customHeight="1">
      <c r="A26" s="260"/>
      <c r="B26" s="260"/>
      <c r="C26" s="260"/>
      <c r="D26" s="277"/>
      <c r="E26" s="260"/>
      <c r="F26" s="277"/>
      <c r="G26" s="260"/>
      <c r="H26" s="290"/>
      <c r="I26" s="294"/>
      <c r="J26" s="290"/>
    </row>
    <row r="27" spans="1:11" s="126" customFormat="1" ht="24" customHeight="1">
      <c r="A27" s="260"/>
      <c r="B27" s="260"/>
      <c r="C27" s="260"/>
      <c r="D27" s="277"/>
      <c r="E27" s="260"/>
      <c r="F27" s="277"/>
      <c r="G27" s="260"/>
      <c r="H27" s="290"/>
      <c r="I27" s="294"/>
      <c r="J27" s="290"/>
    </row>
    <row r="28" spans="1:11" s="126" customFormat="1" ht="24" customHeight="1">
      <c r="A28" s="260"/>
      <c r="B28" s="260"/>
      <c r="C28" s="260"/>
      <c r="D28" s="277"/>
      <c r="E28" s="260"/>
      <c r="F28" s="277"/>
      <c r="G28" s="260"/>
      <c r="H28" s="290"/>
      <c r="I28" s="294"/>
      <c r="J28" s="290"/>
    </row>
    <row r="29" spans="1:11" s="126" customFormat="1" ht="24" customHeight="1">
      <c r="A29" s="260"/>
      <c r="B29" s="260"/>
      <c r="C29" s="260"/>
      <c r="D29" s="277"/>
      <c r="E29" s="260"/>
      <c r="F29" s="277"/>
      <c r="G29" s="260"/>
      <c r="H29" s="290"/>
      <c r="I29" s="294"/>
      <c r="J29" s="290"/>
    </row>
    <row r="30" spans="1:11" s="126" customFormat="1" ht="15.75" customHeight="1">
      <c r="A30" s="260"/>
      <c r="B30" s="260"/>
      <c r="C30" s="260"/>
      <c r="D30" s="278"/>
      <c r="E30" s="282"/>
      <c r="F30" s="285"/>
      <c r="G30" s="282"/>
      <c r="H30" s="291"/>
      <c r="I30" s="291"/>
      <c r="J30" s="291"/>
    </row>
    <row r="31" spans="1:11" s="126" customFormat="1" ht="27.75" customHeight="1">
      <c r="A31" s="260"/>
      <c r="B31" s="260"/>
      <c r="C31" s="260"/>
      <c r="D31" s="277"/>
      <c r="E31" s="282"/>
      <c r="F31" s="277"/>
      <c r="G31" s="282"/>
      <c r="H31" s="291"/>
      <c r="I31" s="291"/>
      <c r="J31" s="291"/>
    </row>
    <row r="32" spans="1:11" s="126" customFormat="1" ht="31.5" customHeight="1">
      <c r="A32" s="260"/>
      <c r="B32" s="260"/>
      <c r="C32" s="260"/>
      <c r="D32" s="277"/>
      <c r="E32" s="282"/>
      <c r="F32" s="277"/>
      <c r="G32" s="282"/>
      <c r="H32" s="291"/>
      <c r="I32" s="291"/>
      <c r="J32" s="291"/>
    </row>
    <row r="33" spans="1:10" ht="67.5" customHeight="1">
      <c r="A33" s="262"/>
      <c r="B33" s="262"/>
      <c r="C33" s="262"/>
      <c r="D33" s="262"/>
      <c r="E33" s="262"/>
      <c r="F33" s="277"/>
      <c r="G33" s="277"/>
    </row>
    <row r="34" spans="1:10" ht="27" customHeight="1"/>
    <row r="35" spans="1:10" s="85" customFormat="1" ht="21" customHeight="1">
      <c r="A35" s="263"/>
      <c r="B35" s="270"/>
      <c r="D35" s="263"/>
      <c r="E35" s="263"/>
      <c r="F35" s="263"/>
      <c r="G35" s="263"/>
      <c r="H35" s="263"/>
      <c r="I35" s="263"/>
      <c r="J35" s="270"/>
    </row>
    <row r="36" spans="1:10" s="85" customFormat="1" ht="26.25" customHeight="1">
      <c r="A36" s="264"/>
      <c r="B36" s="270"/>
      <c r="D36" s="263"/>
      <c r="E36" s="263"/>
      <c r="F36" s="263"/>
      <c r="G36" s="263"/>
      <c r="H36" s="263"/>
      <c r="I36" s="263"/>
      <c r="J36" s="270"/>
    </row>
    <row r="37" spans="1:10" s="85" customFormat="1" ht="21" customHeight="1">
      <c r="A37" s="265"/>
      <c r="B37" s="270"/>
      <c r="D37" s="279"/>
      <c r="E37" s="283"/>
      <c r="F37" s="279"/>
      <c r="G37" s="283"/>
      <c r="H37" s="265"/>
    </row>
    <row r="38" spans="1:10" s="85" customFormat="1" ht="21" customHeight="1">
      <c r="A38" s="265"/>
      <c r="B38" s="270"/>
      <c r="D38" s="279"/>
      <c r="E38" s="283"/>
      <c r="F38" s="279"/>
      <c r="G38" s="283"/>
      <c r="H38" s="265"/>
    </row>
    <row r="39" spans="1:10" s="85" customFormat="1" ht="21" customHeight="1">
      <c r="A39" s="265"/>
      <c r="B39" s="270"/>
      <c r="D39" s="279"/>
      <c r="E39" s="283"/>
      <c r="F39" s="279"/>
      <c r="G39" s="283"/>
      <c r="H39" s="265"/>
    </row>
    <row r="40" spans="1:10" s="85" customFormat="1" ht="21" customHeight="1">
      <c r="A40" s="265"/>
      <c r="B40" s="270"/>
    </row>
    <row r="41" spans="1:10" s="85" customFormat="1" ht="23.25" customHeight="1">
      <c r="A41" s="266"/>
      <c r="B41" s="266"/>
    </row>
    <row r="42" spans="1:10" s="85" customFormat="1" ht="23.25" customHeight="1">
      <c r="B42" s="266"/>
    </row>
  </sheetData>
  <mergeCells count="40">
    <mergeCell ref="E3:F3"/>
    <mergeCell ref="A4:C4"/>
    <mergeCell ref="D4:E4"/>
    <mergeCell ref="F4:G4"/>
    <mergeCell ref="H4:J4"/>
    <mergeCell ref="A5:C5"/>
    <mergeCell ref="H5:J5"/>
    <mergeCell ref="A10:C10"/>
    <mergeCell ref="D10:E10"/>
    <mergeCell ref="F10:G10"/>
    <mergeCell ref="H10:J10"/>
    <mergeCell ref="A20:C20"/>
    <mergeCell ref="D20:E20"/>
    <mergeCell ref="F20:G20"/>
    <mergeCell ref="H20:J20"/>
    <mergeCell ref="A33:E33"/>
    <mergeCell ref="F33:G33"/>
    <mergeCell ref="A6:C7"/>
    <mergeCell ref="E6:E7"/>
    <mergeCell ref="G6:G7"/>
    <mergeCell ref="H6:J7"/>
    <mergeCell ref="A11:C15"/>
    <mergeCell ref="D11:D15"/>
    <mergeCell ref="E11:E15"/>
    <mergeCell ref="F11:F15"/>
    <mergeCell ref="G11:G15"/>
    <mergeCell ref="H11:J15"/>
    <mergeCell ref="A16:C17"/>
    <mergeCell ref="E16:E17"/>
    <mergeCell ref="G16:G17"/>
    <mergeCell ref="H16:J17"/>
    <mergeCell ref="A30:C31"/>
    <mergeCell ref="E30:E31"/>
    <mergeCell ref="G30:G31"/>
    <mergeCell ref="H30:J31"/>
    <mergeCell ref="A21:C29"/>
    <mergeCell ref="D21:D29"/>
    <mergeCell ref="E21:E29"/>
    <mergeCell ref="F21:F29"/>
    <mergeCell ref="G21:G29"/>
  </mergeCells>
  <phoneticPr fontId="2"/>
  <pageMargins left="0.90551181102362222" right="0.51181102362204722" top="0.74803149606299213" bottom="0.74803149606299213" header="0.31496062992125984" footer="0.31496062992125984"/>
  <pageSetup paperSize="9" scale="82" fitToWidth="1" fitToHeight="1" orientation="portrait" usePrinterDefaults="1" r:id="rId1"/>
</worksheet>
</file>

<file path=xl/worksheets/sheet15.xml><?xml version="1.0" encoding="utf-8"?>
<worksheet xmlns="http://schemas.openxmlformats.org/spreadsheetml/2006/main" xmlns:r="http://schemas.openxmlformats.org/officeDocument/2006/relationships" xmlns:mc="http://schemas.openxmlformats.org/markup-compatibility/2006">
  <sheetPr>
    <tabColor rgb="FFFFA6A6"/>
    <pageSetUpPr fitToPage="1"/>
  </sheetPr>
  <dimension ref="A1:K30"/>
  <sheetViews>
    <sheetView view="pageBreakPreview" topLeftCell="A9" zoomScale="80" zoomScaleSheetLayoutView="80" workbookViewId="0">
      <selection activeCell="J30" sqref="A1:J30"/>
    </sheetView>
  </sheetViews>
  <sheetFormatPr defaultRowHeight="13.5"/>
  <cols>
    <col min="1" max="1" width="7.375" style="85" customWidth="1"/>
    <col min="2" max="2" width="9.875" style="85" customWidth="1"/>
    <col min="3" max="3" width="6.25" style="85" customWidth="1"/>
    <col min="4" max="4" width="12.5" style="85" customWidth="1"/>
    <col min="5" max="5" width="3.875" style="85" customWidth="1"/>
    <col min="6" max="6" width="12.5" style="85" customWidth="1"/>
    <col min="7" max="7" width="3.875" style="85" customWidth="1"/>
    <col min="8" max="8" width="5.75" style="85" customWidth="1"/>
    <col min="9" max="9" width="12.5" style="85" customWidth="1"/>
    <col min="10" max="10" width="27" style="85" customWidth="1"/>
    <col min="11" max="11" width="4.5" style="85" customWidth="1"/>
    <col min="12" max="16384" width="9" style="85" customWidth="1"/>
  </cols>
  <sheetData>
    <row r="1" spans="1:11" s="85" customFormat="1" ht="23.25" customHeight="1">
      <c r="A1" s="96" t="s">
        <v>208</v>
      </c>
      <c r="B1" s="96"/>
      <c r="C1" s="96"/>
      <c r="D1" s="96"/>
      <c r="E1" s="86"/>
      <c r="F1" s="86"/>
      <c r="G1" s="86"/>
      <c r="H1" s="86"/>
      <c r="I1" s="86"/>
      <c r="J1" s="86"/>
      <c r="K1" s="86"/>
    </row>
    <row r="2" spans="1:11" s="85" customFormat="1" ht="25.5" customHeight="1">
      <c r="A2" s="88"/>
      <c r="B2" s="88"/>
      <c r="C2" s="88"/>
      <c r="D2" s="88"/>
      <c r="E2" s="88"/>
      <c r="F2" s="88"/>
      <c r="G2" s="88"/>
      <c r="H2" s="88"/>
      <c r="I2" s="88"/>
      <c r="J2" s="88"/>
      <c r="K2" s="86"/>
    </row>
    <row r="3" spans="1:11" s="126" customFormat="1" ht="18" customHeight="1">
      <c r="A3" s="129" t="s">
        <v>189</v>
      </c>
      <c r="B3" s="116"/>
      <c r="C3" s="116"/>
      <c r="D3" s="116"/>
      <c r="E3" s="116"/>
      <c r="F3" s="116"/>
      <c r="G3" s="116"/>
      <c r="H3" s="116"/>
      <c r="I3" s="116"/>
      <c r="J3" s="116"/>
      <c r="K3" s="116"/>
    </row>
    <row r="4" spans="1:11" s="126" customFormat="1" ht="21.75" customHeight="1">
      <c r="A4" s="130" t="s">
        <v>26</v>
      </c>
      <c r="B4" s="130"/>
      <c r="C4" s="130"/>
      <c r="D4" s="130" t="s">
        <v>16</v>
      </c>
      <c r="E4" s="130"/>
      <c r="F4" s="130" t="s">
        <v>56</v>
      </c>
      <c r="G4" s="130"/>
      <c r="H4" s="130" t="s">
        <v>206</v>
      </c>
      <c r="I4" s="130"/>
      <c r="J4" s="130"/>
      <c r="K4" s="116"/>
    </row>
    <row r="5" spans="1:11" s="126" customFormat="1" ht="21.75" customHeight="1">
      <c r="A5" s="142" t="s">
        <v>202</v>
      </c>
      <c r="B5" s="163"/>
      <c r="C5" s="178"/>
      <c r="D5" s="236"/>
      <c r="E5" s="180" t="s">
        <v>45</v>
      </c>
      <c r="F5" s="236"/>
      <c r="G5" s="180" t="s">
        <v>45</v>
      </c>
      <c r="H5" s="130" t="s">
        <v>209</v>
      </c>
      <c r="I5" s="130" t="s">
        <v>198</v>
      </c>
      <c r="J5" s="130" t="s">
        <v>54</v>
      </c>
      <c r="K5" s="116"/>
    </row>
    <row r="6" spans="1:11" s="126" customFormat="1" ht="37.5" customHeight="1">
      <c r="A6" s="154"/>
      <c r="B6" s="303"/>
      <c r="C6" s="185"/>
      <c r="D6" s="239"/>
      <c r="E6" s="181"/>
      <c r="F6" s="239"/>
      <c r="G6" s="181"/>
      <c r="H6" s="312"/>
      <c r="I6" s="314" t="s">
        <v>81</v>
      </c>
      <c r="J6" s="312"/>
      <c r="K6" s="116"/>
    </row>
    <row r="7" spans="1:11" s="126" customFormat="1" ht="37.5" customHeight="1">
      <c r="A7" s="154"/>
      <c r="B7" s="303"/>
      <c r="C7" s="185"/>
      <c r="D7" s="239"/>
      <c r="E7" s="181"/>
      <c r="F7" s="239"/>
      <c r="G7" s="181"/>
      <c r="H7" s="312"/>
      <c r="I7" s="314" t="s">
        <v>190</v>
      </c>
      <c r="J7" s="312"/>
      <c r="K7" s="116"/>
    </row>
    <row r="8" spans="1:11" s="126" customFormat="1" ht="37.5" customHeight="1">
      <c r="A8" s="154"/>
      <c r="B8" s="303"/>
      <c r="C8" s="185"/>
      <c r="D8" s="239"/>
      <c r="E8" s="181"/>
      <c r="F8" s="239"/>
      <c r="G8" s="181"/>
      <c r="H8" s="312"/>
      <c r="I8" s="314" t="s">
        <v>191</v>
      </c>
      <c r="J8" s="312"/>
      <c r="K8" s="116"/>
    </row>
    <row r="9" spans="1:11" s="126" customFormat="1" ht="37.5" customHeight="1">
      <c r="A9" s="154"/>
      <c r="B9" s="303"/>
      <c r="C9" s="185"/>
      <c r="D9" s="239"/>
      <c r="E9" s="181"/>
      <c r="F9" s="239"/>
      <c r="G9" s="181"/>
      <c r="H9" s="312"/>
      <c r="I9" s="314" t="s">
        <v>192</v>
      </c>
      <c r="J9" s="312"/>
      <c r="K9" s="116"/>
    </row>
    <row r="10" spans="1:11" s="126" customFormat="1" ht="37.5" customHeight="1">
      <c r="A10" s="154"/>
      <c r="B10" s="303"/>
      <c r="C10" s="185"/>
      <c r="D10" s="239"/>
      <c r="E10" s="181"/>
      <c r="F10" s="239"/>
      <c r="G10" s="181"/>
      <c r="H10" s="312"/>
      <c r="I10" s="314" t="s">
        <v>213</v>
      </c>
      <c r="J10" s="312"/>
      <c r="K10" s="116"/>
    </row>
    <row r="11" spans="1:11" s="126" customFormat="1" ht="37.5" customHeight="1">
      <c r="A11" s="154"/>
      <c r="B11" s="148"/>
      <c r="C11" s="185"/>
      <c r="D11" s="239"/>
      <c r="E11" s="181"/>
      <c r="F11" s="239"/>
      <c r="G11" s="181"/>
      <c r="H11" s="312"/>
      <c r="I11" s="314" t="s">
        <v>3</v>
      </c>
      <c r="J11" s="312"/>
      <c r="K11" s="116"/>
    </row>
    <row r="12" spans="1:11" s="126" customFormat="1" ht="37.5" customHeight="1">
      <c r="A12" s="154"/>
      <c r="B12" s="148"/>
      <c r="C12" s="185"/>
      <c r="D12" s="239"/>
      <c r="E12" s="181"/>
      <c r="F12" s="239"/>
      <c r="G12" s="181"/>
      <c r="H12" s="312"/>
      <c r="I12" s="314" t="s">
        <v>214</v>
      </c>
      <c r="J12" s="312"/>
      <c r="K12" s="116"/>
    </row>
    <row r="13" spans="1:11" s="126" customFormat="1" ht="37.5" customHeight="1">
      <c r="A13" s="154"/>
      <c r="B13" s="303"/>
      <c r="C13" s="185"/>
      <c r="D13" s="239"/>
      <c r="E13" s="181"/>
      <c r="F13" s="239"/>
      <c r="G13" s="181"/>
      <c r="H13" s="312"/>
      <c r="I13" s="314" t="s">
        <v>169</v>
      </c>
      <c r="J13" s="312"/>
      <c r="K13" s="116"/>
    </row>
    <row r="14" spans="1:11" s="126" customFormat="1" ht="37.5" customHeight="1">
      <c r="A14" s="154"/>
      <c r="B14" s="303"/>
      <c r="C14" s="185"/>
      <c r="D14" s="239"/>
      <c r="E14" s="181"/>
      <c r="F14" s="239"/>
      <c r="G14" s="181"/>
      <c r="H14" s="312"/>
      <c r="I14" s="314" t="s">
        <v>193</v>
      </c>
      <c r="J14" s="312"/>
      <c r="K14" s="116"/>
    </row>
    <row r="15" spans="1:11" s="126" customFormat="1" ht="37.5" customHeight="1">
      <c r="A15" s="154"/>
      <c r="B15" s="303"/>
      <c r="C15" s="185"/>
      <c r="D15" s="239"/>
      <c r="E15" s="181"/>
      <c r="F15" s="239"/>
      <c r="G15" s="181"/>
      <c r="H15" s="312"/>
      <c r="I15" s="314" t="s">
        <v>194</v>
      </c>
      <c r="J15" s="312"/>
      <c r="K15" s="116"/>
    </row>
    <row r="16" spans="1:11" s="126" customFormat="1" ht="37.5" customHeight="1">
      <c r="A16" s="143"/>
      <c r="B16" s="164"/>
      <c r="C16" s="179"/>
      <c r="D16" s="237"/>
      <c r="E16" s="182"/>
      <c r="F16" s="237"/>
      <c r="G16" s="182"/>
      <c r="H16" s="312"/>
      <c r="I16" s="314" t="s">
        <v>195</v>
      </c>
      <c r="J16" s="312"/>
      <c r="K16" s="116"/>
    </row>
    <row r="17" spans="1:11" s="126" customFormat="1" ht="15.75" customHeight="1">
      <c r="A17" s="146" t="s">
        <v>101</v>
      </c>
      <c r="B17" s="167"/>
      <c r="C17" s="181"/>
      <c r="D17" s="196" t="s">
        <v>51</v>
      </c>
      <c r="E17" s="208" t="s">
        <v>45</v>
      </c>
      <c r="F17" s="220" t="s">
        <v>24</v>
      </c>
      <c r="G17" s="226" t="s">
        <v>45</v>
      </c>
      <c r="H17" s="236"/>
      <c r="I17" s="244"/>
      <c r="J17" s="253"/>
      <c r="K17" s="116"/>
    </row>
    <row r="18" spans="1:11" s="126" customFormat="1" ht="27.75" customHeight="1">
      <c r="A18" s="147"/>
      <c r="B18" s="168"/>
      <c r="C18" s="182"/>
      <c r="D18" s="190">
        <f>D5</f>
        <v>0</v>
      </c>
      <c r="E18" s="209"/>
      <c r="F18" s="190">
        <f>F5</f>
        <v>0</v>
      </c>
      <c r="G18" s="227"/>
      <c r="H18" s="237"/>
      <c r="I18" s="245"/>
      <c r="J18" s="254"/>
      <c r="K18" s="116"/>
    </row>
    <row r="19" spans="1:11" s="126" customFormat="1" ht="57" customHeight="1">
      <c r="A19" s="136"/>
      <c r="B19" s="136"/>
      <c r="C19" s="136"/>
      <c r="D19" s="195"/>
      <c r="E19" s="210"/>
      <c r="F19" s="195"/>
      <c r="G19" s="210"/>
      <c r="H19" s="313"/>
      <c r="I19" s="313"/>
      <c r="J19" s="313"/>
      <c r="K19" s="116"/>
    </row>
    <row r="20" spans="1:11" ht="67.5" customHeight="1">
      <c r="A20" s="300" t="s">
        <v>250</v>
      </c>
      <c r="B20" s="304"/>
      <c r="C20" s="304"/>
      <c r="D20" s="304"/>
      <c r="E20" s="308"/>
      <c r="F20" s="310">
        <f>'別紙3－１,3ー2 '!D25+'別紙3－１,3ー2 '!D37+'別紙3－１,3ー2 '!D52+'別紙3－１,3ー2 '!D63+'別紙3－１,3ー2 '!D70+'別紙３－３'!D7+'別紙３－３'!D17+D18</f>
        <v>0</v>
      </c>
      <c r="G20" s="311"/>
      <c r="H20" s="86" t="s">
        <v>45</v>
      </c>
      <c r="I20" s="86"/>
      <c r="J20" s="86"/>
      <c r="K20" s="86"/>
    </row>
    <row r="21" spans="1:11" ht="27" customHeight="1">
      <c r="A21" s="86"/>
      <c r="B21" s="86"/>
      <c r="C21" s="86"/>
      <c r="D21" s="86"/>
      <c r="E21" s="86"/>
      <c r="F21" s="86"/>
      <c r="G21" s="86"/>
      <c r="H21" s="86"/>
      <c r="I21" s="86"/>
      <c r="J21" s="86"/>
      <c r="K21" s="86"/>
    </row>
    <row r="22" spans="1:11" s="85" customFormat="1" ht="21" customHeight="1">
      <c r="A22" s="301" t="s">
        <v>31</v>
      </c>
      <c r="B22" s="305" t="s">
        <v>124</v>
      </c>
      <c r="C22" s="86"/>
      <c r="D22" s="306"/>
      <c r="E22" s="306"/>
      <c r="F22" s="306"/>
      <c r="G22" s="306"/>
      <c r="H22" s="306"/>
      <c r="I22" s="306"/>
      <c r="J22" s="89"/>
      <c r="K22" s="86"/>
    </row>
    <row r="23" spans="1:11" s="85" customFormat="1" ht="26.25" customHeight="1">
      <c r="A23" s="302"/>
      <c r="B23" s="305" t="s">
        <v>125</v>
      </c>
      <c r="C23" s="86"/>
      <c r="D23" s="306"/>
      <c r="E23" s="306"/>
      <c r="F23" s="306"/>
      <c r="G23" s="306"/>
      <c r="H23" s="306"/>
      <c r="I23" s="306"/>
      <c r="J23" s="89"/>
      <c r="K23" s="86"/>
    </row>
    <row r="24" spans="1:11" s="85" customFormat="1" ht="21" customHeight="1">
      <c r="A24" s="94" t="s">
        <v>41</v>
      </c>
      <c r="B24" s="305" t="s">
        <v>43</v>
      </c>
      <c r="C24" s="86"/>
      <c r="D24" s="307"/>
      <c r="E24" s="309"/>
      <c r="F24" s="307"/>
      <c r="G24" s="309"/>
      <c r="H24" s="94"/>
      <c r="I24" s="86"/>
      <c r="J24" s="86"/>
      <c r="K24" s="86"/>
    </row>
    <row r="25" spans="1:11" s="85" customFormat="1" ht="23.25" customHeight="1">
      <c r="A25" s="94" t="s">
        <v>73</v>
      </c>
      <c r="B25" s="305" t="s">
        <v>8</v>
      </c>
      <c r="C25" s="86"/>
      <c r="D25" s="86"/>
      <c r="E25" s="86"/>
      <c r="F25" s="86"/>
      <c r="G25" s="86"/>
      <c r="H25" s="86"/>
      <c r="I25" s="86"/>
      <c r="J25" s="86"/>
      <c r="K25" s="86"/>
    </row>
    <row r="26" spans="1:11" s="85" customFormat="1" ht="23.25" customHeight="1">
      <c r="A26" s="94"/>
      <c r="B26" s="305" t="s">
        <v>164</v>
      </c>
      <c r="C26" s="86"/>
      <c r="D26" s="86"/>
      <c r="E26" s="86"/>
      <c r="F26" s="86"/>
      <c r="G26" s="86"/>
      <c r="H26" s="86"/>
      <c r="I26" s="86"/>
      <c r="J26" s="86"/>
      <c r="K26" s="86"/>
    </row>
    <row r="27" spans="1:11" s="85" customFormat="1" ht="21" customHeight="1">
      <c r="A27" s="94" t="s">
        <v>82</v>
      </c>
      <c r="B27" s="89" t="s">
        <v>238</v>
      </c>
      <c r="C27" s="86"/>
      <c r="D27" s="86"/>
      <c r="E27" s="86"/>
      <c r="F27" s="86"/>
      <c r="G27" s="86"/>
      <c r="H27" s="86"/>
      <c r="I27" s="86"/>
      <c r="J27" s="86"/>
      <c r="K27" s="86"/>
    </row>
    <row r="28" spans="1:11" s="85" customFormat="1" ht="21" customHeight="1">
      <c r="A28" s="89" t="s">
        <v>96</v>
      </c>
      <c r="B28" s="89" t="s">
        <v>146</v>
      </c>
      <c r="C28" s="86"/>
      <c r="D28" s="307"/>
      <c r="E28" s="309"/>
      <c r="F28" s="307"/>
      <c r="G28" s="309"/>
      <c r="H28" s="94"/>
      <c r="I28" s="86"/>
      <c r="J28" s="86"/>
      <c r="K28" s="86"/>
    </row>
    <row r="29" spans="1:11" s="85" customFormat="1" ht="21" customHeight="1">
      <c r="A29" s="86"/>
      <c r="B29" s="89" t="s">
        <v>147</v>
      </c>
      <c r="C29" s="86"/>
      <c r="D29" s="307"/>
      <c r="E29" s="309"/>
      <c r="F29" s="307"/>
      <c r="G29" s="309"/>
      <c r="H29" s="94"/>
      <c r="I29" s="86"/>
      <c r="J29" s="86"/>
      <c r="K29" s="86"/>
    </row>
    <row r="30" spans="1:11" ht="20.25" customHeight="1">
      <c r="A30" s="89" t="s">
        <v>204</v>
      </c>
      <c r="B30" s="89" t="s">
        <v>29</v>
      </c>
      <c r="C30" s="86"/>
      <c r="D30" s="86"/>
      <c r="E30" s="86"/>
      <c r="F30" s="86"/>
      <c r="G30" s="86"/>
      <c r="H30" s="86"/>
      <c r="I30" s="86"/>
      <c r="J30" s="86"/>
      <c r="K30" s="86"/>
    </row>
  </sheetData>
  <mergeCells count="15">
    <mergeCell ref="A4:C4"/>
    <mergeCell ref="D4:E4"/>
    <mergeCell ref="F4:G4"/>
    <mergeCell ref="H4:J4"/>
    <mergeCell ref="A20:E20"/>
    <mergeCell ref="F20:G20"/>
    <mergeCell ref="A17:C18"/>
    <mergeCell ref="E17:E18"/>
    <mergeCell ref="G17:G18"/>
    <mergeCell ref="H17:J18"/>
    <mergeCell ref="A5:C16"/>
    <mergeCell ref="D5:D16"/>
    <mergeCell ref="E5:E16"/>
    <mergeCell ref="F5:F16"/>
    <mergeCell ref="G5:G16"/>
  </mergeCells>
  <phoneticPr fontId="2"/>
  <pageMargins left="0.90551181102362222" right="0.51181102362204722" top="0.74803149606299213" bottom="0.74803149606299213" header="0.31496062992125984" footer="0.31496062992125984"/>
  <pageSetup paperSize="9" scale="84"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4" tint="-0.25"/>
    <pageSetUpPr fitToPage="1"/>
  </sheetPr>
  <dimension ref="A1:I18"/>
  <sheetViews>
    <sheetView view="pageBreakPreview" topLeftCell="A4" zoomScale="115" zoomScaleSheetLayoutView="115" workbookViewId="0">
      <selection activeCell="D6" sqref="D6"/>
    </sheetView>
  </sheetViews>
  <sheetFormatPr defaultRowHeight="13.5"/>
  <cols>
    <col min="1" max="1" width="7.375" style="85" customWidth="1"/>
    <col min="2" max="2" width="9.875" style="85" customWidth="1"/>
    <col min="3" max="3" width="9.625" style="85" customWidth="1"/>
    <col min="4" max="4" width="12.5" style="85" customWidth="1"/>
    <col min="5" max="5" width="3.875" style="85" customWidth="1"/>
    <col min="6" max="8" width="13.5" style="85" customWidth="1"/>
    <col min="9" max="9" width="4.5" style="85" customWidth="1"/>
    <col min="10" max="16384" width="9" style="85" customWidth="1"/>
  </cols>
  <sheetData>
    <row r="1" spans="1:9" ht="23.25" customHeight="1">
      <c r="A1" s="86" t="s">
        <v>87</v>
      </c>
      <c r="B1" s="96"/>
      <c r="C1" s="96"/>
      <c r="D1" s="86"/>
      <c r="E1" s="86"/>
      <c r="F1" s="86"/>
      <c r="G1" s="86"/>
      <c r="H1" s="86"/>
      <c r="I1" s="86"/>
    </row>
    <row r="2" spans="1:9" ht="25.5" customHeight="1">
      <c r="A2" s="87" t="s">
        <v>99</v>
      </c>
      <c r="B2" s="87"/>
      <c r="C2" s="87"/>
      <c r="D2" s="87"/>
      <c r="E2" s="87"/>
      <c r="F2" s="87"/>
      <c r="G2" s="87"/>
      <c r="H2" s="87"/>
      <c r="I2" s="86"/>
    </row>
    <row r="3" spans="1:9" ht="25.5" customHeight="1">
      <c r="A3" s="88"/>
      <c r="B3" s="88"/>
      <c r="C3" s="88"/>
      <c r="D3" s="88"/>
      <c r="E3" s="88"/>
      <c r="F3" s="88"/>
      <c r="G3" s="88"/>
      <c r="H3" s="88"/>
      <c r="I3" s="86"/>
    </row>
    <row r="4" spans="1:9" ht="21" customHeight="1">
      <c r="A4" s="89" t="s">
        <v>97</v>
      </c>
      <c r="B4" s="89"/>
      <c r="C4" s="89"/>
      <c r="D4" s="87"/>
      <c r="E4" s="88"/>
      <c r="F4" s="88"/>
      <c r="G4" s="117"/>
      <c r="H4" s="117"/>
      <c r="I4" s="86"/>
    </row>
    <row r="5" spans="1:9" s="85" customFormat="1" ht="21" customHeight="1">
      <c r="A5" s="90" t="s">
        <v>26</v>
      </c>
      <c r="B5" s="90"/>
      <c r="C5" s="90"/>
      <c r="D5" s="90" t="s">
        <v>56</v>
      </c>
      <c r="E5" s="90"/>
      <c r="F5" s="90" t="s">
        <v>2</v>
      </c>
      <c r="G5" s="90"/>
      <c r="H5" s="90"/>
      <c r="I5" s="123"/>
    </row>
    <row r="6" spans="1:9" s="85" customFormat="1" ht="184.8" customHeight="1">
      <c r="A6" s="91" t="s">
        <v>222</v>
      </c>
      <c r="B6" s="97"/>
      <c r="C6" s="101"/>
      <c r="D6" s="105"/>
      <c r="E6" s="109" t="s">
        <v>45</v>
      </c>
      <c r="F6" s="113"/>
      <c r="G6" s="118"/>
      <c r="H6" s="120"/>
      <c r="I6" s="124"/>
    </row>
    <row r="7" spans="1:9" s="85" customFormat="1" ht="16.5" customHeight="1">
      <c r="A7" s="92" t="s">
        <v>94</v>
      </c>
      <c r="B7" s="98"/>
      <c r="C7" s="102"/>
      <c r="D7" s="106" t="s">
        <v>100</v>
      </c>
      <c r="E7" s="110" t="s">
        <v>45</v>
      </c>
      <c r="F7" s="114"/>
      <c r="G7" s="114"/>
      <c r="H7" s="121"/>
      <c r="I7" s="89"/>
    </row>
    <row r="8" spans="1:9" s="85" customFormat="1" ht="25.5" customHeight="1">
      <c r="A8" s="93"/>
      <c r="B8" s="99"/>
      <c r="C8" s="103"/>
      <c r="D8" s="107">
        <f>D6</f>
        <v>0</v>
      </c>
      <c r="E8" s="111"/>
      <c r="F8" s="115"/>
      <c r="G8" s="119"/>
      <c r="H8" s="122"/>
      <c r="I8" s="125"/>
    </row>
    <row r="9" spans="1:9">
      <c r="A9" s="94" t="s">
        <v>104</v>
      </c>
      <c r="B9" s="86"/>
      <c r="C9" s="86"/>
      <c r="D9" s="86"/>
      <c r="E9" s="86"/>
      <c r="F9" s="86"/>
      <c r="G9" s="86"/>
      <c r="H9" s="86"/>
      <c r="I9" s="86"/>
    </row>
    <row r="10" spans="1:9">
      <c r="A10" s="86"/>
      <c r="B10" s="86"/>
      <c r="C10" s="86"/>
      <c r="D10" s="86"/>
      <c r="E10" s="86"/>
      <c r="F10" s="86"/>
      <c r="G10" s="86"/>
      <c r="H10" s="86"/>
      <c r="I10" s="86"/>
    </row>
    <row r="11" spans="1:9">
      <c r="A11" s="86"/>
      <c r="B11" s="86"/>
      <c r="C11" s="86"/>
      <c r="D11" s="86"/>
      <c r="E11" s="86"/>
      <c r="F11" s="86"/>
      <c r="G11" s="86"/>
      <c r="H11" s="86"/>
      <c r="I11" s="86"/>
    </row>
    <row r="12" spans="1:9" s="85" customFormat="1" ht="14.25">
      <c r="A12" s="86"/>
      <c r="B12" s="86"/>
      <c r="C12" s="86"/>
      <c r="D12" s="86"/>
      <c r="E12" s="86"/>
      <c r="F12" s="86"/>
      <c r="G12" s="86"/>
      <c r="H12" s="86"/>
      <c r="I12" s="86"/>
    </row>
    <row r="13" spans="1:9" s="85" customFormat="1" ht="37.5" customHeight="1">
      <c r="A13" s="95" t="s">
        <v>180</v>
      </c>
      <c r="B13" s="100"/>
      <c r="C13" s="104"/>
      <c r="D13" s="108"/>
      <c r="E13" s="112"/>
      <c r="F13" s="116" t="s">
        <v>57</v>
      </c>
      <c r="G13" s="86"/>
      <c r="H13" s="86"/>
      <c r="I13" s="86"/>
    </row>
    <row r="14" spans="1:9" s="85" customFormat="1">
      <c r="A14" s="86"/>
      <c r="B14" s="86"/>
      <c r="C14" s="86"/>
      <c r="D14" s="86" t="s">
        <v>236</v>
      </c>
      <c r="E14" s="86"/>
      <c r="F14" s="86"/>
      <c r="G14" s="86"/>
      <c r="H14" s="86"/>
      <c r="I14" s="86"/>
    </row>
    <row r="15" spans="1:9" s="85" customFormat="1">
      <c r="A15" s="86"/>
      <c r="B15" s="86"/>
      <c r="C15" s="86"/>
      <c r="D15" s="86" t="s">
        <v>226</v>
      </c>
      <c r="E15" s="86"/>
      <c r="F15" s="86"/>
      <c r="G15" s="86"/>
      <c r="H15" s="86"/>
      <c r="I15" s="86"/>
    </row>
    <row r="16" spans="1:9" ht="17.25" customHeight="1">
      <c r="A16" s="86"/>
      <c r="B16" s="86"/>
      <c r="C16" s="86"/>
      <c r="D16" s="86"/>
      <c r="E16" s="86"/>
      <c r="F16" s="86"/>
      <c r="G16" s="86"/>
      <c r="H16" s="86"/>
      <c r="I16" s="86"/>
    </row>
    <row r="17" spans="1:9">
      <c r="A17" s="86"/>
      <c r="B17" s="86"/>
      <c r="C17" s="86"/>
      <c r="D17" s="86"/>
      <c r="E17" s="86"/>
      <c r="F17" s="86"/>
      <c r="G17" s="86"/>
      <c r="H17" s="86"/>
      <c r="I17" s="86"/>
    </row>
    <row r="18" spans="1:9">
      <c r="A18" s="94"/>
      <c r="B18" s="94"/>
      <c r="C18" s="89"/>
      <c r="D18" s="86"/>
      <c r="E18" s="86"/>
      <c r="F18" s="86"/>
      <c r="G18" s="86"/>
      <c r="H18" s="86"/>
      <c r="I18" s="86"/>
    </row>
  </sheetData>
  <mergeCells count="11">
    <mergeCell ref="A2:H2"/>
    <mergeCell ref="A5:C5"/>
    <mergeCell ref="D5:E5"/>
    <mergeCell ref="F5:H5"/>
    <mergeCell ref="A6:C6"/>
    <mergeCell ref="F6:H6"/>
    <mergeCell ref="F7:H7"/>
    <mergeCell ref="A13:C13"/>
    <mergeCell ref="D13:E13"/>
    <mergeCell ref="A7:C8"/>
    <mergeCell ref="E7:E8"/>
  </mergeCells>
  <phoneticPr fontId="2"/>
  <pageMargins left="0.90551181102362222" right="0.51181102362204722" top="0.74803149606299213" bottom="0.74803149606299213" header="0.31496062992125984" footer="0.31496062992125984"/>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0070C0"/>
  </sheetPr>
  <dimension ref="A1:K73"/>
  <sheetViews>
    <sheetView view="pageBreakPreview" topLeftCell="A53" zoomScaleSheetLayoutView="100" workbookViewId="0">
      <selection activeCell="D64" sqref="D64"/>
    </sheetView>
  </sheetViews>
  <sheetFormatPr defaultRowHeight="13.5"/>
  <cols>
    <col min="1" max="1" width="5" style="126" customWidth="1"/>
    <col min="2" max="2" width="4.5" style="126" customWidth="1"/>
    <col min="3" max="3" width="23.375" style="126" customWidth="1"/>
    <col min="4" max="4" width="11.25" style="126" customWidth="1"/>
    <col min="5" max="5" width="3.375" style="126" bestFit="1" customWidth="1"/>
    <col min="6" max="6" width="11.25" style="126" customWidth="1"/>
    <col min="7" max="7" width="3.375" style="126" bestFit="1" customWidth="1"/>
    <col min="8" max="8" width="15.5" style="126" customWidth="1"/>
    <col min="9" max="9" width="4.5" style="126" customWidth="1"/>
    <col min="10" max="10" width="11" style="126" customWidth="1"/>
    <col min="11" max="16384" width="9" style="126" customWidth="1"/>
  </cols>
  <sheetData>
    <row r="1" spans="1:11">
      <c r="A1" s="116"/>
      <c r="B1" s="116"/>
      <c r="C1" s="116"/>
      <c r="D1" s="116"/>
      <c r="E1" s="116"/>
      <c r="F1" s="116"/>
      <c r="G1" s="116"/>
      <c r="H1" s="116"/>
      <c r="I1" s="116"/>
      <c r="J1" s="116"/>
      <c r="K1" s="116"/>
    </row>
    <row r="2" spans="1:11" ht="21" customHeight="1">
      <c r="A2" s="127" t="s">
        <v>149</v>
      </c>
      <c r="B2" s="116"/>
      <c r="C2" s="116"/>
      <c r="D2" s="116"/>
      <c r="E2" s="116"/>
      <c r="F2" s="116"/>
      <c r="G2" s="116"/>
      <c r="H2" s="116"/>
      <c r="I2" s="116"/>
      <c r="J2" s="116"/>
      <c r="K2" s="116"/>
    </row>
    <row r="3" spans="1:11" ht="30" customHeight="1">
      <c r="A3" s="128" t="s">
        <v>33</v>
      </c>
      <c r="B3" s="128"/>
      <c r="C3" s="128"/>
      <c r="D3" s="128"/>
      <c r="E3" s="128"/>
      <c r="F3" s="128"/>
      <c r="G3" s="128"/>
      <c r="H3" s="128"/>
      <c r="I3" s="128"/>
      <c r="J3" s="128"/>
      <c r="K3" s="116"/>
    </row>
    <row r="4" spans="1:11" ht="21" customHeight="1">
      <c r="A4" s="129" t="s">
        <v>6</v>
      </c>
      <c r="B4" s="155"/>
      <c r="C4" s="155"/>
      <c r="D4" s="128"/>
      <c r="E4" s="128"/>
      <c r="F4" s="155"/>
      <c r="G4" s="155"/>
      <c r="H4" s="155"/>
      <c r="I4" s="155"/>
      <c r="J4" s="205"/>
      <c r="K4" s="116"/>
    </row>
    <row r="5" spans="1:11" s="1" customFormat="1" ht="21" customHeight="1">
      <c r="A5" s="130" t="s">
        <v>36</v>
      </c>
      <c r="B5" s="130"/>
      <c r="C5" s="130"/>
      <c r="D5" s="130" t="s">
        <v>150</v>
      </c>
      <c r="E5" s="130"/>
      <c r="F5" s="130" t="s">
        <v>54</v>
      </c>
      <c r="G5" s="130"/>
      <c r="H5" s="130"/>
      <c r="I5" s="130"/>
      <c r="J5" s="130"/>
      <c r="K5" s="129"/>
    </row>
    <row r="6" spans="1:11" s="1" customFormat="1" ht="37.5" customHeight="1">
      <c r="A6" s="131" t="s">
        <v>63</v>
      </c>
      <c r="B6" s="131"/>
      <c r="C6" s="131"/>
      <c r="D6" s="186">
        <f>'別紙２－１（所要額調書）'!G29</f>
        <v>0</v>
      </c>
      <c r="E6" s="197" t="s">
        <v>45</v>
      </c>
      <c r="F6" s="214"/>
      <c r="G6" s="214"/>
      <c r="H6" s="214"/>
      <c r="I6" s="214"/>
      <c r="J6" s="214"/>
      <c r="K6" s="129"/>
    </row>
    <row r="7" spans="1:11" s="1" customFormat="1" ht="15" customHeight="1">
      <c r="A7" s="132" t="s">
        <v>38</v>
      </c>
      <c r="B7" s="156"/>
      <c r="C7" s="171"/>
      <c r="D7" s="132" t="s">
        <v>199</v>
      </c>
      <c r="E7" s="171"/>
      <c r="F7" s="215"/>
      <c r="G7" s="221"/>
      <c r="H7" s="221"/>
      <c r="I7" s="221"/>
      <c r="J7" s="247"/>
      <c r="K7" s="129"/>
    </row>
    <row r="8" spans="1:11" s="1" customFormat="1" ht="22.5" customHeight="1">
      <c r="A8" s="133"/>
      <c r="B8" s="157"/>
      <c r="C8" s="172"/>
      <c r="D8" s="187"/>
      <c r="E8" s="198" t="s">
        <v>45</v>
      </c>
      <c r="F8" s="216"/>
      <c r="G8" s="222"/>
      <c r="H8" s="222"/>
      <c r="I8" s="222"/>
      <c r="J8" s="248"/>
      <c r="K8" s="129"/>
    </row>
    <row r="9" spans="1:11" s="1" customFormat="1" ht="15" customHeight="1">
      <c r="A9" s="132" t="s">
        <v>39</v>
      </c>
      <c r="B9" s="156"/>
      <c r="C9" s="171"/>
      <c r="D9" s="132" t="s">
        <v>200</v>
      </c>
      <c r="E9" s="171"/>
      <c r="F9" s="215"/>
      <c r="G9" s="221"/>
      <c r="H9" s="221"/>
      <c r="I9" s="221"/>
      <c r="J9" s="247"/>
      <c r="K9" s="129"/>
    </row>
    <row r="10" spans="1:11" s="1" customFormat="1" ht="23.25" customHeight="1">
      <c r="A10" s="133"/>
      <c r="B10" s="157"/>
      <c r="C10" s="172"/>
      <c r="D10" s="187"/>
      <c r="E10" s="198" t="s">
        <v>45</v>
      </c>
      <c r="F10" s="216"/>
      <c r="G10" s="222"/>
      <c r="H10" s="222"/>
      <c r="I10" s="222"/>
      <c r="J10" s="248"/>
      <c r="K10" s="129"/>
    </row>
    <row r="11" spans="1:11" s="1" customFormat="1" ht="15" customHeight="1">
      <c r="A11" s="132" t="s">
        <v>231</v>
      </c>
      <c r="B11" s="156"/>
      <c r="C11" s="171"/>
      <c r="D11" s="132" t="s">
        <v>201</v>
      </c>
      <c r="E11" s="171"/>
      <c r="F11" s="215"/>
      <c r="G11" s="221"/>
      <c r="H11" s="221"/>
      <c r="I11" s="221"/>
      <c r="J11" s="247"/>
      <c r="K11" s="129"/>
    </row>
    <row r="12" spans="1:11" s="1" customFormat="1" ht="22.5" customHeight="1">
      <c r="A12" s="133"/>
      <c r="B12" s="157"/>
      <c r="C12" s="172"/>
      <c r="D12" s="187"/>
      <c r="E12" s="199" t="s">
        <v>45</v>
      </c>
      <c r="F12" s="216"/>
      <c r="G12" s="222"/>
      <c r="H12" s="222"/>
      <c r="I12" s="222"/>
      <c r="J12" s="248"/>
      <c r="K12" s="129"/>
    </row>
    <row r="13" spans="1:11" s="1" customFormat="1" ht="15" customHeight="1">
      <c r="A13" s="134" t="s">
        <v>5</v>
      </c>
      <c r="B13" s="158"/>
      <c r="C13" s="173"/>
      <c r="D13" s="188"/>
      <c r="E13" s="129"/>
      <c r="F13" s="217"/>
      <c r="G13" s="223"/>
      <c r="H13" s="223"/>
      <c r="I13" s="223"/>
      <c r="J13" s="249"/>
      <c r="K13" s="129"/>
    </row>
    <row r="14" spans="1:11" s="1" customFormat="1" ht="24" customHeight="1">
      <c r="A14" s="133"/>
      <c r="B14" s="157"/>
      <c r="C14" s="172"/>
      <c r="D14" s="187">
        <f>D15-D6-D8-D10-D12</f>
        <v>0</v>
      </c>
      <c r="E14" s="198" t="s">
        <v>45</v>
      </c>
      <c r="F14" s="216"/>
      <c r="G14" s="222"/>
      <c r="H14" s="222"/>
      <c r="I14" s="222"/>
      <c r="J14" s="248"/>
      <c r="K14" s="129"/>
    </row>
    <row r="15" spans="1:11" s="1" customFormat="1" ht="37.5" customHeight="1">
      <c r="A15" s="135" t="s">
        <v>22</v>
      </c>
      <c r="B15" s="135"/>
      <c r="C15" s="135"/>
      <c r="D15" s="186">
        <f>'別紙３－４'!F20</f>
        <v>0</v>
      </c>
      <c r="E15" s="197" t="s">
        <v>45</v>
      </c>
      <c r="F15" s="214"/>
      <c r="G15" s="214"/>
      <c r="H15" s="214"/>
      <c r="I15" s="214"/>
      <c r="J15" s="214"/>
      <c r="K15" s="129"/>
    </row>
    <row r="16" spans="1:11" s="1" customFormat="1" ht="45" customHeight="1">
      <c r="A16" s="136"/>
      <c r="B16" s="136"/>
      <c r="C16" s="136"/>
      <c r="D16" s="129"/>
      <c r="E16" s="129"/>
      <c r="F16" s="136"/>
      <c r="G16" s="136"/>
      <c r="H16" s="136"/>
      <c r="I16" s="136"/>
      <c r="J16" s="136"/>
      <c r="K16" s="129"/>
    </row>
    <row r="17" spans="1:11" ht="21" customHeight="1">
      <c r="A17" s="137" t="s">
        <v>34</v>
      </c>
      <c r="B17" s="116"/>
      <c r="C17" s="116"/>
      <c r="D17" s="116"/>
      <c r="E17" s="116"/>
      <c r="F17" s="116"/>
      <c r="G17" s="116"/>
      <c r="H17" s="204"/>
      <c r="I17" s="204"/>
      <c r="J17" s="204"/>
      <c r="K17" s="116"/>
    </row>
    <row r="18" spans="1:11" ht="21" customHeight="1">
      <c r="A18" s="129" t="s">
        <v>232</v>
      </c>
      <c r="B18" s="116"/>
      <c r="C18" s="116"/>
      <c r="D18" s="116"/>
      <c r="E18" s="116"/>
      <c r="F18" s="116"/>
      <c r="G18" s="116"/>
      <c r="H18" s="205"/>
      <c r="I18" s="205"/>
      <c r="J18" s="205"/>
      <c r="K18" s="116"/>
    </row>
    <row r="19" spans="1:11" ht="21" customHeight="1">
      <c r="A19" s="130" t="s">
        <v>26</v>
      </c>
      <c r="B19" s="130"/>
      <c r="C19" s="130"/>
      <c r="D19" s="130" t="s">
        <v>151</v>
      </c>
      <c r="E19" s="130"/>
      <c r="F19" s="130" t="s">
        <v>56</v>
      </c>
      <c r="G19" s="130"/>
      <c r="H19" s="130" t="s">
        <v>235</v>
      </c>
      <c r="I19" s="130"/>
      <c r="J19" s="130"/>
      <c r="K19" s="116"/>
    </row>
    <row r="20" spans="1:11" ht="15" customHeight="1">
      <c r="A20" s="138" t="s">
        <v>172</v>
      </c>
      <c r="B20" s="159"/>
      <c r="C20" s="174" t="s">
        <v>234</v>
      </c>
      <c r="D20" s="189"/>
      <c r="E20" s="200" t="s">
        <v>45</v>
      </c>
      <c r="F20" s="189"/>
      <c r="G20" s="200" t="s">
        <v>45</v>
      </c>
      <c r="H20" s="229"/>
      <c r="I20" s="229"/>
      <c r="J20" s="229"/>
      <c r="K20" s="116"/>
    </row>
    <row r="21" spans="1:11" ht="54" customHeight="1">
      <c r="A21" s="139"/>
      <c r="B21" s="160"/>
      <c r="C21" s="175"/>
      <c r="D21" s="190"/>
      <c r="E21" s="201"/>
      <c r="F21" s="190"/>
      <c r="G21" s="201"/>
      <c r="H21" s="230"/>
      <c r="I21" s="230"/>
      <c r="J21" s="230"/>
      <c r="K21" s="116"/>
    </row>
    <row r="22" spans="1:11" ht="15" customHeight="1">
      <c r="A22" s="140" t="s">
        <v>183</v>
      </c>
      <c r="B22" s="161"/>
      <c r="C22" s="176" t="s">
        <v>75</v>
      </c>
      <c r="D22" s="189"/>
      <c r="E22" s="200" t="s">
        <v>45</v>
      </c>
      <c r="F22" s="189"/>
      <c r="G22" s="200" t="s">
        <v>45</v>
      </c>
      <c r="H22" s="229"/>
      <c r="I22" s="229"/>
      <c r="J22" s="229"/>
      <c r="K22" s="116"/>
    </row>
    <row r="23" spans="1:11" ht="54" customHeight="1">
      <c r="A23" s="141"/>
      <c r="B23" s="162"/>
      <c r="C23" s="177"/>
      <c r="D23" s="190"/>
      <c r="E23" s="201"/>
      <c r="F23" s="190"/>
      <c r="G23" s="224"/>
      <c r="H23" s="230"/>
      <c r="I23" s="230"/>
      <c r="J23" s="230"/>
      <c r="K23" s="116"/>
    </row>
    <row r="24" spans="1:11" ht="15" customHeight="1">
      <c r="A24" s="142" t="s">
        <v>145</v>
      </c>
      <c r="B24" s="163"/>
      <c r="C24" s="178"/>
      <c r="D24" s="191" t="s">
        <v>141</v>
      </c>
      <c r="E24" s="202"/>
      <c r="F24" s="218" t="s">
        <v>18</v>
      </c>
      <c r="G24" s="225"/>
      <c r="H24" s="231"/>
      <c r="I24" s="240"/>
      <c r="J24" s="250"/>
      <c r="K24" s="116"/>
    </row>
    <row r="25" spans="1:11" ht="25.5" customHeight="1">
      <c r="A25" s="143"/>
      <c r="B25" s="164"/>
      <c r="C25" s="179"/>
      <c r="D25" s="190">
        <f>SUM(D20,D22)</f>
        <v>0</v>
      </c>
      <c r="E25" s="203" t="s">
        <v>45</v>
      </c>
      <c r="F25" s="190">
        <f>SUM(F20,F22)</f>
        <v>0</v>
      </c>
      <c r="G25" s="201" t="s">
        <v>45</v>
      </c>
      <c r="H25" s="232"/>
      <c r="I25" s="241"/>
      <c r="J25" s="251"/>
      <c r="K25" s="116"/>
    </row>
    <row r="26" spans="1:11" ht="44.25" customHeight="1">
      <c r="A26" s="144"/>
      <c r="B26" s="144"/>
      <c r="C26" s="136"/>
      <c r="D26" s="193"/>
      <c r="E26" s="205"/>
      <c r="F26" s="193"/>
      <c r="G26" s="205"/>
      <c r="H26" s="129"/>
      <c r="I26" s="129"/>
      <c r="J26" s="129"/>
      <c r="K26" s="116"/>
    </row>
    <row r="27" spans="1:11" ht="27" customHeight="1">
      <c r="A27" s="129" t="s">
        <v>4</v>
      </c>
      <c r="B27" s="165"/>
      <c r="C27" s="167"/>
      <c r="D27" s="192"/>
      <c r="E27" s="204"/>
      <c r="F27" s="192"/>
      <c r="G27" s="204"/>
      <c r="H27" s="137"/>
      <c r="I27" s="137"/>
      <c r="J27" s="137"/>
      <c r="K27" s="116"/>
    </row>
    <row r="28" spans="1:11" ht="21" customHeight="1">
      <c r="A28" s="130" t="s">
        <v>26</v>
      </c>
      <c r="B28" s="130"/>
      <c r="C28" s="130"/>
      <c r="D28" s="130" t="s">
        <v>151</v>
      </c>
      <c r="E28" s="130"/>
      <c r="F28" s="130" t="s">
        <v>56</v>
      </c>
      <c r="G28" s="130"/>
      <c r="H28" s="130" t="s">
        <v>175</v>
      </c>
      <c r="I28" s="130"/>
      <c r="J28" s="130"/>
      <c r="K28" s="116"/>
    </row>
    <row r="29" spans="1:11" ht="21" customHeight="1">
      <c r="A29" s="145" t="s">
        <v>133</v>
      </c>
      <c r="B29" s="166"/>
      <c r="C29" s="180"/>
      <c r="D29" s="189"/>
      <c r="E29" s="180" t="s">
        <v>45</v>
      </c>
      <c r="F29" s="189"/>
      <c r="G29" s="180" t="s">
        <v>45</v>
      </c>
      <c r="H29" s="145"/>
      <c r="I29" s="166"/>
      <c r="J29" s="180"/>
      <c r="K29" s="116"/>
    </row>
    <row r="30" spans="1:11" ht="21" customHeight="1">
      <c r="A30" s="146"/>
      <c r="B30" s="167"/>
      <c r="C30" s="181"/>
      <c r="D30" s="194"/>
      <c r="E30" s="181"/>
      <c r="F30" s="194"/>
      <c r="G30" s="181"/>
      <c r="H30" s="146"/>
      <c r="I30" s="167"/>
      <c r="J30" s="181"/>
      <c r="K30" s="116"/>
    </row>
    <row r="31" spans="1:11" ht="21" customHeight="1">
      <c r="A31" s="146"/>
      <c r="B31" s="167"/>
      <c r="C31" s="181"/>
      <c r="D31" s="194"/>
      <c r="E31" s="181"/>
      <c r="F31" s="194"/>
      <c r="G31" s="181"/>
      <c r="H31" s="146"/>
      <c r="I31" s="167"/>
      <c r="J31" s="181"/>
      <c r="K31" s="116"/>
    </row>
    <row r="32" spans="1:11" ht="21" customHeight="1">
      <c r="A32" s="146"/>
      <c r="B32" s="167"/>
      <c r="C32" s="181"/>
      <c r="D32" s="194"/>
      <c r="E32" s="181"/>
      <c r="F32" s="194"/>
      <c r="G32" s="181"/>
      <c r="H32" s="146"/>
      <c r="I32" s="167"/>
      <c r="J32" s="181"/>
      <c r="K32" s="116"/>
    </row>
    <row r="33" spans="1:11" ht="21" customHeight="1">
      <c r="A33" s="146"/>
      <c r="B33" s="136"/>
      <c r="C33" s="181"/>
      <c r="D33" s="194"/>
      <c r="E33" s="181"/>
      <c r="F33" s="194"/>
      <c r="G33" s="181"/>
      <c r="H33" s="146"/>
      <c r="I33" s="167"/>
      <c r="J33" s="181"/>
      <c r="K33" s="116"/>
    </row>
    <row r="34" spans="1:11" ht="21" customHeight="1">
      <c r="A34" s="146"/>
      <c r="B34" s="136"/>
      <c r="C34" s="181"/>
      <c r="D34" s="194"/>
      <c r="E34" s="181"/>
      <c r="F34" s="194"/>
      <c r="G34" s="181"/>
      <c r="H34" s="146"/>
      <c r="I34" s="167"/>
      <c r="J34" s="181"/>
      <c r="K34" s="116"/>
    </row>
    <row r="35" spans="1:11" ht="21" customHeight="1">
      <c r="A35" s="147"/>
      <c r="B35" s="168"/>
      <c r="C35" s="182"/>
      <c r="D35" s="190"/>
      <c r="E35" s="182"/>
      <c r="F35" s="190"/>
      <c r="G35" s="182"/>
      <c r="H35" s="146"/>
      <c r="I35" s="167"/>
      <c r="J35" s="181"/>
      <c r="K35" s="116"/>
    </row>
    <row r="36" spans="1:11" ht="15.75" customHeight="1">
      <c r="A36" s="146" t="s">
        <v>101</v>
      </c>
      <c r="B36" s="167"/>
      <c r="C36" s="181"/>
      <c r="D36" s="191" t="s">
        <v>85</v>
      </c>
      <c r="E36" s="206" t="s">
        <v>45</v>
      </c>
      <c r="F36" s="219"/>
      <c r="G36" s="226" t="s">
        <v>45</v>
      </c>
      <c r="H36" s="219" t="s">
        <v>229</v>
      </c>
      <c r="I36" s="242"/>
      <c r="J36" s="252"/>
      <c r="K36" s="116"/>
    </row>
    <row r="37" spans="1:11" ht="25.5" customHeight="1">
      <c r="A37" s="147"/>
      <c r="B37" s="168"/>
      <c r="C37" s="182"/>
      <c r="D37" s="187">
        <f>D29</f>
        <v>0</v>
      </c>
      <c r="E37" s="207"/>
      <c r="F37" s="187">
        <f>F29</f>
        <v>0</v>
      </c>
      <c r="G37" s="227"/>
      <c r="H37" s="187"/>
      <c r="I37" s="243" t="s">
        <v>45</v>
      </c>
      <c r="J37" s="198"/>
      <c r="K37" s="116"/>
    </row>
    <row r="38" spans="1:11" ht="22.5" customHeight="1">
      <c r="A38" s="148"/>
      <c r="B38" s="148"/>
      <c r="C38" s="148"/>
      <c r="D38" s="195"/>
      <c r="E38" s="205"/>
      <c r="F38" s="195"/>
      <c r="G38" s="205"/>
      <c r="H38" s="233"/>
      <c r="I38" s="233"/>
      <c r="J38" s="235"/>
      <c r="K38" s="116"/>
    </row>
    <row r="39" spans="1:11" ht="9.75" customHeight="1">
      <c r="A39" s="116"/>
      <c r="B39" s="116"/>
      <c r="C39" s="116"/>
      <c r="D39" s="116"/>
      <c r="E39" s="116"/>
      <c r="F39" s="116"/>
      <c r="G39" s="116"/>
      <c r="H39" s="116"/>
      <c r="I39" s="116"/>
      <c r="J39" s="116"/>
      <c r="K39" s="116"/>
    </row>
    <row r="40" spans="1:11" ht="10.5" customHeight="1">
      <c r="A40" s="116"/>
      <c r="B40" s="116"/>
      <c r="C40" s="116"/>
      <c r="D40" s="116"/>
      <c r="E40" s="116"/>
      <c r="F40" s="116"/>
      <c r="G40" s="116"/>
      <c r="H40" s="116"/>
      <c r="I40" s="116"/>
      <c r="J40" s="116"/>
      <c r="K40" s="116"/>
    </row>
    <row r="41" spans="1:11" ht="21" customHeight="1">
      <c r="A41" s="127" t="s">
        <v>173</v>
      </c>
      <c r="B41" s="165"/>
      <c r="C41" s="167"/>
      <c r="D41" s="192"/>
      <c r="E41" s="204"/>
      <c r="F41" s="192"/>
      <c r="G41" s="204"/>
      <c r="H41" s="234"/>
      <c r="I41" s="234"/>
      <c r="J41" s="31"/>
      <c r="K41" s="137"/>
    </row>
    <row r="42" spans="1:11" ht="25.5" customHeight="1">
      <c r="A42" s="127"/>
      <c r="B42" s="144"/>
      <c r="C42" s="136"/>
      <c r="D42" s="193"/>
      <c r="E42" s="205"/>
      <c r="F42" s="193"/>
      <c r="G42" s="205"/>
      <c r="H42" s="235"/>
      <c r="I42" s="235"/>
      <c r="J42" s="233"/>
      <c r="K42" s="129"/>
    </row>
    <row r="43" spans="1:11" ht="25.5" customHeight="1">
      <c r="A43" s="149"/>
      <c r="B43" s="144"/>
      <c r="C43" s="136"/>
      <c r="D43" s="193"/>
      <c r="E43" s="205"/>
      <c r="F43" s="193"/>
      <c r="G43" s="205"/>
      <c r="H43" s="235"/>
      <c r="I43" s="235"/>
      <c r="J43" s="233"/>
      <c r="K43" s="129"/>
    </row>
    <row r="44" spans="1:11" ht="18" customHeight="1">
      <c r="A44" s="129" t="s">
        <v>52</v>
      </c>
      <c r="B44" s="116"/>
      <c r="C44" s="116"/>
      <c r="D44" s="116"/>
      <c r="E44" s="116"/>
      <c r="F44" s="116"/>
      <c r="G44" s="116"/>
      <c r="H44" s="116"/>
      <c r="I44" s="116"/>
      <c r="J44" s="116"/>
      <c r="K44" s="116"/>
    </row>
    <row r="45" spans="1:11" ht="21.75" customHeight="1">
      <c r="A45" s="130" t="s">
        <v>26</v>
      </c>
      <c r="B45" s="130"/>
      <c r="C45" s="130"/>
      <c r="D45" s="130" t="s">
        <v>151</v>
      </c>
      <c r="E45" s="130"/>
      <c r="F45" s="130" t="s">
        <v>56</v>
      </c>
      <c r="G45" s="130"/>
      <c r="H45" s="130" t="s">
        <v>127</v>
      </c>
      <c r="I45" s="130"/>
      <c r="J45" s="130"/>
      <c r="K45" s="116"/>
    </row>
    <row r="46" spans="1:11" ht="21" customHeight="1">
      <c r="A46" s="145" t="s">
        <v>121</v>
      </c>
      <c r="B46" s="166"/>
      <c r="C46" s="180"/>
      <c r="D46" s="189"/>
      <c r="E46" s="180" t="s">
        <v>45</v>
      </c>
      <c r="F46" s="189"/>
      <c r="G46" s="180" t="s">
        <v>45</v>
      </c>
      <c r="H46" s="145"/>
      <c r="I46" s="166"/>
      <c r="J46" s="180"/>
      <c r="K46" s="116"/>
    </row>
    <row r="47" spans="1:11" ht="21" customHeight="1">
      <c r="A47" s="146"/>
      <c r="B47" s="167"/>
      <c r="C47" s="181"/>
      <c r="D47" s="194"/>
      <c r="E47" s="181"/>
      <c r="F47" s="194"/>
      <c r="G47" s="181"/>
      <c r="H47" s="146"/>
      <c r="I47" s="167"/>
      <c r="J47" s="181"/>
      <c r="K47" s="116"/>
    </row>
    <row r="48" spans="1:11" ht="21" customHeight="1">
      <c r="A48" s="146"/>
      <c r="B48" s="167"/>
      <c r="C48" s="181"/>
      <c r="D48" s="194"/>
      <c r="E48" s="181"/>
      <c r="F48" s="194"/>
      <c r="G48" s="181"/>
      <c r="H48" s="146"/>
      <c r="I48" s="167"/>
      <c r="J48" s="181"/>
      <c r="K48" s="116"/>
    </row>
    <row r="49" spans="1:11" ht="21" customHeight="1">
      <c r="A49" s="146"/>
      <c r="B49" s="167"/>
      <c r="C49" s="181"/>
      <c r="D49" s="194"/>
      <c r="E49" s="181"/>
      <c r="F49" s="194"/>
      <c r="G49" s="181"/>
      <c r="H49" s="146"/>
      <c r="I49" s="167"/>
      <c r="J49" s="181"/>
      <c r="K49" s="116"/>
    </row>
    <row r="50" spans="1:11" ht="21" customHeight="1">
      <c r="A50" s="147"/>
      <c r="B50" s="168"/>
      <c r="C50" s="182"/>
      <c r="D50" s="190"/>
      <c r="E50" s="182"/>
      <c r="F50" s="190"/>
      <c r="G50" s="182"/>
      <c r="H50" s="146"/>
      <c r="I50" s="167"/>
      <c r="J50" s="181"/>
      <c r="K50" s="116"/>
    </row>
    <row r="51" spans="1:11" ht="15.75" customHeight="1">
      <c r="A51" s="146" t="s">
        <v>101</v>
      </c>
      <c r="B51" s="167"/>
      <c r="C51" s="181"/>
      <c r="D51" s="196" t="s">
        <v>55</v>
      </c>
      <c r="E51" s="208" t="s">
        <v>45</v>
      </c>
      <c r="F51" s="220" t="s">
        <v>25</v>
      </c>
      <c r="G51" s="226" t="s">
        <v>45</v>
      </c>
      <c r="H51" s="236"/>
      <c r="I51" s="244"/>
      <c r="J51" s="253"/>
      <c r="K51" s="116"/>
    </row>
    <row r="52" spans="1:11" ht="27.75" customHeight="1">
      <c r="A52" s="147"/>
      <c r="B52" s="168"/>
      <c r="C52" s="182"/>
      <c r="D52" s="190">
        <f>D46</f>
        <v>0</v>
      </c>
      <c r="E52" s="209"/>
      <c r="F52" s="190">
        <f>F46</f>
        <v>0</v>
      </c>
      <c r="G52" s="227"/>
      <c r="H52" s="237"/>
      <c r="I52" s="245"/>
      <c r="J52" s="254"/>
      <c r="K52" s="116"/>
    </row>
    <row r="53" spans="1:11" ht="44.25" customHeight="1">
      <c r="A53" s="150"/>
      <c r="B53" s="150"/>
      <c r="C53" s="150"/>
      <c r="D53" s="195"/>
      <c r="E53" s="210"/>
      <c r="F53" s="195"/>
      <c r="G53" s="210"/>
      <c r="H53" s="238"/>
      <c r="I53" s="238"/>
      <c r="J53" s="238"/>
      <c r="K53" s="116"/>
    </row>
    <row r="54" spans="1:11" ht="21" customHeight="1">
      <c r="A54" s="129" t="s">
        <v>233</v>
      </c>
      <c r="B54" s="148"/>
      <c r="C54" s="148"/>
      <c r="D54" s="195"/>
      <c r="E54" s="205"/>
      <c r="F54" s="195"/>
      <c r="G54" s="205"/>
      <c r="H54" s="233"/>
      <c r="I54" s="233"/>
      <c r="J54" s="235"/>
      <c r="K54" s="129"/>
    </row>
    <row r="55" spans="1:11" ht="21" customHeight="1">
      <c r="A55" s="151" t="s">
        <v>26</v>
      </c>
      <c r="B55" s="151"/>
      <c r="C55" s="151"/>
      <c r="D55" s="130" t="s">
        <v>151</v>
      </c>
      <c r="E55" s="130"/>
      <c r="F55" s="151" t="s">
        <v>56</v>
      </c>
      <c r="G55" s="151"/>
      <c r="H55" s="130" t="s">
        <v>127</v>
      </c>
      <c r="I55" s="130"/>
      <c r="J55" s="130"/>
      <c r="K55" s="129"/>
    </row>
    <row r="56" spans="1:11" ht="23.25" customHeight="1">
      <c r="A56" s="142" t="s">
        <v>64</v>
      </c>
      <c r="B56" s="163"/>
      <c r="C56" s="178"/>
      <c r="D56" s="189"/>
      <c r="E56" s="211" t="s">
        <v>45</v>
      </c>
      <c r="F56" s="219" t="s">
        <v>27</v>
      </c>
      <c r="G56" s="211" t="s">
        <v>45</v>
      </c>
      <c r="H56" s="145"/>
      <c r="I56" s="166"/>
      <c r="J56" s="180"/>
      <c r="K56" s="129"/>
    </row>
    <row r="57" spans="1:11" ht="24.75" customHeight="1">
      <c r="A57" s="143"/>
      <c r="B57" s="164"/>
      <c r="C57" s="179"/>
      <c r="D57" s="190"/>
      <c r="E57" s="212"/>
      <c r="F57" s="187"/>
      <c r="G57" s="212"/>
      <c r="H57" s="147"/>
      <c r="I57" s="168"/>
      <c r="J57" s="182"/>
      <c r="K57" s="129"/>
    </row>
    <row r="58" spans="1:11" ht="21" customHeight="1">
      <c r="A58" s="142" t="s">
        <v>53</v>
      </c>
      <c r="B58" s="163"/>
      <c r="C58" s="178"/>
      <c r="D58" s="189"/>
      <c r="E58" s="213"/>
      <c r="F58" s="218" t="s">
        <v>30</v>
      </c>
      <c r="G58" s="228"/>
      <c r="H58" s="231"/>
      <c r="I58" s="240"/>
      <c r="J58" s="250"/>
      <c r="K58" s="129"/>
    </row>
    <row r="59" spans="1:11" ht="25.5" customHeight="1">
      <c r="A59" s="143"/>
      <c r="B59" s="164"/>
      <c r="C59" s="179"/>
      <c r="D59" s="190"/>
      <c r="E59" s="209" t="s">
        <v>45</v>
      </c>
      <c r="F59" s="190"/>
      <c r="G59" s="227" t="s">
        <v>45</v>
      </c>
      <c r="H59" s="232"/>
      <c r="I59" s="241"/>
      <c r="J59" s="251"/>
      <c r="K59" s="129"/>
    </row>
    <row r="60" spans="1:11" ht="21" customHeight="1">
      <c r="A60" s="142" t="s">
        <v>187</v>
      </c>
      <c r="B60" s="163"/>
      <c r="C60" s="178"/>
      <c r="D60" s="189"/>
      <c r="E60" s="213"/>
      <c r="F60" s="218" t="s">
        <v>15</v>
      </c>
      <c r="G60" s="228"/>
      <c r="H60" s="231"/>
      <c r="I60" s="240"/>
      <c r="J60" s="250"/>
      <c r="K60" s="129"/>
    </row>
    <row r="61" spans="1:11" ht="25.5" customHeight="1">
      <c r="A61" s="143"/>
      <c r="B61" s="164"/>
      <c r="C61" s="179"/>
      <c r="D61" s="190"/>
      <c r="E61" s="209" t="s">
        <v>45</v>
      </c>
      <c r="F61" s="190"/>
      <c r="G61" s="227" t="s">
        <v>45</v>
      </c>
      <c r="H61" s="232"/>
      <c r="I61" s="241"/>
      <c r="J61" s="251"/>
      <c r="K61" s="129"/>
    </row>
    <row r="62" spans="1:11" ht="16.5" customHeight="1">
      <c r="A62" s="142" t="s">
        <v>101</v>
      </c>
      <c r="B62" s="163"/>
      <c r="C62" s="178"/>
      <c r="D62" s="196" t="s">
        <v>58</v>
      </c>
      <c r="E62" s="213"/>
      <c r="F62" s="218"/>
      <c r="G62" s="228"/>
      <c r="H62" s="231"/>
      <c r="I62" s="240"/>
      <c r="J62" s="250"/>
      <c r="K62" s="129"/>
    </row>
    <row r="63" spans="1:11" ht="25.5" customHeight="1">
      <c r="A63" s="143"/>
      <c r="B63" s="164"/>
      <c r="C63" s="179"/>
      <c r="D63" s="190">
        <f>D56+D58+D60</f>
        <v>0</v>
      </c>
      <c r="E63" s="209" t="s">
        <v>45</v>
      </c>
      <c r="F63" s="190">
        <f>F57+F59+F61</f>
        <v>0</v>
      </c>
      <c r="G63" s="227" t="s">
        <v>45</v>
      </c>
      <c r="H63" s="232"/>
      <c r="I63" s="241"/>
      <c r="J63" s="251"/>
      <c r="K63" s="129"/>
    </row>
    <row r="64" spans="1:11" ht="45" customHeight="1">
      <c r="A64" s="149"/>
      <c r="B64" s="144"/>
      <c r="C64" s="136"/>
      <c r="D64" s="193"/>
      <c r="E64" s="205"/>
      <c r="F64" s="193"/>
      <c r="G64" s="205"/>
      <c r="H64" s="235"/>
      <c r="I64" s="235"/>
      <c r="J64" s="233"/>
      <c r="K64" s="129"/>
    </row>
    <row r="65" spans="1:11" ht="18" customHeight="1">
      <c r="A65" s="129" t="s">
        <v>177</v>
      </c>
      <c r="B65" s="148"/>
      <c r="C65" s="148"/>
      <c r="D65" s="195"/>
      <c r="E65" s="205"/>
      <c r="F65" s="195"/>
      <c r="G65" s="205"/>
      <c r="H65" s="233"/>
      <c r="I65" s="233"/>
      <c r="J65" s="235"/>
      <c r="K65" s="116"/>
    </row>
    <row r="66" spans="1:11" ht="21.75" customHeight="1">
      <c r="A66" s="130" t="s">
        <v>26</v>
      </c>
      <c r="B66" s="130"/>
      <c r="C66" s="130"/>
      <c r="D66" s="130" t="s">
        <v>151</v>
      </c>
      <c r="E66" s="130"/>
      <c r="F66" s="130" t="s">
        <v>56</v>
      </c>
      <c r="G66" s="130"/>
      <c r="H66" s="130" t="s">
        <v>127</v>
      </c>
      <c r="I66" s="130"/>
      <c r="J66" s="130"/>
      <c r="K66" s="116"/>
    </row>
    <row r="67" spans="1:11" ht="53.25" customHeight="1">
      <c r="A67" s="152" t="s">
        <v>1</v>
      </c>
      <c r="B67" s="169"/>
      <c r="C67" s="183"/>
      <c r="D67" s="190"/>
      <c r="E67" s="209" t="s">
        <v>45</v>
      </c>
      <c r="F67" s="190"/>
      <c r="G67" s="227" t="s">
        <v>45</v>
      </c>
      <c r="H67" s="232"/>
      <c r="I67" s="241"/>
      <c r="J67" s="251"/>
      <c r="K67" s="116"/>
    </row>
    <row r="68" spans="1:11" ht="54" customHeight="1">
      <c r="A68" s="153" t="s">
        <v>62</v>
      </c>
      <c r="B68" s="170"/>
      <c r="C68" s="184"/>
      <c r="D68" s="190"/>
      <c r="E68" s="209" t="s">
        <v>45</v>
      </c>
      <c r="F68" s="190"/>
      <c r="G68" s="227" t="s">
        <v>45</v>
      </c>
      <c r="H68" s="232"/>
      <c r="I68" s="241"/>
      <c r="J68" s="251"/>
      <c r="K68" s="116"/>
    </row>
    <row r="69" spans="1:11" ht="15" customHeight="1">
      <c r="A69" s="142" t="s">
        <v>101</v>
      </c>
      <c r="B69" s="163"/>
      <c r="C69" s="178"/>
      <c r="D69" s="196" t="s">
        <v>144</v>
      </c>
      <c r="E69" s="213"/>
      <c r="F69" s="218" t="s">
        <v>12</v>
      </c>
      <c r="G69" s="228"/>
      <c r="H69" s="236"/>
      <c r="I69" s="244"/>
      <c r="J69" s="253"/>
      <c r="K69" s="116"/>
    </row>
    <row r="70" spans="1:11" ht="15" customHeight="1">
      <c r="A70" s="154"/>
      <c r="B70" s="148"/>
      <c r="C70" s="185"/>
      <c r="D70" s="194">
        <f>D67+D68</f>
        <v>0</v>
      </c>
      <c r="E70" s="208"/>
      <c r="F70" s="194">
        <f>F67+F68</f>
        <v>0</v>
      </c>
      <c r="G70" s="210"/>
      <c r="H70" s="239"/>
      <c r="I70" s="246"/>
      <c r="J70" s="255"/>
      <c r="K70" s="116"/>
    </row>
    <row r="71" spans="1:11" ht="25.5" customHeight="1">
      <c r="A71" s="143"/>
      <c r="B71" s="164"/>
      <c r="C71" s="179"/>
      <c r="D71" s="190"/>
      <c r="E71" s="209" t="s">
        <v>45</v>
      </c>
      <c r="F71" s="190"/>
      <c r="G71" s="227" t="s">
        <v>45</v>
      </c>
      <c r="H71" s="237"/>
      <c r="I71" s="245"/>
      <c r="J71" s="254"/>
      <c r="K71" s="116"/>
    </row>
    <row r="72" spans="1:11" ht="21.75" customHeight="1">
      <c r="A72" s="116"/>
      <c r="B72" s="116"/>
      <c r="C72" s="116"/>
      <c r="D72" s="116"/>
      <c r="E72" s="116"/>
      <c r="F72" s="116"/>
      <c r="G72" s="116"/>
      <c r="H72" s="116"/>
      <c r="I72" s="116"/>
      <c r="J72" s="116"/>
      <c r="K72" s="116"/>
    </row>
    <row r="73" spans="1:11" ht="21.75" customHeight="1">
      <c r="A73" s="116"/>
      <c r="B73" s="116"/>
      <c r="C73" s="116"/>
      <c r="D73" s="116"/>
      <c r="E73" s="116"/>
      <c r="F73" s="116"/>
      <c r="G73" s="116"/>
      <c r="H73" s="116"/>
      <c r="I73" s="116"/>
      <c r="J73" s="116"/>
      <c r="K73" s="116"/>
    </row>
  </sheetData>
  <mergeCells count="107">
    <mergeCell ref="A3:J3"/>
    <mergeCell ref="D4:E4"/>
    <mergeCell ref="A5:C5"/>
    <mergeCell ref="D5:E5"/>
    <mergeCell ref="F5:J5"/>
    <mergeCell ref="A6:C6"/>
    <mergeCell ref="F6:J6"/>
    <mergeCell ref="D7:E7"/>
    <mergeCell ref="D9:E9"/>
    <mergeCell ref="D11:E11"/>
    <mergeCell ref="A15:C15"/>
    <mergeCell ref="F15:J15"/>
    <mergeCell ref="H17:J17"/>
    <mergeCell ref="A19:C19"/>
    <mergeCell ref="D19:E19"/>
    <mergeCell ref="F19:G19"/>
    <mergeCell ref="H19:J19"/>
    <mergeCell ref="A28:C28"/>
    <mergeCell ref="D28:E28"/>
    <mergeCell ref="F28:G28"/>
    <mergeCell ref="H28:J28"/>
    <mergeCell ref="H29:J29"/>
    <mergeCell ref="H30:J30"/>
    <mergeCell ref="H31:J31"/>
    <mergeCell ref="H32:J32"/>
    <mergeCell ref="H33:J33"/>
    <mergeCell ref="H34:J34"/>
    <mergeCell ref="H35:J35"/>
    <mergeCell ref="A45:C45"/>
    <mergeCell ref="D45:E45"/>
    <mergeCell ref="F45:G45"/>
    <mergeCell ref="H45:J45"/>
    <mergeCell ref="H46:J46"/>
    <mergeCell ref="H47:J47"/>
    <mergeCell ref="H48:J48"/>
    <mergeCell ref="H49:J49"/>
    <mergeCell ref="H50:J50"/>
    <mergeCell ref="A55:C55"/>
    <mergeCell ref="D55:E55"/>
    <mergeCell ref="F55:G55"/>
    <mergeCell ref="H55:J55"/>
    <mergeCell ref="A66:C66"/>
    <mergeCell ref="D66:E66"/>
    <mergeCell ref="F66:G66"/>
    <mergeCell ref="H66:J66"/>
    <mergeCell ref="A67:C67"/>
    <mergeCell ref="H67:J67"/>
    <mergeCell ref="A68:C68"/>
    <mergeCell ref="H68:J68"/>
    <mergeCell ref="A7:C8"/>
    <mergeCell ref="F7:J8"/>
    <mergeCell ref="A9:C10"/>
    <mergeCell ref="F9:J10"/>
    <mergeCell ref="A11:C12"/>
    <mergeCell ref="F11:J12"/>
    <mergeCell ref="A13:C14"/>
    <mergeCell ref="F13:J14"/>
    <mergeCell ref="A20:B21"/>
    <mergeCell ref="C20:C21"/>
    <mergeCell ref="D20:D21"/>
    <mergeCell ref="E20:E21"/>
    <mergeCell ref="F20:F21"/>
    <mergeCell ref="G20:G21"/>
    <mergeCell ref="H20:J21"/>
    <mergeCell ref="A22:B23"/>
    <mergeCell ref="C22:C23"/>
    <mergeCell ref="D22:D23"/>
    <mergeCell ref="E22:E23"/>
    <mergeCell ref="F22:F23"/>
    <mergeCell ref="G22:G23"/>
    <mergeCell ref="H22:J23"/>
    <mergeCell ref="A24:C25"/>
    <mergeCell ref="H24:J25"/>
    <mergeCell ref="A36:C37"/>
    <mergeCell ref="E36:E37"/>
    <mergeCell ref="G36:G37"/>
    <mergeCell ref="A46:C50"/>
    <mergeCell ref="D46:D50"/>
    <mergeCell ref="E46:E50"/>
    <mergeCell ref="F46:F50"/>
    <mergeCell ref="G46:G50"/>
    <mergeCell ref="A51:C52"/>
    <mergeCell ref="E51:E52"/>
    <mergeCell ref="G51:G52"/>
    <mergeCell ref="H51:J52"/>
    <mergeCell ref="A56:C57"/>
    <mergeCell ref="D56:D57"/>
    <mergeCell ref="E56:E57"/>
    <mergeCell ref="G56:G57"/>
    <mergeCell ref="H56:J57"/>
    <mergeCell ref="A58:C59"/>
    <mergeCell ref="D58:D59"/>
    <mergeCell ref="H58:J59"/>
    <mergeCell ref="A60:C61"/>
    <mergeCell ref="D60:D61"/>
    <mergeCell ref="H60:J61"/>
    <mergeCell ref="A62:C63"/>
    <mergeCell ref="H62:J63"/>
    <mergeCell ref="A69:C71"/>
    <mergeCell ref="H69:J71"/>
    <mergeCell ref="D70:D71"/>
    <mergeCell ref="F70:F71"/>
    <mergeCell ref="A29:C35"/>
    <mergeCell ref="D29:D35"/>
    <mergeCell ref="E29:E35"/>
    <mergeCell ref="F29:F35"/>
    <mergeCell ref="G29:G35"/>
  </mergeCells>
  <phoneticPr fontId="2"/>
  <pageMargins left="0.90551181102362222" right="0.51181102362204722" top="0.74803149606299213" bottom="0.74803149606299213" header="0.31496062992125984" footer="0.31496062992125984"/>
  <pageSetup paperSize="9" scale="83" fitToWidth="1" fitToHeight="0" orientation="portrait" usePrinterDefaults="1" r:id="rId1"/>
  <rowBreaks count="1" manualBreakCount="1">
    <brk id="40"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0070C0"/>
    <pageSetUpPr fitToPage="1"/>
  </sheetPr>
  <dimension ref="A1:K42"/>
  <sheetViews>
    <sheetView view="pageBreakPreview" zoomScale="80" zoomScaleSheetLayoutView="80" workbookViewId="0">
      <selection activeCell="D8" sqref="D8"/>
    </sheetView>
  </sheetViews>
  <sheetFormatPr defaultRowHeight="13.5"/>
  <cols>
    <col min="1" max="1" width="7.375" style="85" customWidth="1"/>
    <col min="2" max="2" width="9.875" style="85" customWidth="1"/>
    <col min="3" max="3" width="6.25" style="85" customWidth="1"/>
    <col min="4" max="4" width="12.5" style="85" customWidth="1"/>
    <col min="5" max="5" width="3.875" style="85" customWidth="1"/>
    <col min="6" max="6" width="12.5" style="85" customWidth="1"/>
    <col min="7" max="7" width="3.875" style="85" customWidth="1"/>
    <col min="8" max="8" width="5.75" style="85" customWidth="1"/>
    <col min="9" max="9" width="14.625" style="85" customWidth="1"/>
    <col min="10" max="10" width="27" style="85" customWidth="1"/>
    <col min="11" max="11" width="4.5" style="85" customWidth="1"/>
    <col min="12" max="16384" width="9" style="85" customWidth="1"/>
  </cols>
  <sheetData>
    <row r="1" spans="1:11" ht="23.25" customHeight="1">
      <c r="A1" s="96" t="s">
        <v>89</v>
      </c>
      <c r="B1" s="96"/>
      <c r="C1" s="96"/>
      <c r="D1" s="96"/>
      <c r="E1" s="86"/>
      <c r="F1" s="86"/>
      <c r="G1" s="86"/>
      <c r="H1" s="86"/>
      <c r="I1" s="86"/>
      <c r="J1" s="86"/>
    </row>
    <row r="2" spans="1:11" ht="25.5" customHeight="1">
      <c r="A2" s="88"/>
      <c r="B2" s="88"/>
      <c r="C2" s="88"/>
      <c r="D2" s="88"/>
      <c r="E2" s="88"/>
      <c r="F2" s="88"/>
      <c r="G2" s="88"/>
      <c r="H2" s="88"/>
      <c r="I2" s="88"/>
      <c r="J2" s="88"/>
    </row>
    <row r="3" spans="1:11" ht="21" customHeight="1">
      <c r="A3" s="89" t="s">
        <v>230</v>
      </c>
      <c r="B3" s="89"/>
      <c r="C3" s="89"/>
      <c r="D3" s="89"/>
      <c r="E3" s="87"/>
      <c r="F3" s="87"/>
      <c r="G3" s="88"/>
      <c r="H3" s="88"/>
      <c r="I3" s="117"/>
      <c r="J3" s="117"/>
    </row>
    <row r="4" spans="1:11" s="85" customFormat="1" ht="21" customHeight="1">
      <c r="A4" s="90" t="s">
        <v>26</v>
      </c>
      <c r="B4" s="90"/>
      <c r="C4" s="90"/>
      <c r="D4" s="130" t="s">
        <v>151</v>
      </c>
      <c r="E4" s="130"/>
      <c r="F4" s="90" t="s">
        <v>56</v>
      </c>
      <c r="G4" s="90"/>
      <c r="H4" s="90" t="s">
        <v>175</v>
      </c>
      <c r="I4" s="90"/>
      <c r="J4" s="90"/>
      <c r="K4" s="297"/>
    </row>
    <row r="5" spans="1:11" s="85" customFormat="1" ht="222" customHeight="1">
      <c r="A5" s="91" t="s">
        <v>222</v>
      </c>
      <c r="B5" s="97"/>
      <c r="C5" s="101"/>
      <c r="D5" s="274"/>
      <c r="E5" s="109" t="s">
        <v>45</v>
      </c>
      <c r="F5" s="274"/>
      <c r="G5" s="109" t="s">
        <v>45</v>
      </c>
      <c r="H5" s="113"/>
      <c r="I5" s="118"/>
      <c r="J5" s="120"/>
      <c r="K5" s="298"/>
    </row>
    <row r="6" spans="1:11" s="85" customFormat="1" ht="15.75" customHeight="1">
      <c r="A6" s="92" t="s">
        <v>101</v>
      </c>
      <c r="B6" s="98"/>
      <c r="C6" s="102"/>
      <c r="D6" s="275" t="s">
        <v>143</v>
      </c>
      <c r="E6" s="280" t="s">
        <v>45</v>
      </c>
      <c r="F6" s="284" t="s">
        <v>186</v>
      </c>
      <c r="G6" s="286" t="s">
        <v>45</v>
      </c>
      <c r="H6" s="288"/>
      <c r="I6" s="292"/>
      <c r="J6" s="295"/>
      <c r="K6" s="266"/>
    </row>
    <row r="7" spans="1:11" s="85" customFormat="1" ht="25.5" customHeight="1">
      <c r="A7" s="93"/>
      <c r="B7" s="99"/>
      <c r="C7" s="103"/>
      <c r="D7" s="276">
        <f>D5</f>
        <v>0</v>
      </c>
      <c r="E7" s="281"/>
      <c r="F7" s="276">
        <f>F5</f>
        <v>0</v>
      </c>
      <c r="G7" s="287"/>
      <c r="H7" s="289"/>
      <c r="I7" s="293"/>
      <c r="J7" s="296"/>
      <c r="K7" s="299"/>
    </row>
    <row r="8" spans="1:11" ht="45" customHeight="1">
      <c r="A8" s="86"/>
      <c r="B8" s="86"/>
      <c r="C8" s="86"/>
      <c r="D8" s="86"/>
      <c r="E8" s="86"/>
      <c r="F8" s="86"/>
      <c r="G8" s="86"/>
      <c r="H8" s="86"/>
      <c r="I8" s="86"/>
      <c r="J8" s="86"/>
    </row>
    <row r="9" spans="1:11" s="126" customFormat="1" ht="18" customHeight="1">
      <c r="A9" s="129" t="s">
        <v>154</v>
      </c>
      <c r="B9" s="116"/>
      <c r="C9" s="116"/>
      <c r="D9" s="116"/>
      <c r="E9" s="116"/>
      <c r="F9" s="116"/>
      <c r="G9" s="116"/>
      <c r="H9" s="116"/>
      <c r="I9" s="116"/>
      <c r="J9" s="116"/>
    </row>
    <row r="10" spans="1:11" s="126" customFormat="1" ht="21.75" customHeight="1">
      <c r="A10" s="130" t="s">
        <v>26</v>
      </c>
      <c r="B10" s="130"/>
      <c r="C10" s="130"/>
      <c r="D10" s="130" t="s">
        <v>151</v>
      </c>
      <c r="E10" s="130"/>
      <c r="F10" s="130" t="s">
        <v>56</v>
      </c>
      <c r="G10" s="130"/>
      <c r="H10" s="130" t="s">
        <v>127</v>
      </c>
      <c r="I10" s="130"/>
      <c r="J10" s="130"/>
    </row>
    <row r="11" spans="1:11" s="126" customFormat="1" ht="21" customHeight="1">
      <c r="A11" s="256" t="s">
        <v>123</v>
      </c>
      <c r="B11" s="267"/>
      <c r="C11" s="271"/>
      <c r="D11" s="189"/>
      <c r="E11" s="180" t="s">
        <v>45</v>
      </c>
      <c r="F11" s="189"/>
      <c r="G11" s="180" t="s">
        <v>45</v>
      </c>
      <c r="H11" s="215"/>
      <c r="I11" s="221"/>
      <c r="J11" s="247"/>
    </row>
    <row r="12" spans="1:11" s="126" customFormat="1" ht="21" customHeight="1">
      <c r="A12" s="257"/>
      <c r="B12" s="268"/>
      <c r="C12" s="272"/>
      <c r="D12" s="194"/>
      <c r="E12" s="181"/>
      <c r="F12" s="194"/>
      <c r="G12" s="181"/>
      <c r="H12" s="217"/>
      <c r="I12" s="223"/>
      <c r="J12" s="249"/>
    </row>
    <row r="13" spans="1:11" s="126" customFormat="1" ht="21" customHeight="1">
      <c r="A13" s="257"/>
      <c r="B13" s="268"/>
      <c r="C13" s="272"/>
      <c r="D13" s="194"/>
      <c r="E13" s="181"/>
      <c r="F13" s="194"/>
      <c r="G13" s="181"/>
      <c r="H13" s="217"/>
      <c r="I13" s="223"/>
      <c r="J13" s="249"/>
    </row>
    <row r="14" spans="1:11" s="126" customFormat="1" ht="21" customHeight="1">
      <c r="A14" s="257"/>
      <c r="B14" s="268"/>
      <c r="C14" s="272"/>
      <c r="D14" s="194"/>
      <c r="E14" s="181"/>
      <c r="F14" s="194"/>
      <c r="G14" s="181"/>
      <c r="H14" s="217"/>
      <c r="I14" s="223"/>
      <c r="J14" s="249"/>
    </row>
    <row r="15" spans="1:11" s="126" customFormat="1" ht="21" customHeight="1">
      <c r="A15" s="258"/>
      <c r="B15" s="269"/>
      <c r="C15" s="273"/>
      <c r="D15" s="190"/>
      <c r="E15" s="182"/>
      <c r="F15" s="190"/>
      <c r="G15" s="182"/>
      <c r="H15" s="216"/>
      <c r="I15" s="222"/>
      <c r="J15" s="248"/>
    </row>
    <row r="16" spans="1:11" s="126" customFormat="1" ht="15.75" customHeight="1">
      <c r="A16" s="146" t="s">
        <v>101</v>
      </c>
      <c r="B16" s="167"/>
      <c r="C16" s="181"/>
      <c r="D16" s="196" t="s">
        <v>196</v>
      </c>
      <c r="E16" s="208" t="s">
        <v>45</v>
      </c>
      <c r="F16" s="220" t="s">
        <v>20</v>
      </c>
      <c r="G16" s="226" t="s">
        <v>45</v>
      </c>
      <c r="H16" s="236"/>
      <c r="I16" s="244"/>
      <c r="J16" s="253"/>
    </row>
    <row r="17" spans="1:10" s="126" customFormat="1" ht="27.75" customHeight="1">
      <c r="A17" s="147"/>
      <c r="B17" s="168"/>
      <c r="C17" s="182"/>
      <c r="D17" s="190">
        <f>D11</f>
        <v>0</v>
      </c>
      <c r="E17" s="209"/>
      <c r="F17" s="190">
        <f>F11</f>
        <v>0</v>
      </c>
      <c r="G17" s="227"/>
      <c r="H17" s="237"/>
      <c r="I17" s="245"/>
      <c r="J17" s="254"/>
    </row>
    <row r="18" spans="1:10" ht="45" customHeight="1">
      <c r="A18" s="86"/>
      <c r="B18" s="86"/>
      <c r="C18" s="86"/>
      <c r="D18" s="86"/>
      <c r="E18" s="86"/>
      <c r="F18" s="86"/>
      <c r="G18" s="86"/>
      <c r="H18" s="86"/>
      <c r="I18" s="86"/>
      <c r="J18" s="86"/>
    </row>
    <row r="19" spans="1:10" s="126" customFormat="1" ht="18" customHeight="1">
      <c r="A19" s="259"/>
    </row>
    <row r="20" spans="1:10" s="126" customFormat="1" ht="21.75" customHeight="1">
      <c r="A20" s="260"/>
      <c r="B20" s="260"/>
      <c r="C20" s="260"/>
      <c r="D20" s="260"/>
      <c r="E20" s="260"/>
      <c r="F20" s="260"/>
      <c r="G20" s="260"/>
      <c r="H20" s="260"/>
      <c r="I20" s="260"/>
      <c r="J20" s="260"/>
    </row>
    <row r="21" spans="1:10" s="126" customFormat="1" ht="24" customHeight="1">
      <c r="A21" s="261"/>
      <c r="B21" s="260"/>
      <c r="C21" s="260"/>
      <c r="D21" s="277"/>
      <c r="E21" s="260"/>
      <c r="F21" s="277"/>
      <c r="G21" s="260"/>
      <c r="H21" s="290"/>
      <c r="I21" s="294"/>
      <c r="J21" s="290"/>
    </row>
    <row r="22" spans="1:10" s="126" customFormat="1" ht="24" customHeight="1">
      <c r="A22" s="260"/>
      <c r="B22" s="260"/>
      <c r="C22" s="260"/>
      <c r="D22" s="277"/>
      <c r="E22" s="260"/>
      <c r="F22" s="277"/>
      <c r="G22" s="260"/>
      <c r="H22" s="290"/>
      <c r="I22" s="294"/>
      <c r="J22" s="290"/>
    </row>
    <row r="23" spans="1:10" s="126" customFormat="1" ht="24" customHeight="1">
      <c r="A23" s="260"/>
      <c r="B23" s="260"/>
      <c r="C23" s="260"/>
      <c r="D23" s="277"/>
      <c r="E23" s="260"/>
      <c r="F23" s="277"/>
      <c r="G23" s="260"/>
      <c r="H23" s="290"/>
      <c r="I23" s="294"/>
      <c r="J23" s="290"/>
    </row>
    <row r="24" spans="1:10" s="126" customFormat="1" ht="24" customHeight="1">
      <c r="A24" s="260"/>
      <c r="B24" s="260"/>
      <c r="C24" s="260"/>
      <c r="D24" s="277"/>
      <c r="E24" s="260"/>
      <c r="F24" s="277"/>
      <c r="G24" s="260"/>
      <c r="H24" s="290"/>
      <c r="I24" s="294"/>
      <c r="J24" s="290"/>
    </row>
    <row r="25" spans="1:10" s="126" customFormat="1" ht="24" customHeight="1">
      <c r="A25" s="260"/>
      <c r="B25" s="260"/>
      <c r="C25" s="260"/>
      <c r="D25" s="277"/>
      <c r="E25" s="260"/>
      <c r="F25" s="277"/>
      <c r="G25" s="260"/>
      <c r="H25" s="290"/>
      <c r="I25" s="294"/>
      <c r="J25" s="290"/>
    </row>
    <row r="26" spans="1:10" s="126" customFormat="1" ht="24" customHeight="1">
      <c r="A26" s="260"/>
      <c r="B26" s="260"/>
      <c r="C26" s="260"/>
      <c r="D26" s="277"/>
      <c r="E26" s="260"/>
      <c r="F26" s="277"/>
      <c r="G26" s="260"/>
      <c r="H26" s="290"/>
      <c r="I26" s="294"/>
      <c r="J26" s="290"/>
    </row>
    <row r="27" spans="1:10" s="126" customFormat="1" ht="24" customHeight="1">
      <c r="A27" s="260"/>
      <c r="B27" s="260"/>
      <c r="C27" s="260"/>
      <c r="D27" s="277"/>
      <c r="E27" s="260"/>
      <c r="F27" s="277"/>
      <c r="G27" s="260"/>
      <c r="H27" s="290"/>
      <c r="I27" s="294"/>
      <c r="J27" s="290"/>
    </row>
    <row r="28" spans="1:10" s="126" customFormat="1" ht="24" customHeight="1">
      <c r="A28" s="260"/>
      <c r="B28" s="260"/>
      <c r="C28" s="260"/>
      <c r="D28" s="277"/>
      <c r="E28" s="260"/>
      <c r="F28" s="277"/>
      <c r="G28" s="260"/>
      <c r="H28" s="290"/>
      <c r="I28" s="294"/>
      <c r="J28" s="290"/>
    </row>
    <row r="29" spans="1:10" s="126" customFormat="1" ht="24" customHeight="1">
      <c r="A29" s="260"/>
      <c r="B29" s="260"/>
      <c r="C29" s="260"/>
      <c r="D29" s="277"/>
      <c r="E29" s="260"/>
      <c r="F29" s="277"/>
      <c r="G29" s="260"/>
      <c r="H29" s="290"/>
      <c r="I29" s="294"/>
      <c r="J29" s="290"/>
    </row>
    <row r="30" spans="1:10" s="126" customFormat="1" ht="15.75" customHeight="1">
      <c r="A30" s="260"/>
      <c r="B30" s="260"/>
      <c r="C30" s="260"/>
      <c r="D30" s="278"/>
      <c r="E30" s="282"/>
      <c r="F30" s="285"/>
      <c r="G30" s="282"/>
      <c r="H30" s="291"/>
      <c r="I30" s="291"/>
      <c r="J30" s="291"/>
    </row>
    <row r="31" spans="1:10" s="126" customFormat="1" ht="27.75" customHeight="1">
      <c r="A31" s="260"/>
      <c r="B31" s="260"/>
      <c r="C31" s="260"/>
      <c r="D31" s="277"/>
      <c r="E31" s="282"/>
      <c r="F31" s="277"/>
      <c r="G31" s="282"/>
      <c r="H31" s="291"/>
      <c r="I31" s="291"/>
      <c r="J31" s="291"/>
    </row>
    <row r="32" spans="1:10" s="126" customFormat="1" ht="31.5" customHeight="1">
      <c r="A32" s="260"/>
      <c r="B32" s="260"/>
      <c r="C32" s="260"/>
      <c r="D32" s="277"/>
      <c r="E32" s="282"/>
      <c r="F32" s="277"/>
      <c r="G32" s="282"/>
      <c r="H32" s="291"/>
      <c r="I32" s="291"/>
      <c r="J32" s="291"/>
    </row>
    <row r="33" spans="1:10" ht="67.5" customHeight="1">
      <c r="A33" s="262"/>
      <c r="B33" s="262"/>
      <c r="C33" s="262"/>
      <c r="D33" s="262"/>
      <c r="E33" s="262"/>
      <c r="F33" s="277"/>
      <c r="G33" s="277"/>
    </row>
    <row r="34" spans="1:10" ht="27" customHeight="1"/>
    <row r="35" spans="1:10" s="85" customFormat="1" ht="21" customHeight="1">
      <c r="A35" s="263"/>
      <c r="B35" s="270"/>
      <c r="D35" s="263"/>
      <c r="E35" s="263"/>
      <c r="F35" s="263"/>
      <c r="G35" s="263"/>
      <c r="H35" s="263"/>
      <c r="I35" s="263"/>
      <c r="J35" s="270"/>
    </row>
    <row r="36" spans="1:10" s="85" customFormat="1" ht="26.25" customHeight="1">
      <c r="A36" s="264"/>
      <c r="B36" s="270"/>
      <c r="D36" s="263"/>
      <c r="E36" s="263"/>
      <c r="F36" s="263"/>
      <c r="G36" s="263"/>
      <c r="H36" s="263"/>
      <c r="I36" s="263"/>
      <c r="J36" s="270"/>
    </row>
    <row r="37" spans="1:10" s="85" customFormat="1" ht="21" customHeight="1">
      <c r="A37" s="265"/>
      <c r="B37" s="270"/>
      <c r="D37" s="279"/>
      <c r="E37" s="283"/>
      <c r="F37" s="279"/>
      <c r="G37" s="283"/>
      <c r="H37" s="265"/>
    </row>
    <row r="38" spans="1:10" s="85" customFormat="1" ht="21" customHeight="1">
      <c r="A38" s="265"/>
      <c r="B38" s="270"/>
      <c r="D38" s="279"/>
      <c r="E38" s="283"/>
      <c r="F38" s="279"/>
      <c r="G38" s="283"/>
      <c r="H38" s="265"/>
    </row>
    <row r="39" spans="1:10" s="85" customFormat="1" ht="21" customHeight="1">
      <c r="A39" s="265"/>
      <c r="B39" s="270"/>
      <c r="D39" s="279"/>
      <c r="E39" s="283"/>
      <c r="F39" s="279"/>
      <c r="G39" s="283"/>
      <c r="H39" s="265"/>
    </row>
    <row r="40" spans="1:10" s="85" customFormat="1" ht="21" customHeight="1">
      <c r="A40" s="265"/>
      <c r="B40" s="270"/>
    </row>
    <row r="41" spans="1:10" s="85" customFormat="1" ht="23.25" customHeight="1">
      <c r="A41" s="266"/>
      <c r="B41" s="266"/>
    </row>
    <row r="42" spans="1:10" s="85" customFormat="1" ht="23.25" customHeight="1">
      <c r="B42" s="266"/>
    </row>
  </sheetData>
  <mergeCells count="40">
    <mergeCell ref="E3:F3"/>
    <mergeCell ref="A4:C4"/>
    <mergeCell ref="D4:E4"/>
    <mergeCell ref="F4:G4"/>
    <mergeCell ref="H4:J4"/>
    <mergeCell ref="A5:C5"/>
    <mergeCell ref="H5:J5"/>
    <mergeCell ref="A10:C10"/>
    <mergeCell ref="D10:E10"/>
    <mergeCell ref="F10:G10"/>
    <mergeCell ref="H10:J10"/>
    <mergeCell ref="A20:C20"/>
    <mergeCell ref="D20:E20"/>
    <mergeCell ref="F20:G20"/>
    <mergeCell ref="H20:J20"/>
    <mergeCell ref="A33:E33"/>
    <mergeCell ref="F33:G33"/>
    <mergeCell ref="A6:C7"/>
    <mergeCell ref="E6:E7"/>
    <mergeCell ref="G6:G7"/>
    <mergeCell ref="H6:J7"/>
    <mergeCell ref="A11:C15"/>
    <mergeCell ref="D11:D15"/>
    <mergeCell ref="E11:E15"/>
    <mergeCell ref="F11:F15"/>
    <mergeCell ref="G11:G15"/>
    <mergeCell ref="H11:J15"/>
    <mergeCell ref="A16:C17"/>
    <mergeCell ref="E16:E17"/>
    <mergeCell ref="G16:G17"/>
    <mergeCell ref="H16:J17"/>
    <mergeCell ref="A30:C31"/>
    <mergeCell ref="E30:E31"/>
    <mergeCell ref="G30:G31"/>
    <mergeCell ref="H30:J31"/>
    <mergeCell ref="A21:C29"/>
    <mergeCell ref="D21:D29"/>
    <mergeCell ref="E21:E29"/>
    <mergeCell ref="F21:F29"/>
    <mergeCell ref="G21:G29"/>
  </mergeCells>
  <phoneticPr fontId="2"/>
  <pageMargins left="0.90551181102362222" right="0.51181102362204722" top="0.74803149606299213" bottom="0.74803149606299213" header="0.31496062992125984" footer="0.31496062992125984"/>
  <pageSetup paperSize="9" scale="82"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0070C0"/>
    <pageSetUpPr fitToPage="1"/>
  </sheetPr>
  <dimension ref="A1:K33"/>
  <sheetViews>
    <sheetView view="pageBreakPreview" topLeftCell="A7" zoomScale="80" zoomScaleSheetLayoutView="80" workbookViewId="0">
      <selection activeCell="F19" sqref="F19"/>
    </sheetView>
  </sheetViews>
  <sheetFormatPr defaultRowHeight="13.5"/>
  <cols>
    <col min="1" max="1" width="7.375" style="85" customWidth="1"/>
    <col min="2" max="2" width="9.875" style="85" customWidth="1"/>
    <col min="3" max="3" width="6.25" style="85" customWidth="1"/>
    <col min="4" max="4" width="12.5" style="85" customWidth="1"/>
    <col min="5" max="5" width="3.875" style="85" customWidth="1"/>
    <col min="6" max="6" width="12.5" style="85" customWidth="1"/>
    <col min="7" max="7" width="3.875" style="85" customWidth="1"/>
    <col min="8" max="8" width="5.75" style="85" customWidth="1"/>
    <col min="9" max="9" width="12.5" style="85" customWidth="1"/>
    <col min="10" max="10" width="27" style="85" customWidth="1"/>
    <col min="11" max="11" width="4.5" style="85" customWidth="1"/>
    <col min="12" max="16384" width="9" style="85" customWidth="1"/>
  </cols>
  <sheetData>
    <row r="1" spans="1:11" ht="23.25" customHeight="1">
      <c r="A1" s="96" t="s">
        <v>197</v>
      </c>
      <c r="B1" s="96"/>
      <c r="C1" s="96"/>
      <c r="D1" s="96"/>
      <c r="E1" s="86"/>
      <c r="F1" s="86"/>
      <c r="G1" s="86"/>
      <c r="H1" s="86"/>
      <c r="I1" s="86"/>
      <c r="J1" s="86"/>
      <c r="K1" s="86"/>
    </row>
    <row r="2" spans="1:11" ht="25.5" customHeight="1">
      <c r="A2" s="88"/>
      <c r="B2" s="88"/>
      <c r="C2" s="88"/>
      <c r="D2" s="88"/>
      <c r="E2" s="88"/>
      <c r="F2" s="88"/>
      <c r="G2" s="88"/>
      <c r="H2" s="88"/>
      <c r="I2" s="88"/>
      <c r="J2" s="88"/>
      <c r="K2" s="86"/>
    </row>
    <row r="3" spans="1:11" s="126" customFormat="1" ht="18" customHeight="1">
      <c r="A3" s="129" t="s">
        <v>189</v>
      </c>
      <c r="B3" s="116"/>
      <c r="C3" s="116"/>
      <c r="D3" s="116"/>
      <c r="E3" s="116"/>
      <c r="F3" s="116"/>
      <c r="G3" s="116"/>
      <c r="H3" s="116"/>
      <c r="I3" s="116"/>
      <c r="J3" s="116"/>
      <c r="K3" s="116"/>
    </row>
    <row r="4" spans="1:11" s="126" customFormat="1" ht="21.75" customHeight="1">
      <c r="A4" s="130" t="s">
        <v>26</v>
      </c>
      <c r="B4" s="130"/>
      <c r="C4" s="130"/>
      <c r="D4" s="130" t="s">
        <v>151</v>
      </c>
      <c r="E4" s="130"/>
      <c r="F4" s="130" t="s">
        <v>56</v>
      </c>
      <c r="G4" s="130"/>
      <c r="H4" s="130" t="s">
        <v>206</v>
      </c>
      <c r="I4" s="130"/>
      <c r="J4" s="130"/>
      <c r="K4" s="116"/>
    </row>
    <row r="5" spans="1:11" s="126" customFormat="1" ht="21.75" customHeight="1">
      <c r="A5" s="142" t="s">
        <v>202</v>
      </c>
      <c r="B5" s="163"/>
      <c r="C5" s="178"/>
      <c r="D5" s="189"/>
      <c r="E5" s="180" t="s">
        <v>45</v>
      </c>
      <c r="F5" s="189"/>
      <c r="G5" s="180" t="s">
        <v>45</v>
      </c>
      <c r="H5" s="130" t="s">
        <v>92</v>
      </c>
      <c r="I5" s="130" t="s">
        <v>198</v>
      </c>
      <c r="J5" s="130" t="s">
        <v>54</v>
      </c>
      <c r="K5" s="116"/>
    </row>
    <row r="6" spans="1:11" s="126" customFormat="1" ht="37.5" customHeight="1">
      <c r="A6" s="154"/>
      <c r="B6" s="303"/>
      <c r="C6" s="185"/>
      <c r="D6" s="194"/>
      <c r="E6" s="181"/>
      <c r="F6" s="194"/>
      <c r="G6" s="181"/>
      <c r="H6" s="312"/>
      <c r="I6" s="314" t="s">
        <v>81</v>
      </c>
      <c r="J6" s="312"/>
      <c r="K6" s="116"/>
    </row>
    <row r="7" spans="1:11" s="126" customFormat="1" ht="37.5" customHeight="1">
      <c r="A7" s="154"/>
      <c r="B7" s="303"/>
      <c r="C7" s="185"/>
      <c r="D7" s="194"/>
      <c r="E7" s="181"/>
      <c r="F7" s="194"/>
      <c r="G7" s="181"/>
      <c r="H7" s="312"/>
      <c r="I7" s="314" t="s">
        <v>190</v>
      </c>
      <c r="J7" s="312"/>
      <c r="K7" s="116"/>
    </row>
    <row r="8" spans="1:11" s="126" customFormat="1" ht="37.5" customHeight="1">
      <c r="A8" s="154"/>
      <c r="B8" s="303"/>
      <c r="C8" s="185"/>
      <c r="D8" s="194"/>
      <c r="E8" s="181"/>
      <c r="F8" s="194"/>
      <c r="G8" s="181"/>
      <c r="H8" s="312"/>
      <c r="I8" s="314" t="s">
        <v>191</v>
      </c>
      <c r="J8" s="312"/>
      <c r="K8" s="116"/>
    </row>
    <row r="9" spans="1:11" s="126" customFormat="1" ht="37.5" customHeight="1">
      <c r="A9" s="154"/>
      <c r="B9" s="303"/>
      <c r="C9" s="185"/>
      <c r="D9" s="194"/>
      <c r="E9" s="181"/>
      <c r="F9" s="194"/>
      <c r="G9" s="181"/>
      <c r="H9" s="312"/>
      <c r="I9" s="314" t="s">
        <v>192</v>
      </c>
      <c r="J9" s="312"/>
      <c r="K9" s="116"/>
    </row>
    <row r="10" spans="1:11" s="126" customFormat="1" ht="37.5" customHeight="1">
      <c r="A10" s="154"/>
      <c r="B10" s="303"/>
      <c r="C10" s="185"/>
      <c r="D10" s="194"/>
      <c r="E10" s="181"/>
      <c r="F10" s="194"/>
      <c r="G10" s="181"/>
      <c r="H10" s="312"/>
      <c r="I10" s="314" t="s">
        <v>213</v>
      </c>
      <c r="J10" s="312"/>
      <c r="K10" s="116"/>
    </row>
    <row r="11" spans="1:11" s="126" customFormat="1" ht="37.5" customHeight="1">
      <c r="A11" s="154"/>
      <c r="B11" s="148"/>
      <c r="C11" s="185"/>
      <c r="D11" s="194"/>
      <c r="E11" s="181"/>
      <c r="F11" s="194"/>
      <c r="G11" s="181"/>
      <c r="H11" s="312"/>
      <c r="I11" s="314" t="s">
        <v>3</v>
      </c>
      <c r="J11" s="312"/>
      <c r="K11" s="116"/>
    </row>
    <row r="12" spans="1:11" s="126" customFormat="1" ht="37.5" customHeight="1">
      <c r="A12" s="154"/>
      <c r="B12" s="148"/>
      <c r="C12" s="185"/>
      <c r="D12" s="194"/>
      <c r="E12" s="181"/>
      <c r="F12" s="194"/>
      <c r="G12" s="181"/>
      <c r="H12" s="312"/>
      <c r="I12" s="314" t="s">
        <v>214</v>
      </c>
      <c r="J12" s="312"/>
      <c r="K12" s="116"/>
    </row>
    <row r="13" spans="1:11" s="126" customFormat="1" ht="37.5" customHeight="1">
      <c r="A13" s="154"/>
      <c r="B13" s="303"/>
      <c r="C13" s="185"/>
      <c r="D13" s="194"/>
      <c r="E13" s="181"/>
      <c r="F13" s="194"/>
      <c r="G13" s="181"/>
      <c r="H13" s="312"/>
      <c r="I13" s="314" t="s">
        <v>169</v>
      </c>
      <c r="J13" s="312"/>
      <c r="K13" s="116"/>
    </row>
    <row r="14" spans="1:11" s="126" customFormat="1" ht="37.5" customHeight="1">
      <c r="A14" s="154"/>
      <c r="B14" s="303"/>
      <c r="C14" s="185"/>
      <c r="D14" s="194"/>
      <c r="E14" s="181"/>
      <c r="F14" s="194"/>
      <c r="G14" s="181"/>
      <c r="H14" s="312"/>
      <c r="I14" s="314" t="s">
        <v>193</v>
      </c>
      <c r="J14" s="312"/>
      <c r="K14" s="116"/>
    </row>
    <row r="15" spans="1:11" s="126" customFormat="1" ht="37.5" customHeight="1">
      <c r="A15" s="154"/>
      <c r="B15" s="303"/>
      <c r="C15" s="185"/>
      <c r="D15" s="194"/>
      <c r="E15" s="181"/>
      <c r="F15" s="194"/>
      <c r="G15" s="181"/>
      <c r="H15" s="312"/>
      <c r="I15" s="314" t="s">
        <v>194</v>
      </c>
      <c r="J15" s="312"/>
      <c r="K15" s="116"/>
    </row>
    <row r="16" spans="1:11" s="126" customFormat="1" ht="37.5" customHeight="1">
      <c r="A16" s="143"/>
      <c r="B16" s="164"/>
      <c r="C16" s="179"/>
      <c r="D16" s="190"/>
      <c r="E16" s="182"/>
      <c r="F16" s="190"/>
      <c r="G16" s="182"/>
      <c r="H16" s="312"/>
      <c r="I16" s="314" t="s">
        <v>195</v>
      </c>
      <c r="J16" s="312"/>
      <c r="K16" s="116"/>
    </row>
    <row r="17" spans="1:11" s="126" customFormat="1" ht="15.75" customHeight="1">
      <c r="A17" s="146" t="s">
        <v>101</v>
      </c>
      <c r="B17" s="167"/>
      <c r="C17" s="181"/>
      <c r="D17" s="196" t="s">
        <v>51</v>
      </c>
      <c r="E17" s="208" t="s">
        <v>45</v>
      </c>
      <c r="F17" s="220" t="s">
        <v>24</v>
      </c>
      <c r="G17" s="226" t="s">
        <v>45</v>
      </c>
      <c r="H17" s="236"/>
      <c r="I17" s="244"/>
      <c r="J17" s="253"/>
      <c r="K17" s="116"/>
    </row>
    <row r="18" spans="1:11" s="126" customFormat="1" ht="27.75" customHeight="1">
      <c r="A18" s="147"/>
      <c r="B18" s="168"/>
      <c r="C18" s="182"/>
      <c r="D18" s="190">
        <f>D5</f>
        <v>0</v>
      </c>
      <c r="E18" s="209"/>
      <c r="F18" s="190">
        <f>F5</f>
        <v>0</v>
      </c>
      <c r="G18" s="227"/>
      <c r="H18" s="237"/>
      <c r="I18" s="245"/>
      <c r="J18" s="254"/>
      <c r="K18" s="116"/>
    </row>
    <row r="19" spans="1:11" s="126" customFormat="1" ht="57" customHeight="1">
      <c r="A19" s="136"/>
      <c r="B19" s="136"/>
      <c r="C19" s="136"/>
      <c r="D19" s="195"/>
      <c r="E19" s="210"/>
      <c r="F19" s="195"/>
      <c r="G19" s="210"/>
      <c r="H19" s="313"/>
      <c r="I19" s="313"/>
      <c r="J19" s="313"/>
      <c r="K19" s="116"/>
    </row>
    <row r="20" spans="1:11" ht="67.5" customHeight="1">
      <c r="A20" s="300" t="s">
        <v>237</v>
      </c>
      <c r="B20" s="304"/>
      <c r="C20" s="304"/>
      <c r="D20" s="304"/>
      <c r="E20" s="308"/>
      <c r="F20" s="310">
        <f>'別紙3－１,3ー2 '!D25+'別紙3－１,3ー2 '!D37+'別紙3－１,3ー2 '!D52+'別紙3－１,3ー2 '!D63+'別紙3－１,3ー2 '!D70+'別紙３－３'!D7+'別紙３－３'!D17+D18</f>
        <v>0</v>
      </c>
      <c r="G20" s="311"/>
      <c r="H20" s="86" t="s">
        <v>45</v>
      </c>
      <c r="I20" s="86"/>
      <c r="J20" s="86"/>
      <c r="K20" s="86"/>
    </row>
    <row r="21" spans="1:11" ht="27" customHeight="1">
      <c r="A21" s="86"/>
      <c r="B21" s="86"/>
      <c r="C21" s="86"/>
      <c r="D21" s="86"/>
      <c r="E21" s="86"/>
      <c r="F21" s="86"/>
      <c r="G21" s="86"/>
      <c r="H21" s="86"/>
      <c r="I21" s="86"/>
      <c r="J21" s="86"/>
      <c r="K21" s="86"/>
    </row>
    <row r="22" spans="1:11" s="85" customFormat="1" ht="21" customHeight="1">
      <c r="A22" s="301" t="s">
        <v>31</v>
      </c>
      <c r="B22" s="305" t="s">
        <v>72</v>
      </c>
      <c r="C22" s="86"/>
      <c r="D22" s="306"/>
      <c r="E22" s="306"/>
      <c r="F22" s="306"/>
      <c r="G22" s="306"/>
      <c r="H22" s="306"/>
      <c r="I22" s="306"/>
      <c r="J22" s="89"/>
      <c r="K22" s="86"/>
    </row>
    <row r="23" spans="1:11" s="85" customFormat="1" ht="26.25" customHeight="1">
      <c r="A23" s="302"/>
      <c r="B23" s="305" t="s">
        <v>125</v>
      </c>
      <c r="C23" s="86"/>
      <c r="D23" s="306"/>
      <c r="E23" s="306"/>
      <c r="F23" s="306"/>
      <c r="G23" s="306"/>
      <c r="H23" s="306"/>
      <c r="I23" s="306"/>
      <c r="J23" s="89"/>
      <c r="K23" s="86"/>
    </row>
    <row r="24" spans="1:11" s="85" customFormat="1" ht="21" customHeight="1">
      <c r="A24" s="94" t="s">
        <v>41</v>
      </c>
      <c r="B24" s="305" t="s">
        <v>43</v>
      </c>
      <c r="C24" s="86"/>
      <c r="D24" s="307"/>
      <c r="E24" s="309"/>
      <c r="F24" s="307"/>
      <c r="G24" s="309"/>
      <c r="H24" s="94"/>
      <c r="I24" s="86"/>
      <c r="J24" s="86"/>
      <c r="K24" s="86"/>
    </row>
    <row r="25" spans="1:11" s="85" customFormat="1" ht="23.25" customHeight="1">
      <c r="A25" s="89" t="s">
        <v>73</v>
      </c>
      <c r="B25" s="89" t="s">
        <v>60</v>
      </c>
      <c r="C25" s="86"/>
      <c r="D25" s="86"/>
      <c r="E25" s="86"/>
      <c r="F25" s="86"/>
      <c r="G25" s="86"/>
      <c r="H25" s="86"/>
      <c r="I25" s="86"/>
      <c r="J25" s="86"/>
      <c r="K25" s="86"/>
    </row>
    <row r="26" spans="1:11" s="85" customFormat="1" ht="23.25" customHeight="1">
      <c r="A26" s="86"/>
      <c r="B26" s="89" t="s">
        <v>147</v>
      </c>
      <c r="C26" s="86"/>
      <c r="D26" s="86"/>
      <c r="E26" s="86"/>
      <c r="F26" s="86"/>
      <c r="G26" s="86"/>
      <c r="H26" s="86"/>
      <c r="I26" s="86"/>
      <c r="J26" s="86"/>
      <c r="K26" s="86"/>
    </row>
    <row r="27" spans="1:11" s="85" customFormat="1" ht="21" customHeight="1">
      <c r="A27" s="94" t="s">
        <v>82</v>
      </c>
      <c r="B27" s="89" t="s">
        <v>238</v>
      </c>
      <c r="C27" s="86"/>
      <c r="D27" s="86"/>
      <c r="E27" s="86"/>
      <c r="F27" s="86"/>
      <c r="G27" s="86"/>
      <c r="H27" s="86"/>
      <c r="I27" s="86"/>
      <c r="J27" s="86"/>
      <c r="K27" s="86"/>
    </row>
    <row r="28" spans="1:11" s="85" customFormat="1" ht="21" customHeight="1">
      <c r="A28" s="94" t="s">
        <v>96</v>
      </c>
      <c r="B28" s="305" t="s">
        <v>8</v>
      </c>
      <c r="C28" s="86"/>
      <c r="D28" s="307"/>
      <c r="E28" s="309"/>
      <c r="F28" s="307"/>
      <c r="G28" s="309"/>
      <c r="H28" s="94"/>
      <c r="I28" s="86"/>
      <c r="J28" s="86"/>
      <c r="K28" s="86"/>
    </row>
    <row r="29" spans="1:11" s="85" customFormat="1" ht="21" customHeight="1">
      <c r="A29" s="94"/>
      <c r="B29" s="305" t="s">
        <v>84</v>
      </c>
      <c r="C29" s="86"/>
      <c r="D29" s="307"/>
      <c r="E29" s="309"/>
      <c r="F29" s="307"/>
      <c r="G29" s="309"/>
      <c r="H29" s="94"/>
      <c r="I29" s="86"/>
      <c r="J29" s="86"/>
      <c r="K29" s="86"/>
    </row>
    <row r="30" spans="1:11" ht="20.25" customHeight="1">
      <c r="A30" s="86" t="s">
        <v>204</v>
      </c>
      <c r="B30" s="86" t="s">
        <v>205</v>
      </c>
      <c r="C30" s="86"/>
      <c r="D30" s="86"/>
      <c r="E30" s="86"/>
      <c r="F30" s="86"/>
      <c r="G30" s="86"/>
      <c r="H30" s="86"/>
      <c r="I30" s="86"/>
      <c r="J30" s="86"/>
      <c r="K30" s="86"/>
    </row>
    <row r="31" spans="1:11">
      <c r="A31" s="86"/>
      <c r="B31" s="86"/>
      <c r="C31" s="86"/>
      <c r="D31" s="86"/>
      <c r="E31" s="86"/>
      <c r="F31" s="86"/>
      <c r="G31" s="86"/>
      <c r="H31" s="86"/>
      <c r="I31" s="86"/>
      <c r="J31" s="86"/>
      <c r="K31" s="86"/>
    </row>
    <row r="33" spans="11:11">
      <c r="K33" s="315"/>
    </row>
  </sheetData>
  <mergeCells count="15">
    <mergeCell ref="A4:C4"/>
    <mergeCell ref="D4:E4"/>
    <mergeCell ref="F4:G4"/>
    <mergeCell ref="H4:J4"/>
    <mergeCell ref="A20:E20"/>
    <mergeCell ref="F20:G20"/>
    <mergeCell ref="A17:C18"/>
    <mergeCell ref="E17:E18"/>
    <mergeCell ref="G17:G18"/>
    <mergeCell ref="H17:J18"/>
    <mergeCell ref="A5:C16"/>
    <mergeCell ref="D5:D16"/>
    <mergeCell ref="E5:E16"/>
    <mergeCell ref="F5:F16"/>
    <mergeCell ref="G5:G16"/>
  </mergeCells>
  <phoneticPr fontId="2"/>
  <pageMargins left="0.90551181102362222" right="0.51181102362204722" top="0.74803149606299213" bottom="0.74803149606299213" header="0.31496062992125984" footer="0.31496062992125984"/>
  <pageSetup paperSize="9" scale="84"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B1:L52"/>
  <sheetViews>
    <sheetView view="pageBreakPreview" topLeftCell="A13" zoomScale="85" zoomScaleSheetLayoutView="85" workbookViewId="0">
      <selection activeCell="G30" sqref="G30"/>
    </sheetView>
  </sheetViews>
  <sheetFormatPr defaultRowHeight="13.5"/>
  <cols>
    <col min="1" max="1" width="3.875" style="1" customWidth="1"/>
    <col min="2" max="2" width="4.875" style="1" customWidth="1"/>
    <col min="3" max="3" width="16.875" style="1" customWidth="1"/>
    <col min="4" max="4" width="15" style="1" customWidth="1"/>
    <col min="5" max="7" width="16.125" style="1" customWidth="1"/>
    <col min="8" max="8" width="24.875" style="1" customWidth="1"/>
    <col min="9" max="9" width="23.625" style="1" customWidth="1"/>
    <col min="10" max="16384" width="9" style="1" customWidth="1"/>
  </cols>
  <sheetData>
    <row r="1" spans="2:12" ht="24" customHeight="1">
      <c r="B1" s="316" t="s">
        <v>166</v>
      </c>
      <c r="C1" s="129"/>
      <c r="D1" s="129"/>
      <c r="E1" s="129"/>
      <c r="F1" s="129"/>
      <c r="G1" s="129"/>
      <c r="H1" s="129"/>
    </row>
    <row r="2" spans="2:12" s="1" customFormat="1" ht="25.5" customHeight="1">
      <c r="B2" s="317" t="s">
        <v>19</v>
      </c>
      <c r="C2" s="317"/>
      <c r="D2" s="317"/>
      <c r="E2" s="317"/>
      <c r="F2" s="317"/>
      <c r="G2" s="317"/>
      <c r="H2" s="317"/>
    </row>
    <row r="3" spans="2:12" s="1" customFormat="1" ht="25.5" customHeight="1">
      <c r="B3" s="318" t="s">
        <v>132</v>
      </c>
      <c r="C3" s="321"/>
      <c r="D3" s="321"/>
      <c r="E3" s="321"/>
      <c r="F3" s="321"/>
      <c r="G3" s="210" t="s">
        <v>159</v>
      </c>
      <c r="H3" s="321"/>
    </row>
    <row r="4" spans="2:12" s="1" customFormat="1" ht="25.5" customHeight="1">
      <c r="B4" s="319"/>
      <c r="C4" s="324" t="s">
        <v>26</v>
      </c>
      <c r="D4" s="334"/>
      <c r="E4" s="340" t="s">
        <v>153</v>
      </c>
      <c r="F4" s="340" t="s">
        <v>102</v>
      </c>
      <c r="G4" s="340" t="s">
        <v>155</v>
      </c>
      <c r="H4" s="239"/>
      <c r="I4" s="22"/>
      <c r="J4" s="10"/>
    </row>
    <row r="5" spans="2:12" s="1" customFormat="1" ht="25.5" customHeight="1">
      <c r="B5" s="319"/>
      <c r="C5" s="325"/>
      <c r="D5" s="335"/>
      <c r="E5" s="341"/>
      <c r="F5" s="344"/>
      <c r="G5" s="344"/>
      <c r="H5" s="239"/>
      <c r="I5" s="22"/>
      <c r="J5" s="10"/>
    </row>
    <row r="6" spans="2:12" s="1" customFormat="1" ht="15" customHeight="1">
      <c r="B6" s="319"/>
      <c r="C6" s="132" t="s">
        <v>111</v>
      </c>
      <c r="D6" s="171"/>
      <c r="E6" s="46" t="s">
        <v>18</v>
      </c>
      <c r="F6" s="55" t="s">
        <v>31</v>
      </c>
      <c r="G6" s="68"/>
      <c r="H6" s="239"/>
      <c r="I6" s="22"/>
      <c r="J6" s="10"/>
    </row>
    <row r="7" spans="2:12" s="1" customFormat="1" ht="25.5" customHeight="1">
      <c r="B7" s="255"/>
      <c r="C7" s="133"/>
      <c r="D7" s="172"/>
      <c r="E7" s="47">
        <f>'別紙6－１，６－２ '!F44</f>
        <v>0</v>
      </c>
      <c r="F7" s="56"/>
      <c r="G7" s="62">
        <f>MIN(E7,F7)</f>
        <v>0</v>
      </c>
      <c r="H7" s="188"/>
      <c r="I7" s="78"/>
      <c r="J7" s="83"/>
      <c r="K7" s="83"/>
      <c r="L7" s="83"/>
    </row>
    <row r="8" spans="2:12" s="1" customFormat="1" ht="15" customHeight="1">
      <c r="B8" s="255"/>
      <c r="C8" s="132" t="s">
        <v>112</v>
      </c>
      <c r="D8" s="171"/>
      <c r="E8" s="48" t="s">
        <v>21</v>
      </c>
      <c r="F8" s="57" t="s">
        <v>41</v>
      </c>
      <c r="G8" s="58"/>
      <c r="H8" s="188"/>
      <c r="I8" s="78"/>
      <c r="J8" s="84"/>
      <c r="K8" s="84"/>
      <c r="L8" s="84"/>
    </row>
    <row r="9" spans="2:12" s="1" customFormat="1" ht="25.5" customHeight="1">
      <c r="B9" s="255"/>
      <c r="C9" s="133"/>
      <c r="D9" s="172"/>
      <c r="E9" s="47">
        <f>'別紙6－１，６－２ '!H53</f>
        <v>0</v>
      </c>
      <c r="F9" s="56"/>
      <c r="G9" s="62">
        <f>MIN(E9,F9)</f>
        <v>0</v>
      </c>
      <c r="H9" s="188"/>
      <c r="I9" s="73"/>
      <c r="J9" s="10"/>
    </row>
    <row r="10" spans="2:12" s="1" customFormat="1" ht="15.75" customHeight="1">
      <c r="B10" s="255"/>
      <c r="C10" s="132" t="s">
        <v>130</v>
      </c>
      <c r="D10" s="171"/>
      <c r="E10" s="48" t="s">
        <v>25</v>
      </c>
      <c r="F10" s="58"/>
      <c r="G10" s="58"/>
      <c r="H10" s="188"/>
      <c r="I10" s="73"/>
      <c r="J10" s="10"/>
    </row>
    <row r="11" spans="2:12" s="1" customFormat="1" ht="25.5" customHeight="1">
      <c r="B11" s="255"/>
      <c r="C11" s="133"/>
      <c r="D11" s="172"/>
      <c r="E11" s="47">
        <f>'別紙6－１，６－２ '!F67</f>
        <v>0</v>
      </c>
      <c r="F11" s="62">
        <v>50000</v>
      </c>
      <c r="G11" s="62">
        <f>MIN(E11,F11)</f>
        <v>0</v>
      </c>
      <c r="H11" s="188"/>
      <c r="I11" s="73"/>
      <c r="J11" s="10"/>
    </row>
    <row r="12" spans="2:12" s="1" customFormat="1" ht="15" customHeight="1">
      <c r="B12" s="255"/>
      <c r="C12" s="132" t="s">
        <v>110</v>
      </c>
      <c r="D12" s="171"/>
      <c r="E12" s="48" t="s">
        <v>228</v>
      </c>
      <c r="F12" s="60"/>
      <c r="G12" s="58"/>
      <c r="H12" s="188"/>
      <c r="I12" s="73"/>
      <c r="J12" s="10"/>
    </row>
    <row r="13" spans="2:12" s="1" customFormat="1" ht="25.5" customHeight="1">
      <c r="B13" s="255"/>
      <c r="C13" s="133"/>
      <c r="D13" s="172"/>
      <c r="E13" s="47">
        <f>'別紙6－１，６－２ '!F74+'別紙6－１，６－２ '!F78+'別紙6－１，６－２ '!F82</f>
        <v>0</v>
      </c>
      <c r="F13" s="61"/>
      <c r="G13" s="62">
        <f>MIN(E13,F13)</f>
        <v>0</v>
      </c>
      <c r="H13" s="188"/>
      <c r="I13" s="73"/>
      <c r="J13" s="10"/>
    </row>
    <row r="14" spans="2:12" s="1" customFormat="1" ht="15" customHeight="1">
      <c r="B14" s="255"/>
      <c r="C14" s="326" t="s">
        <v>90</v>
      </c>
      <c r="D14" s="336"/>
      <c r="E14" s="48" t="s">
        <v>12</v>
      </c>
      <c r="F14" s="58"/>
      <c r="G14" s="58"/>
      <c r="H14" s="188"/>
      <c r="I14" s="73"/>
      <c r="J14" s="10"/>
    </row>
    <row r="15" spans="2:12" s="1" customFormat="1" ht="25.5" customHeight="1">
      <c r="B15" s="255"/>
      <c r="C15" s="327"/>
      <c r="D15" s="39"/>
      <c r="E15" s="47">
        <f>'別紙6－１，６－２ '!F101</f>
        <v>0</v>
      </c>
      <c r="F15" s="62">
        <v>20000</v>
      </c>
      <c r="G15" s="62">
        <f>MIN(E15,F15)</f>
        <v>0</v>
      </c>
      <c r="H15" s="188"/>
      <c r="I15" s="73"/>
      <c r="J15" s="10"/>
    </row>
    <row r="16" spans="2:12" s="1" customFormat="1" ht="15" customHeight="1">
      <c r="B16" s="255"/>
      <c r="C16" s="132" t="s">
        <v>113</v>
      </c>
      <c r="D16" s="171"/>
      <c r="E16" s="48" t="s">
        <v>186</v>
      </c>
      <c r="F16" s="58"/>
      <c r="G16" s="58"/>
      <c r="H16" s="188"/>
      <c r="I16" s="73"/>
      <c r="J16" s="10"/>
    </row>
    <row r="17" spans="2:10" s="1" customFormat="1" ht="25.5" customHeight="1">
      <c r="B17" s="255"/>
      <c r="C17" s="133"/>
      <c r="D17" s="172"/>
      <c r="E17" s="47">
        <f>'別紙６－３'!F12</f>
        <v>0</v>
      </c>
      <c r="F17" s="62">
        <v>80000</v>
      </c>
      <c r="G17" s="62">
        <f>MIN(E17,F17)</f>
        <v>0</v>
      </c>
      <c r="H17" s="188"/>
      <c r="I17" s="73"/>
      <c r="J17" s="10"/>
    </row>
    <row r="18" spans="2:10" s="1" customFormat="1" ht="15" customHeight="1">
      <c r="B18" s="255"/>
      <c r="C18" s="326" t="s">
        <v>185</v>
      </c>
      <c r="D18" s="336"/>
      <c r="E18" s="48" t="s">
        <v>20</v>
      </c>
      <c r="F18" s="58"/>
      <c r="G18" s="58"/>
      <c r="H18" s="188"/>
      <c r="I18" s="73"/>
      <c r="J18" s="10"/>
    </row>
    <row r="19" spans="2:10" s="1" customFormat="1" ht="25.5" customHeight="1">
      <c r="B19" s="255"/>
      <c r="C19" s="327"/>
      <c r="D19" s="39"/>
      <c r="E19" s="47">
        <f>'別紙６－３'!F23</f>
        <v>0</v>
      </c>
      <c r="F19" s="62">
        <v>22000</v>
      </c>
      <c r="G19" s="62">
        <f>MIN(E19,F19)</f>
        <v>0</v>
      </c>
      <c r="H19" s="188"/>
      <c r="I19" s="73"/>
      <c r="J19" s="10"/>
    </row>
    <row r="20" spans="2:10" s="1" customFormat="1" ht="15" customHeight="1">
      <c r="B20" s="255"/>
      <c r="C20" s="132" t="s">
        <v>49</v>
      </c>
      <c r="D20" s="171"/>
      <c r="E20" s="48" t="s">
        <v>24</v>
      </c>
      <c r="F20" s="58"/>
      <c r="G20" s="58"/>
      <c r="H20" s="188"/>
      <c r="I20" s="73"/>
      <c r="J20" s="10"/>
    </row>
    <row r="21" spans="2:10" s="1" customFormat="1" ht="25.5" customHeight="1">
      <c r="B21" s="255"/>
      <c r="C21" s="328"/>
      <c r="D21" s="337"/>
      <c r="E21" s="49">
        <f>'別紙６－4'!F34</f>
        <v>0</v>
      </c>
      <c r="F21" s="63">
        <v>33000</v>
      </c>
      <c r="G21" s="63">
        <f>MIN(E21,F21)</f>
        <v>0</v>
      </c>
      <c r="H21" s="188"/>
      <c r="I21" s="73"/>
      <c r="J21" s="10"/>
    </row>
    <row r="22" spans="2:10" s="1" customFormat="1" ht="19.5">
      <c r="B22" s="255"/>
      <c r="C22" s="239" t="s">
        <v>23</v>
      </c>
      <c r="D22" s="255"/>
      <c r="E22" s="50" t="s">
        <v>134</v>
      </c>
      <c r="F22" s="64" t="s">
        <v>157</v>
      </c>
      <c r="G22" s="64" t="s">
        <v>156</v>
      </c>
      <c r="H22" s="350"/>
      <c r="I22" s="73"/>
      <c r="J22" s="10"/>
    </row>
    <row r="23" spans="2:10" s="1" customFormat="1" ht="25.5" customHeight="1">
      <c r="B23" s="320"/>
      <c r="C23" s="237"/>
      <c r="D23" s="254"/>
      <c r="E23" s="51">
        <f>SUM(E7:E21)</f>
        <v>0</v>
      </c>
      <c r="F23" s="26">
        <f>SUM(F7:F21)</f>
        <v>205000</v>
      </c>
      <c r="G23" s="26">
        <f>SUM(G6:G21)</f>
        <v>0</v>
      </c>
      <c r="H23" s="210" t="s">
        <v>13</v>
      </c>
      <c r="I23" s="79"/>
      <c r="J23" s="10"/>
    </row>
    <row r="24" spans="2:10" s="1" customFormat="1" ht="25.5" customHeight="1">
      <c r="B24" s="129"/>
      <c r="C24" s="233"/>
      <c r="D24" s="233"/>
      <c r="E24" s="342"/>
      <c r="F24" s="342"/>
      <c r="G24" s="210"/>
      <c r="H24" s="210"/>
    </row>
    <row r="25" spans="2:10" s="1" customFormat="1" ht="25.5" customHeight="1">
      <c r="B25" s="321"/>
      <c r="C25" s="321"/>
      <c r="D25" s="321"/>
      <c r="E25" s="321"/>
      <c r="F25" s="321"/>
      <c r="G25" s="210"/>
      <c r="H25" s="210"/>
      <c r="J25" s="12"/>
    </row>
    <row r="26" spans="2:10" s="1" customFormat="1" ht="25.5" customHeight="1">
      <c r="B26" s="322" t="s">
        <v>115</v>
      </c>
      <c r="C26" s="129"/>
      <c r="D26" s="129"/>
      <c r="E26" s="129"/>
      <c r="F26" s="129"/>
      <c r="G26" s="129"/>
      <c r="H26" s="129"/>
      <c r="I26" s="1" t="s">
        <v>71</v>
      </c>
    </row>
    <row r="27" spans="2:10" ht="40.5" customHeight="1">
      <c r="B27" s="129"/>
      <c r="C27" s="329" t="s">
        <v>103</v>
      </c>
      <c r="D27" s="338" t="s">
        <v>131</v>
      </c>
      <c r="E27" s="329" t="s">
        <v>117</v>
      </c>
      <c r="F27" s="345" t="s">
        <v>170</v>
      </c>
      <c r="G27" s="347" t="s">
        <v>93</v>
      </c>
      <c r="H27" s="148"/>
      <c r="I27" s="80" t="s">
        <v>158</v>
      </c>
    </row>
    <row r="28" spans="2:10" s="2" customFormat="1" ht="18.75" customHeight="1">
      <c r="B28" s="210"/>
      <c r="C28" s="330" t="s">
        <v>239</v>
      </c>
      <c r="D28" s="330" t="s">
        <v>241</v>
      </c>
      <c r="E28" s="330" t="s">
        <v>59</v>
      </c>
      <c r="F28" s="346" t="s">
        <v>156</v>
      </c>
      <c r="G28" s="348" t="s">
        <v>28</v>
      </c>
      <c r="H28" s="351"/>
      <c r="I28" s="81"/>
    </row>
    <row r="29" spans="2:10" ht="25.5" customHeight="1">
      <c r="B29" s="129"/>
      <c r="C29" s="26">
        <f>'別紙６－4'!E41</f>
        <v>0</v>
      </c>
      <c r="D29" s="26">
        <f>'別紙6－１，６－２ '!D12+'別紙6－１，６－２ '!D16+'別紙6－１，６－２ '!D20</f>
        <v>0</v>
      </c>
      <c r="E29" s="26">
        <f>C29-D29</f>
        <v>0</v>
      </c>
      <c r="F29" s="67">
        <f>G23</f>
        <v>0</v>
      </c>
      <c r="G29" s="71">
        <f>ROUNDDOWN(I29,-3)</f>
        <v>0</v>
      </c>
      <c r="H29" s="210" t="s">
        <v>13</v>
      </c>
      <c r="I29" s="82">
        <f>MIN(E29,F29)</f>
        <v>0</v>
      </c>
    </row>
    <row r="30" spans="2:10" ht="15.75" customHeight="1">
      <c r="B30" s="129"/>
      <c r="C30" s="233"/>
      <c r="D30" s="233"/>
      <c r="E30" s="343"/>
      <c r="F30" s="343"/>
      <c r="G30" s="349" t="s">
        <v>168</v>
      </c>
      <c r="H30" s="233"/>
    </row>
    <row r="31" spans="2:10" ht="15.75" customHeight="1">
      <c r="B31" s="129"/>
      <c r="C31" s="233"/>
      <c r="D31" s="233"/>
      <c r="E31" s="343"/>
      <c r="F31" s="343"/>
      <c r="G31" s="349" t="s">
        <v>114</v>
      </c>
      <c r="H31" s="233"/>
    </row>
    <row r="32" spans="2:10" ht="15" customHeight="1">
      <c r="B32" s="129"/>
      <c r="C32" s="233"/>
      <c r="D32" s="233"/>
      <c r="E32" s="343"/>
      <c r="F32" s="343"/>
      <c r="G32" s="349" t="s">
        <v>78</v>
      </c>
      <c r="H32" s="233"/>
    </row>
    <row r="33" spans="2:8" s="1" customFormat="1" ht="54.75" customHeight="1">
      <c r="B33" s="129"/>
      <c r="C33" s="331"/>
      <c r="D33" s="129"/>
      <c r="E33" s="129"/>
      <c r="F33" s="129"/>
      <c r="G33" s="129"/>
      <c r="H33" s="129"/>
    </row>
    <row r="34" spans="2:8" s="1" customFormat="1" ht="19.5" customHeight="1">
      <c r="B34" s="233" t="s">
        <v>10</v>
      </c>
      <c r="C34" s="333" t="s">
        <v>240</v>
      </c>
      <c r="D34" s="129"/>
      <c r="E34" s="129"/>
      <c r="F34" s="129"/>
      <c r="G34" s="129"/>
      <c r="H34" s="129"/>
    </row>
    <row r="35" spans="2:8" s="1" customFormat="1" ht="19.5" customHeight="1">
      <c r="B35" s="129"/>
      <c r="C35" s="333" t="s">
        <v>83</v>
      </c>
      <c r="D35" s="129"/>
      <c r="E35" s="129"/>
      <c r="F35" s="129"/>
      <c r="G35" s="129"/>
      <c r="H35" s="129"/>
    </row>
    <row r="36" spans="2:8" s="1" customFormat="1" ht="19.5" customHeight="1">
      <c r="B36" s="233" t="s">
        <v>10</v>
      </c>
      <c r="C36" s="333" t="s">
        <v>174</v>
      </c>
      <c r="D36" s="339"/>
      <c r="E36" s="339"/>
      <c r="F36" s="339"/>
      <c r="G36" s="233"/>
      <c r="H36" s="233"/>
    </row>
    <row r="37" spans="2:8" s="1" customFormat="1" ht="19.5" customHeight="1">
      <c r="B37" s="233"/>
      <c r="C37" s="333" t="s">
        <v>215</v>
      </c>
      <c r="D37" s="339"/>
      <c r="E37" s="339"/>
      <c r="F37" s="339"/>
      <c r="G37" s="233"/>
      <c r="H37" s="233"/>
    </row>
    <row r="38" spans="2:8" s="1" customFormat="1" ht="19.5" customHeight="1">
      <c r="B38" s="233" t="s">
        <v>10</v>
      </c>
      <c r="C38" s="332" t="s">
        <v>11</v>
      </c>
      <c r="D38" s="332"/>
      <c r="E38" s="332"/>
      <c r="F38" s="332"/>
      <c r="G38" s="233"/>
      <c r="H38" s="233"/>
    </row>
    <row r="39" spans="2:8" s="1" customFormat="1" ht="19.5" customHeight="1">
      <c r="B39" s="233"/>
      <c r="C39" s="233"/>
      <c r="D39" s="233"/>
      <c r="E39" s="233"/>
      <c r="F39" s="233"/>
      <c r="G39" s="233"/>
      <c r="H39" s="233"/>
    </row>
    <row r="40" spans="2:8" s="1" customFormat="1" ht="21.75" customHeight="1">
      <c r="B40" s="323" t="s">
        <v>31</v>
      </c>
      <c r="C40" s="31" t="s">
        <v>224</v>
      </c>
      <c r="D40" s="323"/>
      <c r="E40" s="323"/>
      <c r="F40" s="323"/>
      <c r="G40" s="323"/>
      <c r="H40" s="352"/>
    </row>
    <row r="41" spans="2:8" s="1" customFormat="1" ht="21.75" customHeight="1">
      <c r="B41" s="323" t="s">
        <v>41</v>
      </c>
      <c r="C41" s="31" t="s">
        <v>225</v>
      </c>
      <c r="D41" s="323"/>
      <c r="E41" s="323"/>
      <c r="F41" s="323"/>
      <c r="G41" s="323"/>
      <c r="H41" s="352"/>
    </row>
    <row r="42" spans="2:8" s="1" customFormat="1" ht="21.75" customHeight="1">
      <c r="B42" s="323"/>
      <c r="C42" s="31" t="s">
        <v>9</v>
      </c>
      <c r="D42" s="323"/>
      <c r="E42" s="323"/>
      <c r="F42" s="323"/>
      <c r="G42" s="323"/>
      <c r="H42" s="352"/>
    </row>
    <row r="43" spans="2:8" ht="21" customHeight="1">
      <c r="B43" s="12"/>
      <c r="C43" s="32"/>
      <c r="D43" s="32"/>
      <c r="E43" s="32"/>
      <c r="F43" s="32"/>
      <c r="G43" s="12"/>
      <c r="H43" s="12"/>
    </row>
    <row r="44" spans="2:8" ht="21" customHeight="1">
      <c r="B44" s="12"/>
      <c r="C44" s="32"/>
      <c r="D44" s="32"/>
      <c r="E44" s="32"/>
      <c r="F44" s="32"/>
      <c r="G44" s="12"/>
      <c r="H44" s="12"/>
    </row>
    <row r="45" spans="2:8" ht="21" customHeight="1">
      <c r="B45" s="12"/>
      <c r="C45" s="32"/>
      <c r="D45" s="32"/>
      <c r="E45" s="32"/>
      <c r="F45" s="32"/>
      <c r="G45" s="12"/>
      <c r="H45" s="12"/>
    </row>
    <row r="46" spans="2:8" ht="36" customHeight="1">
      <c r="B46" s="12"/>
      <c r="C46" s="33"/>
      <c r="D46" s="33"/>
      <c r="E46" s="33"/>
      <c r="F46" s="33"/>
      <c r="G46" s="33"/>
      <c r="H46" s="77"/>
    </row>
    <row r="47" spans="2:8" ht="21" customHeight="1">
      <c r="B47" s="12"/>
      <c r="C47" s="28"/>
      <c r="D47" s="28"/>
      <c r="E47" s="28"/>
      <c r="F47" s="28"/>
      <c r="G47" s="12"/>
      <c r="H47" s="12"/>
    </row>
    <row r="48" spans="2:8" ht="14.25">
      <c r="B48" s="12"/>
      <c r="C48" s="12"/>
      <c r="D48" s="12"/>
      <c r="E48" s="12"/>
      <c r="F48" s="12"/>
      <c r="G48" s="12"/>
      <c r="H48" s="12"/>
    </row>
    <row r="49" spans="2:8" s="3" customFormat="1" ht="18" customHeight="1">
      <c r="B49" s="14"/>
      <c r="C49" s="14"/>
      <c r="D49" s="14"/>
      <c r="E49" s="14"/>
      <c r="F49" s="14"/>
      <c r="G49" s="14"/>
      <c r="H49" s="76"/>
    </row>
    <row r="50" spans="2:8" s="3" customFormat="1" ht="33" customHeight="1">
      <c r="B50" s="14"/>
      <c r="C50" s="14"/>
      <c r="D50" s="14"/>
      <c r="E50" s="14"/>
      <c r="F50" s="14"/>
      <c r="G50" s="14"/>
      <c r="H50" s="76"/>
    </row>
    <row r="51" spans="2:8" s="3" customFormat="1" ht="33" customHeight="1">
      <c r="B51" s="14"/>
      <c r="C51" s="14"/>
      <c r="D51" s="14"/>
      <c r="E51" s="14"/>
      <c r="F51" s="14"/>
      <c r="G51" s="14"/>
      <c r="H51" s="76"/>
    </row>
    <row r="52" spans="2:8" ht="9.75" customHeight="1">
      <c r="B52" s="12"/>
      <c r="C52" s="12"/>
      <c r="D52" s="12"/>
      <c r="E52" s="12"/>
      <c r="F52" s="12"/>
      <c r="G52" s="12"/>
      <c r="H52" s="12"/>
    </row>
  </sheetData>
  <mergeCells count="20">
    <mergeCell ref="B2:H2"/>
    <mergeCell ref="I7:L7"/>
    <mergeCell ref="C46:G46"/>
    <mergeCell ref="B49:G49"/>
    <mergeCell ref="B50:G50"/>
    <mergeCell ref="B51:G51"/>
    <mergeCell ref="C4:D5"/>
    <mergeCell ref="E4:E5"/>
    <mergeCell ref="F4:F5"/>
    <mergeCell ref="G4:G5"/>
    <mergeCell ref="C6:D7"/>
    <mergeCell ref="C8:D9"/>
    <mergeCell ref="C10:D11"/>
    <mergeCell ref="C12:D13"/>
    <mergeCell ref="F12:F13"/>
    <mergeCell ref="C14:D15"/>
    <mergeCell ref="C16:D17"/>
    <mergeCell ref="C18:D19"/>
    <mergeCell ref="C20:D21"/>
    <mergeCell ref="C22:D23"/>
  </mergeCells>
  <phoneticPr fontId="2"/>
  <pageMargins left="0.89685039370078734" right="0.50314960629921257" top="0.75" bottom="0.75" header="0.3" footer="0.3"/>
  <pageSetup paperSize="9" scale="81"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I23"/>
  <sheetViews>
    <sheetView view="pageBreakPreview" topLeftCell="A9" zoomScaleSheetLayoutView="100" workbookViewId="0">
      <selection activeCell="G18" sqref="G18"/>
    </sheetView>
  </sheetViews>
  <sheetFormatPr defaultRowHeight="13.5"/>
  <cols>
    <col min="1" max="1" width="7.375" style="85" customWidth="1"/>
    <col min="2" max="2" width="9.875" style="85" customWidth="1"/>
    <col min="3" max="3" width="6.25" style="85" customWidth="1"/>
    <col min="4" max="4" width="12.5" style="85" customWidth="1"/>
    <col min="5" max="5" width="3.875" style="85" customWidth="1"/>
    <col min="6" max="8" width="13.5" style="85" customWidth="1"/>
    <col min="9" max="9" width="6.375" style="85" customWidth="1"/>
    <col min="10" max="16384" width="9" style="85" customWidth="1"/>
  </cols>
  <sheetData>
    <row r="1" spans="1:9" ht="23.25" customHeight="1">
      <c r="A1" s="86" t="s">
        <v>106</v>
      </c>
      <c r="B1" s="96"/>
      <c r="C1" s="96"/>
      <c r="D1" s="86"/>
      <c r="E1" s="86"/>
      <c r="F1" s="86"/>
      <c r="G1" s="86"/>
      <c r="H1" s="86"/>
      <c r="I1" s="86"/>
    </row>
    <row r="2" spans="1:9" ht="25.5" customHeight="1">
      <c r="A2" s="87" t="s">
        <v>107</v>
      </c>
      <c r="B2" s="87"/>
      <c r="C2" s="87"/>
      <c r="D2" s="87"/>
      <c r="E2" s="87"/>
      <c r="F2" s="87"/>
      <c r="G2" s="87"/>
      <c r="H2" s="87"/>
      <c r="I2" s="86"/>
    </row>
    <row r="3" spans="1:9" ht="25.5" customHeight="1">
      <c r="A3" s="88"/>
      <c r="B3" s="88"/>
      <c r="C3" s="88"/>
      <c r="D3" s="88"/>
      <c r="E3" s="88"/>
      <c r="F3" s="88"/>
      <c r="G3" s="88"/>
      <c r="H3" s="88"/>
      <c r="I3" s="86"/>
    </row>
    <row r="4" spans="1:9" ht="21" customHeight="1">
      <c r="A4" s="89" t="s">
        <v>97</v>
      </c>
      <c r="B4" s="89"/>
      <c r="C4" s="89"/>
      <c r="D4" s="87"/>
      <c r="E4" s="88"/>
      <c r="F4" s="88"/>
      <c r="G4" s="117"/>
      <c r="H4" s="117"/>
      <c r="I4" s="86"/>
    </row>
    <row r="5" spans="1:9" s="85" customFormat="1" ht="21" customHeight="1">
      <c r="A5" s="90" t="s">
        <v>26</v>
      </c>
      <c r="B5" s="90"/>
      <c r="C5" s="90"/>
      <c r="D5" s="90" t="s">
        <v>56</v>
      </c>
      <c r="E5" s="90"/>
      <c r="F5" s="90" t="s">
        <v>42</v>
      </c>
      <c r="G5" s="90"/>
      <c r="H5" s="90"/>
      <c r="I5" s="123"/>
    </row>
    <row r="6" spans="1:9" s="85" customFormat="1" ht="19.5" customHeight="1">
      <c r="A6" s="353" t="s">
        <v>222</v>
      </c>
      <c r="B6" s="357"/>
      <c r="C6" s="362"/>
      <c r="D6" s="366" t="s">
        <v>65</v>
      </c>
      <c r="E6" s="374"/>
      <c r="F6" s="382"/>
      <c r="G6" s="114"/>
      <c r="H6" s="121"/>
      <c r="I6" s="123"/>
    </row>
    <row r="7" spans="1:9" s="85" customFormat="1" ht="113.25" customHeight="1">
      <c r="A7" s="354"/>
      <c r="B7" s="358"/>
      <c r="C7" s="363"/>
      <c r="D7" s="367"/>
      <c r="E7" s="375" t="s">
        <v>45</v>
      </c>
      <c r="F7" s="383"/>
      <c r="G7" s="94"/>
      <c r="H7" s="375"/>
      <c r="I7" s="124"/>
    </row>
    <row r="8" spans="1:9" s="85" customFormat="1" ht="19.5" customHeight="1">
      <c r="A8" s="354"/>
      <c r="B8" s="358"/>
      <c r="C8" s="363"/>
      <c r="D8" s="368" t="s">
        <v>66</v>
      </c>
      <c r="E8" s="376"/>
      <c r="F8" s="384"/>
      <c r="G8" s="390"/>
      <c r="H8" s="393"/>
      <c r="I8" s="123"/>
    </row>
    <row r="9" spans="1:9" s="85" customFormat="1" ht="114" customHeight="1">
      <c r="A9" s="355"/>
      <c r="B9" s="359"/>
      <c r="C9" s="364"/>
      <c r="D9" s="369"/>
      <c r="E9" s="377" t="s">
        <v>45</v>
      </c>
      <c r="F9" s="385"/>
      <c r="G9" s="391"/>
      <c r="H9" s="377"/>
      <c r="I9" s="124"/>
    </row>
    <row r="10" spans="1:9" s="85" customFormat="1" ht="19.5" customHeight="1">
      <c r="A10" s="353" t="s">
        <v>23</v>
      </c>
      <c r="B10" s="357"/>
      <c r="C10" s="362"/>
      <c r="D10" s="366" t="s">
        <v>65</v>
      </c>
      <c r="E10" s="374"/>
      <c r="F10" s="366"/>
      <c r="G10" s="392"/>
      <c r="H10" s="374"/>
      <c r="I10" s="123"/>
    </row>
    <row r="11" spans="1:9" s="85" customFormat="1" ht="48.75" customHeight="1">
      <c r="A11" s="354"/>
      <c r="B11" s="358"/>
      <c r="C11" s="363"/>
      <c r="D11" s="367">
        <f>D7</f>
        <v>0</v>
      </c>
      <c r="E11" s="375" t="s">
        <v>45</v>
      </c>
      <c r="F11" s="92"/>
      <c r="G11" s="98"/>
      <c r="H11" s="102"/>
      <c r="I11" s="124"/>
    </row>
    <row r="12" spans="1:9" s="85" customFormat="1" ht="19.5" customHeight="1">
      <c r="A12" s="354"/>
      <c r="B12" s="358"/>
      <c r="C12" s="363"/>
      <c r="D12" s="370" t="s">
        <v>66</v>
      </c>
      <c r="E12" s="378"/>
      <c r="F12" s="386"/>
      <c r="G12" s="386"/>
      <c r="H12" s="376"/>
      <c r="I12" s="123"/>
    </row>
    <row r="13" spans="1:9" s="85" customFormat="1" ht="19.5" customHeight="1">
      <c r="A13" s="354"/>
      <c r="B13" s="360"/>
      <c r="C13" s="363"/>
      <c r="D13" s="371" t="s">
        <v>100</v>
      </c>
      <c r="E13" s="379"/>
      <c r="F13" s="387"/>
      <c r="G13" s="387"/>
      <c r="H13" s="394"/>
      <c r="I13" s="123"/>
    </row>
    <row r="14" spans="1:9" s="85" customFormat="1" ht="30" customHeight="1">
      <c r="A14" s="355"/>
      <c r="B14" s="359"/>
      <c r="C14" s="364"/>
      <c r="D14" s="372">
        <f>D9</f>
        <v>0</v>
      </c>
      <c r="E14" s="380" t="s">
        <v>45</v>
      </c>
      <c r="F14" s="388"/>
      <c r="G14" s="388"/>
      <c r="H14" s="395"/>
      <c r="I14" s="124"/>
    </row>
    <row r="15" spans="1:9">
      <c r="A15" s="94" t="s">
        <v>104</v>
      </c>
      <c r="B15" s="94"/>
      <c r="C15" s="94"/>
      <c r="D15" s="94"/>
      <c r="E15" s="94"/>
      <c r="F15" s="94"/>
      <c r="G15" s="94"/>
      <c r="H15" s="94"/>
      <c r="I15" s="94"/>
    </row>
    <row r="16" spans="1:9">
      <c r="A16" s="86"/>
      <c r="B16" s="86"/>
      <c r="C16" s="86"/>
      <c r="D16" s="86"/>
      <c r="E16" s="86"/>
      <c r="F16" s="86"/>
      <c r="G16" s="86"/>
      <c r="H16" s="86"/>
      <c r="I16" s="86"/>
    </row>
    <row r="17" spans="1:9">
      <c r="A17" s="86"/>
      <c r="B17" s="86"/>
      <c r="C17" s="86"/>
      <c r="D17" s="86"/>
      <c r="E17" s="86"/>
      <c r="F17" s="86"/>
      <c r="G17" s="86"/>
      <c r="H17" s="86"/>
      <c r="I17" s="86"/>
    </row>
    <row r="18" spans="1:9" ht="13.5" customHeight="1">
      <c r="A18" s="86"/>
      <c r="B18" s="86"/>
      <c r="C18" s="86"/>
      <c r="D18" s="86"/>
      <c r="E18" s="86"/>
      <c r="F18" s="86"/>
      <c r="G18" s="86"/>
      <c r="H18" s="86"/>
      <c r="I18" s="86"/>
    </row>
    <row r="19" spans="1:9" ht="37.5" customHeight="1">
      <c r="A19" s="356" t="s">
        <v>181</v>
      </c>
      <c r="B19" s="361"/>
      <c r="C19" s="365"/>
      <c r="D19" s="373"/>
      <c r="E19" s="381"/>
      <c r="F19" s="389" t="s">
        <v>45</v>
      </c>
      <c r="G19" s="86"/>
      <c r="H19" s="86"/>
      <c r="I19" s="86"/>
    </row>
    <row r="20" spans="1:9">
      <c r="A20" s="86"/>
      <c r="B20" s="86"/>
      <c r="C20" s="86"/>
      <c r="D20" s="86" t="s">
        <v>236</v>
      </c>
      <c r="E20" s="86"/>
      <c r="F20" s="86"/>
      <c r="G20" s="86"/>
      <c r="H20" s="86"/>
      <c r="I20" s="86"/>
    </row>
    <row r="21" spans="1:9">
      <c r="A21" s="86"/>
      <c r="B21" s="86"/>
      <c r="C21" s="86"/>
      <c r="D21" s="86" t="s">
        <v>203</v>
      </c>
      <c r="E21" s="86"/>
      <c r="F21" s="86"/>
      <c r="G21" s="86"/>
      <c r="H21" s="86"/>
      <c r="I21" s="86"/>
    </row>
    <row r="22" spans="1:9">
      <c r="A22" s="86"/>
      <c r="B22" s="86"/>
      <c r="C22" s="86"/>
      <c r="D22" s="86"/>
      <c r="E22" s="86"/>
      <c r="F22" s="86"/>
      <c r="G22" s="86"/>
      <c r="H22" s="86"/>
      <c r="I22" s="86"/>
    </row>
    <row r="23" spans="1:9">
      <c r="A23" s="265"/>
      <c r="B23" s="265"/>
      <c r="C23" s="266"/>
    </row>
  </sheetData>
  <mergeCells count="13">
    <mergeCell ref="A2:H2"/>
    <mergeCell ref="A5:C5"/>
    <mergeCell ref="D5:E5"/>
    <mergeCell ref="F5:H5"/>
    <mergeCell ref="A15:I15"/>
    <mergeCell ref="A19:C19"/>
    <mergeCell ref="D19:E19"/>
    <mergeCell ref="A6:C9"/>
    <mergeCell ref="F6:H7"/>
    <mergeCell ref="F8:H9"/>
    <mergeCell ref="A10:C14"/>
    <mergeCell ref="F10:H11"/>
    <mergeCell ref="F12:H14"/>
  </mergeCells>
  <phoneticPr fontId="2"/>
  <pageMargins left="0.90551181102362222" right="0.51181102362204722" top="0.74803149606299213" bottom="0.74803149606299213" header="0.31496062992125984" footer="0.31496062992125984"/>
  <pageSetup paperSize="9"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FF00"/>
  </sheetPr>
  <dimension ref="A1:M102"/>
  <sheetViews>
    <sheetView view="pageBreakPreview" topLeftCell="A74" zoomScaleSheetLayoutView="100" workbookViewId="0">
      <selection activeCell="F87" sqref="F87"/>
    </sheetView>
  </sheetViews>
  <sheetFormatPr defaultRowHeight="13.5"/>
  <cols>
    <col min="1" max="2" width="4" style="126" customWidth="1"/>
    <col min="3" max="3" width="22.5" style="126" customWidth="1"/>
    <col min="4" max="4" width="11.25" style="126" customWidth="1"/>
    <col min="5" max="5" width="3.875" style="126" customWidth="1"/>
    <col min="6" max="6" width="11.25" style="126" customWidth="1"/>
    <col min="7" max="7" width="3.75" style="126" customWidth="1"/>
    <col min="8" max="8" width="14.375" style="126" customWidth="1"/>
    <col min="9" max="9" width="3.5" style="126" customWidth="1"/>
    <col min="10" max="10" width="16.125" style="126" customWidth="1"/>
    <col min="11" max="11" width="5" style="126" customWidth="1"/>
    <col min="12" max="12" width="4.125" style="126" customWidth="1"/>
    <col min="13" max="16384" width="9" style="126" customWidth="1"/>
  </cols>
  <sheetData>
    <row r="1" spans="1:11" ht="20.25" customHeight="1">
      <c r="A1" s="149" t="s">
        <v>67</v>
      </c>
      <c r="B1" s="116"/>
      <c r="C1" s="116"/>
      <c r="D1" s="116"/>
      <c r="E1" s="116"/>
      <c r="F1" s="116"/>
      <c r="G1" s="116"/>
      <c r="H1" s="116"/>
      <c r="I1" s="116"/>
      <c r="J1" s="116"/>
      <c r="K1" s="116"/>
    </row>
    <row r="2" spans="1:11" ht="30" customHeight="1">
      <c r="A2" s="128" t="s">
        <v>50</v>
      </c>
      <c r="B2" s="128"/>
      <c r="C2" s="128"/>
      <c r="D2" s="128"/>
      <c r="E2" s="128"/>
      <c r="F2" s="128"/>
      <c r="G2" s="128"/>
      <c r="H2" s="128"/>
      <c r="I2" s="128"/>
      <c r="J2" s="128"/>
      <c r="K2" s="128"/>
    </row>
    <row r="3" spans="1:11" ht="21" customHeight="1">
      <c r="A3" s="129" t="s">
        <v>6</v>
      </c>
      <c r="B3" s="155"/>
      <c r="C3" s="155"/>
      <c r="D3" s="128"/>
      <c r="E3" s="128"/>
      <c r="F3" s="155"/>
      <c r="G3" s="155"/>
      <c r="H3" s="155"/>
      <c r="I3" s="155"/>
      <c r="J3" s="155"/>
      <c r="K3" s="205"/>
    </row>
    <row r="4" spans="1:11" s="1" customFormat="1" ht="21" customHeight="1">
      <c r="A4" s="130" t="s">
        <v>36</v>
      </c>
      <c r="B4" s="130"/>
      <c r="C4" s="130"/>
      <c r="D4" s="130" t="s">
        <v>32</v>
      </c>
      <c r="E4" s="130"/>
      <c r="F4" s="130" t="s">
        <v>54</v>
      </c>
      <c r="G4" s="130"/>
      <c r="H4" s="130"/>
      <c r="I4" s="130"/>
      <c r="J4" s="130"/>
      <c r="K4" s="130"/>
    </row>
    <row r="5" spans="1:11" s="1" customFormat="1" ht="12" customHeight="1">
      <c r="A5" s="396" t="s">
        <v>63</v>
      </c>
      <c r="B5" s="228"/>
      <c r="C5" s="213"/>
      <c r="D5" s="434" t="s">
        <v>65</v>
      </c>
      <c r="E5" s="180"/>
      <c r="F5" s="438" t="s">
        <v>47</v>
      </c>
      <c r="G5" s="476"/>
      <c r="H5" s="476"/>
      <c r="I5" s="476"/>
      <c r="J5" s="476"/>
      <c r="K5" s="455"/>
    </row>
    <row r="6" spans="1:11" s="1" customFormat="1" ht="24" customHeight="1">
      <c r="A6" s="397"/>
      <c r="B6" s="226"/>
      <c r="C6" s="208"/>
      <c r="D6" s="435"/>
      <c r="E6" s="181" t="s">
        <v>45</v>
      </c>
      <c r="F6" s="474"/>
      <c r="G6" s="477"/>
      <c r="H6" s="477"/>
      <c r="I6" s="477"/>
      <c r="J6" s="477"/>
      <c r="K6" s="519"/>
    </row>
    <row r="7" spans="1:11" s="1" customFormat="1" ht="12" customHeight="1">
      <c r="A7" s="397"/>
      <c r="B7" s="226"/>
      <c r="C7" s="208"/>
      <c r="D7" s="436" t="s">
        <v>66</v>
      </c>
      <c r="E7" s="453"/>
      <c r="F7" s="474"/>
      <c r="G7" s="477"/>
      <c r="H7" s="477"/>
      <c r="I7" s="477"/>
      <c r="J7" s="477"/>
      <c r="K7" s="519"/>
    </row>
    <row r="8" spans="1:11" s="1" customFormat="1" ht="24" customHeight="1">
      <c r="A8" s="398"/>
      <c r="B8" s="227"/>
      <c r="C8" s="209"/>
      <c r="D8" s="437">
        <f>'別紙5－１（変更　所要額調書）'!G29</f>
        <v>0</v>
      </c>
      <c r="E8" s="454" t="s">
        <v>45</v>
      </c>
      <c r="F8" s="475"/>
      <c r="G8" s="478"/>
      <c r="H8" s="478"/>
      <c r="I8" s="478"/>
      <c r="J8" s="478"/>
      <c r="K8" s="520"/>
    </row>
    <row r="9" spans="1:11" s="1" customFormat="1" ht="12" customHeight="1">
      <c r="A9" s="396" t="s">
        <v>38</v>
      </c>
      <c r="B9" s="228"/>
      <c r="C9" s="213"/>
      <c r="D9" s="438" t="s">
        <v>68</v>
      </c>
      <c r="E9" s="455"/>
      <c r="F9" s="438" t="s">
        <v>47</v>
      </c>
      <c r="G9" s="476"/>
      <c r="H9" s="476"/>
      <c r="I9" s="476"/>
      <c r="J9" s="476"/>
      <c r="K9" s="455"/>
    </row>
    <row r="10" spans="1:11" s="1" customFormat="1" ht="24" customHeight="1">
      <c r="A10" s="397"/>
      <c r="B10" s="226"/>
      <c r="C10" s="208"/>
      <c r="D10" s="435"/>
      <c r="E10" s="208" t="s">
        <v>45</v>
      </c>
      <c r="F10" s="474"/>
      <c r="G10" s="477"/>
      <c r="H10" s="477"/>
      <c r="I10" s="477"/>
      <c r="J10" s="477"/>
      <c r="K10" s="519"/>
    </row>
    <row r="11" spans="1:11" s="1" customFormat="1" ht="12" customHeight="1">
      <c r="A11" s="397"/>
      <c r="B11" s="226"/>
      <c r="C11" s="208"/>
      <c r="D11" s="436" t="s">
        <v>69</v>
      </c>
      <c r="E11" s="456" t="s">
        <v>199</v>
      </c>
      <c r="F11" s="474"/>
      <c r="G11" s="477"/>
      <c r="H11" s="477"/>
      <c r="I11" s="477"/>
      <c r="J11" s="477"/>
      <c r="K11" s="519"/>
    </row>
    <row r="12" spans="1:11" s="1" customFormat="1" ht="24" customHeight="1">
      <c r="A12" s="398"/>
      <c r="B12" s="227"/>
      <c r="C12" s="209"/>
      <c r="D12" s="437"/>
      <c r="E12" s="454" t="s">
        <v>45</v>
      </c>
      <c r="F12" s="475"/>
      <c r="G12" s="478"/>
      <c r="H12" s="478"/>
      <c r="I12" s="478"/>
      <c r="J12" s="478"/>
      <c r="K12" s="520"/>
    </row>
    <row r="13" spans="1:11" s="1" customFormat="1" ht="12" customHeight="1">
      <c r="A13" s="396" t="s">
        <v>39</v>
      </c>
      <c r="B13" s="228"/>
      <c r="C13" s="213"/>
      <c r="D13" s="438" t="s">
        <v>65</v>
      </c>
      <c r="E13" s="455"/>
      <c r="F13" s="438" t="s">
        <v>47</v>
      </c>
      <c r="G13" s="476"/>
      <c r="H13" s="476"/>
      <c r="I13" s="476"/>
      <c r="J13" s="476"/>
      <c r="K13" s="455"/>
    </row>
    <row r="14" spans="1:11" s="1" customFormat="1" ht="24" customHeight="1">
      <c r="A14" s="397"/>
      <c r="B14" s="226"/>
      <c r="C14" s="208"/>
      <c r="D14" s="435"/>
      <c r="E14" s="208" t="s">
        <v>45</v>
      </c>
      <c r="F14" s="474"/>
      <c r="G14" s="477"/>
      <c r="H14" s="477"/>
      <c r="I14" s="477"/>
      <c r="J14" s="477"/>
      <c r="K14" s="519"/>
    </row>
    <row r="15" spans="1:11" s="1" customFormat="1" ht="12" customHeight="1">
      <c r="A15" s="397"/>
      <c r="B15" s="226"/>
      <c r="C15" s="208"/>
      <c r="D15" s="436" t="s">
        <v>66</v>
      </c>
      <c r="E15" s="456" t="s">
        <v>200</v>
      </c>
      <c r="F15" s="474"/>
      <c r="G15" s="477"/>
      <c r="H15" s="477"/>
      <c r="I15" s="477"/>
      <c r="J15" s="477"/>
      <c r="K15" s="519"/>
    </row>
    <row r="16" spans="1:11" s="1" customFormat="1" ht="20.100000000000001" customHeight="1">
      <c r="A16" s="398"/>
      <c r="B16" s="227"/>
      <c r="C16" s="209"/>
      <c r="D16" s="437"/>
      <c r="E16" s="454" t="s">
        <v>45</v>
      </c>
      <c r="F16" s="475"/>
      <c r="G16" s="478"/>
      <c r="H16" s="478"/>
      <c r="I16" s="478"/>
      <c r="J16" s="478"/>
      <c r="K16" s="520"/>
    </row>
    <row r="17" spans="1:11" s="1" customFormat="1" ht="12" customHeight="1">
      <c r="A17" s="396" t="s">
        <v>188</v>
      </c>
      <c r="B17" s="228"/>
      <c r="C17" s="213"/>
      <c r="D17" s="438" t="s">
        <v>65</v>
      </c>
      <c r="E17" s="455"/>
      <c r="F17" s="438" t="s">
        <v>47</v>
      </c>
      <c r="G17" s="476"/>
      <c r="H17" s="476"/>
      <c r="I17" s="476"/>
      <c r="J17" s="476"/>
      <c r="K17" s="455"/>
    </row>
    <row r="18" spans="1:11" s="1" customFormat="1" ht="24" customHeight="1">
      <c r="A18" s="397"/>
      <c r="B18" s="226"/>
      <c r="C18" s="208"/>
      <c r="D18" s="439"/>
      <c r="E18" s="320" t="s">
        <v>45</v>
      </c>
      <c r="F18" s="474"/>
      <c r="G18" s="477"/>
      <c r="H18" s="477"/>
      <c r="I18" s="477"/>
      <c r="J18" s="477"/>
      <c r="K18" s="519"/>
    </row>
    <row r="19" spans="1:11" s="1" customFormat="1" ht="12" customHeight="1">
      <c r="A19" s="397"/>
      <c r="B19" s="226"/>
      <c r="C19" s="208"/>
      <c r="D19" s="440" t="s">
        <v>66</v>
      </c>
      <c r="E19" s="457" t="s">
        <v>201</v>
      </c>
      <c r="F19" s="474"/>
      <c r="G19" s="477"/>
      <c r="H19" s="477"/>
      <c r="I19" s="477"/>
      <c r="J19" s="477"/>
      <c r="K19" s="519"/>
    </row>
    <row r="20" spans="1:11" s="1" customFormat="1" ht="24" customHeight="1">
      <c r="A20" s="398"/>
      <c r="B20" s="227"/>
      <c r="C20" s="209"/>
      <c r="D20" s="437"/>
      <c r="E20" s="454" t="s">
        <v>45</v>
      </c>
      <c r="F20" s="475"/>
      <c r="G20" s="478"/>
      <c r="H20" s="478"/>
      <c r="I20" s="478"/>
      <c r="J20" s="478"/>
      <c r="K20" s="520"/>
    </row>
    <row r="21" spans="1:11" s="1" customFormat="1" ht="12" customHeight="1">
      <c r="A21" s="397" t="s">
        <v>5</v>
      </c>
      <c r="B21" s="226"/>
      <c r="C21" s="208"/>
      <c r="D21" s="434" t="s">
        <v>65</v>
      </c>
      <c r="E21" s="252"/>
      <c r="F21" s="146"/>
      <c r="G21" s="167"/>
      <c r="H21" s="167"/>
      <c r="I21" s="167"/>
      <c r="J21" s="167"/>
      <c r="K21" s="181"/>
    </row>
    <row r="22" spans="1:11" s="1" customFormat="1" ht="24" customHeight="1">
      <c r="A22" s="397"/>
      <c r="B22" s="226"/>
      <c r="C22" s="208"/>
      <c r="D22" s="439">
        <f>D26-D6-D10-D14-D18</f>
        <v>0</v>
      </c>
      <c r="E22" s="320" t="s">
        <v>45</v>
      </c>
      <c r="F22" s="146"/>
      <c r="G22" s="167"/>
      <c r="H22" s="167"/>
      <c r="I22" s="167"/>
      <c r="J22" s="167"/>
      <c r="K22" s="181"/>
    </row>
    <row r="23" spans="1:11" s="1" customFormat="1" ht="12" customHeight="1">
      <c r="A23" s="397"/>
      <c r="B23" s="226"/>
      <c r="C23" s="208"/>
      <c r="D23" s="440" t="s">
        <v>66</v>
      </c>
      <c r="E23" s="457"/>
      <c r="F23" s="146"/>
      <c r="G23" s="167"/>
      <c r="H23" s="167"/>
      <c r="I23" s="167"/>
      <c r="J23" s="167"/>
      <c r="K23" s="181"/>
    </row>
    <row r="24" spans="1:11" s="1" customFormat="1" ht="24.95" customHeight="1">
      <c r="A24" s="398"/>
      <c r="B24" s="227"/>
      <c r="C24" s="209"/>
      <c r="D24" s="437">
        <f>D28-D8-D12-D16-D20</f>
        <v>0</v>
      </c>
      <c r="E24" s="454" t="s">
        <v>45</v>
      </c>
      <c r="F24" s="147"/>
      <c r="G24" s="168"/>
      <c r="H24" s="168"/>
      <c r="I24" s="168"/>
      <c r="J24" s="168"/>
      <c r="K24" s="182"/>
    </row>
    <row r="25" spans="1:11" s="1" customFormat="1" ht="12" customHeight="1">
      <c r="A25" s="145" t="s">
        <v>22</v>
      </c>
      <c r="B25" s="166"/>
      <c r="C25" s="180"/>
      <c r="D25" s="434" t="s">
        <v>61</v>
      </c>
      <c r="E25" s="252"/>
      <c r="F25" s="145"/>
      <c r="G25" s="166"/>
      <c r="H25" s="166"/>
      <c r="I25" s="166"/>
      <c r="J25" s="166"/>
      <c r="K25" s="180"/>
    </row>
    <row r="26" spans="1:11" s="1" customFormat="1" ht="24.95" customHeight="1">
      <c r="A26" s="146"/>
      <c r="B26" s="167"/>
      <c r="C26" s="181"/>
      <c r="D26" s="439">
        <f>'別紙６－4'!E39</f>
        <v>0</v>
      </c>
      <c r="E26" s="320" t="s">
        <v>45</v>
      </c>
      <c r="F26" s="146"/>
      <c r="G26" s="167"/>
      <c r="H26" s="167"/>
      <c r="I26" s="167"/>
      <c r="J26" s="167"/>
      <c r="K26" s="181"/>
    </row>
    <row r="27" spans="1:11" s="1" customFormat="1" ht="12" customHeight="1">
      <c r="A27" s="146"/>
      <c r="B27" s="167"/>
      <c r="C27" s="181"/>
      <c r="D27" s="440" t="s">
        <v>35</v>
      </c>
      <c r="E27" s="457"/>
      <c r="F27" s="146"/>
      <c r="G27" s="167"/>
      <c r="H27" s="167"/>
      <c r="I27" s="167"/>
      <c r="J27" s="167"/>
      <c r="K27" s="181"/>
    </row>
    <row r="28" spans="1:11" s="1" customFormat="1" ht="24.95" customHeight="1">
      <c r="A28" s="147"/>
      <c r="B28" s="168"/>
      <c r="C28" s="182"/>
      <c r="D28" s="437">
        <f>'別紙６－4'!E41</f>
        <v>0</v>
      </c>
      <c r="E28" s="454" t="s">
        <v>45</v>
      </c>
      <c r="F28" s="147"/>
      <c r="G28" s="168"/>
      <c r="H28" s="168"/>
      <c r="I28" s="168"/>
      <c r="J28" s="168"/>
      <c r="K28" s="182"/>
    </row>
    <row r="29" spans="1:11" s="1" customFormat="1" ht="24.75" customHeight="1">
      <c r="A29" s="136"/>
      <c r="B29" s="136"/>
      <c r="C29" s="136"/>
      <c r="D29" s="129"/>
      <c r="E29" s="129"/>
      <c r="F29" s="136"/>
      <c r="G29" s="136"/>
      <c r="H29" s="136"/>
      <c r="I29" s="136"/>
      <c r="J29" s="136"/>
      <c r="K29" s="136"/>
    </row>
    <row r="30" spans="1:11" ht="21" customHeight="1">
      <c r="A30" s="137" t="s">
        <v>34</v>
      </c>
      <c r="B30" s="116"/>
      <c r="C30" s="116"/>
      <c r="D30" s="116"/>
      <c r="E30" s="116"/>
      <c r="F30" s="116"/>
      <c r="G30" s="116"/>
      <c r="H30" s="204"/>
      <c r="I30" s="204"/>
      <c r="J30" s="204"/>
      <c r="K30" s="204"/>
    </row>
    <row r="31" spans="1:11" ht="21" customHeight="1">
      <c r="A31" s="129" t="s">
        <v>120</v>
      </c>
      <c r="B31" s="116"/>
      <c r="C31" s="116"/>
      <c r="D31" s="116"/>
      <c r="E31" s="116"/>
      <c r="F31" s="116"/>
      <c r="G31" s="116"/>
      <c r="H31" s="205"/>
      <c r="I31" s="205"/>
      <c r="J31" s="205"/>
      <c r="K31" s="205"/>
    </row>
    <row r="32" spans="1:11" ht="21" customHeight="1">
      <c r="A32" s="130" t="s">
        <v>26</v>
      </c>
      <c r="B32" s="130"/>
      <c r="C32" s="130"/>
      <c r="D32" s="130" t="s">
        <v>46</v>
      </c>
      <c r="E32" s="130"/>
      <c r="F32" s="130" t="s">
        <v>56</v>
      </c>
      <c r="G32" s="130"/>
      <c r="H32" s="130" t="s">
        <v>243</v>
      </c>
      <c r="I32" s="130"/>
      <c r="J32" s="130"/>
      <c r="K32" s="130"/>
    </row>
    <row r="33" spans="1:11" ht="12" customHeight="1">
      <c r="A33" s="142" t="s">
        <v>242</v>
      </c>
      <c r="B33" s="163"/>
      <c r="C33" s="178"/>
      <c r="D33" s="438" t="s">
        <v>65</v>
      </c>
      <c r="E33" s="180"/>
      <c r="F33" s="438" t="s">
        <v>65</v>
      </c>
      <c r="G33" s="180"/>
      <c r="H33" s="438" t="s">
        <v>47</v>
      </c>
      <c r="I33" s="476"/>
      <c r="J33" s="476"/>
      <c r="K33" s="455"/>
    </row>
    <row r="34" spans="1:11" ht="24" customHeight="1">
      <c r="A34" s="154"/>
      <c r="B34" s="303"/>
      <c r="C34" s="185"/>
      <c r="D34" s="194"/>
      <c r="E34" s="458" t="s">
        <v>45</v>
      </c>
      <c r="F34" s="194"/>
      <c r="G34" s="458" t="s">
        <v>45</v>
      </c>
      <c r="H34" s="481"/>
      <c r="I34" s="501"/>
      <c r="J34" s="501"/>
      <c r="K34" s="521"/>
    </row>
    <row r="35" spans="1:11" ht="12" customHeight="1">
      <c r="A35" s="154"/>
      <c r="B35" s="303"/>
      <c r="C35" s="185"/>
      <c r="D35" s="441" t="s">
        <v>66</v>
      </c>
      <c r="E35" s="459"/>
      <c r="F35" s="441" t="s">
        <v>66</v>
      </c>
      <c r="G35" s="459"/>
      <c r="H35" s="481"/>
      <c r="I35" s="501"/>
      <c r="J35" s="501"/>
      <c r="K35" s="521"/>
    </row>
    <row r="36" spans="1:11" ht="24" customHeight="1">
      <c r="A36" s="154"/>
      <c r="B36" s="303"/>
      <c r="C36" s="185"/>
      <c r="D36" s="442"/>
      <c r="E36" s="460" t="s">
        <v>45</v>
      </c>
      <c r="F36" s="442"/>
      <c r="G36" s="460" t="s">
        <v>45</v>
      </c>
      <c r="H36" s="482"/>
      <c r="I36" s="502"/>
      <c r="J36" s="502"/>
      <c r="K36" s="522"/>
    </row>
    <row r="37" spans="1:11" ht="12" customHeight="1">
      <c r="A37" s="399" t="s">
        <v>184</v>
      </c>
      <c r="B37" s="410"/>
      <c r="C37" s="422"/>
      <c r="D37" s="443" t="s">
        <v>65</v>
      </c>
      <c r="E37" s="422"/>
      <c r="F37" s="443" t="s">
        <v>65</v>
      </c>
      <c r="G37" s="479"/>
      <c r="H37" s="483" t="s">
        <v>47</v>
      </c>
      <c r="I37" s="503"/>
      <c r="J37" s="503"/>
      <c r="K37" s="523"/>
    </row>
    <row r="38" spans="1:11" ht="24" customHeight="1">
      <c r="A38" s="146"/>
      <c r="B38" s="167"/>
      <c r="C38" s="181"/>
      <c r="D38" s="444"/>
      <c r="E38" s="461" t="s">
        <v>45</v>
      </c>
      <c r="F38" s="444"/>
      <c r="G38" s="461" t="s">
        <v>45</v>
      </c>
      <c r="H38" s="481"/>
      <c r="I38" s="501"/>
      <c r="J38" s="501"/>
      <c r="K38" s="521"/>
    </row>
    <row r="39" spans="1:11" ht="12" customHeight="1">
      <c r="A39" s="146"/>
      <c r="B39" s="167"/>
      <c r="C39" s="181"/>
      <c r="D39" s="436" t="s">
        <v>35</v>
      </c>
      <c r="E39" s="453"/>
      <c r="F39" s="436" t="s">
        <v>35</v>
      </c>
      <c r="G39" s="459"/>
      <c r="H39" s="481"/>
      <c r="I39" s="501"/>
      <c r="J39" s="501"/>
      <c r="K39" s="521"/>
    </row>
    <row r="40" spans="1:11" ht="24" customHeight="1">
      <c r="A40" s="400"/>
      <c r="B40" s="411"/>
      <c r="C40" s="423"/>
      <c r="D40" s="445"/>
      <c r="E40" s="462" t="s">
        <v>45</v>
      </c>
      <c r="F40" s="445"/>
      <c r="G40" s="462" t="s">
        <v>45</v>
      </c>
      <c r="H40" s="482"/>
      <c r="I40" s="502"/>
      <c r="J40" s="502"/>
      <c r="K40" s="522"/>
    </row>
    <row r="41" spans="1:11" ht="12" customHeight="1">
      <c r="A41" s="146" t="s">
        <v>101</v>
      </c>
      <c r="B41" s="167"/>
      <c r="C41" s="181"/>
      <c r="D41" s="446" t="s">
        <v>65</v>
      </c>
      <c r="E41" s="463" t="s">
        <v>141</v>
      </c>
      <c r="F41" s="446" t="s">
        <v>65</v>
      </c>
      <c r="G41" s="473"/>
      <c r="H41" s="484"/>
      <c r="I41" s="484"/>
      <c r="J41" s="484"/>
      <c r="K41" s="484"/>
    </row>
    <row r="42" spans="1:11" ht="24" customHeight="1">
      <c r="A42" s="146"/>
      <c r="B42" s="167"/>
      <c r="C42" s="181"/>
      <c r="D42" s="194">
        <f>D34+D38</f>
        <v>0</v>
      </c>
      <c r="E42" s="206" t="s">
        <v>45</v>
      </c>
      <c r="F42" s="194">
        <f>F34+F38</f>
        <v>0</v>
      </c>
      <c r="G42" s="206" t="s">
        <v>45</v>
      </c>
      <c r="H42" s="485"/>
      <c r="I42" s="485"/>
      <c r="J42" s="485"/>
      <c r="K42" s="485"/>
    </row>
    <row r="43" spans="1:11" ht="12" customHeight="1">
      <c r="A43" s="146"/>
      <c r="B43" s="167"/>
      <c r="C43" s="181"/>
      <c r="D43" s="441" t="s">
        <v>66</v>
      </c>
      <c r="E43" s="464" t="s">
        <v>141</v>
      </c>
      <c r="F43" s="441" t="s">
        <v>66</v>
      </c>
      <c r="G43" s="468" t="s">
        <v>18</v>
      </c>
      <c r="H43" s="485"/>
      <c r="I43" s="485"/>
      <c r="J43" s="485"/>
      <c r="K43" s="485"/>
    </row>
    <row r="44" spans="1:11" ht="24" customHeight="1">
      <c r="A44" s="147"/>
      <c r="B44" s="168"/>
      <c r="C44" s="182"/>
      <c r="D44" s="447">
        <f>D36+D40</f>
        <v>0</v>
      </c>
      <c r="E44" s="465" t="s">
        <v>45</v>
      </c>
      <c r="F44" s="447">
        <f>F36+F40</f>
        <v>0</v>
      </c>
      <c r="G44" s="465" t="s">
        <v>45</v>
      </c>
      <c r="H44" s="486"/>
      <c r="I44" s="486"/>
      <c r="J44" s="486"/>
      <c r="K44" s="486"/>
    </row>
    <row r="45" spans="1:11" ht="20.100000000000001" customHeight="1">
      <c r="A45" s="136"/>
      <c r="B45" s="136"/>
      <c r="C45" s="136"/>
      <c r="D45" s="193"/>
      <c r="E45" s="205"/>
      <c r="F45" s="193"/>
      <c r="G45" s="205"/>
      <c r="H45" s="129"/>
      <c r="I45" s="129"/>
      <c r="J45" s="129"/>
      <c r="K45" s="129"/>
    </row>
    <row r="46" spans="1:11" ht="21" customHeight="1">
      <c r="A46" s="129" t="s">
        <v>4</v>
      </c>
      <c r="B46" s="116"/>
      <c r="C46" s="116"/>
      <c r="D46" s="116"/>
      <c r="E46" s="116"/>
      <c r="F46" s="116"/>
      <c r="G46" s="116"/>
      <c r="H46" s="205"/>
      <c r="I46" s="205"/>
      <c r="J46" s="205"/>
      <c r="K46" s="205"/>
    </row>
    <row r="47" spans="1:11" ht="21" customHeight="1">
      <c r="A47" s="130" t="s">
        <v>26</v>
      </c>
      <c r="B47" s="130"/>
      <c r="C47" s="130"/>
      <c r="D47" s="130" t="s">
        <v>46</v>
      </c>
      <c r="E47" s="130"/>
      <c r="F47" s="130" t="s">
        <v>56</v>
      </c>
      <c r="G47" s="130"/>
      <c r="H47" s="130" t="s">
        <v>175</v>
      </c>
      <c r="I47" s="130"/>
      <c r="J47" s="130"/>
      <c r="K47" s="130"/>
    </row>
    <row r="48" spans="1:11" ht="12" customHeight="1">
      <c r="A48" s="401" t="s">
        <v>37</v>
      </c>
      <c r="B48" s="412"/>
      <c r="C48" s="424"/>
      <c r="D48" s="448" t="s">
        <v>70</v>
      </c>
      <c r="E48" s="466"/>
      <c r="F48" s="448" t="s">
        <v>70</v>
      </c>
      <c r="G48" s="471"/>
      <c r="H48" s="434" t="s">
        <v>47</v>
      </c>
      <c r="I48" s="504"/>
      <c r="J48" s="504"/>
      <c r="K48" s="524"/>
    </row>
    <row r="49" spans="1:11" ht="24" customHeight="1">
      <c r="A49" s="402"/>
      <c r="B49" s="413"/>
      <c r="C49" s="425"/>
      <c r="D49" s="444"/>
      <c r="E49" s="467" t="s">
        <v>45</v>
      </c>
      <c r="F49" s="444"/>
      <c r="G49" s="467" t="s">
        <v>45</v>
      </c>
      <c r="H49" s="487"/>
      <c r="I49" s="234"/>
      <c r="J49" s="234"/>
      <c r="K49" s="525"/>
    </row>
    <row r="50" spans="1:11" ht="12" customHeight="1">
      <c r="A50" s="402"/>
      <c r="B50" s="413"/>
      <c r="C50" s="425"/>
      <c r="D50" s="436" t="s">
        <v>66</v>
      </c>
      <c r="E50" s="468"/>
      <c r="F50" s="436" t="s">
        <v>66</v>
      </c>
      <c r="G50" s="468"/>
      <c r="H50" s="487"/>
      <c r="I50" s="234"/>
      <c r="J50" s="234"/>
      <c r="K50" s="525"/>
    </row>
    <row r="51" spans="1:11" ht="24" customHeight="1">
      <c r="A51" s="403"/>
      <c r="B51" s="414"/>
      <c r="C51" s="426"/>
      <c r="D51" s="445"/>
      <c r="E51" s="462" t="s">
        <v>45</v>
      </c>
      <c r="F51" s="445"/>
      <c r="G51" s="462" t="s">
        <v>45</v>
      </c>
      <c r="H51" s="488"/>
      <c r="I51" s="505"/>
      <c r="J51" s="505"/>
      <c r="K51" s="526"/>
    </row>
    <row r="52" spans="1:11" ht="12" customHeight="1">
      <c r="A52" s="146" t="s">
        <v>167</v>
      </c>
      <c r="B52" s="167"/>
      <c r="C52" s="181"/>
      <c r="D52" s="446" t="s">
        <v>61</v>
      </c>
      <c r="E52" s="463" t="s">
        <v>85</v>
      </c>
      <c r="F52" s="446" t="s">
        <v>61</v>
      </c>
      <c r="G52" s="473"/>
      <c r="H52" s="489" t="s">
        <v>91</v>
      </c>
      <c r="I52" s="506"/>
      <c r="J52" s="516"/>
      <c r="K52" s="457"/>
    </row>
    <row r="53" spans="1:11" ht="24.75" customHeight="1">
      <c r="A53" s="146"/>
      <c r="B53" s="167"/>
      <c r="C53" s="181"/>
      <c r="D53" s="194">
        <f>D49</f>
        <v>0</v>
      </c>
      <c r="E53" s="206" t="s">
        <v>45</v>
      </c>
      <c r="F53" s="194">
        <f>F49</f>
        <v>0</v>
      </c>
      <c r="G53" s="206" t="s">
        <v>45</v>
      </c>
      <c r="H53" s="490"/>
      <c r="I53" s="507"/>
      <c r="J53" s="507" t="s">
        <v>45</v>
      </c>
      <c r="K53" s="527"/>
    </row>
    <row r="54" spans="1:11" ht="12" customHeight="1">
      <c r="A54" s="146"/>
      <c r="B54" s="167"/>
      <c r="C54" s="181"/>
      <c r="D54" s="441" t="s">
        <v>35</v>
      </c>
      <c r="E54" s="464" t="s">
        <v>85</v>
      </c>
      <c r="F54" s="441" t="s">
        <v>35</v>
      </c>
      <c r="G54" s="468"/>
      <c r="H54" s="490"/>
      <c r="I54" s="507"/>
      <c r="J54" s="507"/>
      <c r="K54" s="527"/>
    </row>
    <row r="55" spans="1:11" ht="24" customHeight="1">
      <c r="A55" s="147"/>
      <c r="B55" s="168"/>
      <c r="C55" s="182"/>
      <c r="D55" s="447">
        <f>D51</f>
        <v>0</v>
      </c>
      <c r="E55" s="465" t="s">
        <v>45</v>
      </c>
      <c r="F55" s="447">
        <f>F51</f>
        <v>0</v>
      </c>
      <c r="G55" s="465" t="s">
        <v>45</v>
      </c>
      <c r="H55" s="491"/>
      <c r="I55" s="508"/>
      <c r="J55" s="508"/>
      <c r="K55" s="454"/>
    </row>
    <row r="56" spans="1:11" ht="10.5" customHeight="1">
      <c r="A56" s="144"/>
      <c r="B56" s="165"/>
      <c r="C56" s="167"/>
      <c r="D56" s="449"/>
      <c r="E56" s="469"/>
      <c r="F56" s="449"/>
      <c r="G56" s="469"/>
      <c r="H56" s="492"/>
      <c r="I56" s="492"/>
      <c r="J56" s="517"/>
      <c r="K56" s="137"/>
    </row>
    <row r="57" spans="1:11" ht="21" customHeight="1">
      <c r="A57" s="149" t="s">
        <v>74</v>
      </c>
      <c r="B57" s="415"/>
      <c r="C57" s="427"/>
      <c r="D57" s="449"/>
      <c r="E57" s="469"/>
      <c r="F57" s="449"/>
      <c r="G57" s="469"/>
      <c r="H57" s="492"/>
      <c r="I57" s="492"/>
      <c r="J57" s="517"/>
      <c r="K57" s="528"/>
    </row>
    <row r="58" spans="1:11" ht="21.75" customHeight="1">
      <c r="A58" s="116" t="s">
        <v>165</v>
      </c>
      <c r="B58" s="416"/>
      <c r="C58" s="428"/>
      <c r="D58" s="450"/>
      <c r="E58" s="470"/>
      <c r="F58" s="450"/>
      <c r="G58" s="470"/>
      <c r="H58" s="493"/>
      <c r="I58" s="493"/>
      <c r="J58" s="518"/>
      <c r="K58" s="529"/>
    </row>
    <row r="59" spans="1:11" s="85" customFormat="1" ht="21" customHeight="1">
      <c r="A59" s="130" t="s">
        <v>26</v>
      </c>
      <c r="B59" s="130"/>
      <c r="C59" s="130"/>
      <c r="D59" s="130" t="s">
        <v>46</v>
      </c>
      <c r="E59" s="130"/>
      <c r="F59" s="130" t="s">
        <v>56</v>
      </c>
      <c r="G59" s="130"/>
      <c r="H59" s="130" t="s">
        <v>175</v>
      </c>
      <c r="I59" s="130"/>
      <c r="J59" s="130"/>
      <c r="K59" s="130"/>
    </row>
    <row r="60" spans="1:11" s="85" customFormat="1" ht="12" customHeight="1">
      <c r="A60" s="401" t="s">
        <v>121</v>
      </c>
      <c r="B60" s="412"/>
      <c r="C60" s="424"/>
      <c r="D60" s="438" t="s">
        <v>65</v>
      </c>
      <c r="E60" s="471"/>
      <c r="F60" s="438" t="s">
        <v>65</v>
      </c>
      <c r="G60" s="471"/>
      <c r="H60" s="494" t="s">
        <v>47</v>
      </c>
      <c r="I60" s="509"/>
      <c r="J60" s="509"/>
      <c r="K60" s="530"/>
    </row>
    <row r="61" spans="1:11" s="85" customFormat="1" ht="24" customHeight="1">
      <c r="A61" s="402"/>
      <c r="B61" s="413"/>
      <c r="C61" s="425"/>
      <c r="D61" s="444"/>
      <c r="E61" s="467" t="s">
        <v>45</v>
      </c>
      <c r="F61" s="444"/>
      <c r="G61" s="467" t="s">
        <v>45</v>
      </c>
      <c r="H61" s="494"/>
      <c r="I61" s="509"/>
      <c r="J61" s="509"/>
      <c r="K61" s="530"/>
    </row>
    <row r="62" spans="1:11" s="85" customFormat="1" ht="12" customHeight="1">
      <c r="A62" s="402"/>
      <c r="B62" s="413"/>
      <c r="C62" s="425"/>
      <c r="D62" s="436" t="s">
        <v>66</v>
      </c>
      <c r="E62" s="468"/>
      <c r="F62" s="436" t="s">
        <v>66</v>
      </c>
      <c r="G62" s="468"/>
      <c r="H62" s="494"/>
      <c r="I62" s="509"/>
      <c r="J62" s="509"/>
      <c r="K62" s="530"/>
    </row>
    <row r="63" spans="1:11" s="85" customFormat="1" ht="24" customHeight="1">
      <c r="A63" s="403"/>
      <c r="B63" s="414"/>
      <c r="C63" s="426"/>
      <c r="D63" s="451"/>
      <c r="E63" s="472" t="s">
        <v>45</v>
      </c>
      <c r="F63" s="451"/>
      <c r="G63" s="472" t="s">
        <v>45</v>
      </c>
      <c r="H63" s="495"/>
      <c r="I63" s="510"/>
      <c r="J63" s="510"/>
      <c r="K63" s="531"/>
    </row>
    <row r="64" spans="1:11" s="85" customFormat="1" ht="12" customHeight="1">
      <c r="A64" s="146" t="s">
        <v>101</v>
      </c>
      <c r="B64" s="167"/>
      <c r="C64" s="181"/>
      <c r="D64" s="446" t="s">
        <v>61</v>
      </c>
      <c r="E64" s="463" t="s">
        <v>55</v>
      </c>
      <c r="F64" s="446" t="s">
        <v>61</v>
      </c>
      <c r="G64" s="473"/>
      <c r="H64" s="443"/>
      <c r="I64" s="511"/>
      <c r="J64" s="511"/>
      <c r="K64" s="532"/>
    </row>
    <row r="65" spans="1:13" s="85" customFormat="1" ht="24" customHeight="1">
      <c r="A65" s="146"/>
      <c r="B65" s="167"/>
      <c r="C65" s="181"/>
      <c r="D65" s="194">
        <f>D61</f>
        <v>0</v>
      </c>
      <c r="E65" s="206" t="s">
        <v>45</v>
      </c>
      <c r="F65" s="194">
        <f>F61</f>
        <v>0</v>
      </c>
      <c r="G65" s="206" t="s">
        <v>45</v>
      </c>
      <c r="H65" s="452"/>
      <c r="I65" s="512"/>
      <c r="J65" s="512"/>
      <c r="K65" s="533"/>
    </row>
    <row r="66" spans="1:13" s="85" customFormat="1" ht="12" customHeight="1">
      <c r="A66" s="146"/>
      <c r="B66" s="167"/>
      <c r="C66" s="181"/>
      <c r="D66" s="441" t="s">
        <v>35</v>
      </c>
      <c r="E66" s="464" t="s">
        <v>55</v>
      </c>
      <c r="F66" s="441" t="s">
        <v>35</v>
      </c>
      <c r="G66" s="468" t="s">
        <v>25</v>
      </c>
      <c r="H66" s="452"/>
      <c r="I66" s="512"/>
      <c r="J66" s="512"/>
      <c r="K66" s="533"/>
    </row>
    <row r="67" spans="1:13" s="85" customFormat="1" ht="23.25" customHeight="1">
      <c r="A67" s="147"/>
      <c r="B67" s="168"/>
      <c r="C67" s="182"/>
      <c r="D67" s="447">
        <f>D63</f>
        <v>0</v>
      </c>
      <c r="E67" s="465" t="s">
        <v>45</v>
      </c>
      <c r="F67" s="447">
        <f>F63</f>
        <v>0</v>
      </c>
      <c r="G67" s="465" t="s">
        <v>45</v>
      </c>
      <c r="H67" s="496"/>
      <c r="I67" s="513"/>
      <c r="J67" s="513"/>
      <c r="K67" s="534"/>
    </row>
    <row r="68" spans="1:13" ht="21" customHeight="1">
      <c r="A68" s="116"/>
      <c r="B68" s="416"/>
      <c r="C68" s="428"/>
      <c r="D68" s="450"/>
      <c r="E68" s="470"/>
      <c r="F68" s="450"/>
      <c r="G68" s="470"/>
      <c r="H68" s="493"/>
      <c r="I68" s="493"/>
      <c r="J68" s="518"/>
      <c r="K68" s="529"/>
    </row>
    <row r="69" spans="1:13" ht="21.75" customHeight="1">
      <c r="A69" s="129" t="s">
        <v>233</v>
      </c>
      <c r="B69" s="416"/>
      <c r="C69" s="428"/>
      <c r="D69" s="450"/>
      <c r="E69" s="470"/>
      <c r="F69" s="450"/>
      <c r="G69" s="470"/>
      <c r="H69" s="493"/>
      <c r="I69" s="493"/>
      <c r="J69" s="518"/>
      <c r="K69" s="529"/>
      <c r="M69" s="1"/>
    </row>
    <row r="70" spans="1:13" ht="21" customHeight="1">
      <c r="A70" s="130" t="s">
        <v>26</v>
      </c>
      <c r="B70" s="130"/>
      <c r="C70" s="130"/>
      <c r="D70" s="130" t="s">
        <v>46</v>
      </c>
      <c r="E70" s="130"/>
      <c r="F70" s="130" t="s">
        <v>56</v>
      </c>
      <c r="G70" s="130"/>
      <c r="H70" s="130" t="s">
        <v>175</v>
      </c>
      <c r="I70" s="130"/>
      <c r="J70" s="130"/>
      <c r="K70" s="130"/>
    </row>
    <row r="71" spans="1:13" ht="12" customHeight="1">
      <c r="A71" s="401" t="s">
        <v>64</v>
      </c>
      <c r="B71" s="412"/>
      <c r="C71" s="424"/>
      <c r="D71" s="438" t="s">
        <v>65</v>
      </c>
      <c r="E71" s="471"/>
      <c r="F71" s="438" t="s">
        <v>65</v>
      </c>
      <c r="G71" s="471"/>
      <c r="H71" s="497" t="s">
        <v>47</v>
      </c>
      <c r="I71" s="514"/>
      <c r="J71" s="514"/>
      <c r="K71" s="535"/>
    </row>
    <row r="72" spans="1:13" ht="24" customHeight="1">
      <c r="A72" s="402"/>
      <c r="B72" s="413"/>
      <c r="C72" s="425"/>
      <c r="D72" s="444"/>
      <c r="E72" s="467" t="s">
        <v>45</v>
      </c>
      <c r="F72" s="444"/>
      <c r="G72" s="467" t="s">
        <v>45</v>
      </c>
      <c r="H72" s="239"/>
      <c r="I72" s="246"/>
      <c r="J72" s="246"/>
      <c r="K72" s="255"/>
    </row>
    <row r="73" spans="1:13" ht="12" customHeight="1">
      <c r="A73" s="402"/>
      <c r="B73" s="413"/>
      <c r="C73" s="425"/>
      <c r="D73" s="436" t="s">
        <v>66</v>
      </c>
      <c r="E73" s="468"/>
      <c r="F73" s="436" t="s">
        <v>66</v>
      </c>
      <c r="G73" s="468" t="s">
        <v>27</v>
      </c>
      <c r="H73" s="239"/>
      <c r="I73" s="246"/>
      <c r="J73" s="246"/>
      <c r="K73" s="255"/>
    </row>
    <row r="74" spans="1:13" ht="24" customHeight="1">
      <c r="A74" s="402"/>
      <c r="B74" s="413"/>
      <c r="C74" s="425"/>
      <c r="D74" s="451"/>
      <c r="E74" s="472" t="s">
        <v>45</v>
      </c>
      <c r="F74" s="451"/>
      <c r="G74" s="472" t="s">
        <v>45</v>
      </c>
      <c r="H74" s="498"/>
      <c r="I74" s="515"/>
      <c r="J74" s="515"/>
      <c r="K74" s="536"/>
    </row>
    <row r="75" spans="1:13" ht="12" customHeight="1">
      <c r="A75" s="404" t="s">
        <v>53</v>
      </c>
      <c r="B75" s="417"/>
      <c r="C75" s="429"/>
      <c r="D75" s="443" t="s">
        <v>65</v>
      </c>
      <c r="E75" s="473"/>
      <c r="F75" s="443" t="s">
        <v>65</v>
      </c>
      <c r="G75" s="473"/>
      <c r="H75" s="497" t="s">
        <v>47</v>
      </c>
      <c r="I75" s="514"/>
      <c r="J75" s="514"/>
      <c r="K75" s="535"/>
    </row>
    <row r="76" spans="1:13" ht="24" customHeight="1">
      <c r="A76" s="402"/>
      <c r="B76" s="413"/>
      <c r="C76" s="425"/>
      <c r="D76" s="444"/>
      <c r="E76" s="467" t="s">
        <v>45</v>
      </c>
      <c r="F76" s="444"/>
      <c r="G76" s="467" t="s">
        <v>45</v>
      </c>
      <c r="H76" s="494"/>
      <c r="I76" s="509"/>
      <c r="J76" s="509"/>
      <c r="K76" s="530"/>
    </row>
    <row r="77" spans="1:13" ht="12" customHeight="1">
      <c r="A77" s="402"/>
      <c r="B77" s="413"/>
      <c r="C77" s="425"/>
      <c r="D77" s="436" t="s">
        <v>66</v>
      </c>
      <c r="E77" s="468"/>
      <c r="F77" s="436" t="s">
        <v>66</v>
      </c>
      <c r="G77" s="468" t="s">
        <v>30</v>
      </c>
      <c r="H77" s="494"/>
      <c r="I77" s="509"/>
      <c r="J77" s="509"/>
      <c r="K77" s="530"/>
    </row>
    <row r="78" spans="1:13" ht="24" customHeight="1">
      <c r="A78" s="403"/>
      <c r="B78" s="414"/>
      <c r="C78" s="426"/>
      <c r="D78" s="451"/>
      <c r="E78" s="472" t="s">
        <v>45</v>
      </c>
      <c r="F78" s="451"/>
      <c r="G78" s="472" t="s">
        <v>45</v>
      </c>
      <c r="H78" s="495"/>
      <c r="I78" s="510"/>
      <c r="J78" s="510"/>
      <c r="K78" s="531"/>
    </row>
    <row r="79" spans="1:13" s="126" customFormat="1" ht="12" customHeight="1">
      <c r="A79" s="405" t="s">
        <v>218</v>
      </c>
      <c r="B79" s="410"/>
      <c r="C79" s="422"/>
      <c r="D79" s="443" t="s">
        <v>65</v>
      </c>
      <c r="E79" s="473"/>
      <c r="F79" s="443" t="s">
        <v>65</v>
      </c>
      <c r="G79" s="473"/>
      <c r="H79" s="497" t="s">
        <v>47</v>
      </c>
      <c r="I79" s="514"/>
      <c r="J79" s="514"/>
      <c r="K79" s="535"/>
    </row>
    <row r="80" spans="1:13" s="126" customFormat="1" ht="24" customHeight="1">
      <c r="A80" s="146"/>
      <c r="B80" s="167"/>
      <c r="C80" s="181"/>
      <c r="D80" s="194"/>
      <c r="E80" s="208" t="s">
        <v>45</v>
      </c>
      <c r="F80" s="194"/>
      <c r="G80" s="226" t="s">
        <v>45</v>
      </c>
      <c r="H80" s="494"/>
      <c r="I80" s="509"/>
      <c r="J80" s="509"/>
      <c r="K80" s="530"/>
    </row>
    <row r="81" spans="1:13" ht="12.75" customHeight="1">
      <c r="A81" s="146"/>
      <c r="B81" s="167"/>
      <c r="C81" s="181"/>
      <c r="D81" s="436" t="s">
        <v>66</v>
      </c>
      <c r="E81" s="468"/>
      <c r="F81" s="436" t="s">
        <v>66</v>
      </c>
      <c r="G81" s="468" t="s">
        <v>15</v>
      </c>
      <c r="H81" s="494"/>
      <c r="I81" s="509"/>
      <c r="J81" s="509"/>
      <c r="K81" s="530"/>
    </row>
    <row r="82" spans="1:13" ht="24" customHeight="1">
      <c r="A82" s="400"/>
      <c r="B82" s="411"/>
      <c r="C82" s="423"/>
      <c r="D82" s="451"/>
      <c r="E82" s="472" t="s">
        <v>45</v>
      </c>
      <c r="F82" s="451"/>
      <c r="G82" s="472" t="s">
        <v>45</v>
      </c>
      <c r="H82" s="495"/>
      <c r="I82" s="510"/>
      <c r="J82" s="510"/>
      <c r="K82" s="531"/>
    </row>
    <row r="83" spans="1:13" ht="12" customHeight="1">
      <c r="A83" s="146" t="s">
        <v>101</v>
      </c>
      <c r="B83" s="167"/>
      <c r="C83" s="181"/>
      <c r="D83" s="446" t="s">
        <v>61</v>
      </c>
      <c r="E83" s="463" t="s">
        <v>58</v>
      </c>
      <c r="F83" s="446" t="s">
        <v>61</v>
      </c>
      <c r="G83" s="473"/>
      <c r="H83" s="443"/>
      <c r="I83" s="511"/>
      <c r="J83" s="511"/>
      <c r="K83" s="532"/>
    </row>
    <row r="84" spans="1:13" ht="24" customHeight="1">
      <c r="A84" s="146"/>
      <c r="B84" s="167"/>
      <c r="C84" s="181"/>
      <c r="D84" s="194">
        <f>D72+D76+D80</f>
        <v>0</v>
      </c>
      <c r="E84" s="206" t="s">
        <v>45</v>
      </c>
      <c r="F84" s="194">
        <f>F72+F76+F80</f>
        <v>0</v>
      </c>
      <c r="G84" s="206" t="s">
        <v>45</v>
      </c>
      <c r="H84" s="452"/>
      <c r="I84" s="512"/>
      <c r="J84" s="512"/>
      <c r="K84" s="533"/>
    </row>
    <row r="85" spans="1:13" ht="12" customHeight="1">
      <c r="A85" s="146"/>
      <c r="B85" s="167"/>
      <c r="C85" s="181"/>
      <c r="D85" s="441" t="s">
        <v>35</v>
      </c>
      <c r="E85" s="464" t="s">
        <v>58</v>
      </c>
      <c r="F85" s="441" t="s">
        <v>35</v>
      </c>
      <c r="G85" s="468"/>
      <c r="H85" s="452"/>
      <c r="I85" s="512"/>
      <c r="J85" s="512"/>
      <c r="K85" s="533"/>
    </row>
    <row r="86" spans="1:13" ht="21" customHeight="1">
      <c r="A86" s="147"/>
      <c r="B86" s="168"/>
      <c r="C86" s="182"/>
      <c r="D86" s="447">
        <f>D74+D78+D82</f>
        <v>0</v>
      </c>
      <c r="E86" s="465" t="s">
        <v>45</v>
      </c>
      <c r="F86" s="447">
        <f>F74+F78+F82</f>
        <v>0</v>
      </c>
      <c r="G86" s="465" t="s">
        <v>45</v>
      </c>
      <c r="H86" s="496"/>
      <c r="I86" s="513"/>
      <c r="J86" s="513"/>
      <c r="K86" s="534"/>
    </row>
    <row r="87" spans="1:13" ht="21" customHeight="1">
      <c r="A87" s="136"/>
      <c r="B87" s="136"/>
      <c r="C87" s="136"/>
      <c r="D87" s="193"/>
      <c r="E87" s="205"/>
      <c r="F87" s="193"/>
      <c r="G87" s="205"/>
      <c r="H87" s="499"/>
      <c r="I87" s="499"/>
      <c r="J87" s="499"/>
      <c r="K87" s="499"/>
    </row>
    <row r="88" spans="1:13" ht="21.75" customHeight="1">
      <c r="A88" s="129" t="s">
        <v>177</v>
      </c>
      <c r="B88" s="416"/>
      <c r="C88" s="428"/>
      <c r="D88" s="450"/>
      <c r="E88" s="470"/>
      <c r="F88" s="450"/>
      <c r="G88" s="470"/>
      <c r="H88" s="493"/>
      <c r="I88" s="493"/>
      <c r="J88" s="518"/>
      <c r="K88" s="529"/>
      <c r="M88" s="1"/>
    </row>
    <row r="89" spans="1:13" ht="21" customHeight="1">
      <c r="A89" s="130" t="s">
        <v>26</v>
      </c>
      <c r="B89" s="130"/>
      <c r="C89" s="130"/>
      <c r="D89" s="130" t="s">
        <v>46</v>
      </c>
      <c r="E89" s="130"/>
      <c r="F89" s="130" t="s">
        <v>56</v>
      </c>
      <c r="G89" s="130"/>
      <c r="H89" s="130" t="s">
        <v>127</v>
      </c>
      <c r="I89" s="130"/>
      <c r="J89" s="130"/>
      <c r="K89" s="130"/>
    </row>
    <row r="90" spans="1:13" ht="12" customHeight="1">
      <c r="A90" s="406" t="s">
        <v>171</v>
      </c>
      <c r="B90" s="418"/>
      <c r="C90" s="430"/>
      <c r="D90" s="452" t="s">
        <v>65</v>
      </c>
      <c r="E90" s="206"/>
      <c r="F90" s="452" t="s">
        <v>65</v>
      </c>
      <c r="G90" s="206"/>
      <c r="H90" s="494" t="s">
        <v>47</v>
      </c>
      <c r="I90" s="509"/>
      <c r="J90" s="509"/>
      <c r="K90" s="530"/>
    </row>
    <row r="91" spans="1:13" ht="24" customHeight="1">
      <c r="A91" s="407"/>
      <c r="B91" s="419"/>
      <c r="C91" s="431"/>
      <c r="D91" s="444"/>
      <c r="E91" s="467" t="s">
        <v>45</v>
      </c>
      <c r="F91" s="444"/>
      <c r="G91" s="467" t="s">
        <v>45</v>
      </c>
      <c r="H91" s="494"/>
      <c r="I91" s="509"/>
      <c r="J91" s="509"/>
      <c r="K91" s="530"/>
    </row>
    <row r="92" spans="1:13" ht="12" customHeight="1">
      <c r="A92" s="407"/>
      <c r="B92" s="419"/>
      <c r="C92" s="431"/>
      <c r="D92" s="436" t="s">
        <v>66</v>
      </c>
      <c r="E92" s="468"/>
      <c r="F92" s="436" t="s">
        <v>66</v>
      </c>
      <c r="G92" s="468"/>
      <c r="H92" s="494"/>
      <c r="I92" s="509"/>
      <c r="J92" s="509"/>
      <c r="K92" s="530"/>
    </row>
    <row r="93" spans="1:13" ht="24" customHeight="1">
      <c r="A93" s="407"/>
      <c r="B93" s="419"/>
      <c r="C93" s="431"/>
      <c r="D93" s="451"/>
      <c r="E93" s="472" t="s">
        <v>45</v>
      </c>
      <c r="F93" s="451"/>
      <c r="G93" s="472" t="s">
        <v>45</v>
      </c>
      <c r="H93" s="495"/>
      <c r="I93" s="510"/>
      <c r="J93" s="510"/>
      <c r="K93" s="531"/>
    </row>
    <row r="94" spans="1:13" ht="12" customHeight="1">
      <c r="A94" s="408" t="s">
        <v>105</v>
      </c>
      <c r="B94" s="420"/>
      <c r="C94" s="432"/>
      <c r="D94" s="443" t="s">
        <v>65</v>
      </c>
      <c r="E94" s="473"/>
      <c r="F94" s="443" t="s">
        <v>65</v>
      </c>
      <c r="G94" s="473"/>
      <c r="H94" s="497" t="s">
        <v>47</v>
      </c>
      <c r="I94" s="514"/>
      <c r="J94" s="514"/>
      <c r="K94" s="535"/>
    </row>
    <row r="95" spans="1:13" ht="24" customHeight="1">
      <c r="A95" s="407"/>
      <c r="B95" s="419"/>
      <c r="C95" s="431"/>
      <c r="D95" s="444"/>
      <c r="E95" s="467" t="s">
        <v>45</v>
      </c>
      <c r="F95" s="444"/>
      <c r="G95" s="467" t="s">
        <v>45</v>
      </c>
      <c r="H95" s="494"/>
      <c r="I95" s="509"/>
      <c r="J95" s="509"/>
      <c r="K95" s="530"/>
    </row>
    <row r="96" spans="1:13" ht="12" customHeight="1">
      <c r="A96" s="407"/>
      <c r="B96" s="419"/>
      <c r="C96" s="431"/>
      <c r="D96" s="436" t="s">
        <v>66</v>
      </c>
      <c r="E96" s="468"/>
      <c r="F96" s="436" t="s">
        <v>66</v>
      </c>
      <c r="G96" s="468"/>
      <c r="H96" s="494"/>
      <c r="I96" s="509"/>
      <c r="J96" s="509"/>
      <c r="K96" s="530"/>
    </row>
    <row r="97" spans="1:11" ht="24" customHeight="1">
      <c r="A97" s="409"/>
      <c r="B97" s="421"/>
      <c r="C97" s="433"/>
      <c r="D97" s="451"/>
      <c r="E97" s="472" t="s">
        <v>45</v>
      </c>
      <c r="F97" s="451"/>
      <c r="G97" s="472" t="s">
        <v>45</v>
      </c>
      <c r="H97" s="495"/>
      <c r="I97" s="510"/>
      <c r="J97" s="510"/>
      <c r="K97" s="531"/>
    </row>
    <row r="98" spans="1:11" ht="14.25" customHeight="1">
      <c r="A98" s="146" t="s">
        <v>101</v>
      </c>
      <c r="B98" s="167"/>
      <c r="C98" s="181"/>
      <c r="D98" s="446" t="s">
        <v>61</v>
      </c>
      <c r="E98" s="463" t="s">
        <v>144</v>
      </c>
      <c r="F98" s="446" t="s">
        <v>61</v>
      </c>
      <c r="G98" s="473"/>
      <c r="H98" s="399"/>
      <c r="I98" s="410"/>
      <c r="J98" s="410"/>
      <c r="K98" s="422"/>
    </row>
    <row r="99" spans="1:11" ht="24" customHeight="1">
      <c r="A99" s="146"/>
      <c r="B99" s="167"/>
      <c r="C99" s="181"/>
      <c r="D99" s="194">
        <f>D91+D95</f>
        <v>0</v>
      </c>
      <c r="E99" s="206" t="s">
        <v>45</v>
      </c>
      <c r="F99" s="194">
        <f>F91+F95</f>
        <v>0</v>
      </c>
      <c r="G99" s="206" t="s">
        <v>45</v>
      </c>
      <c r="H99" s="146"/>
      <c r="I99" s="167"/>
      <c r="J99" s="167"/>
      <c r="K99" s="181"/>
    </row>
    <row r="100" spans="1:11" ht="12" customHeight="1">
      <c r="A100" s="146"/>
      <c r="B100" s="167"/>
      <c r="C100" s="181"/>
      <c r="D100" s="441" t="s">
        <v>35</v>
      </c>
      <c r="E100" s="464" t="s">
        <v>144</v>
      </c>
      <c r="F100" s="441" t="s">
        <v>35</v>
      </c>
      <c r="G100" s="468" t="s">
        <v>12</v>
      </c>
      <c r="H100" s="146"/>
      <c r="I100" s="167"/>
      <c r="J100" s="167"/>
      <c r="K100" s="181"/>
    </row>
    <row r="101" spans="1:11" ht="24" customHeight="1">
      <c r="A101" s="147"/>
      <c r="B101" s="168"/>
      <c r="C101" s="182"/>
      <c r="D101" s="447">
        <f>D93+D97</f>
        <v>0</v>
      </c>
      <c r="E101" s="465" t="s">
        <v>45</v>
      </c>
      <c r="F101" s="447">
        <f>F93+F97</f>
        <v>0</v>
      </c>
      <c r="G101" s="465" t="s">
        <v>45</v>
      </c>
      <c r="H101" s="147"/>
      <c r="I101" s="168"/>
      <c r="J101" s="168"/>
      <c r="K101" s="182"/>
    </row>
    <row r="102" spans="1:11" ht="14.25">
      <c r="A102" s="261"/>
      <c r="B102" s="261"/>
      <c r="C102" s="261"/>
      <c r="D102" s="277"/>
      <c r="E102" s="277"/>
      <c r="F102" s="277"/>
      <c r="G102" s="480"/>
      <c r="H102" s="500"/>
      <c r="I102" s="500"/>
      <c r="J102" s="259"/>
      <c r="K102" s="259"/>
    </row>
  </sheetData>
  <mergeCells count="83">
    <mergeCell ref="A2:K2"/>
    <mergeCell ref="D3:E3"/>
    <mergeCell ref="A4:C4"/>
    <mergeCell ref="D4:E4"/>
    <mergeCell ref="F4:K4"/>
    <mergeCell ref="F5:K5"/>
    <mergeCell ref="D9:E9"/>
    <mergeCell ref="F9:K9"/>
    <mergeCell ref="D13:E13"/>
    <mergeCell ref="F13:K13"/>
    <mergeCell ref="D17:E17"/>
    <mergeCell ref="F17:K17"/>
    <mergeCell ref="H30:K30"/>
    <mergeCell ref="A32:C32"/>
    <mergeCell ref="D32:E32"/>
    <mergeCell ref="F32:G32"/>
    <mergeCell ref="H32:K32"/>
    <mergeCell ref="H33:K33"/>
    <mergeCell ref="H37:K37"/>
    <mergeCell ref="A47:C47"/>
    <mergeCell ref="D47:E47"/>
    <mergeCell ref="F47:G47"/>
    <mergeCell ref="H47:K47"/>
    <mergeCell ref="H48:K48"/>
    <mergeCell ref="A59:C59"/>
    <mergeCell ref="D59:E59"/>
    <mergeCell ref="F59:G59"/>
    <mergeCell ref="H59:K59"/>
    <mergeCell ref="H60:K60"/>
    <mergeCell ref="A70:C70"/>
    <mergeCell ref="D70:E70"/>
    <mergeCell ref="F70:G70"/>
    <mergeCell ref="H70:K70"/>
    <mergeCell ref="H71:K71"/>
    <mergeCell ref="H75:K75"/>
    <mergeCell ref="H79:K79"/>
    <mergeCell ref="A89:C89"/>
    <mergeCell ref="D89:E89"/>
    <mergeCell ref="F89:G89"/>
    <mergeCell ref="H89:K89"/>
    <mergeCell ref="H90:K90"/>
    <mergeCell ref="H94:K94"/>
    <mergeCell ref="A5:C8"/>
    <mergeCell ref="F6:K8"/>
    <mergeCell ref="A9:C12"/>
    <mergeCell ref="F10:K12"/>
    <mergeCell ref="A13:C16"/>
    <mergeCell ref="F14:K16"/>
    <mergeCell ref="A17:C20"/>
    <mergeCell ref="F18:K20"/>
    <mergeCell ref="A21:C24"/>
    <mergeCell ref="F21:K24"/>
    <mergeCell ref="A25:C28"/>
    <mergeCell ref="F25:K28"/>
    <mergeCell ref="A33:C36"/>
    <mergeCell ref="H34:K36"/>
    <mergeCell ref="A37:C40"/>
    <mergeCell ref="H38:K40"/>
    <mergeCell ref="A41:C44"/>
    <mergeCell ref="H41:K44"/>
    <mergeCell ref="A48:C51"/>
    <mergeCell ref="H49:K51"/>
    <mergeCell ref="A52:C55"/>
    <mergeCell ref="H53:I55"/>
    <mergeCell ref="J53:J55"/>
    <mergeCell ref="A60:C63"/>
    <mergeCell ref="H61:K63"/>
    <mergeCell ref="A64:C67"/>
    <mergeCell ref="H64:K67"/>
    <mergeCell ref="A71:C74"/>
    <mergeCell ref="H72:K74"/>
    <mergeCell ref="A75:C78"/>
    <mergeCell ref="H76:K78"/>
    <mergeCell ref="A79:C82"/>
    <mergeCell ref="H80:K82"/>
    <mergeCell ref="A83:C86"/>
    <mergeCell ref="H83:K86"/>
    <mergeCell ref="A90:C93"/>
    <mergeCell ref="H91:K93"/>
    <mergeCell ref="A94:C97"/>
    <mergeCell ref="H95:K97"/>
    <mergeCell ref="A98:C101"/>
    <mergeCell ref="H98:K101"/>
  </mergeCells>
  <phoneticPr fontId="2"/>
  <pageMargins left="0.90551181102362222" right="0.51181102362204722" top="0.74803149606299213" bottom="0.74803149606299213" header="0.31496062992125984" footer="0.31496062992125984"/>
  <pageSetup paperSize="9" scale="75" fitToWidth="1" fitToHeight="0" orientation="portrait" usePrinterDefaults="1" r:id="rId1"/>
  <rowBreaks count="1" manualBreakCount="1">
    <brk id="55" max="10" man="1"/>
  </rowBreaks>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K24"/>
  <sheetViews>
    <sheetView view="pageBreakPreview" topLeftCell="A2" zoomScaleSheetLayoutView="100" workbookViewId="0">
      <selection activeCell="F13" sqref="F13"/>
    </sheetView>
  </sheetViews>
  <sheetFormatPr defaultRowHeight="13.5"/>
  <cols>
    <col min="1" max="1" width="7.375" style="85" customWidth="1"/>
    <col min="2" max="2" width="9.875" style="85" customWidth="1"/>
    <col min="3" max="3" width="6.25" style="85" customWidth="1"/>
    <col min="4" max="4" width="12" style="85" customWidth="1"/>
    <col min="5" max="5" width="3.75" style="85" customWidth="1"/>
    <col min="6" max="6" width="12" style="85" customWidth="1"/>
    <col min="7" max="7" width="3.875" style="85" customWidth="1"/>
    <col min="8" max="10" width="13.5" style="85" customWidth="1"/>
    <col min="11" max="11" width="4.5" style="85" customWidth="1"/>
    <col min="12" max="16384" width="9" style="85" customWidth="1"/>
  </cols>
  <sheetData>
    <row r="1" spans="1:11" ht="23.25" customHeight="1">
      <c r="A1" s="86" t="s">
        <v>86</v>
      </c>
      <c r="B1" s="96"/>
      <c r="C1" s="96"/>
      <c r="D1" s="96"/>
      <c r="E1" s="86"/>
      <c r="F1" s="86"/>
      <c r="G1" s="86"/>
      <c r="H1" s="86"/>
      <c r="I1" s="86"/>
      <c r="J1" s="86"/>
    </row>
    <row r="2" spans="1:11" ht="25.5" customHeight="1">
      <c r="A2" s="87"/>
      <c r="B2" s="87"/>
      <c r="C2" s="87"/>
      <c r="D2" s="87"/>
      <c r="E2" s="87"/>
      <c r="F2" s="87"/>
      <c r="G2" s="87"/>
      <c r="H2" s="87"/>
      <c r="I2" s="87"/>
      <c r="J2" s="87"/>
    </row>
    <row r="3" spans="1:11" ht="21" customHeight="1">
      <c r="A3" s="89" t="s">
        <v>7</v>
      </c>
      <c r="B3" s="89"/>
      <c r="C3" s="89"/>
      <c r="D3" s="89"/>
      <c r="E3" s="87"/>
      <c r="F3" s="87"/>
      <c r="G3" s="88"/>
      <c r="H3" s="88"/>
      <c r="I3" s="117"/>
      <c r="J3" s="117"/>
    </row>
    <row r="4" spans="1:11" s="85" customFormat="1" ht="21" customHeight="1">
      <c r="A4" s="90" t="s">
        <v>26</v>
      </c>
      <c r="B4" s="90"/>
      <c r="C4" s="90"/>
      <c r="D4" s="90" t="s">
        <v>46</v>
      </c>
      <c r="E4" s="90"/>
      <c r="F4" s="90" t="s">
        <v>56</v>
      </c>
      <c r="G4" s="90"/>
      <c r="H4" s="90" t="s">
        <v>175</v>
      </c>
      <c r="I4" s="90"/>
      <c r="J4" s="90"/>
      <c r="K4" s="297"/>
    </row>
    <row r="5" spans="1:11" s="85" customFormat="1" ht="19.5" customHeight="1">
      <c r="A5" s="353" t="s">
        <v>222</v>
      </c>
      <c r="B5" s="357"/>
      <c r="C5" s="362"/>
      <c r="D5" s="538" t="s">
        <v>61</v>
      </c>
      <c r="E5" s="121"/>
      <c r="F5" s="538" t="s">
        <v>65</v>
      </c>
      <c r="G5" s="121"/>
      <c r="H5" s="538" t="s">
        <v>47</v>
      </c>
      <c r="I5" s="114"/>
      <c r="J5" s="121"/>
      <c r="K5" s="297"/>
    </row>
    <row r="6" spans="1:11" s="85" customFormat="1" ht="42" customHeight="1">
      <c r="A6" s="354"/>
      <c r="B6" s="358"/>
      <c r="C6" s="363"/>
      <c r="D6" s="367"/>
      <c r="E6" s="375" t="s">
        <v>45</v>
      </c>
      <c r="F6" s="367"/>
      <c r="G6" s="375" t="s">
        <v>45</v>
      </c>
      <c r="H6" s="546"/>
      <c r="I6" s="547"/>
      <c r="J6" s="548"/>
      <c r="K6" s="298"/>
    </row>
    <row r="7" spans="1:11" s="85" customFormat="1" ht="19.5" customHeight="1">
      <c r="A7" s="354"/>
      <c r="B7" s="358"/>
      <c r="C7" s="363"/>
      <c r="D7" s="539" t="s">
        <v>66</v>
      </c>
      <c r="E7" s="393"/>
      <c r="F7" s="539" t="s">
        <v>66</v>
      </c>
      <c r="G7" s="393"/>
      <c r="H7" s="546"/>
      <c r="I7" s="547"/>
      <c r="J7" s="548"/>
      <c r="K7" s="297"/>
    </row>
    <row r="8" spans="1:11" s="85" customFormat="1" ht="42" customHeight="1">
      <c r="A8" s="355"/>
      <c r="B8" s="359"/>
      <c r="C8" s="364"/>
      <c r="D8" s="369"/>
      <c r="E8" s="377" t="s">
        <v>45</v>
      </c>
      <c r="F8" s="369"/>
      <c r="G8" s="377" t="s">
        <v>45</v>
      </c>
      <c r="H8" s="289"/>
      <c r="I8" s="293"/>
      <c r="J8" s="296"/>
      <c r="K8" s="298"/>
    </row>
    <row r="9" spans="1:11" s="85" customFormat="1" ht="19.5" customHeight="1">
      <c r="A9" s="353" t="s">
        <v>101</v>
      </c>
      <c r="B9" s="357"/>
      <c r="C9" s="362"/>
      <c r="D9" s="538" t="s">
        <v>61</v>
      </c>
      <c r="E9" s="463" t="s">
        <v>143</v>
      </c>
      <c r="F9" s="538" t="s">
        <v>65</v>
      </c>
      <c r="G9" s="121"/>
      <c r="H9" s="292"/>
      <c r="I9" s="292"/>
      <c r="J9" s="295"/>
      <c r="K9" s="297"/>
    </row>
    <row r="10" spans="1:11" s="85" customFormat="1" ht="30" customHeight="1">
      <c r="A10" s="354"/>
      <c r="B10" s="358"/>
      <c r="C10" s="363"/>
      <c r="D10" s="367">
        <f>D6</f>
        <v>0</v>
      </c>
      <c r="E10" s="375" t="s">
        <v>45</v>
      </c>
      <c r="F10" s="367">
        <f>F6</f>
        <v>0</v>
      </c>
      <c r="G10" s="375" t="s">
        <v>45</v>
      </c>
      <c r="H10" s="547"/>
      <c r="I10" s="547"/>
      <c r="J10" s="548"/>
      <c r="K10" s="298"/>
    </row>
    <row r="11" spans="1:11" s="85" customFormat="1" ht="19.5" customHeight="1">
      <c r="A11" s="354"/>
      <c r="B11" s="358"/>
      <c r="C11" s="363"/>
      <c r="D11" s="539" t="s">
        <v>66</v>
      </c>
      <c r="E11" s="464" t="s">
        <v>143</v>
      </c>
      <c r="F11" s="539" t="s">
        <v>66</v>
      </c>
      <c r="G11" s="376" t="s">
        <v>186</v>
      </c>
      <c r="H11" s="547"/>
      <c r="I11" s="547"/>
      <c r="J11" s="548"/>
      <c r="K11" s="297"/>
    </row>
    <row r="12" spans="1:11" s="85" customFormat="1" ht="30" customHeight="1">
      <c r="A12" s="355"/>
      <c r="B12" s="359"/>
      <c r="C12" s="364"/>
      <c r="D12" s="369">
        <f>D8</f>
        <v>0</v>
      </c>
      <c r="E12" s="391" t="s">
        <v>45</v>
      </c>
      <c r="F12" s="369">
        <f>F8</f>
        <v>0</v>
      </c>
      <c r="G12" s="377" t="s">
        <v>45</v>
      </c>
      <c r="H12" s="293"/>
      <c r="I12" s="293"/>
      <c r="J12" s="296"/>
      <c r="K12" s="298"/>
    </row>
    <row r="13" spans="1:11" s="85" customFormat="1" ht="45" customHeight="1">
      <c r="A13" s="94"/>
      <c r="B13" s="94"/>
      <c r="C13" s="89"/>
      <c r="D13" s="86"/>
      <c r="E13" s="86"/>
      <c r="F13" s="86"/>
      <c r="G13" s="86"/>
      <c r="H13" s="86"/>
      <c r="I13" s="86"/>
      <c r="J13" s="86"/>
    </row>
    <row r="14" spans="1:11" s="126" customFormat="1" ht="18" customHeight="1">
      <c r="A14" s="129" t="s">
        <v>154</v>
      </c>
      <c r="B14" s="116"/>
      <c r="C14" s="116"/>
      <c r="D14" s="116"/>
      <c r="E14" s="116"/>
      <c r="F14" s="116"/>
      <c r="G14" s="116"/>
      <c r="H14" s="116"/>
      <c r="I14" s="116"/>
      <c r="J14" s="116"/>
    </row>
    <row r="15" spans="1:11" s="126" customFormat="1" ht="21.75" customHeight="1">
      <c r="A15" s="130" t="s">
        <v>26</v>
      </c>
      <c r="B15" s="130"/>
      <c r="C15" s="130"/>
      <c r="D15" s="130" t="s">
        <v>151</v>
      </c>
      <c r="E15" s="130"/>
      <c r="F15" s="130" t="s">
        <v>56</v>
      </c>
      <c r="G15" s="130"/>
      <c r="H15" s="130" t="s">
        <v>127</v>
      </c>
      <c r="I15" s="130"/>
      <c r="J15" s="130"/>
    </row>
    <row r="16" spans="1:11" s="126" customFormat="1" ht="15.75" customHeight="1">
      <c r="A16" s="256" t="s">
        <v>123</v>
      </c>
      <c r="B16" s="267"/>
      <c r="C16" s="271"/>
      <c r="D16" s="540" t="s">
        <v>65</v>
      </c>
      <c r="E16" s="252"/>
      <c r="F16" s="540" t="s">
        <v>65</v>
      </c>
      <c r="G16" s="252"/>
      <c r="H16" s="538" t="s">
        <v>47</v>
      </c>
      <c r="I16" s="114"/>
      <c r="J16" s="121"/>
    </row>
    <row r="17" spans="1:10" s="126" customFormat="1" ht="27.75" customHeight="1">
      <c r="A17" s="257"/>
      <c r="B17" s="268"/>
      <c r="C17" s="272"/>
      <c r="D17" s="188"/>
      <c r="E17" s="208" t="s">
        <v>45</v>
      </c>
      <c r="F17" s="188"/>
      <c r="G17" s="208" t="s">
        <v>45</v>
      </c>
      <c r="H17" s="217"/>
      <c r="I17" s="223"/>
      <c r="J17" s="249"/>
    </row>
    <row r="18" spans="1:10" s="126" customFormat="1" ht="15.75" customHeight="1">
      <c r="A18" s="257"/>
      <c r="B18" s="268"/>
      <c r="C18" s="272"/>
      <c r="D18" s="541" t="s">
        <v>66</v>
      </c>
      <c r="E18" s="456"/>
      <c r="F18" s="545" t="s">
        <v>66</v>
      </c>
      <c r="G18" s="456"/>
      <c r="H18" s="217"/>
      <c r="I18" s="223"/>
      <c r="J18" s="249"/>
    </row>
    <row r="19" spans="1:10" s="126" customFormat="1" ht="27.75" customHeight="1">
      <c r="A19" s="258"/>
      <c r="B19" s="269"/>
      <c r="C19" s="273"/>
      <c r="D19" s="542"/>
      <c r="E19" s="543" t="s">
        <v>45</v>
      </c>
      <c r="F19" s="542"/>
      <c r="G19" s="543" t="s">
        <v>45</v>
      </c>
      <c r="H19" s="216"/>
      <c r="I19" s="222"/>
      <c r="J19" s="248"/>
    </row>
    <row r="20" spans="1:10" s="126" customFormat="1" ht="15.75" customHeight="1">
      <c r="A20" s="145" t="s">
        <v>101</v>
      </c>
      <c r="B20" s="166"/>
      <c r="C20" s="180"/>
      <c r="D20" s="540" t="s">
        <v>65</v>
      </c>
      <c r="E20" s="463" t="s">
        <v>196</v>
      </c>
      <c r="F20" s="540" t="s">
        <v>65</v>
      </c>
      <c r="G20" s="252"/>
      <c r="H20" s="538"/>
      <c r="I20" s="114"/>
      <c r="J20" s="121"/>
    </row>
    <row r="21" spans="1:10" s="126" customFormat="1" ht="27.75" customHeight="1">
      <c r="A21" s="146"/>
      <c r="B21" s="167"/>
      <c r="C21" s="181"/>
      <c r="D21" s="194">
        <f>D17</f>
        <v>0</v>
      </c>
      <c r="E21" s="208" t="s">
        <v>45</v>
      </c>
      <c r="F21" s="194">
        <f>F17</f>
        <v>0</v>
      </c>
      <c r="G21" s="226" t="s">
        <v>45</v>
      </c>
      <c r="H21" s="239"/>
      <c r="I21" s="246"/>
      <c r="J21" s="255"/>
    </row>
    <row r="22" spans="1:10" s="126" customFormat="1" ht="15.75" customHeight="1">
      <c r="A22" s="146"/>
      <c r="B22" s="167"/>
      <c r="C22" s="181"/>
      <c r="D22" s="541" t="s">
        <v>66</v>
      </c>
      <c r="E22" s="544" t="s">
        <v>196</v>
      </c>
      <c r="F22" s="541" t="s">
        <v>66</v>
      </c>
      <c r="G22" s="456" t="s">
        <v>20</v>
      </c>
      <c r="H22" s="239"/>
      <c r="I22" s="246"/>
      <c r="J22" s="255"/>
    </row>
    <row r="23" spans="1:10" s="126" customFormat="1" ht="27.75" customHeight="1">
      <c r="A23" s="147"/>
      <c r="B23" s="168"/>
      <c r="C23" s="182"/>
      <c r="D23" s="542">
        <f>D19</f>
        <v>0</v>
      </c>
      <c r="E23" s="543" t="s">
        <v>45</v>
      </c>
      <c r="F23" s="542">
        <f>F19</f>
        <v>0</v>
      </c>
      <c r="G23" s="543" t="s">
        <v>45</v>
      </c>
      <c r="H23" s="237"/>
      <c r="I23" s="245"/>
      <c r="J23" s="254"/>
    </row>
    <row r="24" spans="1:10" s="85" customFormat="1">
      <c r="A24" s="537"/>
      <c r="B24" s="537"/>
      <c r="C24" s="89"/>
      <c r="D24" s="86"/>
      <c r="E24" s="86"/>
      <c r="F24" s="86"/>
      <c r="G24" s="86"/>
      <c r="H24" s="86"/>
      <c r="I24" s="86"/>
      <c r="J24" s="86"/>
    </row>
  </sheetData>
  <mergeCells count="21">
    <mergeCell ref="A2:J2"/>
    <mergeCell ref="E3:F3"/>
    <mergeCell ref="A4:C4"/>
    <mergeCell ref="D4:E4"/>
    <mergeCell ref="F4:G4"/>
    <mergeCell ref="H4:J4"/>
    <mergeCell ref="H5:J5"/>
    <mergeCell ref="A15:C15"/>
    <mergeCell ref="D15:E15"/>
    <mergeCell ref="F15:G15"/>
    <mergeCell ref="H15:J15"/>
    <mergeCell ref="H16:J16"/>
    <mergeCell ref="H20:J20"/>
    <mergeCell ref="A5:C8"/>
    <mergeCell ref="H6:J8"/>
    <mergeCell ref="A9:C12"/>
    <mergeCell ref="H9:J12"/>
    <mergeCell ref="A16:C19"/>
    <mergeCell ref="H17:J19"/>
    <mergeCell ref="A20:C23"/>
    <mergeCell ref="H21:J23"/>
  </mergeCells>
  <phoneticPr fontId="2"/>
  <pageMargins left="0.90551181102362222" right="0.51181102362204722" top="0.74803149606299213" bottom="0.74803149606299213" header="0.31496062992125984" footer="0.31496062992125984"/>
  <pageSetup paperSize="9" scale="8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15</vt:i4>
      </vt:variant>
    </vt:vector>
  </HeadingPairs>
  <TitlesOfParts>
    <vt:vector size="15" baseType="lpstr">
      <vt:lpstr>別紙２－１（所要額調書）</vt:lpstr>
      <vt:lpstr>別紙２－２</vt:lpstr>
      <vt:lpstr xml:space="preserve">別紙3－１,3ー2 </vt:lpstr>
      <vt:lpstr>別紙３－３</vt:lpstr>
      <vt:lpstr>別紙３－４</vt:lpstr>
      <vt:lpstr>別紙5－１（変更　所要額調書）</vt:lpstr>
      <vt:lpstr>別紙５－２</vt:lpstr>
      <vt:lpstr xml:space="preserve">別紙6－１，６－２ </vt:lpstr>
      <vt:lpstr>別紙６－３</vt:lpstr>
      <vt:lpstr>別紙６－4</vt:lpstr>
      <vt:lpstr>別紙8－１（精算額調書）</vt:lpstr>
      <vt:lpstr>別紙８－２</vt:lpstr>
      <vt:lpstr>別紙9－１、9ー2</vt:lpstr>
      <vt:lpstr>別紙９－３</vt:lpstr>
      <vt:lpstr>別紙９－４</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464505</dc:creator>
  <cp:lastModifiedBy>514062</cp:lastModifiedBy>
  <dcterms:created xsi:type="dcterms:W3CDTF">2020-03-01T09:22:34Z</dcterms:created>
  <dcterms:modified xsi:type="dcterms:W3CDTF">2026-03-24T01:39:48Z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3.1.3.0</vt:lpwstr>
      <vt:lpwstr>3.1.9.0</vt:lpwstr>
      <vt:lpwstr>5.0.6.0</vt:lpwstr>
    </vt:vector>
  </property>
  <property fmtid="{DCFEDD21-7773-49B2-8022-6FC58DB5260B}" pid="3" name="LastSavedVersion">
    <vt:lpwstr>5.0.6.0</vt:lpwstr>
  </property>
  <property fmtid="{DCFEDD21-7773-49B2-8022-6FC58DB5260B}" pid="4" name="LastSavedDate">
    <vt:filetime>2026-03-24T01:39:48Z</vt:filetime>
  </property>
</Properties>
</file>