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4995" windowWidth="29040" windowHeight="15720" tabRatio="783"/>
  </bookViews>
  <sheets>
    <sheet name="チェックリスト" sheetId="9" r:id="rId1"/>
    <sheet name="第１号様式" sheetId="66" r:id="rId2"/>
    <sheet name="別紙１ー1" sheetId="7" r:id="rId3"/>
    <sheet name="別紙１-2計画内容" sheetId="8" r:id="rId4"/>
    <sheet name="別紙２　実績・計画" sheetId="83" r:id="rId5"/>
    <sheet name="別紙３経費明細" sheetId="70" r:id="rId6"/>
    <sheet name="別紙４誓約書（補助金）" sheetId="71" r:id="rId7"/>
    <sheet name="別紙５同意書" sheetId="10" r:id="rId8"/>
  </sheets>
  <definedNames>
    <definedName name="_xlnm.Print_Area" localSheetId="2">別紙１ー1!$A$2:$M$54</definedName>
    <definedName name="_xlnm.Print_Area" localSheetId="3">'別紙１-2計画内容'!$B$1:$L$27</definedName>
    <definedName name="Z_2119A984_9316_4506_9F3C_C3B57B1302A7_.wvu.PrintArea" localSheetId="3" hidden="1">'別紙１-2計画内容'!$B$1:$K$16</definedName>
    <definedName name="_xlnm.Print_Area" localSheetId="0">チェックリスト!$A$1:$C$24</definedName>
    <definedName name="_xlnm.Print_Area" localSheetId="7">別紙５同意書!$B$1:$AE$21</definedName>
    <definedName name="Z_2119A984_9316_4506_9F3C_C3B57B1302A7_.wvu.PrintArea" localSheetId="7" hidden="1">別紙５同意書!$B$1:$AE$21</definedName>
    <definedName name="_xlnm.Print_Area" localSheetId="1">第１号様式!$A$2:$J$47</definedName>
    <definedName name="_xlnm.Print_Area" localSheetId="5">別紙３経費明細!$A$2:$W$25</definedName>
    <definedName name="_xlnm.Print_Area" localSheetId="6">'別紙４誓約書（補助金）'!$B$1:$AE$27</definedName>
    <definedName name="Z_2119A984_9316_4506_9F3C_C3B57B1302A7_.wvu.PrintArea" localSheetId="6" hidden="1">'別紙４誓約書（補助金）'!$B$1:$AE$27</definedName>
    <definedName name="_xlnm.Print_Area" localSheetId="4">'別紙２　実績・計画'!$B$2:$K$44</definedName>
    <definedName name="Z_2119A984_9316_4506_9F3C_C3B57B1302A7_.wvu.PrintArea" localSheetId="4" hidden="1">'別紙２　実績・計画'!$B$2:$J$29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<sst xmlns="http://schemas.openxmlformats.org/spreadsheetml/2006/main" xmlns:r="http://schemas.openxmlformats.org/officeDocument/2006/relationships" count="259" uniqueCount="259">
  <si>
    <t>別記</t>
  </si>
  <si>
    <t>　県に対する下記の税外未収金債務の滞納はありません。また、これについて、県の補助事業所管課が関係各課に対して照会すること(関係各課への個人情報の提供及び滞納の有無に関する情報の共有)及び照会の結果について県に提供することに同意します。
　中小企業高度化資金貸付金、産業パワーアップ融資及び中小企業設備近代化資金貸付金、償還金・農業改良資金貸付金償還金、林業・木材産業改善資金貸付金償還金、沿岸漁業改善資金貸付金償還金</t>
    <rPh sb="102" eb="103">
      <t>けん</t>
    </rPh>
    <phoneticPr fontId="6" type="Hiragana"/>
  </si>
  <si>
    <t>区分</t>
    <rPh sb="0" eb="2">
      <t>くぶん</t>
    </rPh>
    <phoneticPr fontId="6" type="Hiragana"/>
  </si>
  <si>
    <t>別紙２（第1号様式関係）</t>
  </si>
  <si>
    <t>補助金申請に関する誓約書兼同意書</t>
    <rPh sb="0" eb="3">
      <t>ほじょきん</t>
    </rPh>
    <rPh sb="3" eb="5">
      <t>しんせい</t>
    </rPh>
    <rPh sb="6" eb="7">
      <t>かん</t>
    </rPh>
    <rPh sb="9" eb="12">
      <t>せいやくしょ</t>
    </rPh>
    <rPh sb="12" eb="13">
      <t>けん</t>
    </rPh>
    <rPh sb="13" eb="16">
      <t>どういしょ</t>
    </rPh>
    <phoneticPr fontId="6" type="Hiragana"/>
  </si>
  <si>
    <t>補助事業の詳細について</t>
    <rPh sb="0" eb="2">
      <t>ほじょ</t>
    </rPh>
    <rPh sb="2" eb="4">
      <t>じぎょう</t>
    </rPh>
    <rPh sb="5" eb="7">
      <t>しょうさい</t>
    </rPh>
    <phoneticPr fontId="6" type="Hiragana"/>
  </si>
  <si>
    <t>※誓約事項を確認し、チェックを入れてください。</t>
    <rPh sb="1" eb="3">
      <t>せいやく</t>
    </rPh>
    <rPh sb="3" eb="5">
      <t>じこう</t>
    </rPh>
    <rPh sb="6" eb="8">
      <t>かくにん</t>
    </rPh>
    <rPh sb="15" eb="16">
      <t>い</t>
    </rPh>
    <phoneticPr fontId="6" type="Hiragana"/>
  </si>
  <si>
    <r>
      <t>　国、県、市町村等の他の補助金等により補助対象となっているものはありません。
　（</t>
    </r>
    <r>
      <rPr>
        <sz val="8"/>
        <color theme="1"/>
        <rFont val="ＭＳ Ｐ明朝"/>
      </rPr>
      <t>市町村等による本補助金への継ぎ足し補助は除く。）</t>
    </r>
    <rPh sb="41" eb="44">
      <t>しちょうそん</t>
    </rPh>
    <rPh sb="44" eb="45">
      <t>とう</t>
    </rPh>
    <rPh sb="48" eb="49">
      <t>ほん</t>
    </rPh>
    <rPh sb="49" eb="52">
      <t>ほじょきん</t>
    </rPh>
    <rPh sb="54" eb="55">
      <t>つ</t>
    </rPh>
    <rPh sb="56" eb="57">
      <t>た</t>
    </rPh>
    <rPh sb="58" eb="60">
      <t>ほじょ</t>
    </rPh>
    <rPh sb="61" eb="62">
      <t>のぞ</t>
    </rPh>
    <phoneticPr fontId="6" type="Hiragana"/>
  </si>
  <si>
    <t>　〇個人事業主の場合
　　青色申告決算書（損益計算書）の以下の費目を記載してください。
　　（丸数字は、所得税申告決算書の該当番号です）
　　・売上高＝売上（収入）金額①
　　・営業利益＝差引金額＋利子割引料（㉝＋㉒)
　　・人件費＝福利厚生費＋給料賃金（⑲＋⑳）
 　 ・減価償却費＝減価償却費⑱
　　・付加価値額 ＝営業利益（㉝＋㉒）＋減価償却費⑱＋福利厚生費⑲＋給料賃金⑳ 　　</t>
    <rPh sb="8" eb="10">
      <t>ばあい</t>
    </rPh>
    <rPh sb="34" eb="36">
      <t>きさい</t>
    </rPh>
    <phoneticPr fontId="6" type="Hiragana"/>
  </si>
  <si>
    <t>　所在地</t>
    <rPh sb="1" eb="4">
      <t>ショザイチ</t>
    </rPh>
    <phoneticPr fontId="6"/>
  </si>
  <si>
    <t>　　　　　　　　</t>
  </si>
  <si>
    <t>　補助の要件に該当しない事実や不正等が発覚した場合は、補助金の交付を受けた事業者名等の情報を公表されることに同意します。</t>
    <rPh sb="1" eb="3">
      <t>ほじょ</t>
    </rPh>
    <phoneticPr fontId="6" type="Hiragana"/>
  </si>
  <si>
    <t>名称</t>
    <rPh sb="0" eb="2">
      <t>めいしょう</t>
    </rPh>
    <phoneticPr fontId="6" type="Hiragana"/>
  </si>
  <si>
    <t>金　額</t>
    <rPh sb="0" eb="1">
      <t>キン</t>
    </rPh>
    <rPh sb="2" eb="3">
      <t>ガク</t>
    </rPh>
    <phoneticPr fontId="50"/>
  </si>
  <si>
    <t>金融機関名</t>
    <rPh sb="0" eb="2">
      <t>キンユウ</t>
    </rPh>
    <rPh sb="2" eb="5">
      <t>キカンメイ</t>
    </rPh>
    <phoneticPr fontId="6"/>
  </si>
  <si>
    <t>&lt;添付書類&gt;</t>
  </si>
  <si>
    <t>記</t>
    <rPh sb="0" eb="1">
      <t>き</t>
    </rPh>
    <phoneticPr fontId="6" type="Hiragana"/>
  </si>
  <si>
    <t>所在地</t>
    <rPh sb="0" eb="3">
      <t>しょざいち</t>
    </rPh>
    <phoneticPr fontId="6" type="Hiragana"/>
  </si>
  <si>
    <t>事業者名</t>
  </si>
  <si>
    <t>代表者名</t>
    <rPh sb="3" eb="4">
      <t>めい</t>
    </rPh>
    <phoneticPr fontId="6" type="Hiragana"/>
  </si>
  <si>
    <t>［申請者］</t>
  </si>
  <si>
    <t>補助金申請上限額</t>
    <rPh sb="0" eb="3">
      <t>ホジョキン</t>
    </rPh>
    <rPh sb="3" eb="5">
      <t>シンセイ</t>
    </rPh>
    <rPh sb="5" eb="7">
      <t>ジョウゲン</t>
    </rPh>
    <rPh sb="7" eb="8">
      <t>ガク</t>
    </rPh>
    <phoneticPr fontId="6"/>
  </si>
  <si>
    <t>補助対象
経費
（税抜）</t>
    <rPh sb="0" eb="2">
      <t>ホジョ</t>
    </rPh>
    <rPh sb="2" eb="4">
      <t>タイショウ</t>
    </rPh>
    <rPh sb="5" eb="7">
      <t>ケイヒ</t>
    </rPh>
    <rPh sb="9" eb="11">
      <t>ゼイヌ</t>
    </rPh>
    <phoneticPr fontId="6"/>
  </si>
  <si>
    <t>　補助対象となっている物品の調達や契約に際し、不正はありません。
　補助事業により取得する財産等について、補助事業の交付の目的以外には使用しません。
　取得財産や経理等関係書類については、要領に基づき適切に管理します。
　誓約の内容に偽りがあった場合は、当補助金の不交付の決定又は交付の決定の取消し及びこれに伴う補助金の返還に異議なく応じます。</t>
    <rPh sb="34" eb="36">
      <t>ほじょ</t>
    </rPh>
    <rPh sb="36" eb="38">
      <t>じぎょう</t>
    </rPh>
    <rPh sb="41" eb="43">
      <t>しゅとく</t>
    </rPh>
    <rPh sb="45" eb="47">
      <t>ざいさん</t>
    </rPh>
    <rPh sb="47" eb="48">
      <t>とう</t>
    </rPh>
    <rPh sb="53" eb="55">
      <t>ほじょ</t>
    </rPh>
    <rPh sb="55" eb="57">
      <t>じぎょう</t>
    </rPh>
    <rPh sb="58" eb="60">
      <t>こうふ</t>
    </rPh>
    <rPh sb="61" eb="63">
      <t>もくてき</t>
    </rPh>
    <rPh sb="63" eb="65">
      <t>いがい</t>
    </rPh>
    <rPh sb="67" eb="69">
      <t>しよう</t>
    </rPh>
    <rPh sb="111" eb="113">
      <t>せいやく</t>
    </rPh>
    <rPh sb="114" eb="116">
      <t>ないよう</t>
    </rPh>
    <rPh sb="117" eb="118">
      <t>いつわ</t>
    </rPh>
    <rPh sb="123" eb="125">
      <t>ばあい</t>
    </rPh>
    <rPh sb="127" eb="128">
      <t>とう</t>
    </rPh>
    <rPh sb="128" eb="131">
      <t>ほじょきん</t>
    </rPh>
    <rPh sb="132" eb="135">
      <t>ふこうふ</t>
    </rPh>
    <rPh sb="136" eb="138">
      <t>けってい</t>
    </rPh>
    <rPh sb="138" eb="139">
      <t>また</t>
    </rPh>
    <rPh sb="140" eb="142">
      <t>こうふ</t>
    </rPh>
    <rPh sb="143" eb="145">
      <t>けってい</t>
    </rPh>
    <rPh sb="146" eb="148">
      <t>とりけ</t>
    </rPh>
    <rPh sb="149" eb="150">
      <t>およ</t>
    </rPh>
    <rPh sb="154" eb="155">
      <t>ともな</t>
    </rPh>
    <rPh sb="156" eb="159">
      <t>ほじょきん</t>
    </rPh>
    <rPh sb="160" eb="162">
      <t>へんかん</t>
    </rPh>
    <rPh sb="163" eb="165">
      <t>いぎ</t>
    </rPh>
    <rPh sb="167" eb="168">
      <t>おう</t>
    </rPh>
    <phoneticPr fontId="6" type="Hiragana"/>
  </si>
  <si>
    <t>営業利益率</t>
    <rPh sb="0" eb="2">
      <t>エイギョウ</t>
    </rPh>
    <rPh sb="2" eb="5">
      <t>リエキリツ</t>
    </rPh>
    <phoneticPr fontId="6"/>
  </si>
  <si>
    <t>⑨【提出任意（審査加点項目）】別紙１-1の「各種認定・認証取得状況」について、申請時において認定・認証を取得していることが確認できる書類</t>
    <rPh sb="15" eb="17">
      <t>べっし</t>
    </rPh>
    <rPh sb="39" eb="42">
      <t>しんせいじ</t>
    </rPh>
    <rPh sb="46" eb="48">
      <t>にんてい</t>
    </rPh>
    <rPh sb="49" eb="51">
      <t>にんしょう</t>
    </rPh>
    <rPh sb="52" eb="54">
      <t>しゅとく</t>
    </rPh>
    <rPh sb="61" eb="63">
      <t>かくにん</t>
    </rPh>
    <rPh sb="66" eb="68">
      <t>しょるい</t>
    </rPh>
    <phoneticPr fontId="6" type="Hiragana"/>
  </si>
  <si>
    <t>口座名義（カナ）</t>
    <rPh sb="0" eb="2">
      <t>コウザ</t>
    </rPh>
    <rPh sb="2" eb="4">
      <t>メイギ</t>
    </rPh>
    <phoneticPr fontId="6"/>
  </si>
  <si>
    <t>［補助事業者名］</t>
    <rPh sb="1" eb="3">
      <t>ホジョ</t>
    </rPh>
    <rPh sb="3" eb="7">
      <t>ジギョウシャメイ</t>
    </rPh>
    <phoneticPr fontId="6"/>
  </si>
  <si>
    <t>円</t>
    <rPh sb="0" eb="1">
      <t>えん</t>
    </rPh>
    <phoneticPr fontId="6" type="Hiragana"/>
  </si>
  <si>
    <t>１　事業実績及び収益計画</t>
    <rPh sb="2" eb="4">
      <t>じぎょう</t>
    </rPh>
    <rPh sb="4" eb="6">
      <t>じっせき</t>
    </rPh>
    <rPh sb="6" eb="7">
      <t>およ</t>
    </rPh>
    <rPh sb="8" eb="10">
      <t>しゅうえき</t>
    </rPh>
    <rPh sb="10" eb="12">
      <t>けいかく</t>
    </rPh>
    <phoneticPr fontId="6" type="Hiragana"/>
  </si>
  <si>
    <t>提出書類一覧</t>
    <rPh sb="0" eb="4">
      <t>ていしゅ</t>
    </rPh>
    <rPh sb="4" eb="6">
      <t>いちらん</t>
    </rPh>
    <phoneticPr fontId="6" type="Hiragana"/>
  </si>
  <si>
    <t>※黄色のセルに入力してください。</t>
    <rPh sb="1" eb="3">
      <t>きいろ</t>
    </rPh>
    <rPh sb="7" eb="9">
      <t>にゅうりょく</t>
    </rPh>
    <phoneticPr fontId="6" type="Hiragana"/>
  </si>
  <si>
    <t>※補助金交付申請額は、補助対象経費（税抜）合計額の2/3以内</t>
    <rPh sb="28" eb="30">
      <t>イナイ</t>
    </rPh>
    <phoneticPr fontId="6"/>
  </si>
  <si>
    <t>自己資金</t>
    <rPh sb="0" eb="2">
      <t>じこ</t>
    </rPh>
    <rPh sb="2" eb="4">
      <t>しきん</t>
    </rPh>
    <phoneticPr fontId="6" type="Hiragana"/>
  </si>
  <si>
    <t>補助金額</t>
    <rPh sb="0" eb="3">
      <t>ほじょきん</t>
    </rPh>
    <rPh sb="3" eb="4">
      <t>がく</t>
    </rPh>
    <phoneticPr fontId="6" type="Hiragana"/>
  </si>
  <si>
    <r>
      <t xml:space="preserve">別紙２　事業実績及び収益計画
</t>
    </r>
    <r>
      <rPr>
        <sz val="11"/>
        <color theme="1"/>
        <rFont val="ＭＳ Ｐゴシック"/>
      </rPr>
      <t>※令和８年に迎える決算を基準年とする。決算書（個人事業主の場合は、確定申告書）が未策定の場合は、令和８年に迎える決算の数値を見込みで記載し提出</t>
    </r>
    <rPh sb="0" eb="2">
      <t>べっし</t>
    </rPh>
    <rPh sb="4" eb="8">
      <t>じぎょうじっせき</t>
    </rPh>
    <rPh sb="8" eb="9">
      <t>およ</t>
    </rPh>
    <rPh sb="10" eb="12">
      <t>しゅうえき</t>
    </rPh>
    <rPh sb="12" eb="14">
      <t>けいかく</t>
    </rPh>
    <rPh sb="16" eb="18">
      <t>れいわ</t>
    </rPh>
    <rPh sb="19" eb="20">
      <t>ねん</t>
    </rPh>
    <rPh sb="21" eb="22">
      <t>むか</t>
    </rPh>
    <rPh sb="34" eb="37">
      <t>けっさんしょ</t>
    </rPh>
    <rPh sb="38" eb="43">
      <t>こじんじぎょうぬし</t>
    </rPh>
    <rPh sb="44" eb="46">
      <t>ばあい</t>
    </rPh>
    <rPh sb="48" eb="53">
      <t>かくていし</t>
    </rPh>
    <rPh sb="55" eb="58">
      <t>みさく</t>
    </rPh>
    <rPh sb="59" eb="61">
      <t>ばあい</t>
    </rPh>
    <rPh sb="63" eb="65">
      <t>れいわ</t>
    </rPh>
    <rPh sb="66" eb="67">
      <t>ねん</t>
    </rPh>
    <phoneticPr fontId="6" type="Hiragana"/>
  </si>
  <si>
    <t>※設備の導入予定など、具体的な事業実施見通しを記載してください。</t>
    <rPh sb="1" eb="3">
      <t>セツビ</t>
    </rPh>
    <rPh sb="4" eb="6">
      <t>ドウニュウ</t>
    </rPh>
    <rPh sb="6" eb="8">
      <t>ヨテイ</t>
    </rPh>
    <rPh sb="11" eb="14">
      <t>グタイテキ</t>
    </rPh>
    <rPh sb="15" eb="17">
      <t>ジギョウ</t>
    </rPh>
    <rPh sb="17" eb="19">
      <t>ジッシ</t>
    </rPh>
    <rPh sb="19" eb="21">
      <t>ミトオ</t>
    </rPh>
    <rPh sb="23" eb="25">
      <t>キサイ</t>
    </rPh>
    <phoneticPr fontId="6"/>
  </si>
  <si>
    <t>【参考２】従業員１人あたりの付加価値額伸び率（％）</t>
    <rPh sb="1" eb="3">
      <t>さんこう</t>
    </rPh>
    <rPh sb="5" eb="8">
      <t>じゅうぎょういん</t>
    </rPh>
    <rPh sb="19" eb="20">
      <t>の</t>
    </rPh>
    <rPh sb="21" eb="22">
      <t>りつ</t>
    </rPh>
    <phoneticPr fontId="6" type="Hiragana"/>
  </si>
  <si>
    <t>100億推奨</t>
    <rPh sb="3" eb="4">
      <t>オク</t>
    </rPh>
    <rPh sb="4" eb="6">
      <t>スイショウ</t>
    </rPh>
    <phoneticPr fontId="6"/>
  </si>
  <si>
    <t>借入金</t>
    <rPh sb="0" eb="3">
      <t>かりいれきん</t>
    </rPh>
    <phoneticPr fontId="6" type="Hiragana"/>
  </si>
  <si>
    <t>https://www.mhlw.go.jp/new-info/kobetu/roudou/gyousei/dl/140811-1.pdf</t>
  </si>
  <si>
    <t>その他</t>
    <rPh sb="2" eb="3">
      <t>た</t>
    </rPh>
    <phoneticPr fontId="6" type="Hiragana"/>
  </si>
  <si>
    <t>令和　　　年　　月　　日</t>
    <rPh sb="0" eb="2">
      <t>れいわ</t>
    </rPh>
    <rPh sb="5" eb="6">
      <t>ねん</t>
    </rPh>
    <rPh sb="8" eb="9">
      <t>がつ</t>
    </rPh>
    <rPh sb="11" eb="12">
      <t>にち</t>
    </rPh>
    <phoneticPr fontId="6" type="Hiragana"/>
  </si>
  <si>
    <t xml:space="preserve"> </t>
  </si>
  <si>
    <r>
      <t>主たる業種</t>
    </r>
    <r>
      <rPr>
        <sz val="9"/>
        <color auto="1"/>
        <rFont val="ＭＳ Ｐ明朝"/>
      </rPr>
      <t>※1</t>
    </r>
    <rPh sb="0" eb="1">
      <t>しゅ</t>
    </rPh>
    <rPh sb="3" eb="5">
      <t>ぎょうしゅ</t>
    </rPh>
    <phoneticPr fontId="6" type="Hiragana"/>
  </si>
  <si>
    <t>※４　登録情報は、こうち男性育休推進企業ポータルサイトで確認できます。</t>
    <rPh sb="3" eb="5">
      <t>トウロク</t>
    </rPh>
    <rPh sb="12" eb="14">
      <t>ダンセイ</t>
    </rPh>
    <rPh sb="14" eb="16">
      <t>イクキュウ</t>
    </rPh>
    <rPh sb="16" eb="18">
      <t>スイシン</t>
    </rPh>
    <rPh sb="18" eb="20">
      <t>キギョウ</t>
    </rPh>
    <rPh sb="28" eb="30">
      <t>カクニン</t>
    </rPh>
    <phoneticPr fontId="6"/>
  </si>
  <si>
    <t>（単位：円）</t>
    <rPh sb="1" eb="3">
      <t>たんい</t>
    </rPh>
    <rPh sb="4" eb="5">
      <t>えん</t>
    </rPh>
    <phoneticPr fontId="6" type="Hiragana"/>
  </si>
  <si>
    <t>１年後</t>
    <rPh sb="1" eb="3">
      <t>ねんご</t>
    </rPh>
    <phoneticPr fontId="6" type="Hiragana"/>
  </si>
  <si>
    <t>高知県知事　様　</t>
  </si>
  <si>
    <t>２年後</t>
    <rPh sb="1" eb="3">
      <t>ねんご</t>
    </rPh>
    <phoneticPr fontId="6" type="Hiragana"/>
  </si>
  <si>
    <t>３年後</t>
    <rPh sb="1" eb="3">
      <t>ねんご</t>
    </rPh>
    <phoneticPr fontId="6" type="Hiragana"/>
  </si>
  <si>
    <t>口座番号</t>
    <rPh sb="0" eb="2">
      <t>コウザ</t>
    </rPh>
    <rPh sb="2" eb="4">
      <t>バンゴウ</t>
    </rPh>
    <phoneticPr fontId="6"/>
  </si>
  <si>
    <t>　　見積書は積算内訳（明細書等）があるものに限ります。（一式としての記載のみは不可）</t>
    <rPh sb="2" eb="5">
      <t>みつもりしょ</t>
    </rPh>
    <rPh sb="6" eb="8">
      <t>せきさん</t>
    </rPh>
    <rPh sb="22" eb="23">
      <t>かぎ</t>
    </rPh>
    <rPh sb="28" eb="30">
      <t>いっしき</t>
    </rPh>
    <rPh sb="34" eb="36">
      <t>きさい</t>
    </rPh>
    <rPh sb="39" eb="41">
      <t>ふか</t>
    </rPh>
    <phoneticPr fontId="6" type="Hiragana"/>
  </si>
  <si>
    <t>①売上高</t>
    <rPh sb="1" eb="4">
      <t>うりあげだか</t>
    </rPh>
    <phoneticPr fontId="6" type="Hiragana"/>
  </si>
  <si>
    <t>【参考１】従業員１人あたりの付加価値額（⑤/⑦）</t>
    <rPh sb="1" eb="3">
      <t>さんこう</t>
    </rPh>
    <rPh sb="5" eb="8">
      <t>じゅうぎょういん</t>
    </rPh>
    <rPh sb="9" eb="10">
      <t>にん</t>
    </rPh>
    <rPh sb="14" eb="16">
      <t>ふか</t>
    </rPh>
    <rPh sb="16" eb="19">
      <t>かちがく</t>
    </rPh>
    <phoneticPr fontId="6" type="Hiragana"/>
  </si>
  <si>
    <t>https://www.pref.kochi.lg.jp/doc/2026022600255/</t>
  </si>
  <si>
    <t>金</t>
    <rPh sb="0" eb="1">
      <t>きん</t>
    </rPh>
    <phoneticPr fontId="6" type="Hiragana"/>
  </si>
  <si>
    <t>　私は、高知県所得向上推進企業等総合支援事業費補助金の申請に当たり、下記の内容について誓約します。この誓約書の内容と事実が反することが判明した場合には、当該事実に関して県が行う一切の措置に対して異議の申立てを行いません。
　また、県が、国、地方公共団体及びその他の団体等に対して、本補助金と同趣旨の補助金の申請状況等に関する情報提供を求めること及び本補助金への申請状況等に関する情報提供を行うことに同意します。</t>
    <rPh sb="34" eb="36">
      <t>カキ</t>
    </rPh>
    <rPh sb="37" eb="39">
      <t>ナイヨウ</t>
    </rPh>
    <rPh sb="51" eb="54">
      <t>セイヤクショ</t>
    </rPh>
    <rPh sb="55" eb="57">
      <t>ナイヨウ</t>
    </rPh>
    <rPh sb="58" eb="60">
      <t>ジジツ</t>
    </rPh>
    <rPh sb="61" eb="62">
      <t>ハン</t>
    </rPh>
    <rPh sb="67" eb="69">
      <t>ハンメイ</t>
    </rPh>
    <rPh sb="71" eb="73">
      <t>バアイ</t>
    </rPh>
    <rPh sb="76" eb="78">
      <t>トウガイ</t>
    </rPh>
    <rPh sb="78" eb="80">
      <t>ジジツ</t>
    </rPh>
    <rPh sb="81" eb="82">
      <t>カン</t>
    </rPh>
    <rPh sb="84" eb="85">
      <t>ケン</t>
    </rPh>
    <rPh sb="86" eb="87">
      <t>オコナ</t>
    </rPh>
    <rPh sb="88" eb="90">
      <t>イッサイ</t>
    </rPh>
    <rPh sb="91" eb="93">
      <t>ソチ</t>
    </rPh>
    <rPh sb="94" eb="95">
      <t>タイ</t>
    </rPh>
    <rPh sb="97" eb="99">
      <t>イギ</t>
    </rPh>
    <rPh sb="100" eb="102">
      <t>モウシタ</t>
    </rPh>
    <rPh sb="104" eb="105">
      <t>オコナ</t>
    </rPh>
    <rPh sb="115" eb="116">
      <t>ケン</t>
    </rPh>
    <rPh sb="118" eb="119">
      <t>クニ</t>
    </rPh>
    <rPh sb="120" eb="122">
      <t>チホウ</t>
    </rPh>
    <rPh sb="122" eb="124">
      <t>コウキョウ</t>
    </rPh>
    <rPh sb="124" eb="126">
      <t>ダンタイ</t>
    </rPh>
    <rPh sb="126" eb="127">
      <t>オヨ</t>
    </rPh>
    <rPh sb="130" eb="131">
      <t>タ</t>
    </rPh>
    <rPh sb="132" eb="134">
      <t>ダンタイ</t>
    </rPh>
    <rPh sb="134" eb="135">
      <t>トウ</t>
    </rPh>
    <rPh sb="136" eb="137">
      <t>タイ</t>
    </rPh>
    <rPh sb="140" eb="141">
      <t>ホン</t>
    </rPh>
    <rPh sb="141" eb="144">
      <t>ホジョキン</t>
    </rPh>
    <rPh sb="145" eb="148">
      <t>ドウシュシ</t>
    </rPh>
    <rPh sb="149" eb="152">
      <t>ホジョキン</t>
    </rPh>
    <rPh sb="153" eb="155">
      <t>シンセイ</t>
    </rPh>
    <rPh sb="155" eb="157">
      <t>ジョウキョウ</t>
    </rPh>
    <rPh sb="157" eb="158">
      <t>トウ</t>
    </rPh>
    <rPh sb="159" eb="160">
      <t>カン</t>
    </rPh>
    <rPh sb="162" eb="164">
      <t>ジョウホウ</t>
    </rPh>
    <rPh sb="164" eb="166">
      <t>テイキョウ</t>
    </rPh>
    <rPh sb="167" eb="168">
      <t>モト</t>
    </rPh>
    <rPh sb="172" eb="173">
      <t>オヨ</t>
    </rPh>
    <rPh sb="174" eb="175">
      <t>ホン</t>
    </rPh>
    <rPh sb="175" eb="178">
      <t>ホジョキン</t>
    </rPh>
    <rPh sb="180" eb="182">
      <t>シンセイ</t>
    </rPh>
    <rPh sb="182" eb="184">
      <t>ジョウキョウ</t>
    </rPh>
    <rPh sb="184" eb="185">
      <t>トウ</t>
    </rPh>
    <rPh sb="186" eb="187">
      <t>カン</t>
    </rPh>
    <rPh sb="189" eb="191">
      <t>ジョウホウ</t>
    </rPh>
    <rPh sb="191" eb="193">
      <t>テイキョウ</t>
    </rPh>
    <rPh sb="194" eb="195">
      <t>オコナ</t>
    </rPh>
    <phoneticPr fontId="50"/>
  </si>
  <si>
    <t>（１）給与支給総額、付加価値額の増加計画</t>
    <rPh sb="3" eb="9">
      <t>キュウヨシキ</t>
    </rPh>
    <rPh sb="10" eb="15">
      <t>フカカチガ</t>
    </rPh>
    <rPh sb="16" eb="20">
      <t>ゾウカ</t>
    </rPh>
    <phoneticPr fontId="6"/>
  </si>
  <si>
    <t>合　計</t>
    <rPh sb="0" eb="1">
      <t>ごう</t>
    </rPh>
    <rPh sb="2" eb="3">
      <t>けい</t>
    </rPh>
    <phoneticPr fontId="6" type="Hiragana"/>
  </si>
  <si>
    <t>②申請者が法人にあっては登記事項証明書（履歴事項全部証明書）</t>
    <rPh sb="1" eb="4">
      <t>しんせいしゃ</t>
    </rPh>
    <rPh sb="5" eb="7">
      <t>ほうじん</t>
    </rPh>
    <rPh sb="12" eb="14">
      <t>とうき</t>
    </rPh>
    <rPh sb="14" eb="16">
      <t>じこう</t>
    </rPh>
    <rPh sb="16" eb="19">
      <t>しょうめいしょ</t>
    </rPh>
    <rPh sb="20" eb="22">
      <t>りれき</t>
    </rPh>
    <rPh sb="22" eb="24">
      <t>じこう</t>
    </rPh>
    <rPh sb="24" eb="26">
      <t>ぜんぶ</t>
    </rPh>
    <rPh sb="26" eb="29">
      <t>しょうめいしょ</t>
    </rPh>
    <phoneticPr fontId="6" type="Hiragana"/>
  </si>
  <si>
    <r>
      <t>「こうち男性育休推進企業」に登録していること。</t>
    </r>
    <r>
      <rPr>
        <sz val="9"/>
        <color auto="1"/>
        <rFont val="ＭＳ Ｐ明朝"/>
      </rPr>
      <t>　※４</t>
    </r>
  </si>
  <si>
    <t>⑤人材育成</t>
  </si>
  <si>
    <t>補助金交付申請書（第1号様式）</t>
  </si>
  <si>
    <t>※９　認証情報は、高知県ワークライフバランス推進企業認証制度ポータルサイトで確認できます。</t>
    <rPh sb="3" eb="5">
      <t>にんしょう</t>
    </rPh>
    <rPh sb="5" eb="7">
      <t>じょうほう</t>
    </rPh>
    <rPh sb="9" eb="12">
      <t>こうちけん</t>
    </rPh>
    <rPh sb="38" eb="40">
      <t>かくにん</t>
    </rPh>
    <phoneticPr fontId="6" type="Hiragana"/>
  </si>
  <si>
    <t>（2）費用対効果</t>
    <rPh sb="3" eb="5">
      <t>ヒヨウ</t>
    </rPh>
    <rPh sb="5" eb="8">
      <t>タイコウカ</t>
    </rPh>
    <phoneticPr fontId="6"/>
  </si>
  <si>
    <t>③販路開拓</t>
  </si>
  <si>
    <t>※該当する書類のチェック欄に○を選択してください</t>
    <rPh sb="1" eb="3">
      <t>がいとう</t>
    </rPh>
    <rPh sb="5" eb="7">
      <t>しょるい</t>
    </rPh>
    <rPh sb="12" eb="13">
      <t>ら</t>
    </rPh>
    <rPh sb="16" eb="18">
      <t>せんたく</t>
    </rPh>
    <phoneticPr fontId="6" type="Hiragana"/>
  </si>
  <si>
    <t>名　　称</t>
    <rPh sb="0" eb="1">
      <t>めい</t>
    </rPh>
    <rPh sb="3" eb="4">
      <t>しょう</t>
    </rPh>
    <phoneticPr fontId="6" type="Hiragana"/>
  </si>
  <si>
    <r>
      <t>補助対象事業</t>
    </r>
    <r>
      <rPr>
        <sz val="9"/>
        <color auto="1"/>
        <rFont val="ＭＳ Ｐ明朝"/>
      </rPr>
      <t>※３</t>
    </r>
    <rPh sb="0" eb="2">
      <t>ホジョ</t>
    </rPh>
    <rPh sb="2" eb="4">
      <t>タイショウ</t>
    </rPh>
    <rPh sb="4" eb="6">
      <t>ジギョウ</t>
    </rPh>
    <phoneticPr fontId="6"/>
  </si>
  <si>
    <t>１　事業区分</t>
    <rPh sb="2" eb="4">
      <t>ジギョウ</t>
    </rPh>
    <rPh sb="4" eb="6">
      <t>クブン</t>
    </rPh>
    <phoneticPr fontId="6"/>
  </si>
  <si>
    <t>④申請者が個人事業主にあっては所得税青色申告決算書もしくは白色申告収支内訳書の写し（令和７年・８年の２期分）</t>
    <rPh sb="1" eb="3">
      <t>しんせい</t>
    </rPh>
    <rPh sb="3" eb="4">
      <t>しゃ</t>
    </rPh>
    <rPh sb="5" eb="7">
      <t>こじん</t>
    </rPh>
    <rPh sb="9" eb="10">
      <t>おも</t>
    </rPh>
    <rPh sb="15" eb="18">
      <t>しょとくぜい</t>
    </rPh>
    <rPh sb="18" eb="22">
      <t>あおいろしんこく</t>
    </rPh>
    <rPh sb="22" eb="25">
      <t>けっさんしょ</t>
    </rPh>
    <rPh sb="29" eb="33">
      <t>しろいろしんこく</t>
    </rPh>
    <rPh sb="33" eb="38">
      <t>しゅうしうちわけしょ</t>
    </rPh>
    <rPh sb="39" eb="40">
      <t>うつ</t>
    </rPh>
    <phoneticPr fontId="6" type="Hiragana"/>
  </si>
  <si>
    <t>伸び率</t>
    <rPh sb="0" eb="1">
      <t>の</t>
    </rPh>
    <rPh sb="2" eb="3">
      <t>りつ</t>
    </rPh>
    <phoneticPr fontId="6" type="Hiragana"/>
  </si>
  <si>
    <t>基準年の
前年決算</t>
    <rPh sb="0" eb="2">
      <t>キジュン</t>
    </rPh>
    <rPh sb="2" eb="3">
      <t>ドシ</t>
    </rPh>
    <rPh sb="5" eb="7">
      <t>ゼンネン</t>
    </rPh>
    <rPh sb="7" eb="9">
      <t>ケッサン</t>
    </rPh>
    <phoneticPr fontId="50"/>
  </si>
  <si>
    <r>
      <t xml:space="preserve">基準年
</t>
    </r>
    <r>
      <rPr>
        <b/>
        <sz val="10"/>
        <color rgb="FFFF0000"/>
        <rFont val="ＭＳ Ｐ明朝"/>
      </rPr>
      <t>※１</t>
    </r>
    <rPh sb="0" eb="2">
      <t>きじゅん</t>
    </rPh>
    <rPh sb="2" eb="3">
      <t>どし</t>
    </rPh>
    <phoneticPr fontId="6" type="Hiragana"/>
  </si>
  <si>
    <t xml:space="preserve">  ※1 建物改修（工事）や機械装置、システム構築等の資産取得に係る経費</t>
  </si>
  <si>
    <t>基準年の
前々年決算</t>
    <rPh sb="0" eb="2">
      <t>キジュン</t>
    </rPh>
    <rPh sb="2" eb="3">
      <t>ドシ</t>
    </rPh>
    <rPh sb="5" eb="7">
      <t>マエマエ</t>
    </rPh>
    <rPh sb="7" eb="8">
      <t>ドシ</t>
    </rPh>
    <rPh sb="8" eb="10">
      <t>ケッサン</t>
    </rPh>
    <phoneticPr fontId="50"/>
  </si>
  <si>
    <t>人</t>
  </si>
  <si>
    <t>１年後</t>
    <rPh sb="1" eb="3">
      <t>ネンゴ</t>
    </rPh>
    <phoneticPr fontId="6"/>
  </si>
  <si>
    <t>資本金</t>
    <rPh sb="0" eb="3">
      <t>しほんきん</t>
    </rPh>
    <phoneticPr fontId="6" type="Hiragana"/>
  </si>
  <si>
    <t>①事業計画書（別紙１から別紙３）</t>
    <rPh sb="1" eb="3">
      <t>じぎょう</t>
    </rPh>
    <rPh sb="12" eb="14">
      <t>べっし</t>
    </rPh>
    <phoneticPr fontId="6" type="Hiragana"/>
  </si>
  <si>
    <t>【提出任意（審査評価項目）】公募要領で指定する事業戦略、生産性向上計画、またはこれに準ずる事業計画（賃上げ及び付加価値向上が含まれていること）</t>
    <rPh sb="8" eb="10">
      <t>ヒョウカ</t>
    </rPh>
    <rPh sb="14" eb="18">
      <t>コウボ</t>
    </rPh>
    <rPh sb="19" eb="21">
      <t>シテイ</t>
    </rPh>
    <phoneticPr fontId="6"/>
  </si>
  <si>
    <t>常時使用する従業員数 ※２</t>
  </si>
  <si>
    <t>事業に要する
経費
（税込）</t>
    <rPh sb="0" eb="2">
      <t>ジギョウ</t>
    </rPh>
    <rPh sb="3" eb="4">
      <t>ヨウ</t>
    </rPh>
    <rPh sb="7" eb="9">
      <t>ケイヒ</t>
    </rPh>
    <rPh sb="11" eb="13">
      <t>ゼイコ</t>
    </rPh>
    <phoneticPr fontId="6"/>
  </si>
  <si>
    <t>地域波及効果：県内サプライチェーンへの好影響など、地域への波及効果について具体的に記載してください。</t>
    <rPh sb="19" eb="20">
      <t>ヨシミ</t>
    </rPh>
    <phoneticPr fontId="6"/>
  </si>
  <si>
    <t>（単位：円・％・人）</t>
    <rPh sb="1" eb="3">
      <t>たんい</t>
    </rPh>
    <rPh sb="4" eb="5">
      <t>えん</t>
    </rPh>
    <rPh sb="8" eb="9">
      <t>にん</t>
    </rPh>
    <phoneticPr fontId="6" type="Hiragana"/>
  </si>
  <si>
    <t xml:space="preserve">※７　認証情報は、厚生労働省ホームページで確認できます。　         </t>
    <rPh sb="3" eb="5">
      <t>にんしょう</t>
    </rPh>
    <rPh sb="5" eb="7">
      <t>じょうほう</t>
    </rPh>
    <rPh sb="9" eb="11">
      <t>こうせい</t>
    </rPh>
    <rPh sb="11" eb="13">
      <t>ろうどう</t>
    </rPh>
    <rPh sb="13" eb="14">
      <t>しょう</t>
    </rPh>
    <rPh sb="21" eb="23">
      <t>かくにん</t>
    </rPh>
    <phoneticPr fontId="6" type="Hiragana"/>
  </si>
  <si>
    <t>　申請者等（代表者のほか、役員又は使用人その他の従業員若しくは構成員等）が暴力団（高知県暴力団排除条例（平成22年高知県条例第36号）第２条第１号に規定する暴力団をいう。）又は暴力団員等（同条第３号に規定する暴力団員等をいう。）に該当しないなど、令和８年度高知県所得向上推進企業総合支援事業費補助金別表第３に掲げるいずれにも該当しておらず、かつ将来にわたっても該当しません。</t>
    <rPh sb="149" eb="151">
      <t>べっぴょう</t>
    </rPh>
    <rPh sb="151" eb="152">
      <t>だい</t>
    </rPh>
    <phoneticPr fontId="6" type="Hiragana"/>
  </si>
  <si>
    <t>（別紙）補助事業計画書のとおり</t>
    <rPh sb="4" eb="6">
      <t>ほじょ</t>
    </rPh>
    <phoneticPr fontId="6" type="Hiragana"/>
  </si>
  <si>
    <t>補助金交付申請額</t>
    <rPh sb="0" eb="8">
      <t>ホジョキンコウフシンセイガク</t>
    </rPh>
    <phoneticPr fontId="6"/>
  </si>
  <si>
    <t>所在地</t>
    <rPh sb="0" eb="3">
      <t>ショザイチ</t>
    </rPh>
    <phoneticPr fontId="6"/>
  </si>
  <si>
    <t>（全事業区分で必須）</t>
    <rPh sb="1" eb="2">
      <t>ゼン</t>
    </rPh>
    <rPh sb="2" eb="4">
      <t>ジギョウ</t>
    </rPh>
    <rPh sb="4" eb="6">
      <t>クブン</t>
    </rPh>
    <rPh sb="7" eb="9">
      <t>ヒッス</t>
    </rPh>
    <phoneticPr fontId="6"/>
  </si>
  <si>
    <t>３　補助事業実施期間</t>
    <rPh sb="2" eb="4">
      <t>ほじょ</t>
    </rPh>
    <phoneticPr fontId="6" type="Hiragana"/>
  </si>
  <si>
    <t>（１）経費明細書（品目毎に記載してください） 　※行が足りない場合は適宜追加してください</t>
    <rPh sb="3" eb="5">
      <t>けいひ</t>
    </rPh>
    <rPh sb="5" eb="8">
      <t>めいさいしょ</t>
    </rPh>
    <rPh sb="9" eb="11">
      <t>ひんもく</t>
    </rPh>
    <rPh sb="11" eb="12">
      <t>ごと</t>
    </rPh>
    <rPh sb="13" eb="15">
      <t>きさい</t>
    </rPh>
    <rPh sb="25" eb="26">
      <t>ぎょう</t>
    </rPh>
    <rPh sb="27" eb="28">
      <t>た</t>
    </rPh>
    <rPh sb="31" eb="33">
      <t>ばあい</t>
    </rPh>
    <rPh sb="34" eb="36">
      <t>てきぎ</t>
    </rPh>
    <rPh sb="36" eb="38">
      <t>ついか</t>
    </rPh>
    <phoneticPr fontId="6" type="Hiragana"/>
  </si>
  <si>
    <t>　名　称</t>
    <rPh sb="1" eb="2">
      <t>めい</t>
    </rPh>
    <rPh sb="3" eb="4">
      <t>しょう</t>
    </rPh>
    <phoneticPr fontId="6" type="Hiragana"/>
  </si>
  <si>
    <t>②営業利益</t>
    <rPh sb="1" eb="3">
      <t>えいぎょう</t>
    </rPh>
    <rPh sb="3" eb="5">
      <t>りえき</t>
    </rPh>
    <phoneticPr fontId="6" type="Hiragana"/>
  </si>
  <si>
    <t>https://www.mhlw.go.jp/stf/seisakunitsuite/bunya/kodomo/kodomo_kosodate/jisedai/kijuntekigou/index.html</t>
  </si>
  <si>
    <t>⑤従業員数を確認できる資料※１</t>
    <rPh sb="1" eb="4">
      <t>じゅうぎょういん</t>
    </rPh>
    <rPh sb="4" eb="5">
      <t>すう</t>
    </rPh>
    <rPh sb="6" eb="8">
      <t>かくにん</t>
    </rPh>
    <rPh sb="11" eb="13">
      <t>しりょう</t>
    </rPh>
    <phoneticPr fontId="6" type="Hiragana"/>
  </si>
  <si>
    <t>合計（ハード費用のみ）</t>
    <rPh sb="0" eb="2">
      <t>ゴウケイ</t>
    </rPh>
    <rPh sb="6" eb="8">
      <t>ヒヨウ</t>
    </rPh>
    <phoneticPr fontId="6"/>
  </si>
  <si>
    <t>https://positive-ryouritsu.mhlw.go.jp/positivedb/</t>
  </si>
  <si>
    <t>https://kochi-wlb.jp/</t>
  </si>
  <si>
    <t>代表者　職・氏名</t>
    <rPh sb="0" eb="3">
      <t>だいひょうしゃ</t>
    </rPh>
    <rPh sb="4" eb="5">
      <t>しょく</t>
    </rPh>
    <rPh sb="6" eb="8">
      <t>しめい</t>
    </rPh>
    <phoneticPr fontId="6" type="Hiragana"/>
  </si>
  <si>
    <t>交付決定日　から　</t>
  </si>
  <si>
    <t>令和　年　月　日　まで</t>
  </si>
  <si>
    <t>※８　認証情報は、厚生労働省ホームページで確認できます。　</t>
    <rPh sb="3" eb="5">
      <t>にんしょう</t>
    </rPh>
    <rPh sb="5" eb="7">
      <t>じょうほう</t>
    </rPh>
    <rPh sb="9" eb="11">
      <t>こうせい</t>
    </rPh>
    <rPh sb="11" eb="13">
      <t>ろうどう</t>
    </rPh>
    <rPh sb="13" eb="14">
      <t>しょう</t>
    </rPh>
    <rPh sb="21" eb="23">
      <t>かくにん</t>
    </rPh>
    <phoneticPr fontId="6" type="Hiragana"/>
  </si>
  <si>
    <t>No</t>
  </si>
  <si>
    <t>⑧従業員１人あたりの給与支給総額</t>
    <rPh sb="1" eb="4">
      <t>じゅうぎょういん</t>
    </rPh>
    <rPh sb="5" eb="6">
      <t>にん</t>
    </rPh>
    <rPh sb="10" eb="14">
      <t>きゅうよしきゅう</t>
    </rPh>
    <rPh sb="14" eb="15">
      <t>ふさ</t>
    </rPh>
    <rPh sb="15" eb="16">
      <t>がく</t>
    </rPh>
    <phoneticPr fontId="6" type="Hiragana"/>
  </si>
  <si>
    <t>令和　年　月　日</t>
  </si>
  <si>
    <t>※効果には、令和８年から令和11年までの付加価値増加額を自動転記</t>
    <rPh sb="1" eb="3">
      <t>コウカ</t>
    </rPh>
    <rPh sb="6" eb="8">
      <t>レイワ</t>
    </rPh>
    <rPh sb="9" eb="10">
      <t>ネン</t>
    </rPh>
    <rPh sb="12" eb="14">
      <t>レイワ</t>
    </rPh>
    <rPh sb="16" eb="17">
      <t>ネン</t>
    </rPh>
    <rPh sb="20" eb="22">
      <t>フカ</t>
    </rPh>
    <rPh sb="22" eb="24">
      <t>カチ</t>
    </rPh>
    <rPh sb="24" eb="27">
      <t>ゾウカガク</t>
    </rPh>
    <rPh sb="28" eb="30">
      <t>ジドウ</t>
    </rPh>
    <rPh sb="30" eb="32">
      <t>テンキ</t>
    </rPh>
    <phoneticPr fontId="6"/>
  </si>
  <si>
    <t>別紙４　補助金申請に関する誓約書兼同意書</t>
    <rPh sb="0" eb="2">
      <t>ベッシ</t>
    </rPh>
    <phoneticPr fontId="6"/>
  </si>
  <si>
    <r>
      <rPr>
        <sz val="9"/>
        <color rgb="FFFF0000"/>
        <rFont val="ＭＳ Ｐ明朝"/>
      </rPr>
      <t>※３</t>
    </r>
    <r>
      <rPr>
        <sz val="9"/>
        <color theme="1"/>
        <rFont val="ＭＳ Ｐ明朝"/>
      </rPr>
      <t>給与支給総額には、給料、賃金、賞与、各手当の合計を記載してください。
　　役員報酬、法定福利費、福利厚生費、退職金は含みません。</t>
    </r>
    <rPh sb="2" eb="4">
      <t>きゅうよ</t>
    </rPh>
    <rPh sb="4" eb="6">
      <t>しきゅう</t>
    </rPh>
    <rPh sb="6" eb="8">
      <t>そうがく</t>
    </rPh>
    <rPh sb="11" eb="13">
      <t>きゅうりょう</t>
    </rPh>
    <rPh sb="24" eb="26">
      <t>ごうけい</t>
    </rPh>
    <rPh sb="27" eb="29">
      <t>きさい</t>
    </rPh>
    <rPh sb="39" eb="41">
      <t>やくいん</t>
    </rPh>
    <rPh sb="41" eb="43">
      <t>ほうしゅう</t>
    </rPh>
    <rPh sb="56" eb="59">
      <t>たいしょくきん</t>
    </rPh>
    <rPh sb="60" eb="61">
      <t>ふく</t>
    </rPh>
    <phoneticPr fontId="6" type="Hiragana"/>
  </si>
  <si>
    <t>⑥働き方改革</t>
  </si>
  <si>
    <t>（２）事業実施の背景（経営環境、経営状況、解決しようとする課題）</t>
    <rPh sb="3" eb="5">
      <t>ジギョウ</t>
    </rPh>
    <rPh sb="5" eb="7">
      <t>ジッシ</t>
    </rPh>
    <rPh sb="8" eb="10">
      <t>ハイケイ</t>
    </rPh>
    <rPh sb="11" eb="13">
      <t>ケイエイ</t>
    </rPh>
    <rPh sb="13" eb="15">
      <t>カンキョウ</t>
    </rPh>
    <rPh sb="16" eb="18">
      <t>ケイエイ</t>
    </rPh>
    <rPh sb="18" eb="20">
      <t>ジョウキョウ</t>
    </rPh>
    <rPh sb="21" eb="23">
      <t>カイケツ</t>
    </rPh>
    <rPh sb="29" eb="31">
      <t>カダイ</t>
    </rPh>
    <phoneticPr fontId="6"/>
  </si>
  <si>
    <t>http://www.pref.kochi.lg.jp/buntanfuufu/company/</t>
  </si>
  <si>
    <t>③申請者が法人にあっては決算書の写し（令和７年・８年の２期分）</t>
    <rPh sb="12" eb="15">
      <t>けっさんしょ</t>
    </rPh>
    <rPh sb="16" eb="17">
      <t>うつ</t>
    </rPh>
    <rPh sb="28" eb="30">
      <t>きぶん</t>
    </rPh>
    <phoneticPr fontId="6" type="Hiragana"/>
  </si>
  <si>
    <t>※「事業に要する経費」の「合計（ハード費用のみ）」が1,500万円を超える場合、費用対効果が100%を超えることを要件とする</t>
    <rPh sb="31" eb="33">
      <t>マンエン</t>
    </rPh>
    <rPh sb="34" eb="35">
      <t>コ</t>
    </rPh>
    <rPh sb="37" eb="39">
      <t>バアイ</t>
    </rPh>
    <rPh sb="40" eb="42">
      <t>ヒヨウ</t>
    </rPh>
    <rPh sb="42" eb="45">
      <t>タイコウカ</t>
    </rPh>
    <rPh sb="51" eb="52">
      <t>コ</t>
    </rPh>
    <rPh sb="57" eb="59">
      <t>ヨウケン</t>
    </rPh>
    <phoneticPr fontId="6"/>
  </si>
  <si>
    <t>資金の調達先</t>
    <rPh sb="0" eb="2">
      <t>シキン</t>
    </rPh>
    <rPh sb="3" eb="6">
      <t>チョウタツサキ</t>
    </rPh>
    <phoneticPr fontId="6"/>
  </si>
  <si>
    <t>積算根拠</t>
    <rPh sb="0" eb="2">
      <t>セキサン</t>
    </rPh>
    <rPh sb="2" eb="4">
      <t>コンキョ</t>
    </rPh>
    <phoneticPr fontId="6"/>
  </si>
  <si>
    <t>効果（Ｂ）【円】</t>
    <rPh sb="6" eb="7">
      <t>エン</t>
    </rPh>
    <phoneticPr fontId="6"/>
  </si>
  <si>
    <t>←自動入力　別紙３とリンクしています</t>
    <rPh sb="1" eb="5">
      <t>ジドウニュウリョク</t>
    </rPh>
    <rPh sb="6" eb="8">
      <t>ベッシ</t>
    </rPh>
    <phoneticPr fontId="6"/>
  </si>
  <si>
    <t>生年月日</t>
    <rPh sb="0" eb="2">
      <t>せいねん</t>
    </rPh>
    <rPh sb="2" eb="4">
      <t>がっぴ</t>
    </rPh>
    <phoneticPr fontId="6" type="Hiragana"/>
  </si>
  <si>
    <r>
      <t>※４</t>
    </r>
    <r>
      <rPr>
        <sz val="9"/>
        <color theme="1"/>
        <rFont val="ＭＳ Ｐ明朝"/>
      </rPr>
      <t xml:space="preserve">正規雇用、契約社員、パート・アルバイト等の合計人数を入力してください。
　　役員、派遣社員、その他の人数は含めません。 </t>
    </r>
    <rPh sb="21" eb="22">
      <t>とう</t>
    </rPh>
    <rPh sb="40" eb="42">
      <t>やくいん</t>
    </rPh>
    <phoneticPr fontId="6" type="Hiragana"/>
  </si>
  <si>
    <r>
      <t xml:space="preserve">⑤付加価値額
</t>
    </r>
    <r>
      <rPr>
        <sz val="10"/>
        <color rgb="FFFF0000"/>
        <rFont val="ＭＳ Ｐ明朝"/>
      </rPr>
      <t>　　</t>
    </r>
    <r>
      <rPr>
        <sz val="10"/>
        <color auto="1"/>
        <rFont val="ＭＳ Ｐ明朝"/>
      </rPr>
      <t>（②＋③＋④）</t>
    </r>
    <rPh sb="1" eb="3">
      <t>ふか</t>
    </rPh>
    <rPh sb="3" eb="6">
      <t>かちがく</t>
    </rPh>
    <phoneticPr fontId="6" type="Hiragana"/>
  </si>
  <si>
    <t>⑥事業内容と金額の根拠が確認できる資料（見積書、カタログ等）※２</t>
  </si>
  <si>
    <t>従業員一人あたりの給与支給総額の伸び率</t>
    <rPh sb="0" eb="3">
      <t>じゅうぎょういん</t>
    </rPh>
    <rPh sb="3" eb="5">
      <t>ひとり</t>
    </rPh>
    <rPh sb="9" eb="15">
      <t>きゅうよしき</t>
    </rPh>
    <rPh sb="16" eb="17">
      <t>の</t>
    </rPh>
    <phoneticPr fontId="6" type="Hiragana"/>
  </si>
  <si>
    <t>⑦誓約書兼同意書（別紙４）</t>
    <rPh sb="10" eb="11">
      <t>かみ</t>
    </rPh>
    <phoneticPr fontId="6" type="Hiragana"/>
  </si>
  <si>
    <t>⑧県税の滞納がないことを証明するもの【税目：全ての県税（個人県民税及び地方消費税を除く）】</t>
  </si>
  <si>
    <t>※10　対象となる計画等は、高知県所得向上推進企業等総合支援事業費補助金公募要領で確認できます。</t>
    <rPh sb="4" eb="6">
      <t>たいしょう</t>
    </rPh>
    <rPh sb="9" eb="11">
      <t>けいかく</t>
    </rPh>
    <rPh sb="11" eb="12">
      <t>など</t>
    </rPh>
    <rPh sb="36" eb="38">
      <t>こうぼ</t>
    </rPh>
    <rPh sb="38" eb="40">
      <t>ようりょう</t>
    </rPh>
    <rPh sb="41" eb="43">
      <t>かくにん</t>
    </rPh>
    <phoneticPr fontId="6" type="Hiragana"/>
  </si>
  <si>
    <t>２　補助金交付申請額</t>
  </si>
  <si>
    <t>４　実施する内容</t>
  </si>
  <si>
    <t>①高付加価値化</t>
  </si>
  <si>
    <t>②生産能力の向上</t>
    <rPh sb="1" eb="3">
      <t>セイサン</t>
    </rPh>
    <phoneticPr fontId="6"/>
  </si>
  <si>
    <t>④経営組織の変革</t>
  </si>
  <si>
    <t>パートナーシップ構築宣言事業者　※６</t>
  </si>
  <si>
    <t xml:space="preserve"> 　  １件当たり（税込）30万円を超えるものは、２者以上の同一物品・機種等の見積書</t>
    <rPh sb="5" eb="6">
      <t>けん</t>
    </rPh>
    <rPh sb="6" eb="7">
      <t>あ</t>
    </rPh>
    <rPh sb="10" eb="12">
      <t>ぜいこ</t>
    </rPh>
    <rPh sb="15" eb="17">
      <t>まんえん</t>
    </rPh>
    <rPh sb="18" eb="19">
      <t>こ</t>
    </rPh>
    <rPh sb="26" eb="27">
      <t>もの</t>
    </rPh>
    <rPh sb="27" eb="29">
      <t>いじょう</t>
    </rPh>
    <rPh sb="30" eb="32">
      <t>どういつ</t>
    </rPh>
    <rPh sb="32" eb="34">
      <t>ぶっぴん</t>
    </rPh>
    <rPh sb="35" eb="37">
      <t>きしゅ</t>
    </rPh>
    <rPh sb="37" eb="38">
      <t>とう</t>
    </rPh>
    <rPh sb="39" eb="41">
      <t>みつ</t>
    </rPh>
    <rPh sb="41" eb="42">
      <t>しょ</t>
    </rPh>
    <phoneticPr fontId="6" type="Hiragana"/>
  </si>
  <si>
    <t>［Ｒ６年●月期］</t>
    <rPh sb="6" eb="7">
      <t>キ</t>
    </rPh>
    <phoneticPr fontId="6"/>
  </si>
  <si>
    <r>
      <t>※２</t>
    </r>
    <r>
      <rPr>
        <sz val="9"/>
        <color auto="1"/>
        <rFont val="ＭＳ Ｐ明朝"/>
      </rPr>
      <t>人件費は、下の各項目の全てを含んだ総額とします。
　〇法人の場合
　　・一般管理費に含まれる役員報酬、従業員給与、賞与及び賞与引当金繰入れ、法定福利費、福利厚生費、退職金及び
　　　退職給与引当金繰入れ 
　　・売上原価に含まれる労務費（法定福利費、福利厚生費、退職金等も含む） 　
　　・派遣労働者、短時間労働者の給与を外注費等で処理した場合はその費用
　　　（これらの算出ができない場合においては、平均給与に従業員数を掛けて算出してください。）</t>
    </r>
    <rPh sb="29" eb="31">
      <t>ほうじん</t>
    </rPh>
    <rPh sb="32" eb="34">
      <t>ばあい</t>
    </rPh>
    <rPh sb="50" eb="52">
      <t>ほうしゅう</t>
    </rPh>
    <rPh sb="72" eb="74">
      <t>ほうてい</t>
    </rPh>
    <rPh sb="74" eb="77">
      <t>ふくりひ</t>
    </rPh>
    <rPh sb="166" eb="167">
      <t>とう</t>
    </rPh>
    <phoneticPr fontId="6" type="Hiragana"/>
  </si>
  <si>
    <t>費用対効果（Ｂ／Ｃ）</t>
    <rPh sb="0" eb="2">
      <t>ヒヨウ</t>
    </rPh>
    <rPh sb="2" eb="5">
      <t>タイコウカ</t>
    </rPh>
    <phoneticPr fontId="6"/>
  </si>
  <si>
    <t>別紙３（第1号様式関係）</t>
  </si>
  <si>
    <t>別紙４（第１号様式関係）</t>
    <rPh sb="0" eb="2">
      <t>べっし</t>
    </rPh>
    <phoneticPr fontId="6" type="Hiragana"/>
  </si>
  <si>
    <t>高知県知事　様</t>
    <rPh sb="0" eb="3">
      <t>こうちけん</t>
    </rPh>
    <rPh sb="3" eb="5">
      <t>ちじ</t>
    </rPh>
    <rPh sb="6" eb="7">
      <t>さま</t>
    </rPh>
    <phoneticPr fontId="6" type="Hiragana"/>
  </si>
  <si>
    <t>　この誓約書の内容について、高知県が高知県警察本部に照会することを承諾します。</t>
    <rPh sb="14" eb="17">
      <t>こうちけん</t>
    </rPh>
    <phoneticPr fontId="6" type="Hiragana"/>
  </si>
  <si>
    <t>（提出任意：審査評価項目）</t>
    <rPh sb="1" eb="3">
      <t>テイシュツ</t>
    </rPh>
    <rPh sb="3" eb="5">
      <t>ニンイ</t>
    </rPh>
    <rPh sb="6" eb="8">
      <t>シンサ</t>
    </rPh>
    <rPh sb="8" eb="10">
      <t>ヒョウカ</t>
    </rPh>
    <rPh sb="10" eb="12">
      <t>コウモク</t>
    </rPh>
    <phoneticPr fontId="6"/>
  </si>
  <si>
    <t>　申請者等（代表者のほか、役員又は使用人その他の従業員若しくは構成員等）は、自らまたは第三者を利用して次の各号のいずれの行為も行いません。
（ア）県に対する暴力的な要求行為
（イ）県に対する法的な責任を越えた不当な要求行為
（ウ）事業活動における、取引に関し、脅迫的な言動をし、または暴力を用いる行為
（エ）風説を流布し、偽計または威力を用いて相手方の信用を毀損し、又は相手方の業務を妨害する行為</t>
    <rPh sb="73" eb="74">
      <t>けん</t>
    </rPh>
    <rPh sb="75" eb="76">
      <t>たい</t>
    </rPh>
    <rPh sb="90" eb="91">
      <t>けん</t>
    </rPh>
    <rPh sb="115" eb="119">
      <t>じぎ</t>
    </rPh>
    <phoneticPr fontId="6" type="Hiragana"/>
  </si>
  <si>
    <r>
      <t xml:space="preserve">振込先口座の確認資料
</t>
    </r>
    <r>
      <rPr>
        <sz val="11"/>
        <color theme="1"/>
        <rFont val="ＭＳ Ｐゴシック"/>
      </rPr>
      <t>※通帳の表紙及び表紙裏の見開きの写し等</t>
    </r>
    <rPh sb="0" eb="3">
      <t>フリコミサキ</t>
    </rPh>
    <rPh sb="3" eb="5">
      <t>コウザ</t>
    </rPh>
    <rPh sb="6" eb="10">
      <t>カクニン</t>
    </rPh>
    <phoneticPr fontId="6"/>
  </si>
  <si>
    <t>　県から検査・報告・是正のための求めがあった場合には、これに応じます。</t>
    <rPh sb="1" eb="2">
      <t>けん</t>
    </rPh>
    <rPh sb="4" eb="6">
      <t>けんさ</t>
    </rPh>
    <rPh sb="7" eb="9">
      <t>ほうこく</t>
    </rPh>
    <rPh sb="10" eb="12">
      <t>ぜせい</t>
    </rPh>
    <rPh sb="16" eb="17">
      <t>もと</t>
    </rPh>
    <rPh sb="22" eb="24">
      <t>ば</t>
    </rPh>
    <rPh sb="30" eb="31">
      <t>おう</t>
    </rPh>
    <phoneticPr fontId="6" type="Hiragana"/>
  </si>
  <si>
    <t>【1】横展開枠（対象メニュー１つ）</t>
  </si>
  <si>
    <t>合計</t>
    <rPh sb="0" eb="2">
      <t>ゴウケイ</t>
    </rPh>
    <phoneticPr fontId="6"/>
  </si>
  <si>
    <t>主たる事業</t>
    <rPh sb="0" eb="1">
      <t>しゅ</t>
    </rPh>
    <rPh sb="3" eb="5">
      <t>じぎょう</t>
    </rPh>
    <phoneticPr fontId="6" type="Hiragana"/>
  </si>
  <si>
    <t>県が指定する事業戦略、生産性向上計画、またはこれに準ずる事業計画。※10</t>
    <rPh sb="0" eb="1">
      <t>ケン</t>
    </rPh>
    <rPh sb="2" eb="4">
      <t>シテイ</t>
    </rPh>
    <phoneticPr fontId="6"/>
  </si>
  <si>
    <t>※補助対象事業が３つ以上ある場合は、欄内に【（１）～（６）のいずれかの対象事業】を記入し、当該メニュー関する取組等を記載してください。</t>
    <rPh sb="1" eb="3">
      <t>ホジョ</t>
    </rPh>
    <rPh sb="3" eb="5">
      <t>タイショウ</t>
    </rPh>
    <rPh sb="5" eb="7">
      <t>ジギョウ</t>
    </rPh>
    <rPh sb="10" eb="12">
      <t>イジョウ</t>
    </rPh>
    <rPh sb="14" eb="16">
      <t>バアイ</t>
    </rPh>
    <rPh sb="18" eb="20">
      <t>ランナイ</t>
    </rPh>
    <rPh sb="35" eb="39">
      <t>タイショウジギョウ</t>
    </rPh>
    <rPh sb="41" eb="43">
      <t>キニュウ</t>
    </rPh>
    <rPh sb="45" eb="47">
      <t>トウガイ</t>
    </rPh>
    <rPh sb="51" eb="52">
      <t>カン</t>
    </rPh>
    <rPh sb="54" eb="56">
      <t>トリクミ</t>
    </rPh>
    <rPh sb="56" eb="57">
      <t>トウ</t>
    </rPh>
    <rPh sb="58" eb="60">
      <t>キサイ</t>
    </rPh>
    <phoneticPr fontId="6"/>
  </si>
  <si>
    <t>【提出任意（審査加点項目）】各種認定・認証を取得していることが確認できる書類（資料や認定機関等のHP写し等）</t>
    <rPh sb="14" eb="16">
      <t>かくしゅ</t>
    </rPh>
    <rPh sb="16" eb="18">
      <t>にんてい</t>
    </rPh>
    <rPh sb="19" eb="21">
      <t>にんしょう</t>
    </rPh>
    <phoneticPr fontId="6" type="Hiragana"/>
  </si>
  <si>
    <t>※費用欄には、「事業に要する経費」の「合計（ハード費用のみ）」を自動転記</t>
    <rPh sb="1" eb="3">
      <t>ヒヨウ</t>
    </rPh>
    <rPh sb="3" eb="4">
      <t>ラン</t>
    </rPh>
    <rPh sb="8" eb="10">
      <t>ジギョウ</t>
    </rPh>
    <rPh sb="11" eb="12">
      <t>ヨウ</t>
    </rPh>
    <rPh sb="14" eb="15">
      <t>キョウ</t>
    </rPh>
    <rPh sb="15" eb="16">
      <t>ヒ</t>
    </rPh>
    <rPh sb="19" eb="21">
      <t>ゴウケイ</t>
    </rPh>
    <rPh sb="25" eb="27">
      <t>ヒヨウ</t>
    </rPh>
    <rPh sb="32" eb="34">
      <t>ジドウ</t>
    </rPh>
    <rPh sb="34" eb="36">
      <t>テンキ</t>
    </rPh>
    <phoneticPr fontId="6"/>
  </si>
  <si>
    <t>別紙１-1（第１号様式関係）</t>
    <rPh sb="11" eb="13">
      <t>かんけい</t>
    </rPh>
    <phoneticPr fontId="6" type="Hiragana"/>
  </si>
  <si>
    <t>補助事業計画書</t>
    <rPh sb="0" eb="2">
      <t>ほじょ</t>
    </rPh>
    <phoneticPr fontId="6" type="Hiragana"/>
  </si>
  <si>
    <t>１　申請者の概要について</t>
  </si>
  <si>
    <t>　申請内容に虚偽が判明した場合は、当該補助金の不交付の決定又は交付の決定の取消し並びに補助金の返還及び加算金の支払いに応じます。
　また、納期限までに返還を行わなかった場合は、遅延金の支払いに応じます。</t>
    <rPh sb="40" eb="41">
      <t>なら</t>
    </rPh>
    <phoneticPr fontId="6" type="Hiragana"/>
  </si>
  <si>
    <t>担
当
者</t>
    <rPh sb="0" eb="1">
      <t>たん</t>
    </rPh>
    <rPh sb="2" eb="3">
      <t>とう</t>
    </rPh>
    <rPh sb="4" eb="5">
      <t>もの</t>
    </rPh>
    <phoneticPr fontId="6" type="Hiragana"/>
  </si>
  <si>
    <t>補助金の振込先</t>
    <rPh sb="0" eb="3">
      <t>ほじょきん</t>
    </rPh>
    <rPh sb="4" eb="7">
      <t>ふりこみさき</t>
    </rPh>
    <phoneticPr fontId="6" type="Hiragana"/>
  </si>
  <si>
    <t>高知県所得向上推進企業等総合支援事業費補助金申請チェックリスト</t>
    <rPh sb="11" eb="12">
      <t>ナド</t>
    </rPh>
    <phoneticPr fontId="6"/>
  </si>
  <si>
    <t>人材・組織課題の解決</t>
  </si>
  <si>
    <t>各種認定・認証取得状況</t>
    <rPh sb="0" eb="2">
      <t>かくしゅ</t>
    </rPh>
    <rPh sb="2" eb="4">
      <t>にんてい</t>
    </rPh>
    <rPh sb="5" eb="7">
      <t>にんしょう</t>
    </rPh>
    <rPh sb="7" eb="9">
      <t>しゅとく</t>
    </rPh>
    <rPh sb="9" eb="11">
      <t>じょうきょう</t>
    </rPh>
    <phoneticPr fontId="6" type="Hiragana"/>
  </si>
  <si>
    <t>事業戦略、生産性向上計画、またはこれに準ずる事業計画</t>
  </si>
  <si>
    <t>支援機関からの同意書</t>
    <rPh sb="0" eb="2">
      <t>シエン</t>
    </rPh>
    <rPh sb="2" eb="4">
      <t>キカン</t>
    </rPh>
    <rPh sb="7" eb="10">
      <t>ドウイショ</t>
    </rPh>
    <phoneticPr fontId="6"/>
  </si>
  <si>
    <t>※「自社製品開発よる売上増」、「デジタル化による付加価値の向上」、「海外市場の開拓」、「Ｍ＆Ａによる経営組織の変革」、「フリーアドレス導入による働き方改革」等といった取組の中心となるキーワードを含めて、記載してください。</t>
    <rPh sb="2" eb="4">
      <t>ジシャ</t>
    </rPh>
    <rPh sb="4" eb="6">
      <t>セイヒン</t>
    </rPh>
    <rPh sb="6" eb="8">
      <t>カイハツ</t>
    </rPh>
    <rPh sb="10" eb="12">
      <t>ウリアゲ</t>
    </rPh>
    <rPh sb="12" eb="13">
      <t>ゾウ</t>
    </rPh>
    <rPh sb="34" eb="38">
      <t>カイガイシジョウ</t>
    </rPh>
    <rPh sb="39" eb="41">
      <t>カイタク</t>
    </rPh>
    <rPh sb="50" eb="52">
      <t>ケイエイ</t>
    </rPh>
    <rPh sb="52" eb="54">
      <t>ソシキ</t>
    </rPh>
    <rPh sb="55" eb="57">
      <t>ヘンカク</t>
    </rPh>
    <rPh sb="78" eb="79">
      <t>ナド</t>
    </rPh>
    <rPh sb="83" eb="85">
      <t>トリクミ</t>
    </rPh>
    <rPh sb="86" eb="88">
      <t>チュウシン</t>
    </rPh>
    <rPh sb="97" eb="98">
      <t>フク</t>
    </rPh>
    <rPh sb="101" eb="103">
      <t>キサイ</t>
    </rPh>
    <phoneticPr fontId="6"/>
  </si>
  <si>
    <t>※１　日本標準産業分類は以下のURLよりご確認ください。</t>
  </si>
  <si>
    <t>支援機関名</t>
    <rPh sb="0" eb="2">
      <t>シエン</t>
    </rPh>
    <rPh sb="2" eb="5">
      <t>キカンメイ</t>
    </rPh>
    <phoneticPr fontId="6"/>
  </si>
  <si>
    <t>※２　労働基準法第20条の規定に基づく[予め解雇の予告を必要とする者]の人数を記入してください。</t>
    <rPh sb="36" eb="38">
      <t>にんずう</t>
    </rPh>
    <phoneticPr fontId="6" type="Hiragana"/>
  </si>
  <si>
    <t>別紙５（第１号様式関係）</t>
    <rPh sb="0" eb="2">
      <t>べっし</t>
    </rPh>
    <phoneticPr fontId="6" type="Hiragana"/>
  </si>
  <si>
    <t>※３　横展開枠、100億企業枠については、１つ以上にチェックを付してください。また、先進枠については、「収益の確保」及び「人材・組織課題の解決」から１つずつ以上にチェック欄を付してください。</t>
    <rPh sb="3" eb="7">
      <t>よこてん</t>
    </rPh>
    <rPh sb="11" eb="12">
      <t>おく</t>
    </rPh>
    <rPh sb="12" eb="15">
      <t>きぎ</t>
    </rPh>
    <rPh sb="23" eb="25">
      <t>いじょう</t>
    </rPh>
    <rPh sb="31" eb="32">
      <t>ふ</t>
    </rPh>
    <rPh sb="42" eb="45">
      <t>せんし</t>
    </rPh>
    <rPh sb="52" eb="54">
      <t>しゅうえき</t>
    </rPh>
    <rPh sb="55" eb="57">
      <t>かくほ</t>
    </rPh>
    <rPh sb="58" eb="59">
      <t>およ</t>
    </rPh>
    <rPh sb="61" eb="63">
      <t>じんざい</t>
    </rPh>
    <rPh sb="64" eb="66">
      <t>そしき</t>
    </rPh>
    <rPh sb="66" eb="68">
      <t>かだい</t>
    </rPh>
    <rPh sb="69" eb="71">
      <t>かいけつ</t>
    </rPh>
    <rPh sb="78" eb="80">
      <t>いじょう</t>
    </rPh>
    <rPh sb="85" eb="87">
      <t>らん</t>
    </rPh>
    <rPh sb="87" eb="88">
      <t>ふ</t>
    </rPh>
    <phoneticPr fontId="6" type="Hiragana"/>
  </si>
  <si>
    <t>※５　登録情報は、産業政策課ホームページで確認できます。</t>
    <rPh sb="3" eb="5">
      <t>トウロク</t>
    </rPh>
    <rPh sb="9" eb="11">
      <t>サンギョウ</t>
    </rPh>
    <rPh sb="11" eb="14">
      <t>セイサ</t>
    </rPh>
    <rPh sb="21" eb="23">
      <t>カクニン</t>
    </rPh>
    <phoneticPr fontId="6"/>
  </si>
  <si>
    <t>※６　登録情報は、パートナーシップ構築宣言ポータルサイトで確認できます。　</t>
  </si>
  <si>
    <t>職・氏名</t>
    <rPh sb="0" eb="1">
      <t>しょく</t>
    </rPh>
    <rPh sb="2" eb="4">
      <t>しめい</t>
    </rPh>
    <phoneticPr fontId="6" type="Hiragana"/>
  </si>
  <si>
    <t>預金種別</t>
    <rPh sb="0" eb="2">
      <t>ヨキン</t>
    </rPh>
    <rPh sb="2" eb="4">
      <t>シュベツ</t>
    </rPh>
    <phoneticPr fontId="6"/>
  </si>
  <si>
    <t>電話番号</t>
    <rPh sb="0" eb="2">
      <t>でんわ</t>
    </rPh>
    <rPh sb="2" eb="4">
      <t>ばんごう</t>
    </rPh>
    <phoneticPr fontId="6" type="Hiragana"/>
  </si>
  <si>
    <t>メール
アドレス</t>
  </si>
  <si>
    <t>https://www.soumu.go.jp/toukei_toukatsu/index/seido/sangyo/02toukatsu01_03000023.html</t>
  </si>
  <si>
    <t>下記の厚生労働省リーフレットを参考に記載してください。</t>
    <rPh sb="0" eb="2">
      <t>かき</t>
    </rPh>
    <rPh sb="3" eb="5">
      <t>こうせい</t>
    </rPh>
    <rPh sb="5" eb="8">
      <t>ろうどうしょう</t>
    </rPh>
    <rPh sb="15" eb="17">
      <t>さんこう</t>
    </rPh>
    <rPh sb="18" eb="20">
      <t>きさい</t>
    </rPh>
    <phoneticPr fontId="6" type="Hiragana"/>
  </si>
  <si>
    <t>https://www.biz-partnership.jp/</t>
  </si>
  <si>
    <t>大分類</t>
    <rPh sb="0" eb="3">
      <t>だいぶんるい</t>
    </rPh>
    <phoneticPr fontId="6" type="Hiragana"/>
  </si>
  <si>
    <t>収益の確保</t>
  </si>
  <si>
    <t>（100億企業枠で必須）</t>
    <rPh sb="4" eb="5">
      <t>オク</t>
    </rPh>
    <rPh sb="5" eb="8">
      <t>キギ</t>
    </rPh>
    <rPh sb="9" eb="11">
      <t>ヒッス</t>
    </rPh>
    <phoneticPr fontId="6"/>
  </si>
  <si>
    <t>不要</t>
    <rPh sb="0" eb="2">
      <t>フヨウ</t>
    </rPh>
    <phoneticPr fontId="6"/>
  </si>
  <si>
    <t>次世代育成支援対策推進法に基づく、厚生労働大臣の認定（くるみん認定）※７</t>
  </si>
  <si>
    <t>女性活躍推進法に基づく、厚生労働大臣の認定（えるぼし認定）※８</t>
  </si>
  <si>
    <t>中分類</t>
    <rPh sb="0" eb="1">
      <t>ちゅう</t>
    </rPh>
    <rPh sb="1" eb="3">
      <t>ぶんるい</t>
    </rPh>
    <phoneticPr fontId="6" type="Hiragana"/>
  </si>
  <si>
    <t>コード</t>
  </si>
  <si>
    <t>支店名等</t>
    <rPh sb="0" eb="3">
      <t>シテンメイ</t>
    </rPh>
    <rPh sb="3" eb="4">
      <t>ナド</t>
    </rPh>
    <phoneticPr fontId="6"/>
  </si>
  <si>
    <t>別紙１-２（第１号様式関係）</t>
    <rPh sb="11" eb="13">
      <t>かんけい</t>
    </rPh>
    <phoneticPr fontId="6" type="Hiragana"/>
  </si>
  <si>
    <t>２　補助事業の内容</t>
    <rPh sb="2" eb="4">
      <t>ほじょ</t>
    </rPh>
    <rPh sb="4" eb="6">
      <t>じぎょう</t>
    </rPh>
    <rPh sb="7" eb="9">
      <t>ないよう</t>
    </rPh>
    <phoneticPr fontId="6" type="Hiragana"/>
  </si>
  <si>
    <t>（１）事業計画名</t>
    <rPh sb="3" eb="5">
      <t>ジギョウ</t>
    </rPh>
    <rPh sb="5" eb="7">
      <t>ケイカク</t>
    </rPh>
    <rPh sb="7" eb="8">
      <t>メイ</t>
    </rPh>
    <phoneticPr fontId="6"/>
  </si>
  <si>
    <t>（３）事業の目的（期待する効果）</t>
    <rPh sb="3" eb="5">
      <t>ジギョウ</t>
    </rPh>
    <rPh sb="6" eb="8">
      <t>モクテキ</t>
    </rPh>
    <rPh sb="9" eb="11">
      <t>キタイ</t>
    </rPh>
    <rPh sb="13" eb="15">
      <t>コウカ</t>
    </rPh>
    <phoneticPr fontId="6"/>
  </si>
  <si>
    <t>［Ｒ９年●月期］</t>
    <rPh sb="6" eb="7">
      <t>キ</t>
    </rPh>
    <phoneticPr fontId="6"/>
  </si>
  <si>
    <t>計画期間</t>
    <rPh sb="0" eb="2">
      <t>ケイカク</t>
    </rPh>
    <rPh sb="2" eb="4">
      <t>キカン</t>
    </rPh>
    <phoneticPr fontId="6"/>
  </si>
  <si>
    <t>参考：文字数</t>
    <rPh sb="0" eb="2">
      <t>さんこう</t>
    </rPh>
    <rPh sb="3" eb="6">
      <t>もじすう</t>
    </rPh>
    <phoneticPr fontId="6" type="Hiragana"/>
  </si>
  <si>
    <t>別紙1-1　申請者の概要について</t>
    <rPh sb="0" eb="2">
      <t>べっし</t>
    </rPh>
    <phoneticPr fontId="6" type="Hiragana"/>
  </si>
  <si>
    <t>別紙３　補助事業の詳細について</t>
    <rPh sb="0" eb="2">
      <t>べっし</t>
    </rPh>
    <rPh sb="4" eb="6">
      <t>ほじょ</t>
    </rPh>
    <rPh sb="6" eb="8">
      <t>じぎょう</t>
    </rPh>
    <rPh sb="9" eb="11">
      <t>しょうさい</t>
    </rPh>
    <phoneticPr fontId="6" type="Hiragana"/>
  </si>
  <si>
    <t>補助対象事業</t>
    <rPh sb="0" eb="6">
      <t>ホジョタイ</t>
    </rPh>
    <phoneticPr fontId="6"/>
  </si>
  <si>
    <t>従業員数が確認できる書類
法人の場合：法人事業概況説明書の写し
個人事業主の場合：所得税青色申告決算書又は所得税白色申告収支内訳書の写し</t>
    <rPh sb="0" eb="4">
      <t>じゅうぎょういんすう</t>
    </rPh>
    <rPh sb="5" eb="7">
      <t>かくにん</t>
    </rPh>
    <rPh sb="10" eb="12">
      <t>しょるい</t>
    </rPh>
    <rPh sb="16" eb="18">
      <t>ばあい</t>
    </rPh>
    <rPh sb="66" eb="67">
      <t>うつ</t>
    </rPh>
    <phoneticPr fontId="6" type="Hiragana"/>
  </si>
  <si>
    <r>
      <t>※１</t>
    </r>
    <r>
      <rPr>
        <sz val="9"/>
        <color auto="1"/>
        <rFont val="ＭＳ Ｐ明朝"/>
      </rPr>
      <t>基準年には、令和８年１月から12月に迎える決算期の数値（未確定の場合は見込に☑を）を記入してください。
　　横展開枠の申請には、３年の事業計画期間において、「⑧従業員１人あたり給与支給総額」と「⑤付加価値額」の
　　年平均成長率を２％以上増加させる（事業実施後１年目の成長率は２％以上とする）計画を策定する必要があります。
　　先進枠の申請には、３年の事業計画期間において、「⑥給与支給総額」と
　　「⑧従業員１人あたり給与支給総額」と「⑤付加価値額」の年平均成長率を５％以上増加させる（事業実施後１年目の
　　成長率は５％以上とする）計画を策定する必要があります。</t>
    </r>
    <rPh sb="8" eb="10">
      <t>れいわ</t>
    </rPh>
    <rPh sb="11" eb="12">
      <t>ねん</t>
    </rPh>
    <rPh sb="13" eb="14">
      <t>がつ</t>
    </rPh>
    <rPh sb="18" eb="19">
      <t>がつ</t>
    </rPh>
    <rPh sb="20" eb="21">
      <t>むか</t>
    </rPh>
    <rPh sb="23" eb="25">
      <t>けっさん</t>
    </rPh>
    <rPh sb="25" eb="26">
      <t>き</t>
    </rPh>
    <rPh sb="27" eb="29">
      <t>すうち</t>
    </rPh>
    <rPh sb="30" eb="33">
      <t>みかくてい</t>
    </rPh>
    <rPh sb="34" eb="36">
      <t>ばあい</t>
    </rPh>
    <rPh sb="37" eb="39">
      <t>みこみ</t>
    </rPh>
    <rPh sb="44" eb="46">
      <t>きにゅう</t>
    </rPh>
    <rPh sb="56" eb="59">
      <t>よこて</t>
    </rPh>
    <rPh sb="59" eb="60">
      <t>わく</t>
    </rPh>
    <rPh sb="82" eb="85">
      <t>じゅうぎょういん</t>
    </rPh>
    <rPh sb="100" eb="104">
      <t>ふかかち</t>
    </rPh>
    <rPh sb="104" eb="105">
      <t>がく</t>
    </rPh>
    <rPh sb="148" eb="150">
      <t>けいかく</t>
    </rPh>
    <rPh sb="151" eb="153">
      <t>さくてい</t>
    </rPh>
    <rPh sb="155" eb="157">
      <t>ひつよう</t>
    </rPh>
    <rPh sb="166" eb="169">
      <t>せんし</t>
    </rPh>
    <rPh sb="170" eb="172">
      <t>しんせい</t>
    </rPh>
    <rPh sb="191" eb="197">
      <t>きゅうよしき</t>
    </rPh>
    <rPh sb="204" eb="207">
      <t>じゅうぎょういん</t>
    </rPh>
    <phoneticPr fontId="6" type="Hiragana"/>
  </si>
  <si>
    <r>
      <t xml:space="preserve">県税の納税証明書の写し
</t>
    </r>
    <r>
      <rPr>
        <sz val="11"/>
        <color theme="1"/>
        <rFont val="ＭＳ Ｐゴシック"/>
      </rPr>
      <t>※申請日以前3カ月以内のもの（徴収猶予を受けている場合も提出）</t>
    </r>
    <rPh sb="9" eb="10">
      <t>ウツ</t>
    </rPh>
    <phoneticPr fontId="6"/>
  </si>
  <si>
    <t>チェック</t>
  </si>
  <si>
    <t>金額【円】</t>
    <rPh sb="3" eb="4">
      <t>エン</t>
    </rPh>
    <phoneticPr fontId="6"/>
  </si>
  <si>
    <t>費用（Ｃ）【円】</t>
    <rPh sb="6" eb="7">
      <t>エン</t>
    </rPh>
    <phoneticPr fontId="6"/>
  </si>
  <si>
    <t>内容
（費目、品目、型番などを記載）</t>
    <rPh sb="0" eb="2">
      <t>ナイヨウ</t>
    </rPh>
    <rPh sb="4" eb="6">
      <t>ヒモク</t>
    </rPh>
    <rPh sb="7" eb="9">
      <t>ヒンモク</t>
    </rPh>
    <rPh sb="10" eb="12">
      <t>カタバン</t>
    </rPh>
    <rPh sb="15" eb="17">
      <t>キサイ</t>
    </rPh>
    <phoneticPr fontId="6"/>
  </si>
  <si>
    <t>（3）資金調達内訳</t>
    <rPh sb="3" eb="5">
      <t>しきん</t>
    </rPh>
    <rPh sb="5" eb="7">
      <t>ちょうたつ</t>
    </rPh>
    <rPh sb="7" eb="9">
      <t>うちわけ</t>
    </rPh>
    <phoneticPr fontId="6" type="Hiragana"/>
  </si>
  <si>
    <t>④減価償却費</t>
    <rPh sb="1" eb="3">
      <t>げんか</t>
    </rPh>
    <rPh sb="3" eb="6">
      <t>しょうきゃくひ</t>
    </rPh>
    <phoneticPr fontId="6" type="Hiragana"/>
  </si>
  <si>
    <r>
      <t>⑦常時使用する従業員数
　　　　　　　　　　　</t>
    </r>
    <r>
      <rPr>
        <b/>
        <sz val="10"/>
        <color rgb="FFFF0000"/>
        <rFont val="ＭＳ Ｐ明朝"/>
      </rPr>
      <t>※４　　</t>
    </r>
    <rPh sb="1" eb="3">
      <t>じょうじ</t>
    </rPh>
    <rPh sb="3" eb="5">
      <t>しよう</t>
    </rPh>
    <rPh sb="7" eb="10">
      <t>じゅうぎょういん</t>
    </rPh>
    <rPh sb="10" eb="11">
      <t>すう</t>
    </rPh>
    <phoneticPr fontId="6" type="Hiragana"/>
  </si>
  <si>
    <t>（提出任意：審査加点項目）</t>
    <rPh sb="1" eb="3">
      <t>テイシュツ</t>
    </rPh>
    <rPh sb="3" eb="5">
      <t>ニンイ</t>
    </rPh>
    <rPh sb="6" eb="8">
      <t>シンサ</t>
    </rPh>
    <rPh sb="8" eb="12">
      <t>カテンコ</t>
    </rPh>
    <phoneticPr fontId="6"/>
  </si>
  <si>
    <t>（5）実施スケジュール</t>
    <rPh sb="3" eb="5">
      <t>じっし</t>
    </rPh>
    <phoneticPr fontId="6" type="Hiragana"/>
  </si>
  <si>
    <t>※2　補助対象経費の全てについての提出が必要です。</t>
    <rPh sb="17" eb="19">
      <t>ていしゅつ</t>
    </rPh>
    <rPh sb="20" eb="22">
      <t>ひつよう</t>
    </rPh>
    <phoneticPr fontId="6" type="Hiragana"/>
  </si>
  <si>
    <t>補助対象区分
(該当の対象経費を選択)</t>
    <rPh sb="0" eb="2">
      <t>ホジョ</t>
    </rPh>
    <rPh sb="2" eb="4">
      <t>タイショウ</t>
    </rPh>
    <rPh sb="4" eb="6">
      <t>クブン</t>
    </rPh>
    <rPh sb="8" eb="10">
      <t>ガイトウ</t>
    </rPh>
    <rPh sb="11" eb="13">
      <t>タイショウ</t>
    </rPh>
    <rPh sb="13" eb="15">
      <t>ケイヒ</t>
    </rPh>
    <rPh sb="16" eb="18">
      <t>センタク</t>
    </rPh>
    <phoneticPr fontId="6"/>
  </si>
  <si>
    <t>⑩【提出任意（審査加点項目）】事業戦略、経営計画、生産性向上計画、またはこれらに準ずる事業計画</t>
    <rPh sb="2" eb="4">
      <t>テイシュツ</t>
    </rPh>
    <rPh sb="4" eb="6">
      <t>ニンイ</t>
    </rPh>
    <rPh sb="7" eb="9">
      <t>シンサ</t>
    </rPh>
    <rPh sb="9" eb="11">
      <t>カテン</t>
    </rPh>
    <rPh sb="11" eb="13">
      <t>コウモク</t>
    </rPh>
    <rPh sb="20" eb="22">
      <t>ケイエイ</t>
    </rPh>
    <rPh sb="22" eb="24">
      <t>ケイカク</t>
    </rPh>
    <phoneticPr fontId="6"/>
  </si>
  <si>
    <r>
      <t>先進性</t>
    </r>
    <r>
      <rPr>
        <sz val="9"/>
        <color theme="1"/>
        <rFont val="ＭＳ Ｐ明朝"/>
      </rPr>
      <t>・新規性：困難な地域課題や業界課題の解決につながる先進性、自社の中で新規性のある取組について具体的に記載してください。</t>
    </r>
    <rPh sb="4" eb="7">
      <t>シンキセイ</t>
    </rPh>
    <rPh sb="8" eb="10">
      <t>コンナン</t>
    </rPh>
    <rPh sb="32" eb="34">
      <t>ジシャ</t>
    </rPh>
    <rPh sb="35" eb="36">
      <t>ナカ</t>
    </rPh>
    <rPh sb="37" eb="40">
      <t>シンキセイ</t>
    </rPh>
    <rPh sb="43" eb="45">
      <t>トリクミ</t>
    </rPh>
    <phoneticPr fontId="6"/>
  </si>
  <si>
    <t>ハード費用（※1）</t>
    <rPh sb="3" eb="5">
      <t>ヒヨウ</t>
    </rPh>
    <phoneticPr fontId="6"/>
  </si>
  <si>
    <t>申請事業者名</t>
    <rPh sb="0" eb="2">
      <t>シンセイ</t>
    </rPh>
    <rPh sb="2" eb="4">
      <t>ジギョウ</t>
    </rPh>
    <rPh sb="4" eb="6">
      <t>モノメイ</t>
    </rPh>
    <phoneticPr fontId="6"/>
  </si>
  <si>
    <t>（４）－１　補助対象事業毎の取組内容（具体的アクションと、要する経費の必要性）</t>
    <rPh sb="6" eb="8">
      <t>ホジョ</t>
    </rPh>
    <rPh sb="8" eb="10">
      <t>タイショウ</t>
    </rPh>
    <rPh sb="10" eb="12">
      <t>ジギョウ</t>
    </rPh>
    <rPh sb="12" eb="13">
      <t>ゴト</t>
    </rPh>
    <rPh sb="14" eb="15">
      <t>ト</t>
    </rPh>
    <rPh sb="15" eb="16">
      <t>ク</t>
    </rPh>
    <rPh sb="16" eb="18">
      <t>ナイヨウ</t>
    </rPh>
    <rPh sb="19" eb="22">
      <t>グタイテキ</t>
    </rPh>
    <rPh sb="29" eb="30">
      <t>ヨウ</t>
    </rPh>
    <rPh sb="32" eb="34">
      <t>ケイヒ</t>
    </rPh>
    <rPh sb="35" eb="38">
      <t>ヒツヨウセイ</t>
    </rPh>
    <phoneticPr fontId="6"/>
  </si>
  <si>
    <r>
      <t xml:space="preserve">⑥給与支給総額
</t>
    </r>
    <r>
      <rPr>
        <sz val="6"/>
        <color auto="1"/>
        <rFont val="ＭＳ Ｐ明朝"/>
      </rPr>
      <t>（役員報酬等含まない）</t>
    </r>
    <r>
      <rPr>
        <sz val="10"/>
        <color auto="1"/>
        <rFont val="ＭＳ Ｐ明朝"/>
      </rPr>
      <t xml:space="preserve">
　　　　　</t>
    </r>
    <r>
      <rPr>
        <b/>
        <sz val="10"/>
        <color rgb="FFFF0000"/>
        <rFont val="ＭＳ Ｐ明朝"/>
      </rPr>
      <t>※３</t>
    </r>
    <rPh sb="1" eb="7">
      <t>きゅうよしき</t>
    </rPh>
    <rPh sb="9" eb="11">
      <t>やくいん</t>
    </rPh>
    <rPh sb="11" eb="13">
      <t>ほうしゅう</t>
    </rPh>
    <rPh sb="13" eb="14">
      <t>とう</t>
    </rPh>
    <rPh sb="14" eb="15">
      <t>ふく</t>
    </rPh>
    <phoneticPr fontId="6" type="Hiragana"/>
  </si>
  <si>
    <t>（４）－２　補助対象事業が複数ある場合は以下に記載（横展開枠で１メニューの場合記載不要）</t>
    <rPh sb="6" eb="8">
      <t>ホジョ</t>
    </rPh>
    <rPh sb="8" eb="10">
      <t>タイショウ</t>
    </rPh>
    <rPh sb="10" eb="12">
      <t>ジギョウ</t>
    </rPh>
    <rPh sb="13" eb="15">
      <t>フクスウ</t>
    </rPh>
    <rPh sb="17" eb="19">
      <t>バアイ</t>
    </rPh>
    <rPh sb="20" eb="22">
      <t>イカ</t>
    </rPh>
    <rPh sb="23" eb="25">
      <t>キサイ</t>
    </rPh>
    <rPh sb="26" eb="27">
      <t>ヨコ</t>
    </rPh>
    <rPh sb="27" eb="29">
      <t>テンカイ</t>
    </rPh>
    <rPh sb="29" eb="30">
      <t>ワク</t>
    </rPh>
    <rPh sb="37" eb="39">
      <t>バアイ</t>
    </rPh>
    <rPh sb="39" eb="41">
      <t>キサイ</t>
    </rPh>
    <rPh sb="41" eb="43">
      <t>フヨウ</t>
    </rPh>
    <phoneticPr fontId="6"/>
  </si>
  <si>
    <r>
      <t>③人件費</t>
    </r>
    <r>
      <rPr>
        <sz val="6"/>
        <color auto="1"/>
        <rFont val="ＭＳ Ｐ明朝"/>
      </rPr>
      <t>（役員報酬等含む）</t>
    </r>
    <r>
      <rPr>
        <sz val="10"/>
        <color auto="1"/>
        <rFont val="ＭＳ Ｐ明朝"/>
      </rPr>
      <t>　</t>
    </r>
    <r>
      <rPr>
        <b/>
        <sz val="10"/>
        <color rgb="FFFF0000"/>
        <rFont val="ＭＳ Ｐ明朝"/>
      </rPr>
      <t>※２</t>
    </r>
    <rPh sb="1" eb="4">
      <t>じんけんひ</t>
    </rPh>
    <rPh sb="5" eb="7">
      <t>やくいん</t>
    </rPh>
    <rPh sb="7" eb="9">
      <t>ほうしゅう</t>
    </rPh>
    <rPh sb="9" eb="10">
      <t>とう</t>
    </rPh>
    <rPh sb="10" eb="11">
      <t>ふく</t>
    </rPh>
    <phoneticPr fontId="6" type="Hiragana"/>
  </si>
  <si>
    <r>
      <t>（２）収益向上の算出根拠　</t>
    </r>
    <r>
      <rPr>
        <sz val="10"/>
        <color theme="1"/>
        <rFont val="ＭＳ Ｐ明朝"/>
      </rPr>
      <t>※売上高・営業利益の計算根拠は必ず記載してください。</t>
    </r>
    <rPh sb="3" eb="5">
      <t>しゅうえき</t>
    </rPh>
    <rPh sb="5" eb="7">
      <t>こうじょう</t>
    </rPh>
    <rPh sb="18" eb="20">
      <t>えいぎょう</t>
    </rPh>
    <phoneticPr fontId="6" type="Hiragana"/>
  </si>
  <si>
    <t>　交付決定を受けた場合、県の調査や事例の公表について同意します。</t>
    <rPh sb="1" eb="6">
      <t>こうふけっ</t>
    </rPh>
    <rPh sb="6" eb="7">
      <t>う</t>
    </rPh>
    <rPh sb="9" eb="11">
      <t>ばあい</t>
    </rPh>
    <rPh sb="12" eb="13">
      <t>けん</t>
    </rPh>
    <rPh sb="14" eb="16">
      <t>ちょうさ</t>
    </rPh>
    <rPh sb="17" eb="19">
      <t>じれい</t>
    </rPh>
    <rPh sb="20" eb="22">
      <t>こうひょう</t>
    </rPh>
    <rPh sb="26" eb="28">
      <t>どうい</t>
    </rPh>
    <phoneticPr fontId="6" type="Hiragana"/>
  </si>
  <si>
    <t>100億企業枠の適用</t>
    <rPh sb="3" eb="4">
      <t>オク</t>
    </rPh>
    <rPh sb="4" eb="6">
      <t>キギョウ</t>
    </rPh>
    <rPh sb="6" eb="7">
      <t>ワク</t>
    </rPh>
    <rPh sb="8" eb="10">
      <t>テキヨウ</t>
    </rPh>
    <phoneticPr fontId="6"/>
  </si>
  <si>
    <t>第１号様式（第６条関係)</t>
  </si>
  <si>
    <t>（先進枠、100億企業枠で必須）</t>
    <rPh sb="1" eb="3">
      <t>センシン</t>
    </rPh>
    <rPh sb="3" eb="4">
      <t>ワク</t>
    </rPh>
    <rPh sb="8" eb="9">
      <t>オク</t>
    </rPh>
    <rPh sb="9" eb="11">
      <t>キギョウ</t>
    </rPh>
    <rPh sb="11" eb="12">
      <t>ワク</t>
    </rPh>
    <rPh sb="13" eb="15">
      <t>ヒッス</t>
    </rPh>
    <phoneticPr fontId="6"/>
  </si>
  <si>
    <t>フォローアップ
支援機関</t>
    <rPh sb="8" eb="10">
      <t>シエン</t>
    </rPh>
    <rPh sb="10" eb="12">
      <t>キカン</t>
    </rPh>
    <phoneticPr fontId="6"/>
  </si>
  <si>
    <t>【2】横展開枠（対象メニュー２つ以上）適用する</t>
    <rPh sb="3" eb="4">
      <t>ヨコ</t>
    </rPh>
    <phoneticPr fontId="6"/>
  </si>
  <si>
    <t>⑪【先進枠、100億企業枠で必須】事業成果のフォローアップ支援機関からの同意書（別紙５）</t>
    <rPh sb="17" eb="19">
      <t>じぎょう</t>
    </rPh>
    <rPh sb="19" eb="21">
      <t>せいか</t>
    </rPh>
    <rPh sb="29" eb="31">
      <t>しえん</t>
    </rPh>
    <rPh sb="31" eb="33">
      <t>きかん</t>
    </rPh>
    <rPh sb="36" eb="39">
      <t>どういしょ</t>
    </rPh>
    <rPh sb="40" eb="42">
      <t>べっし</t>
    </rPh>
    <phoneticPr fontId="6" type="Hiragana"/>
  </si>
  <si>
    <t>事業成果フォローアップ同意書</t>
    <rPh sb="0" eb="2">
      <t>じぎょう</t>
    </rPh>
    <rPh sb="2" eb="4">
      <t>せいか</t>
    </rPh>
    <rPh sb="11" eb="14">
      <t>どういしょ</t>
    </rPh>
    <phoneticPr fontId="6" type="Hiragana"/>
  </si>
  <si>
    <t>記</t>
    <rPh sb="0" eb="1">
      <t>キ</t>
    </rPh>
    <phoneticPr fontId="6"/>
  </si>
  <si>
    <t>　私は、下記の補助事業者が実施する「高知県所得向上推進企業等総合支援事業費補助金」に係る事業について、事業実施年度の翌年度から３年間、事業成果のフォローアップを行うことに同意します。
　また、当該期間中、高知県が毎年度実施するヒアリングに同席し、事業成果の状況等について必要な説明及び情報提供を行うことに同意します。</t>
    <rPh sb="4" eb="6">
      <t>カキ</t>
    </rPh>
    <rPh sb="42" eb="43">
      <t>カカ</t>
    </rPh>
    <rPh sb="44" eb="46">
      <t>ジギョウ</t>
    </rPh>
    <rPh sb="53" eb="55">
      <t>ジッシ</t>
    </rPh>
    <rPh sb="55" eb="57">
      <t>ネンド</t>
    </rPh>
    <rPh sb="58" eb="61">
      <t>ヨクネンド</t>
    </rPh>
    <phoneticPr fontId="50"/>
  </si>
  <si>
    <t>高知県所得向上推進企業等総合支援事業費補助金交付申請書</t>
    <rPh sb="11" eb="12">
      <t>ナド</t>
    </rPh>
    <rPh sb="24" eb="27">
      <t>シンセイショ</t>
    </rPh>
    <phoneticPr fontId="6"/>
  </si>
  <si>
    <t>　上記補助金の交付について、高知県所得向上推進企業等総合支援事業費補助金交付要項第６条の規定により、下記のとおり申請します。</t>
    <rPh sb="38" eb="40">
      <t>ヨウコウ</t>
    </rPh>
    <phoneticPr fontId="6"/>
  </si>
  <si>
    <t>※１　法人は法人事業概況説明書、個人事業主は所得税青色申告決算書または白色申告収支内訳書の直近分の写し</t>
  </si>
  <si>
    <r>
      <t>「</t>
    </r>
    <r>
      <rPr>
        <sz val="9"/>
        <color theme="1"/>
        <rFont val="ＭＳ Ｐ明朝"/>
      </rPr>
      <t>高知県ワークライフバランス推進企業認証制度」のうち、複数部門の認証を取得※９</t>
    </r>
    <rPh sb="20" eb="22">
      <t>セイド</t>
    </rPh>
    <rPh sb="27" eb="29">
      <t>フクスウ</t>
    </rPh>
    <rPh sb="29" eb="31">
      <t>ブモン</t>
    </rPh>
    <rPh sb="32" eb="34">
      <t>ニンショウ</t>
    </rPh>
    <rPh sb="35" eb="37">
      <t>シュトク</t>
    </rPh>
    <phoneticPr fontId="6"/>
  </si>
  <si>
    <t>令和　年　月～令和　年　月</t>
    <rPh sb="0" eb="2">
      <t>レイワ</t>
    </rPh>
    <rPh sb="3" eb="4">
      <t>ネン</t>
    </rPh>
    <rPh sb="5" eb="6">
      <t>ガツ</t>
    </rPh>
    <rPh sb="7" eb="9">
      <t>レイワ</t>
    </rPh>
    <rPh sb="10" eb="11">
      <t>ネン</t>
    </rPh>
    <rPh sb="12" eb="13">
      <t>ガツ</t>
    </rPh>
    <phoneticPr fontId="6"/>
  </si>
  <si>
    <r>
      <t xml:space="preserve">登記事項証明書（履歴事項全部証明書）の写し
</t>
    </r>
    <r>
      <rPr>
        <sz val="11"/>
        <color theme="1"/>
        <rFont val="ＭＳ Ｐゴシック"/>
      </rPr>
      <t>※申請日以前3カ月以内のもの</t>
    </r>
    <rPh sb="19" eb="20">
      <t>ウツ</t>
    </rPh>
    <phoneticPr fontId="6"/>
  </si>
  <si>
    <r>
      <t xml:space="preserve">決算書の写し（令和６年、７年の２期分）
</t>
    </r>
    <r>
      <rPr>
        <sz val="11"/>
        <color theme="1"/>
        <rFont val="ＭＳ Ｐゴシック"/>
      </rPr>
      <t>※基準年分（令和８年）が完成している場合は、３期分を添付すること
※個人事業主の場合は、所得税青色申告決算書または白色申告収支内訳書の写しを提出</t>
    </r>
    <rPh sb="0" eb="3">
      <t>けっさんしょ</t>
    </rPh>
    <rPh sb="4" eb="5">
      <t>うつ</t>
    </rPh>
    <rPh sb="7" eb="9">
      <t>れいわ</t>
    </rPh>
    <rPh sb="10" eb="11">
      <t>ねん</t>
    </rPh>
    <rPh sb="13" eb="14">
      <t>ねん</t>
    </rPh>
    <rPh sb="16" eb="17">
      <t>き</t>
    </rPh>
    <rPh sb="17" eb="18">
      <t>ぶん</t>
    </rPh>
    <rPh sb="21" eb="23">
      <t>きじゅん</t>
    </rPh>
    <rPh sb="23" eb="24">
      <t>ねん</t>
    </rPh>
    <rPh sb="24" eb="25">
      <t>ぶん</t>
    </rPh>
    <rPh sb="32" eb="34">
      <t>かんせい</t>
    </rPh>
    <rPh sb="38" eb="40">
      <t>ばあい</t>
    </rPh>
    <rPh sb="43" eb="45">
      <t>きぶん</t>
    </rPh>
    <rPh sb="46" eb="48">
      <t>てんぷ</t>
    </rPh>
    <rPh sb="87" eb="88">
      <t>うつ</t>
    </rPh>
    <rPh sb="90" eb="92">
      <t>ていしゅつ</t>
    </rPh>
    <phoneticPr fontId="6" type="Hiragana"/>
  </si>
  <si>
    <r>
      <t xml:space="preserve">事業内容と金額の根拠が確認できる資料（見積書、カタログ等）
</t>
    </r>
    <r>
      <rPr>
        <sz val="11"/>
        <color theme="1"/>
        <rFont val="ＭＳ Ｐゴシック"/>
      </rPr>
      <t>※１件あたり30万円（税込 ）を超えるものについては、２者以上の同一物品・機種等の見積り</t>
    </r>
    <rPh sb="41" eb="42">
      <t>ぜい</t>
    </rPh>
    <rPh sb="42" eb="43">
      <t>こ</t>
    </rPh>
    <phoneticPr fontId="6" type="Hiragana"/>
  </si>
  <si>
    <r>
      <t>「高知県100億企業登録制度」に登録していること。</t>
    </r>
    <r>
      <rPr>
        <sz val="9"/>
        <color auto="1"/>
        <rFont val="ＭＳ Ｐ明朝"/>
      </rPr>
      <t>　※５</t>
    </r>
    <rPh sb="1" eb="4">
      <t>コウチケン</t>
    </rPh>
    <phoneticPr fontId="6"/>
  </si>
  <si>
    <t>別紙1-2　補助事業の内容</t>
    <rPh sb="0" eb="2">
      <t>べっし</t>
    </rPh>
    <rPh sb="6" eb="10">
      <t>ほじょじぎょう</t>
    </rPh>
    <rPh sb="11" eb="13">
      <t>ないよう</t>
    </rPh>
    <phoneticPr fontId="6" type="Hiragana"/>
  </si>
  <si>
    <t>別紙５　事業成果フォローアップ同意書
【先進枠、100億企業枠は必須】事業成果フォローアップ同意書</t>
    <rPh sb="0" eb="2">
      <t>ベッシ</t>
    </rPh>
    <phoneticPr fontId="6"/>
  </si>
  <si>
    <t>［Ｒ７年●月期］</t>
    <rPh sb="6" eb="7">
      <t>キ</t>
    </rPh>
    <phoneticPr fontId="6"/>
  </si>
  <si>
    <t>［Ｒ８年●月期］</t>
    <rPh sb="6" eb="7">
      <t>キ</t>
    </rPh>
    <phoneticPr fontId="6"/>
  </si>
  <si>
    <t>［Ｒ10年●月期］</t>
    <rPh sb="7" eb="8">
      <t>キ</t>
    </rPh>
    <phoneticPr fontId="6"/>
  </si>
  <si>
    <t>［Ｒ11年●月期］</t>
    <rPh sb="7" eb="8">
      <t>キ</t>
    </rPh>
    <phoneticPr fontId="6"/>
  </si>
  <si>
    <t>←決算時期（●の部分）を入力</t>
    <rPh sb="1" eb="5">
      <t>ケッサン</t>
    </rPh>
    <rPh sb="8" eb="10">
      <t>ブブン</t>
    </rPh>
    <rPh sb="12" eb="14">
      <t>ニュウリョク</t>
    </rPh>
    <phoneticPr fontId="6"/>
  </si>
  <si>
    <t>⑨従業員１人あたりの給与支給総額の伸び率（％）</t>
    <rPh sb="1" eb="4">
      <t>じゅうぎょういん</t>
    </rPh>
    <rPh sb="5" eb="6">
      <t>にん</t>
    </rPh>
    <rPh sb="10" eb="14">
      <t>きゅうよしきゅう</t>
    </rPh>
    <rPh sb="14" eb="16">
      <t>そうがく</t>
    </rPh>
    <rPh sb="17" eb="18">
      <t>の</t>
    </rPh>
    <phoneticPr fontId="6" type="Hiragana"/>
  </si>
  <si>
    <t>要件数値</t>
    <rPh sb="0" eb="2">
      <t>ヨウケン</t>
    </rPh>
    <rPh sb="2" eb="4">
      <t>スウチ</t>
    </rPh>
    <phoneticPr fontId="6"/>
  </si>
  <si>
    <t>判定</t>
    <rPh sb="0" eb="2">
      <t>ハンテイ</t>
    </rPh>
    <phoneticPr fontId="6"/>
  </si>
  <si>
    <t>付加価値額の伸び率</t>
    <rPh sb="0" eb="5">
      <t>ふかかちが</t>
    </rPh>
    <rPh sb="6" eb="7">
      <t>の</t>
    </rPh>
    <phoneticPr fontId="6" type="Hiragana"/>
  </si>
  <si>
    <t>給与支給額年の伸び率</t>
    <rPh sb="0" eb="2">
      <t>きゅうよ</t>
    </rPh>
    <rPh sb="2" eb="5">
      <t>しきゅ</t>
    </rPh>
    <rPh sb="5" eb="6">
      <t>とし</t>
    </rPh>
    <rPh sb="7" eb="8">
      <t>の</t>
    </rPh>
    <phoneticPr fontId="6" type="Hiragana"/>
  </si>
  <si>
    <t>計画値（３年平均）</t>
    <rPh sb="0" eb="2">
      <t>ケイカク</t>
    </rPh>
    <rPh sb="2" eb="3">
      <t>チ</t>
    </rPh>
    <rPh sb="5" eb="6">
      <t>ネン</t>
    </rPh>
    <rPh sb="6" eb="8">
      <t>ヘイキン</t>
    </rPh>
    <phoneticPr fontId="6"/>
  </si>
  <si>
    <t>【3】先進枠</t>
  </si>
  <si>
    <t>【2】横展開枠（対象メニュー２つ以上）</t>
  </si>
  <si>
    <t>要件判定表</t>
    <rPh sb="0" eb="2">
      <t>ヨウケン</t>
    </rPh>
    <rPh sb="2" eb="5">
      <t>ハンテ</t>
    </rPh>
    <phoneticPr fontId="6"/>
  </si>
  <si>
    <t>←要件数値を上回るよう計画を立ててください。</t>
    <rPh sb="1" eb="3">
      <t>ヨウケン</t>
    </rPh>
    <rPh sb="3" eb="5">
      <t>スウチ</t>
    </rPh>
    <rPh sb="6" eb="8">
      <t>ウワマワ</t>
    </rPh>
    <rPh sb="11" eb="13">
      <t>ケイカク</t>
    </rPh>
    <rPh sb="14" eb="15">
      <t>タ</t>
    </rPh>
    <phoneticPr fontId="6"/>
  </si>
  <si>
    <t>【2】横展開枠（対象メニュー２つ以上）適用しない</t>
    <rPh sb="3" eb="4">
      <t>ヨコ</t>
    </rPh>
    <phoneticPr fontId="6"/>
  </si>
  <si>
    <r>
      <t>（６）</t>
    </r>
    <r>
      <rPr>
        <sz val="8"/>
        <color auto="1"/>
        <rFont val="ＭＳ Ｐ明朝"/>
      </rPr>
      <t>【先進枠を活用する場合】</t>
    </r>
    <r>
      <rPr>
        <sz val="10"/>
        <color auto="1"/>
        <rFont val="ＭＳ Ｐ明朝"/>
      </rPr>
      <t>先進性と地域波及効果</t>
    </r>
    <rPh sb="4" eb="6">
      <t>センシン</t>
    </rPh>
    <rPh sb="6" eb="7">
      <t>ワク</t>
    </rPh>
    <rPh sb="8" eb="10">
      <t>カツヨウ</t>
    </rPh>
    <rPh sb="12" eb="14">
      <t>バアイ</t>
    </rPh>
    <rPh sb="19" eb="25">
      <t>チイキハキュ</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</si>
</sst>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_ * #,##0_ ;_ * \-#,##0_ ;_ * &quot;-&quot;??_ ;_ @_ "/>
    <numFmt numFmtId="177" formatCode="_-&quot;¥&quot;* #,##0_-\ ;\-&quot;¥&quot;* #,##0_-\ ;_-&quot;¥&quot;* &quot;-&quot;??_-\ ;_-@_-"/>
    <numFmt numFmtId="178" formatCode="0.0%"/>
    <numFmt numFmtId="179" formatCode="#,##0_ "/>
  </numFmts>
  <fonts count="51">
    <font>
      <sz val="11"/>
      <color theme="1"/>
      <name val="游ゴシック"/>
      <family val="3"/>
      <scheme val="minor"/>
    </font>
    <font>
      <u/>
      <sz val="11"/>
      <color indexed="12"/>
      <name val="ＭＳ Ｐゴシック"/>
      <family val="3"/>
    </font>
    <font>
      <sz val="11"/>
      <color theme="1"/>
      <name val="游ゴシック"/>
      <family val="3"/>
      <scheme val="minor"/>
    </font>
    <font>
      <sz val="11"/>
      <color auto="1"/>
      <name val="ＭＳ Ｐゴシック"/>
      <family val="3"/>
    </font>
    <font>
      <sz val="11"/>
      <color indexed="8"/>
      <name val="ＭＳ Ｐゴシック"/>
      <family val="3"/>
    </font>
    <font>
      <sz val="11"/>
      <color theme="1"/>
      <name val="ＭＳ Ｐゴシック"/>
      <family val="3"/>
    </font>
    <font>
      <sz val="6"/>
      <color auto="1"/>
      <name val="游ゴシック"/>
      <family val="3"/>
    </font>
    <font>
      <b/>
      <sz val="12"/>
      <color theme="1"/>
      <name val="ＭＳ Ｐゴシック"/>
      <family val="3"/>
    </font>
    <font>
      <b/>
      <u/>
      <sz val="14"/>
      <color theme="1"/>
      <name val="ＭＳ Ｐゴシック"/>
      <family val="3"/>
    </font>
    <font>
      <sz val="11"/>
      <color theme="1"/>
      <name val="ＭＳ Ｐ明朝"/>
      <family val="1"/>
    </font>
    <font>
      <b/>
      <sz val="11"/>
      <color theme="1"/>
      <name val="ＭＳ Ｐ明朝"/>
      <family val="1"/>
    </font>
    <font>
      <sz val="10"/>
      <color theme="1"/>
      <name val="ＭＳ Ｐ明朝"/>
      <family val="1"/>
    </font>
    <font>
      <sz val="10.5"/>
      <color theme="1"/>
      <name val="ＭＳ Ｐ明朝"/>
      <family val="1"/>
    </font>
    <font>
      <sz val="11"/>
      <color auto="1"/>
      <name val="ＭＳ Ｐ明朝"/>
      <family val="1"/>
    </font>
    <font>
      <sz val="9"/>
      <color auto="1"/>
      <name val="ＭＳ Ｐ明朝"/>
      <family val="1"/>
    </font>
    <font>
      <b/>
      <sz val="12"/>
      <color auto="1"/>
      <name val="ＭＳ Ｐ明朝"/>
      <family val="1"/>
    </font>
    <font>
      <b/>
      <sz val="10.5"/>
      <color auto="1"/>
      <name val="ＭＳ Ｐ明朝"/>
      <family val="1"/>
    </font>
    <font>
      <sz val="10.5"/>
      <color auto="1"/>
      <name val="ＭＳ Ｐ明朝"/>
      <family val="1"/>
    </font>
    <font>
      <sz val="10"/>
      <color auto="1"/>
      <name val="ＭＳ Ｐ明朝"/>
      <family val="1"/>
    </font>
    <font>
      <sz val="8"/>
      <color auto="1"/>
      <name val="ＭＳ Ｐ明朝"/>
      <family val="1"/>
    </font>
    <font>
      <u/>
      <sz val="11"/>
      <color theme="10"/>
      <name val="游ゴシック"/>
      <family val="3"/>
      <scheme val="minor"/>
    </font>
    <font>
      <u/>
      <sz val="9"/>
      <color theme="10"/>
      <name val="ＭＳ Ｐ明朝"/>
      <family val="1"/>
    </font>
    <font>
      <sz val="9"/>
      <color theme="1"/>
      <name val="ＭＳ Ｐ明朝"/>
      <family val="1"/>
    </font>
    <font>
      <b/>
      <sz val="11"/>
      <color rgb="FFFF0000"/>
      <name val="ＭＳ Ｐ明朝"/>
      <family val="1"/>
    </font>
    <font>
      <b/>
      <sz val="11"/>
      <color auto="1"/>
      <name val="ＭＳ Ｐ明朝"/>
      <family val="1"/>
    </font>
    <font>
      <sz val="11"/>
      <color theme="1"/>
      <name val="游明朝"/>
      <family val="1"/>
    </font>
    <font>
      <sz val="11"/>
      <color auto="1"/>
      <name val="ＭＳ 明朝"/>
      <family val="1"/>
    </font>
    <font>
      <b/>
      <sz val="12"/>
      <color theme="1"/>
      <name val="ＭＳ Ｐ明朝"/>
      <family val="1"/>
    </font>
    <font>
      <sz val="9"/>
      <color rgb="FFFF0000"/>
      <name val="ＭＳ Ｐ明朝"/>
      <family val="1"/>
    </font>
    <font>
      <sz val="10"/>
      <color rgb="FFFF0000"/>
      <name val="ＭＳ Ｐ明朝"/>
      <family val="1"/>
    </font>
    <font>
      <sz val="8"/>
      <color theme="1"/>
      <name val="ＭＳ Ｐ明朝"/>
      <family val="1"/>
    </font>
    <font>
      <b/>
      <sz val="9"/>
      <color auto="1"/>
      <name val="ＭＳ Ｐ明朝"/>
      <family val="1"/>
    </font>
    <font>
      <b/>
      <sz val="11"/>
      <color rgb="FFC00000"/>
      <name val="ＭＳ Ｐ明朝"/>
      <family val="1"/>
    </font>
    <font>
      <sz val="12"/>
      <color auto="1"/>
      <name val="ＭＳ Ｐ明朝"/>
      <family val="1"/>
    </font>
    <font>
      <b/>
      <sz val="12"/>
      <color indexed="8"/>
      <name val="ＭＳ Ｐ明朝"/>
      <family val="1"/>
    </font>
    <font>
      <sz val="11"/>
      <color indexed="8"/>
      <name val="ＭＳ Ｐ明朝"/>
      <family val="1"/>
    </font>
    <font>
      <sz val="9"/>
      <color theme="1"/>
      <name val="ＭＳ Ｐゴシック"/>
      <family val="3"/>
    </font>
    <font>
      <b/>
      <sz val="9"/>
      <color theme="1"/>
      <name val="ＭＳ Ｐゴシック"/>
      <family val="3"/>
    </font>
    <font>
      <sz val="12"/>
      <color indexed="8"/>
      <name val="ＭＳ Ｐ明朝"/>
      <family val="1"/>
    </font>
    <font>
      <b/>
      <sz val="14"/>
      <color indexed="8"/>
      <name val="ＭＳ Ｐ明朝"/>
      <family val="1"/>
    </font>
    <font>
      <b/>
      <sz val="10"/>
      <color theme="1"/>
      <name val="ＭＳ Ｐゴシック"/>
      <family val="3"/>
    </font>
    <font>
      <sz val="10"/>
      <color theme="1"/>
      <name val="ＭＳ Ｐゴシック"/>
      <family val="3"/>
    </font>
    <font>
      <b/>
      <sz val="10"/>
      <color auto="1"/>
      <name val="ＭＳ Ｐ明朝"/>
      <family val="1"/>
    </font>
    <font>
      <sz val="6"/>
      <color theme="1"/>
      <name val="ＭＳ Ｐ明朝"/>
      <family val="1"/>
    </font>
    <font>
      <sz val="6"/>
      <color auto="1"/>
      <name val="ＭＳ Ｐ明朝"/>
      <family val="1"/>
    </font>
    <font>
      <sz val="10"/>
      <color indexed="8"/>
      <name val="ＭＳ Ｐ明朝"/>
      <family val="1"/>
    </font>
    <font>
      <sz val="9.5"/>
      <color theme="1"/>
      <name val="ＭＳ Ｐ明朝"/>
      <family val="1"/>
    </font>
    <font>
      <sz val="9.5"/>
      <color indexed="8"/>
      <name val="ＭＳ Ｐ明朝"/>
      <family val="1"/>
    </font>
    <font>
      <sz val="9.5"/>
      <color auto="1"/>
      <name val="ＭＳ Ｐ明朝"/>
      <family val="1"/>
    </font>
    <font>
      <b/>
      <sz val="16"/>
      <color rgb="FFFF0000"/>
      <name val="ＭＳ Ｐ明朝"/>
      <family val="1"/>
    </font>
    <font>
      <sz val="6"/>
      <color auto="1"/>
      <name val="ＭＳ Ｐゴシック"/>
      <family val="3"/>
    </font>
  </fonts>
  <fills count="9">
    <fill>
      <patternFill patternType="none"/>
    </fill>
    <fill>
      <patternFill patternType="gray125"/>
    </fill>
    <fill>
      <patternFill patternType="solid">
        <fgColor indexed="44"/>
        <bgColor indexed="64"/>
      </patternFill>
    </fill>
    <fill>
      <patternFill patternType="solid">
        <fgColor theme="0" tint="-0.25"/>
        <bgColor indexed="64"/>
      </patternFill>
    </fill>
    <fill>
      <patternFill patternType="solid">
        <fgColor theme="8" tint="0.8"/>
        <bgColor indexed="64"/>
      </patternFill>
    </fill>
    <fill>
      <patternFill patternType="solid">
        <fgColor theme="4" tint="0.6"/>
        <bgColor indexed="64"/>
      </patternFill>
    </fill>
    <fill>
      <patternFill patternType="solid">
        <fgColor theme="7" tint="0.8"/>
        <bgColor indexed="64"/>
      </patternFill>
    </fill>
    <fill>
      <patternFill patternType="solid">
        <fgColor theme="0"/>
        <bgColor indexed="64"/>
      </patternFill>
    </fill>
    <fill>
      <patternFill patternType="solid">
        <fgColor theme="0" tint="-0.1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rgb="FF000000"/>
      </left>
      <right style="thin">
        <color rgb="FF000000"/>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top style="thin">
        <color rgb="FF000000"/>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19">
    <xf numFmtId="0" fontId="0" fillId="0" borderId="0">
      <alignment vertical="center"/>
    </xf>
    <xf numFmtId="0" fontId="1" fillId="0" borderId="0" applyNumberFormat="0" applyFill="0" applyBorder="0" applyAlignment="0" applyProtection="0">
      <alignment vertical="top"/>
      <protection locked="0"/>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4" fillId="0" borderId="0" applyFont="0" applyFill="0" applyBorder="0" applyAlignment="0" applyProtection="0">
      <alignment vertical="center"/>
    </xf>
    <xf numFmtId="176"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2"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177" fontId="4" fillId="0" borderId="0" applyFont="0" applyFill="0" applyBorder="0" applyAlignment="0" applyProtection="0">
      <alignment vertical="center"/>
    </xf>
    <xf numFmtId="38" fontId="2"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394">
    <xf numFmtId="0" fontId="0" fillId="0" borderId="0" xfId="0">
      <alignment vertical="center"/>
    </xf>
    <xf numFmtId="0" fontId="5" fillId="0" borderId="0" xfId="7" applyFont="1" applyAlignment="1">
      <alignment vertical="center"/>
    </xf>
    <xf numFmtId="0" fontId="5" fillId="0" borderId="0" xfId="7" applyFont="1" applyAlignment="1">
      <alignment horizontal="center" vertical="center"/>
    </xf>
    <xf numFmtId="0" fontId="7" fillId="0" borderId="0" xfId="7" applyFont="1" applyAlignment="1">
      <alignment vertical="center"/>
    </xf>
    <xf numFmtId="0" fontId="5" fillId="0" borderId="0" xfId="7" applyFont="1" applyAlignment="1">
      <alignment horizontal="left" vertical="center" wrapText="1"/>
    </xf>
    <xf numFmtId="0" fontId="8" fillId="0" borderId="0" xfId="7" applyFont="1" applyAlignment="1">
      <alignment vertical="center"/>
    </xf>
    <xf numFmtId="0" fontId="5" fillId="2" borderId="1" xfId="7" applyFont="1" applyFill="1" applyBorder="1" applyAlignment="1">
      <alignment horizontal="center" vertical="center"/>
    </xf>
    <xf numFmtId="0" fontId="5" fillId="0" borderId="1" xfId="7" applyFont="1" applyBorder="1" applyAlignment="1">
      <alignment horizontal="center" vertical="center"/>
    </xf>
    <xf numFmtId="0" fontId="5" fillId="0" borderId="1" xfId="7" applyFont="1" applyBorder="1" applyAlignment="1">
      <alignment vertical="center"/>
    </xf>
    <xf numFmtId="0" fontId="5" fillId="0" borderId="1" xfId="7" applyFont="1" applyBorder="1" applyAlignment="1">
      <alignment vertical="center" wrapText="1"/>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wrapText="1"/>
    </xf>
    <xf numFmtId="0" fontId="11" fillId="0" borderId="0" xfId="0" applyFont="1" applyAlignment="1">
      <alignment vertical="center" shrinkToFit="1"/>
    </xf>
    <xf numFmtId="0" fontId="11" fillId="0" borderId="0" xfId="0" applyFont="1" applyAlignment="1">
      <alignment horizontal="left" vertical="center" shrinkToFit="1"/>
    </xf>
    <xf numFmtId="0" fontId="11" fillId="0" borderId="0" xfId="0" applyFont="1" applyAlignment="1">
      <alignment horizontal="left" vertical="center" wrapText="1" shrinkToFit="1"/>
    </xf>
    <xf numFmtId="0" fontId="9" fillId="0" borderId="2" xfId="0" applyFont="1" applyBorder="1" applyAlignment="1" applyProtection="1">
      <alignment horizontal="left" vertical="center" shrinkToFit="1"/>
      <protection locked="0"/>
    </xf>
    <xf numFmtId="0" fontId="9" fillId="0" borderId="0" xfId="0" applyFont="1" applyBorder="1" applyAlignment="1">
      <alignment horizontal="right" vertical="center"/>
    </xf>
    <xf numFmtId="0" fontId="9" fillId="0" borderId="0" xfId="0" applyFont="1" applyBorder="1" applyAlignment="1">
      <alignment vertical="center"/>
    </xf>
    <xf numFmtId="0" fontId="9" fillId="0" borderId="0" xfId="0" applyFont="1" applyAlignment="1">
      <alignment horizontal="righ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pplyProtection="1">
      <alignment horizontal="left" vertical="center" shrinkToFit="1"/>
      <protection locked="0"/>
    </xf>
    <xf numFmtId="0" fontId="9" fillId="0" borderId="6" xfId="0" applyFont="1" applyBorder="1" applyAlignment="1">
      <alignment horizontal="right" vertical="center"/>
    </xf>
    <xf numFmtId="38" fontId="9" fillId="0" borderId="2" xfId="17" applyFont="1" applyBorder="1" applyAlignment="1">
      <alignment horizontal="right" vertical="center"/>
    </xf>
    <xf numFmtId="0" fontId="10" fillId="0" borderId="0" xfId="0" applyFont="1" applyAlignment="1">
      <alignment horizontal="right" vertical="center"/>
    </xf>
    <xf numFmtId="0" fontId="9" fillId="0" borderId="0" xfId="0" applyFont="1" applyAlignment="1" applyProtection="1">
      <alignment horizontal="right" vertical="center"/>
      <protection locked="0"/>
    </xf>
    <xf numFmtId="0" fontId="9" fillId="0" borderId="3"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38" fontId="12" fillId="0" borderId="8" xfId="17" applyFont="1" applyBorder="1" applyAlignment="1">
      <alignment horizontal="center" vertical="center" wrapText="1"/>
    </xf>
    <xf numFmtId="38" fontId="9" fillId="0" borderId="7" xfId="17" applyFont="1" applyBorder="1" applyAlignment="1">
      <alignment horizontal="right" vertical="center"/>
    </xf>
    <xf numFmtId="0" fontId="9" fillId="0" borderId="0" xfId="0" applyFont="1" applyAlignment="1" applyProtection="1">
      <alignment horizontal="left" vertical="center"/>
      <protection locked="0"/>
    </xf>
    <xf numFmtId="0" fontId="10" fillId="0" borderId="0" xfId="0" applyFont="1" applyAlignment="1">
      <alignment horizontal="center" vertical="center"/>
    </xf>
    <xf numFmtId="0" fontId="13" fillId="0" borderId="0" xfId="0" applyFont="1">
      <alignment vertical="center"/>
    </xf>
    <xf numFmtId="0" fontId="14" fillId="0" borderId="0" xfId="0" applyFont="1" applyAlignment="1">
      <alignment horizontal="left" vertical="center"/>
    </xf>
    <xf numFmtId="0" fontId="15" fillId="0" borderId="0" xfId="0" applyFont="1">
      <alignment vertical="center"/>
    </xf>
    <xf numFmtId="0" fontId="15" fillId="0" borderId="0" xfId="0" applyFont="1" applyAlignment="1">
      <alignment horizontal="center" vertical="center"/>
    </xf>
    <xf numFmtId="0" fontId="16" fillId="0" borderId="9" xfId="0" applyFont="1" applyBorder="1">
      <alignmen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3" fillId="0" borderId="11"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justify" vertical="center"/>
    </xf>
    <xf numFmtId="0" fontId="14" fillId="0" borderId="0" xfId="0" applyFont="1" applyBorder="1" applyAlignment="1">
      <alignment horizontal="left" vertical="center" wrapText="1"/>
    </xf>
    <xf numFmtId="0" fontId="19" fillId="0" borderId="0" xfId="0" applyFont="1" applyAlignment="1">
      <alignment horizontal="left" vertical="center" wrapText="1"/>
    </xf>
    <xf numFmtId="0" fontId="17" fillId="0" borderId="9" xfId="0" applyFont="1" applyBorder="1">
      <alignment vertical="center"/>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21" fillId="0" borderId="0" xfId="18" applyFont="1" applyBorder="1" applyAlignment="1" applyProtection="1">
      <alignment horizontal="left" vertical="center" wrapText="1"/>
    </xf>
    <xf numFmtId="0" fontId="21" fillId="0" borderId="0" xfId="18" applyFont="1" applyAlignment="1" applyProtection="1">
      <alignment horizontal="left" vertical="center"/>
    </xf>
    <xf numFmtId="0" fontId="21" fillId="0" borderId="0" xfId="18" applyFont="1" applyAlignment="1">
      <alignment horizontal="left" vertical="center" wrapText="1"/>
    </xf>
    <xf numFmtId="0" fontId="17" fillId="0" borderId="0" xfId="0" applyFont="1" applyAlignment="1">
      <alignment horizontal="justify" vertical="center"/>
    </xf>
    <xf numFmtId="0" fontId="17" fillId="0" borderId="27" xfId="0" applyFont="1" applyBorder="1" applyAlignment="1">
      <alignment horizontal="left" vertical="center" wrapText="1"/>
    </xf>
    <xf numFmtId="38" fontId="17" fillId="0" borderId="28" xfId="17" applyFont="1" applyBorder="1" applyAlignment="1">
      <alignment horizontal="right" vertical="center" wrapText="1"/>
    </xf>
    <xf numFmtId="0" fontId="17" fillId="0" borderId="1" xfId="0" applyFont="1" applyBorder="1" applyAlignment="1">
      <alignment horizontal="left" vertical="center" shrinkToFit="1"/>
    </xf>
    <xf numFmtId="0" fontId="17" fillId="0" borderId="1" xfId="0" applyFont="1" applyBorder="1" applyAlignment="1">
      <alignment horizontal="center" vertical="center" wrapText="1"/>
    </xf>
    <xf numFmtId="0" fontId="17" fillId="0" borderId="29" xfId="0" applyFont="1" applyBorder="1" applyAlignment="1">
      <alignment vertical="center" wrapText="1"/>
    </xf>
    <xf numFmtId="0" fontId="17" fillId="0" borderId="30" xfId="0" applyFont="1" applyBorder="1" applyAlignment="1">
      <alignment horizontal="left" vertical="center" wrapText="1"/>
    </xf>
    <xf numFmtId="0" fontId="14" fillId="0" borderId="18" xfId="0" applyFont="1" applyBorder="1" applyAlignment="1">
      <alignment vertical="center" wrapText="1"/>
    </xf>
    <xf numFmtId="0" fontId="17" fillId="0" borderId="31" xfId="0" applyFont="1" applyBorder="1" applyAlignment="1">
      <alignment horizontal="left" vertical="center" wrapText="1"/>
    </xf>
    <xf numFmtId="0" fontId="14" fillId="0" borderId="32" xfId="0" applyFont="1" applyBorder="1" applyAlignment="1">
      <alignment vertical="center" wrapText="1"/>
    </xf>
    <xf numFmtId="0" fontId="14" fillId="0" borderId="33" xfId="0" applyFont="1" applyBorder="1" applyAlignment="1">
      <alignment vertical="center" wrapText="1"/>
    </xf>
    <xf numFmtId="0" fontId="14" fillId="0" borderId="31" xfId="0" applyFont="1" applyBorder="1" applyAlignment="1">
      <alignment vertical="center" wrapText="1"/>
    </xf>
    <xf numFmtId="0" fontId="12" fillId="0" borderId="31" xfId="0" applyFont="1" applyBorder="1" applyAlignment="1">
      <alignment horizontal="left" vertical="center" wrapText="1"/>
    </xf>
    <xf numFmtId="0" fontId="12" fillId="0" borderId="29" xfId="0" applyFont="1" applyBorder="1" applyAlignment="1">
      <alignment horizontal="left" vertical="center" wrapText="1"/>
    </xf>
    <xf numFmtId="0" fontId="17" fillId="0" borderId="34" xfId="0" applyFont="1" applyBorder="1" applyAlignment="1">
      <alignment horizontal="left" vertical="center" wrapText="1"/>
    </xf>
    <xf numFmtId="0" fontId="17" fillId="0" borderId="28" xfId="0" applyFont="1" applyBorder="1" applyAlignment="1">
      <alignment horizontal="left" vertical="center" wrapText="1"/>
    </xf>
    <xf numFmtId="0" fontId="17" fillId="0" borderId="12" xfId="0" applyFont="1" applyBorder="1" applyAlignment="1">
      <alignment horizontal="left" vertical="center" wrapText="1"/>
    </xf>
    <xf numFmtId="38" fontId="17" fillId="0" borderId="35" xfId="17" applyFont="1" applyBorder="1" applyAlignment="1">
      <alignment horizontal="right"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4" fillId="0" borderId="3" xfId="0" applyFont="1" applyBorder="1" applyAlignment="1">
      <alignment horizontal="left" vertical="center" wrapText="1"/>
    </xf>
    <xf numFmtId="0" fontId="17"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14" fillId="0" borderId="38" xfId="0" applyFont="1" applyBorder="1" applyAlignment="1">
      <alignment horizontal="left" vertical="center" wrapText="1"/>
    </xf>
    <xf numFmtId="0" fontId="22" fillId="0" borderId="39" xfId="0" applyFont="1" applyBorder="1" applyAlignment="1">
      <alignment horizontal="left" vertical="center" wrapText="1"/>
    </xf>
    <xf numFmtId="0" fontId="12" fillId="0" borderId="38" xfId="0" applyFont="1" applyBorder="1" applyAlignment="1">
      <alignment horizontal="left" vertical="center" wrapText="1"/>
    </xf>
    <xf numFmtId="0" fontId="12" fillId="0" borderId="41" xfId="0" applyFont="1" applyBorder="1" applyAlignment="1">
      <alignment horizontal="left" vertical="center" wrapText="1"/>
    </xf>
    <xf numFmtId="0" fontId="17" fillId="0" borderId="35" xfId="0" applyFont="1" applyBorder="1" applyAlignment="1">
      <alignment horizontal="left" vertical="center" wrapText="1"/>
    </xf>
    <xf numFmtId="0" fontId="17" fillId="0" borderId="9" xfId="0" applyFont="1" applyBorder="1" applyAlignment="1">
      <alignment horizontal="left" vertical="center" wrapText="1"/>
    </xf>
    <xf numFmtId="38" fontId="17" fillId="0" borderId="42" xfId="17" applyFont="1" applyBorder="1" applyAlignment="1">
      <alignment horizontal="right" vertical="center" wrapText="1"/>
    </xf>
    <xf numFmtId="0" fontId="17" fillId="0" borderId="1" xfId="0" applyFont="1" applyBorder="1" applyAlignment="1">
      <alignment horizontal="center" vertical="center" shrinkToFit="1"/>
    </xf>
    <xf numFmtId="0" fontId="17" fillId="0" borderId="1" xfId="0" applyFont="1" applyBorder="1" applyAlignment="1">
      <alignment horizontal="left" vertical="center" wrapText="1"/>
    </xf>
    <xf numFmtId="0" fontId="12" fillId="0" borderId="29" xfId="0" applyFont="1" applyBorder="1" applyAlignment="1">
      <alignment horizontal="center" vertical="center" wrapText="1"/>
    </xf>
    <xf numFmtId="0" fontId="17" fillId="0" borderId="42" xfId="0" applyFont="1" applyBorder="1" applyAlignment="1">
      <alignment horizontal="left" vertical="center" wrapText="1"/>
    </xf>
    <xf numFmtId="0" fontId="17" fillId="0" borderId="22" xfId="0" applyFont="1" applyBorder="1" applyAlignment="1">
      <alignment horizontal="left" vertical="center" wrapText="1"/>
    </xf>
    <xf numFmtId="38" fontId="17" fillId="0" borderId="19" xfId="17" applyFont="1" applyBorder="1" applyAlignment="1">
      <alignment horizontal="left" vertical="center" wrapText="1"/>
    </xf>
    <xf numFmtId="0" fontId="12" fillId="0" borderId="4" xfId="0" applyFont="1" applyBorder="1" applyAlignment="1">
      <alignment horizontal="center" vertical="center" wrapText="1"/>
    </xf>
    <xf numFmtId="38" fontId="17" fillId="0" borderId="29" xfId="17" applyFont="1" applyBorder="1" applyAlignment="1">
      <alignment horizontal="center" vertical="center" wrapText="1"/>
    </xf>
    <xf numFmtId="0" fontId="12" fillId="0" borderId="41" xfId="0" applyFont="1" applyBorder="1" applyAlignment="1">
      <alignment horizontal="center" vertical="center" wrapText="1"/>
    </xf>
    <xf numFmtId="0" fontId="23" fillId="0" borderId="0" xfId="0" applyFont="1" applyAlignment="1">
      <alignment horizontal="right" vertical="center"/>
    </xf>
    <xf numFmtId="0" fontId="17" fillId="0" borderId="43" xfId="0" applyFont="1" applyBorder="1" applyAlignment="1">
      <alignment horizontal="center" vertical="center" wrapText="1"/>
    </xf>
    <xf numFmtId="38" fontId="17" fillId="0" borderId="4" xfId="17" applyFont="1" applyBorder="1" applyAlignment="1">
      <alignment horizontal="center" vertical="center" wrapText="1"/>
    </xf>
    <xf numFmtId="0" fontId="17" fillId="0" borderId="1" xfId="0" applyFont="1" applyBorder="1" applyAlignment="1">
      <alignment vertical="center" shrinkToFit="1"/>
    </xf>
    <xf numFmtId="0" fontId="12" fillId="0" borderId="44" xfId="0" applyFont="1" applyBorder="1" applyAlignment="1">
      <alignment horizontal="center" vertical="center" wrapText="1"/>
    </xf>
    <xf numFmtId="0" fontId="24" fillId="0" borderId="0" xfId="0" applyFont="1" applyAlignment="1">
      <alignment horizontal="center" vertical="center"/>
    </xf>
    <xf numFmtId="0" fontId="18" fillId="0" borderId="11" xfId="0" applyFont="1" applyBorder="1" applyAlignment="1">
      <alignment horizontal="center" vertical="center" wrapText="1"/>
    </xf>
    <xf numFmtId="0" fontId="18" fillId="0" borderId="16" xfId="0" applyFont="1" applyBorder="1" applyAlignment="1">
      <alignment horizontal="center" vertical="center" wrapText="1"/>
    </xf>
    <xf numFmtId="38" fontId="17" fillId="0" borderId="36" xfId="17" applyFont="1" applyBorder="1" applyAlignment="1">
      <alignment horizontal="center" vertical="center" wrapText="1"/>
    </xf>
    <xf numFmtId="0" fontId="17" fillId="0" borderId="44" xfId="0" applyFont="1" applyBorder="1" applyAlignment="1">
      <alignment horizontal="left"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wrapText="1"/>
    </xf>
    <xf numFmtId="38" fontId="17" fillId="0" borderId="1" xfId="17" applyFont="1" applyBorder="1" applyAlignment="1">
      <alignment horizontal="right" vertical="center" wrapText="1"/>
    </xf>
    <xf numFmtId="0" fontId="17" fillId="0" borderId="45"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46" xfId="0" applyFont="1" applyBorder="1" applyAlignment="1">
      <alignment horizontal="center" vertical="center" wrapText="1"/>
    </xf>
    <xf numFmtId="0" fontId="17" fillId="0" borderId="47" xfId="0" applyFont="1" applyBorder="1" applyAlignment="1">
      <alignment horizontal="left" vertical="center" wrapText="1"/>
    </xf>
    <xf numFmtId="0" fontId="14" fillId="0" borderId="26" xfId="0" applyFont="1" applyBorder="1" applyAlignment="1">
      <alignment horizontal="left" vertical="center" wrapText="1"/>
    </xf>
    <xf numFmtId="0" fontId="17" fillId="0" borderId="48" xfId="0" applyFont="1" applyBorder="1" applyAlignment="1">
      <alignment horizontal="left" vertical="center" wrapText="1"/>
    </xf>
    <xf numFmtId="0" fontId="14" fillId="0" borderId="49" xfId="0" applyFont="1" applyBorder="1" applyAlignment="1">
      <alignment horizontal="left" vertical="center" wrapText="1"/>
    </xf>
    <xf numFmtId="0" fontId="14" fillId="0" borderId="50" xfId="0" applyFont="1" applyBorder="1" applyAlignment="1">
      <alignment horizontal="left" vertical="center" wrapText="1"/>
    </xf>
    <xf numFmtId="0" fontId="14" fillId="0" borderId="48" xfId="0" applyFont="1" applyBorder="1" applyAlignment="1">
      <alignment horizontal="left" vertical="center" wrapText="1"/>
    </xf>
    <xf numFmtId="0" fontId="22" fillId="0" borderId="49" xfId="0" applyFont="1" applyBorder="1" applyAlignment="1">
      <alignment horizontal="left" vertical="center" wrapText="1"/>
    </xf>
    <xf numFmtId="0" fontId="12" fillId="0" borderId="48" xfId="0" applyFont="1" applyBorder="1" applyAlignment="1">
      <alignment horizontal="left" vertical="center" wrapText="1"/>
    </xf>
    <xf numFmtId="0" fontId="12" fillId="0" borderId="36" xfId="0" applyFont="1" applyBorder="1" applyAlignment="1">
      <alignment horizontal="center" vertical="center" wrapText="1"/>
    </xf>
    <xf numFmtId="0" fontId="14" fillId="0" borderId="0" xfId="0" applyFont="1" applyAlignment="1" applyProtection="1">
      <alignment horizontal="left" vertical="center" wrapText="1"/>
      <protection locked="0"/>
    </xf>
    <xf numFmtId="0" fontId="14" fillId="0" borderId="0" xfId="0" applyFont="1" applyAlignment="1">
      <alignment horizontal="left" vertical="top" wrapText="1"/>
    </xf>
    <xf numFmtId="0" fontId="18" fillId="0" borderId="0" xfId="0" applyFont="1" applyAlignment="1">
      <alignment horizontal="left" vertical="center"/>
    </xf>
    <xf numFmtId="0" fontId="13" fillId="0" borderId="0" xfId="0" applyFont="1" applyAlignment="1">
      <alignment horizontal="left" vertical="center"/>
    </xf>
    <xf numFmtId="0" fontId="13" fillId="0" borderId="0" xfId="7" applyFont="1" applyAlignment="1">
      <alignment vertical="center"/>
    </xf>
    <xf numFmtId="0" fontId="18" fillId="0" borderId="0" xfId="7" applyFont="1" applyAlignment="1">
      <alignment vertical="center"/>
    </xf>
    <xf numFmtId="0" fontId="24" fillId="0" borderId="0" xfId="0" applyFont="1" applyAlignment="1">
      <alignment horizontal="left" vertical="center" wrapText="1"/>
    </xf>
    <xf numFmtId="0" fontId="18" fillId="0" borderId="3" xfId="0" applyFont="1" applyBorder="1">
      <alignment vertical="center"/>
    </xf>
    <xf numFmtId="0" fontId="13" fillId="0" borderId="29" xfId="0" applyFont="1" applyBorder="1" applyAlignment="1">
      <alignment horizontal="left" vertical="top" shrinkToFit="1"/>
    </xf>
    <xf numFmtId="0" fontId="13" fillId="0" borderId="29" xfId="0" applyFont="1" applyBorder="1" applyAlignment="1">
      <alignment horizontal="left" vertical="top" wrapText="1"/>
    </xf>
    <xf numFmtId="0" fontId="14" fillId="0" borderId="1" xfId="0" applyFont="1" applyBorder="1" applyAlignment="1">
      <alignment horizontal="left" vertical="center"/>
    </xf>
    <xf numFmtId="0" fontId="18" fillId="0" borderId="35" xfId="0" applyFont="1" applyBorder="1" applyAlignment="1">
      <alignment horizontal="left" vertical="top" wrapText="1"/>
    </xf>
    <xf numFmtId="0" fontId="13" fillId="0" borderId="1" xfId="0" applyFont="1" applyBorder="1" applyAlignment="1">
      <alignment horizontal="left" vertical="top" wrapText="1"/>
    </xf>
    <xf numFmtId="0" fontId="18" fillId="0" borderId="3" xfId="0" applyFont="1" applyBorder="1" applyAlignment="1">
      <alignment horizontal="left" vertical="center"/>
    </xf>
    <xf numFmtId="0" fontId="22" fillId="0" borderId="29" xfId="0" applyFont="1" applyFill="1" applyBorder="1" applyAlignment="1">
      <alignment horizontal="left" vertical="center" wrapText="1"/>
    </xf>
    <xf numFmtId="0" fontId="14" fillId="0" borderId="29" xfId="0" applyFont="1" applyFill="1" applyBorder="1" applyAlignment="1">
      <alignment horizontal="left" vertical="center"/>
    </xf>
    <xf numFmtId="0" fontId="13" fillId="0" borderId="4" xfId="0" applyFont="1" applyBorder="1" applyAlignment="1">
      <alignment horizontal="left" vertical="top" shrinkToFit="1"/>
    </xf>
    <xf numFmtId="0" fontId="18" fillId="0" borderId="3" xfId="0" applyFont="1" applyBorder="1" applyAlignment="1">
      <alignment vertical="center" wrapText="1"/>
    </xf>
    <xf numFmtId="0" fontId="13" fillId="0" borderId="4" xfId="0" applyFont="1" applyBorder="1" applyAlignment="1">
      <alignment horizontal="left" vertical="top" wrapText="1"/>
    </xf>
    <xf numFmtId="0" fontId="17" fillId="0" borderId="28" xfId="0" applyFont="1" applyBorder="1" applyAlignment="1">
      <alignment horizontal="left" vertical="center" shrinkToFit="1"/>
    </xf>
    <xf numFmtId="0" fontId="22" fillId="0" borderId="4" xfId="0" applyFont="1" applyFill="1" applyBorder="1" applyAlignment="1">
      <alignment horizontal="left" vertical="center" wrapText="1"/>
    </xf>
    <xf numFmtId="0" fontId="17" fillId="0" borderId="35" xfId="0" applyFont="1" applyBorder="1" applyAlignment="1">
      <alignment horizontal="left" vertical="center" shrinkToFit="1"/>
    </xf>
    <xf numFmtId="0" fontId="17" fillId="0" borderId="42" xfId="0" applyFont="1" applyBorder="1" applyAlignment="1">
      <alignment horizontal="left" vertical="center" shrinkToFit="1"/>
    </xf>
    <xf numFmtId="0" fontId="14" fillId="0" borderId="1" xfId="0" applyFont="1" applyBorder="1" applyAlignment="1">
      <alignment horizontal="left" vertical="center" wrapText="1"/>
    </xf>
    <xf numFmtId="0" fontId="14" fillId="0" borderId="4" xfId="0" applyFont="1" applyFill="1" applyBorder="1" applyAlignment="1">
      <alignment horizontal="left" vertical="center" wrapText="1"/>
    </xf>
    <xf numFmtId="0" fontId="17" fillId="0" borderId="44" xfId="0" applyFont="1" applyBorder="1" applyAlignment="1">
      <alignment horizontal="left" vertical="center" shrinkToFit="1"/>
    </xf>
    <xf numFmtId="0" fontId="17" fillId="0" borderId="0" xfId="0" applyFont="1" applyBorder="1" applyAlignment="1">
      <alignment horizontal="left" vertical="center" wrapText="1"/>
    </xf>
    <xf numFmtId="0" fontId="17" fillId="0" borderId="4" xfId="0" applyFont="1" applyBorder="1" applyAlignment="1">
      <alignment horizontal="left" vertical="center" shrinkToFit="1"/>
    </xf>
    <xf numFmtId="0" fontId="17" fillId="0" borderId="4" xfId="0" applyFont="1" applyBorder="1" applyAlignment="1">
      <alignment horizontal="left" vertical="center" wrapText="1"/>
    </xf>
    <xf numFmtId="0" fontId="13" fillId="0" borderId="36" xfId="0" applyFont="1" applyBorder="1" applyAlignment="1">
      <alignment horizontal="left" vertical="top" shrinkToFit="1"/>
    </xf>
    <xf numFmtId="0" fontId="13" fillId="0" borderId="36" xfId="0" applyFont="1" applyBorder="1" applyAlignment="1">
      <alignment horizontal="left" vertical="top" wrapText="1"/>
    </xf>
    <xf numFmtId="0" fontId="17" fillId="0" borderId="36" xfId="0" applyFont="1" applyBorder="1" applyAlignment="1">
      <alignment horizontal="left" vertical="center" shrinkToFit="1"/>
    </xf>
    <xf numFmtId="0" fontId="22" fillId="0" borderId="36" xfId="0" applyFont="1" applyFill="1" applyBorder="1" applyAlignment="1">
      <alignment horizontal="left" vertical="center" wrapText="1"/>
    </xf>
    <xf numFmtId="0" fontId="18" fillId="0" borderId="0" xfId="0" applyFont="1" applyAlignment="1">
      <alignment vertical="center" wrapText="1"/>
    </xf>
    <xf numFmtId="0" fontId="25" fillId="0" borderId="0" xfId="0" applyFont="1">
      <alignment vertical="center"/>
    </xf>
    <xf numFmtId="0" fontId="24" fillId="0" borderId="0" xfId="0" applyFont="1">
      <alignment vertical="center"/>
    </xf>
    <xf numFmtId="0" fontId="13" fillId="0" borderId="0" xfId="0" applyFont="1" applyAlignment="1">
      <alignment horizontal="left" vertical="center" wrapText="1"/>
    </xf>
    <xf numFmtId="0" fontId="13" fillId="0" borderId="0" xfId="7" applyFont="1" applyAlignment="1" applyProtection="1">
      <alignment vertical="center"/>
      <protection hidden="1"/>
    </xf>
    <xf numFmtId="0" fontId="18" fillId="0" borderId="0" xfId="7" applyFont="1" applyAlignment="1" applyProtection="1">
      <alignment vertical="center"/>
      <protection hidden="1"/>
    </xf>
    <xf numFmtId="0" fontId="13" fillId="0" borderId="0" xfId="7" applyFont="1" applyAlignment="1" applyProtection="1">
      <alignment horizontal="center" vertical="center"/>
      <protection hidden="1"/>
    </xf>
    <xf numFmtId="0" fontId="13" fillId="0" borderId="0" xfId="7" applyFont="1" applyAlignment="1" applyProtection="1">
      <alignment horizontal="left" vertical="center"/>
      <protection hidden="1"/>
    </xf>
    <xf numFmtId="0" fontId="26" fillId="0" borderId="0" xfId="10" applyFont="1" applyAlignment="1">
      <alignment vertical="center"/>
    </xf>
    <xf numFmtId="0" fontId="15" fillId="0" borderId="0" xfId="7" applyFont="1" applyAlignment="1" applyProtection="1">
      <alignment vertical="center"/>
      <protection hidden="1"/>
    </xf>
    <xf numFmtId="0" fontId="25" fillId="0" borderId="0" xfId="10" applyFont="1" applyAlignment="1" applyProtection="1">
      <alignment vertical="center"/>
      <protection locked="0"/>
    </xf>
    <xf numFmtId="0" fontId="11" fillId="0" borderId="0" xfId="0" applyFont="1">
      <alignment vertical="center"/>
    </xf>
    <xf numFmtId="0" fontId="27" fillId="0" borderId="0" xfId="7" applyFont="1" applyAlignment="1" applyProtection="1">
      <alignment vertical="center"/>
      <protection hidden="1"/>
    </xf>
    <xf numFmtId="0" fontId="11" fillId="0" borderId="0" xfId="7" applyFont="1" applyAlignment="1" applyProtection="1">
      <alignment vertical="center"/>
      <protection hidden="1"/>
    </xf>
    <xf numFmtId="0" fontId="13" fillId="0" borderId="17" xfId="7" applyFont="1" applyBorder="1" applyAlignment="1" applyProtection="1">
      <alignment horizontal="center" vertical="center"/>
      <protection hidden="1"/>
    </xf>
    <xf numFmtId="0" fontId="13" fillId="0" borderId="51" xfId="7" applyFont="1" applyBorder="1" applyAlignment="1" applyProtection="1">
      <alignment horizontal="center" vertical="center"/>
      <protection hidden="1"/>
    </xf>
    <xf numFmtId="0" fontId="13" fillId="0" borderId="18" xfId="7" applyFont="1" applyBorder="1" applyAlignment="1" applyProtection="1">
      <alignment horizontal="center" vertical="center"/>
      <protection hidden="1"/>
    </xf>
    <xf numFmtId="0" fontId="18" fillId="0" borderId="52" xfId="7" applyFont="1" applyBorder="1" applyAlignment="1" applyProtection="1">
      <alignment vertical="center" shrinkToFit="1"/>
      <protection hidden="1"/>
    </xf>
    <xf numFmtId="0" fontId="18" fillId="0" borderId="53" xfId="7" applyFont="1" applyBorder="1" applyAlignment="1" applyProtection="1">
      <alignment vertical="center" shrinkToFit="1"/>
      <protection hidden="1"/>
    </xf>
    <xf numFmtId="0" fontId="18" fillId="0" borderId="17" xfId="7" applyFont="1" applyBorder="1" applyAlignment="1" applyProtection="1">
      <alignment vertical="center" shrinkToFit="1"/>
      <protection hidden="1"/>
    </xf>
    <xf numFmtId="0" fontId="18" fillId="0" borderId="18" xfId="7" applyFont="1" applyBorder="1" applyAlignment="1" applyProtection="1">
      <alignment vertical="center" shrinkToFit="1"/>
      <protection hidden="1"/>
    </xf>
    <xf numFmtId="0" fontId="18" fillId="0" borderId="29" xfId="7" applyFont="1" applyBorder="1" applyAlignment="1" applyProtection="1">
      <alignment vertical="center" shrinkToFit="1"/>
      <protection hidden="1"/>
    </xf>
    <xf numFmtId="0" fontId="18" fillId="0" borderId="52" xfId="7" applyFont="1" applyBorder="1" applyAlignment="1" applyProtection="1">
      <alignment vertical="center" wrapText="1" shrinkToFit="1"/>
      <protection hidden="1"/>
    </xf>
    <xf numFmtId="0" fontId="18" fillId="0" borderId="53" xfId="7" applyFont="1" applyBorder="1" applyAlignment="1" applyProtection="1">
      <alignment vertical="center" wrapText="1" shrinkToFit="1"/>
      <protection hidden="1"/>
    </xf>
    <xf numFmtId="0" fontId="18" fillId="0" borderId="54" xfId="7" applyFont="1" applyBorder="1" applyAlignment="1" applyProtection="1">
      <alignment vertical="center" wrapText="1" shrinkToFit="1"/>
      <protection hidden="1"/>
    </xf>
    <xf numFmtId="0" fontId="18" fillId="0" borderId="29" xfId="7" applyFont="1" applyBorder="1" applyAlignment="1" applyProtection="1">
      <alignment vertical="center" wrapText="1" shrinkToFit="1"/>
      <protection hidden="1"/>
    </xf>
    <xf numFmtId="0" fontId="14" fillId="0" borderId="29" xfId="7" applyFont="1" applyBorder="1" applyAlignment="1" applyProtection="1">
      <alignment horizontal="left" vertical="center" wrapText="1" shrinkToFit="1"/>
      <protection hidden="1"/>
    </xf>
    <xf numFmtId="0" fontId="14" fillId="0" borderId="0" xfId="7" applyFont="1" applyFill="1" applyBorder="1" applyAlignment="1" applyProtection="1">
      <alignment horizontal="left" vertical="center" wrapText="1" shrinkToFit="1"/>
      <protection hidden="1"/>
    </xf>
    <xf numFmtId="0" fontId="14" fillId="3" borderId="1" xfId="7" applyFont="1" applyFill="1" applyBorder="1" applyAlignment="1" applyProtection="1">
      <alignment horizontal="center" vertical="center" wrapText="1" shrinkToFit="1"/>
      <protection hidden="1"/>
    </xf>
    <xf numFmtId="0" fontId="18" fillId="0" borderId="1" xfId="7" applyFont="1" applyBorder="1" applyAlignment="1" applyProtection="1">
      <alignment vertical="center" shrinkToFit="1"/>
      <protection hidden="1"/>
    </xf>
    <xf numFmtId="0" fontId="28" fillId="0" borderId="35" xfId="10" applyFont="1" applyBorder="1" applyAlignment="1" applyProtection="1">
      <alignment horizontal="left" vertical="center" wrapText="1"/>
      <protection hidden="1"/>
    </xf>
    <xf numFmtId="0" fontId="28" fillId="0" borderId="0" xfId="10" applyFont="1" applyAlignment="1" applyProtection="1">
      <alignment horizontal="left" vertical="top" wrapText="1"/>
      <protection hidden="1"/>
    </xf>
    <xf numFmtId="0" fontId="14" fillId="0" borderId="0" xfId="10" applyFont="1" applyAlignment="1" applyProtection="1">
      <alignment horizontal="left" vertical="top" wrapText="1"/>
      <protection hidden="1"/>
    </xf>
    <xf numFmtId="0" fontId="22" fillId="0" borderId="0" xfId="10" applyFont="1" applyAlignment="1" applyProtection="1">
      <alignment horizontal="left" vertical="center" wrapText="1"/>
      <protection hidden="1"/>
    </xf>
    <xf numFmtId="0" fontId="28" fillId="0" borderId="0" xfId="10" applyFont="1" applyAlignment="1" applyProtection="1">
      <alignment horizontal="left" vertical="center" wrapText="1"/>
      <protection hidden="1"/>
    </xf>
    <xf numFmtId="0" fontId="11" fillId="0" borderId="0" xfId="10" applyFont="1" applyAlignment="1" applyProtection="1">
      <alignment vertical="center"/>
      <protection locked="0"/>
    </xf>
    <xf numFmtId="0" fontId="11" fillId="0" borderId="55" xfId="0" applyFont="1" applyBorder="1" applyAlignment="1">
      <alignment vertical="center"/>
    </xf>
    <xf numFmtId="0" fontId="11" fillId="0" borderId="56" xfId="0" applyFont="1" applyBorder="1" applyAlignment="1">
      <alignment vertical="center"/>
    </xf>
    <xf numFmtId="0" fontId="11" fillId="0" borderId="57" xfId="0" applyFont="1" applyBorder="1" applyAlignment="1">
      <alignment vertical="center"/>
    </xf>
    <xf numFmtId="0" fontId="11" fillId="0" borderId="58" xfId="0" applyFont="1" applyBorder="1" applyAlignment="1">
      <alignment vertical="center"/>
    </xf>
    <xf numFmtId="0" fontId="13" fillId="0" borderId="25" xfId="7" applyFont="1" applyBorder="1" applyAlignment="1" applyProtection="1">
      <alignment horizontal="center" vertical="center"/>
      <protection hidden="1"/>
    </xf>
    <xf numFmtId="0" fontId="13" fillId="0" borderId="24" xfId="7" applyFont="1" applyBorder="1" applyAlignment="1" applyProtection="1">
      <alignment horizontal="center" vertical="center"/>
      <protection hidden="1"/>
    </xf>
    <xf numFmtId="0" fontId="13" fillId="0" borderId="26" xfId="7" applyFont="1" applyBorder="1" applyAlignment="1" applyProtection="1">
      <alignment horizontal="center" vertical="center"/>
      <protection hidden="1"/>
    </xf>
    <xf numFmtId="0" fontId="18" fillId="0" borderId="59" xfId="7" applyFont="1" applyBorder="1" applyAlignment="1" applyProtection="1">
      <alignment horizontal="center" vertical="center" shrinkToFit="1"/>
      <protection hidden="1"/>
    </xf>
    <xf numFmtId="0" fontId="18" fillId="0" borderId="60" xfId="7" applyFont="1" applyBorder="1" applyAlignment="1" applyProtection="1">
      <alignment horizontal="center" vertical="center" shrinkToFit="1"/>
      <protection hidden="1"/>
    </xf>
    <xf numFmtId="0" fontId="18" fillId="0" borderId="60" xfId="7" applyFont="1" applyBorder="1" applyAlignment="1" applyProtection="1">
      <alignment horizontal="right" vertical="center" shrinkToFit="1"/>
      <protection hidden="1"/>
    </xf>
    <xf numFmtId="0" fontId="18" fillId="0" borderId="36" xfId="7" applyFont="1" applyBorder="1" applyAlignment="1" applyProtection="1">
      <alignment vertical="center" shrinkToFit="1"/>
      <protection hidden="1"/>
    </xf>
    <xf numFmtId="0" fontId="18" fillId="0" borderId="25" xfId="7" applyFont="1" applyBorder="1" applyAlignment="1" applyProtection="1">
      <alignment vertical="center" shrinkToFit="1"/>
      <protection hidden="1"/>
    </xf>
    <xf numFmtId="0" fontId="18" fillId="0" borderId="61" xfId="7" applyFont="1" applyBorder="1" applyAlignment="1" applyProtection="1">
      <alignment horizontal="center" vertical="center" shrinkToFit="1"/>
      <protection hidden="1"/>
    </xf>
    <xf numFmtId="0" fontId="18" fillId="0" borderId="36" xfId="7" applyFont="1" applyBorder="1" applyAlignment="1" applyProtection="1">
      <alignment vertical="center" wrapText="1" shrinkToFit="1"/>
      <protection hidden="1"/>
    </xf>
    <xf numFmtId="0" fontId="14" fillId="0" borderId="36" xfId="7" applyFont="1" applyBorder="1" applyAlignment="1" applyProtection="1">
      <alignment horizontal="left" vertical="center" wrapText="1" shrinkToFit="1"/>
      <protection hidden="1"/>
    </xf>
    <xf numFmtId="0" fontId="14" fillId="0" borderId="35" xfId="10" applyFont="1" applyBorder="1" applyAlignment="1" applyProtection="1">
      <alignment horizontal="left" vertical="center" wrapText="1"/>
      <protection hidden="1"/>
    </xf>
    <xf numFmtId="0" fontId="11" fillId="0" borderId="62" xfId="0" applyFont="1" applyBorder="1" applyAlignment="1">
      <alignment horizontal="center" vertical="center"/>
    </xf>
    <xf numFmtId="38" fontId="11" fillId="4" borderId="29" xfId="17" applyFont="1" applyFill="1" applyBorder="1" applyAlignment="1" applyProtection="1">
      <alignment horizontal="center" vertical="center"/>
      <protection locked="0"/>
    </xf>
    <xf numFmtId="38" fontId="11" fillId="4" borderId="29" xfId="17" applyFont="1" applyFill="1" applyBorder="1" applyAlignment="1">
      <alignment horizontal="center" vertical="center"/>
    </xf>
    <xf numFmtId="38" fontId="11" fillId="4" borderId="63" xfId="17" applyFont="1" applyFill="1" applyBorder="1" applyAlignment="1" applyProtection="1">
      <alignment horizontal="center" vertical="center"/>
      <protection locked="0"/>
    </xf>
    <xf numFmtId="38" fontId="11" fillId="4" borderId="64" xfId="17" applyFont="1" applyFill="1" applyBorder="1" applyAlignment="1">
      <alignment horizontal="center" vertical="center"/>
    </xf>
    <xf numFmtId="9" fontId="13" fillId="0" borderId="0" xfId="7" applyNumberFormat="1" applyFont="1" applyAlignment="1" applyProtection="1">
      <alignment vertical="center"/>
      <protection hidden="1"/>
    </xf>
    <xf numFmtId="0" fontId="11" fillId="0" borderId="65" xfId="10" applyFont="1" applyBorder="1" applyAlignment="1" applyProtection="1">
      <alignment horizontal="center" vertical="center" wrapText="1"/>
      <protection hidden="1"/>
    </xf>
    <xf numFmtId="0" fontId="18" fillId="0" borderId="18" xfId="7" applyFont="1" applyBorder="1" applyAlignment="1" applyProtection="1">
      <alignment horizontal="center" vertical="center" shrinkToFit="1"/>
      <protection locked="0"/>
    </xf>
    <xf numFmtId="3" fontId="13" fillId="0" borderId="66" xfId="4" applyNumberFormat="1" applyFont="1" applyFill="1" applyBorder="1" applyAlignment="1" applyProtection="1">
      <alignment horizontal="right" vertical="center" shrinkToFit="1"/>
      <protection locked="0"/>
    </xf>
    <xf numFmtId="3" fontId="13" fillId="5" borderId="67" xfId="4" applyNumberFormat="1" applyFont="1" applyFill="1" applyBorder="1" applyAlignment="1" applyProtection="1">
      <alignment horizontal="right" vertical="center" shrinkToFit="1"/>
      <protection hidden="1"/>
    </xf>
    <xf numFmtId="178" fontId="13" fillId="5" borderId="68" xfId="3" applyNumberFormat="1" applyFont="1" applyFill="1" applyBorder="1" applyAlignment="1" applyProtection="1">
      <alignment horizontal="right" vertical="center" shrinkToFit="1"/>
      <protection hidden="1"/>
    </xf>
    <xf numFmtId="3" fontId="13" fillId="0" borderId="1" xfId="4" applyNumberFormat="1" applyFont="1" applyFill="1" applyBorder="1" applyAlignment="1" applyProtection="1">
      <alignment horizontal="right" vertical="center" shrinkToFit="1"/>
      <protection locked="0"/>
    </xf>
    <xf numFmtId="3" fontId="13" fillId="5" borderId="66" xfId="16" applyNumberFormat="1" applyFont="1" applyFill="1" applyBorder="1" applyAlignment="1" applyProtection="1">
      <alignment horizontal="right" vertical="center" shrinkToFit="1"/>
      <protection hidden="1"/>
    </xf>
    <xf numFmtId="176" fontId="13" fillId="5" borderId="67" xfId="4" applyFont="1" applyFill="1" applyBorder="1" applyAlignment="1" applyProtection="1">
      <alignment horizontal="right" vertical="center" shrinkToFit="1"/>
      <protection hidden="1"/>
    </xf>
    <xf numFmtId="176" fontId="24" fillId="5" borderId="67" xfId="4" applyFont="1" applyFill="1" applyBorder="1" applyAlignment="1" applyProtection="1">
      <alignment horizontal="right" vertical="center" shrinkToFit="1"/>
      <protection hidden="1"/>
    </xf>
    <xf numFmtId="179" fontId="13" fillId="0" borderId="1" xfId="4" applyNumberFormat="1" applyFont="1" applyFill="1" applyBorder="1" applyAlignment="1" applyProtection="1">
      <alignment horizontal="right" vertical="center" shrinkToFit="1"/>
      <protection locked="0"/>
    </xf>
    <xf numFmtId="3" fontId="13" fillId="5" borderId="29" xfId="4" applyNumberFormat="1" applyFont="1" applyFill="1" applyBorder="1" applyAlignment="1" applyProtection="1">
      <alignment horizontal="right" vertical="center" shrinkToFit="1"/>
      <protection hidden="1"/>
    </xf>
    <xf numFmtId="176" fontId="13" fillId="5" borderId="69" xfId="4" applyFont="1" applyFill="1" applyBorder="1" applyAlignment="1" applyProtection="1">
      <alignment horizontal="right" vertical="center" shrinkToFit="1"/>
      <protection hidden="1"/>
    </xf>
    <xf numFmtId="3" fontId="13" fillId="5" borderId="18" xfId="16" applyNumberFormat="1" applyFont="1" applyFill="1" applyBorder="1" applyAlignment="1" applyProtection="1">
      <alignment horizontal="right" vertical="center" shrinkToFit="1"/>
      <protection hidden="1"/>
    </xf>
    <xf numFmtId="176" fontId="13" fillId="0" borderId="0" xfId="4" applyFont="1" applyFill="1" applyBorder="1" applyAlignment="1" applyProtection="1">
      <alignment horizontal="right" vertical="center" shrinkToFit="1"/>
      <protection hidden="1"/>
    </xf>
    <xf numFmtId="176" fontId="13" fillId="3" borderId="1" xfId="4" applyFont="1" applyFill="1" applyBorder="1" applyAlignment="1" applyProtection="1">
      <alignment horizontal="center" vertical="center" shrinkToFit="1"/>
      <protection hidden="1"/>
    </xf>
    <xf numFmtId="178" fontId="13" fillId="5" borderId="1" xfId="3" applyNumberFormat="1" applyFont="1" applyFill="1" applyBorder="1" applyAlignment="1" applyProtection="1">
      <alignment horizontal="right" vertical="center" shrinkToFit="1"/>
      <protection hidden="1"/>
    </xf>
    <xf numFmtId="0" fontId="11" fillId="0" borderId="70" xfId="0" applyFont="1" applyBorder="1" applyAlignment="1">
      <alignment horizontal="center" vertical="center"/>
    </xf>
    <xf numFmtId="38" fontId="11" fillId="4" borderId="36" xfId="17" applyFont="1" applyFill="1" applyBorder="1" applyAlignment="1" applyProtection="1">
      <alignment horizontal="center" vertical="center"/>
      <protection locked="0"/>
    </xf>
    <xf numFmtId="38" fontId="11" fillId="4" borderId="36" xfId="17" applyFont="1" applyFill="1" applyBorder="1" applyAlignment="1">
      <alignment horizontal="center" vertical="center"/>
    </xf>
    <xf numFmtId="38" fontId="11" fillId="4" borderId="71" xfId="17" applyFont="1" applyFill="1" applyBorder="1" applyAlignment="1" applyProtection="1">
      <alignment horizontal="center" vertical="center"/>
      <protection locked="0"/>
    </xf>
    <xf numFmtId="38" fontId="11" fillId="4" borderId="72" xfId="17" applyFont="1" applyFill="1" applyBorder="1" applyAlignment="1">
      <alignment horizontal="center" vertical="center"/>
    </xf>
    <xf numFmtId="0" fontId="29" fillId="0" borderId="0" xfId="7" applyFont="1" applyBorder="1" applyAlignment="1" applyProtection="1">
      <alignment vertical="center"/>
      <protection hidden="1"/>
    </xf>
    <xf numFmtId="0" fontId="29" fillId="0" borderId="0" xfId="7" applyFont="1" applyAlignment="1" applyProtection="1">
      <alignment vertical="center"/>
      <protection hidden="1"/>
    </xf>
    <xf numFmtId="0" fontId="11" fillId="0" borderId="18" xfId="10" applyFont="1" applyBorder="1" applyAlignment="1" applyProtection="1">
      <alignment horizontal="center" vertical="center" wrapText="1"/>
      <protection hidden="1"/>
    </xf>
    <xf numFmtId="178" fontId="13" fillId="5" borderId="73" xfId="3" applyNumberFormat="1" applyFont="1" applyFill="1" applyBorder="1" applyAlignment="1" applyProtection="1">
      <alignment horizontal="right" vertical="center" shrinkToFit="1"/>
      <protection hidden="1"/>
    </xf>
    <xf numFmtId="0" fontId="25" fillId="0" borderId="0" xfId="10" applyFont="1" applyAlignment="1" applyProtection="1">
      <alignment vertical="center"/>
      <protection locked="0" hidden="1"/>
    </xf>
    <xf numFmtId="38" fontId="30" fillId="6" borderId="29" xfId="17" applyFont="1" applyFill="1" applyBorder="1" applyAlignment="1" applyProtection="1">
      <alignment horizontal="center" vertical="center"/>
      <protection locked="0"/>
    </xf>
    <xf numFmtId="38" fontId="30" fillId="6" borderId="63" xfId="17" applyFont="1" applyFill="1" applyBorder="1" applyAlignment="1" applyProtection="1">
      <alignment horizontal="center" vertical="center"/>
      <protection locked="0"/>
    </xf>
    <xf numFmtId="38" fontId="30" fillId="6" borderId="64" xfId="17" applyFont="1" applyFill="1" applyBorder="1" applyAlignment="1" applyProtection="1">
      <alignment horizontal="center" vertical="center"/>
      <protection locked="0"/>
    </xf>
    <xf numFmtId="0" fontId="31" fillId="0" borderId="0" xfId="7" applyFont="1" applyAlignment="1" applyProtection="1">
      <alignment vertical="center"/>
      <protection hidden="1"/>
    </xf>
    <xf numFmtId="0" fontId="18" fillId="0" borderId="17" xfId="10" applyFont="1" applyBorder="1" applyAlignment="1" applyProtection="1">
      <alignment horizontal="center" vertical="center" wrapText="1"/>
      <protection hidden="1"/>
    </xf>
    <xf numFmtId="0" fontId="18" fillId="0" borderId="18" xfId="10" applyFont="1" applyBorder="1" applyAlignment="1" applyProtection="1">
      <alignment horizontal="center" vertical="center" wrapText="1"/>
      <protection hidden="1"/>
    </xf>
    <xf numFmtId="178" fontId="13" fillId="5" borderId="32" xfId="3" applyNumberFormat="1" applyFont="1" applyFill="1" applyBorder="1" applyAlignment="1" applyProtection="1">
      <alignment horizontal="right" vertical="center" shrinkToFit="1"/>
      <protection hidden="1"/>
    </xf>
    <xf numFmtId="178" fontId="13" fillId="5" borderId="18" xfId="3" applyNumberFormat="1" applyFont="1" applyFill="1" applyBorder="1" applyAlignment="1" applyProtection="1">
      <alignment horizontal="right" vertical="center" shrinkToFit="1"/>
      <protection hidden="1"/>
    </xf>
    <xf numFmtId="0" fontId="13" fillId="3" borderId="1" xfId="7" applyFont="1" applyFill="1" applyBorder="1" applyAlignment="1" applyProtection="1">
      <alignment horizontal="center" vertical="center"/>
      <protection hidden="1"/>
    </xf>
    <xf numFmtId="0" fontId="14" fillId="0" borderId="0" xfId="10" applyFont="1" applyBorder="1" applyAlignment="1" applyProtection="1">
      <alignment horizontal="left" vertical="center" wrapText="1"/>
      <protection hidden="1"/>
    </xf>
    <xf numFmtId="0" fontId="11" fillId="0" borderId="74" xfId="0" applyFont="1" applyBorder="1" applyAlignment="1">
      <alignment horizontal="center" vertical="center"/>
    </xf>
    <xf numFmtId="38" fontId="30" fillId="6" borderId="75" xfId="17" applyFont="1" applyFill="1" applyBorder="1" applyAlignment="1" applyProtection="1">
      <alignment horizontal="center" vertical="center"/>
      <protection locked="0"/>
    </xf>
    <xf numFmtId="38" fontId="30" fillId="6" borderId="76" xfId="17" applyFont="1" applyFill="1" applyBorder="1" applyAlignment="1" applyProtection="1">
      <alignment horizontal="center" vertical="center"/>
      <protection locked="0"/>
    </xf>
    <xf numFmtId="38" fontId="30" fillId="6" borderId="77" xfId="17" applyFont="1" applyFill="1" applyBorder="1" applyAlignment="1" applyProtection="1">
      <alignment horizontal="center" vertical="center"/>
      <protection locked="0"/>
    </xf>
    <xf numFmtId="0" fontId="11" fillId="0" borderId="73" xfId="10" applyFont="1" applyBorder="1" applyAlignment="1" applyProtection="1">
      <alignment horizontal="center" vertical="center" wrapText="1"/>
      <protection hidden="1"/>
    </xf>
    <xf numFmtId="0" fontId="18" fillId="0" borderId="73" xfId="7" applyFont="1" applyBorder="1" applyAlignment="1" applyProtection="1">
      <alignment horizontal="center" vertical="center" shrinkToFit="1"/>
      <protection locked="0"/>
    </xf>
    <xf numFmtId="3" fontId="13" fillId="5" borderId="65" xfId="16" applyNumberFormat="1" applyFont="1" applyFill="1" applyBorder="1" applyAlignment="1" applyProtection="1">
      <alignment horizontal="right" vertical="center" shrinkToFit="1"/>
      <protection hidden="1"/>
    </xf>
    <xf numFmtId="178" fontId="13" fillId="5" borderId="8" xfId="3" applyNumberFormat="1" applyFont="1" applyFill="1" applyBorder="1" applyAlignment="1" applyProtection="1">
      <alignment horizontal="right" vertical="center" shrinkToFit="1"/>
      <protection hidden="1"/>
    </xf>
    <xf numFmtId="3" fontId="13" fillId="0" borderId="78" xfId="4" applyNumberFormat="1" applyFont="1" applyFill="1" applyBorder="1" applyAlignment="1" applyProtection="1">
      <alignment horizontal="right" vertical="center" shrinkToFit="1"/>
      <protection locked="0"/>
    </xf>
    <xf numFmtId="179" fontId="13" fillId="0" borderId="78" xfId="4" applyNumberFormat="1" applyFont="1" applyFill="1" applyBorder="1" applyAlignment="1" applyProtection="1">
      <alignment horizontal="right" vertical="center" shrinkToFit="1"/>
      <protection locked="0"/>
    </xf>
    <xf numFmtId="178" fontId="13" fillId="5" borderId="2" xfId="3" applyNumberFormat="1" applyFont="1" applyFill="1" applyBorder="1" applyAlignment="1" applyProtection="1">
      <alignment horizontal="right" vertical="center" shrinkToFit="1"/>
      <protection hidden="1"/>
    </xf>
    <xf numFmtId="178" fontId="13" fillId="0" borderId="0" xfId="3" applyNumberFormat="1" applyFont="1" applyFill="1" applyBorder="1" applyAlignment="1" applyProtection="1">
      <alignment horizontal="right" vertical="center" shrinkToFit="1"/>
      <protection hidden="1"/>
    </xf>
    <xf numFmtId="178" fontId="32" fillId="5" borderId="1" xfId="3" applyNumberFormat="1" applyFont="1" applyFill="1" applyBorder="1" applyAlignment="1" applyProtection="1">
      <alignment horizontal="right" vertical="center" shrinkToFit="1"/>
      <protection hidden="1"/>
    </xf>
    <xf numFmtId="0" fontId="11" fillId="0" borderId="0" xfId="0" applyFont="1" applyFill="1" applyBorder="1" applyAlignment="1">
      <alignment vertical="center"/>
    </xf>
    <xf numFmtId="38" fontId="11" fillId="0" borderId="0" xfId="17" applyFont="1" applyFill="1" applyBorder="1" applyAlignment="1" applyProtection="1">
      <alignment vertical="center"/>
      <protection locked="0"/>
    </xf>
    <xf numFmtId="38" fontId="11" fillId="0" borderId="0" xfId="17" applyFont="1" applyFill="1" applyBorder="1" applyAlignment="1">
      <alignment vertical="center"/>
    </xf>
    <xf numFmtId="0" fontId="11" fillId="0" borderId="25" xfId="10" applyFont="1" applyBorder="1" applyAlignment="1" applyProtection="1">
      <alignment horizontal="center" vertical="center" wrapText="1"/>
      <protection hidden="1"/>
    </xf>
    <xf numFmtId="0" fontId="11" fillId="0" borderId="26" xfId="10" applyFont="1" applyBorder="1" applyAlignment="1" applyProtection="1">
      <alignment horizontal="center" vertical="center" wrapText="1"/>
      <protection hidden="1"/>
    </xf>
    <xf numFmtId="0" fontId="18" fillId="0" borderId="26" xfId="7" applyFont="1" applyBorder="1" applyAlignment="1" applyProtection="1">
      <alignment horizontal="center" vertical="center" shrinkToFit="1"/>
      <protection locked="0"/>
    </xf>
    <xf numFmtId="178" fontId="13" fillId="5" borderId="36" xfId="3" applyNumberFormat="1" applyFont="1" applyFill="1" applyBorder="1" applyAlignment="1" applyProtection="1">
      <alignment horizontal="right" vertical="center" shrinkToFit="1"/>
      <protection hidden="1"/>
    </xf>
    <xf numFmtId="178" fontId="13" fillId="0" borderId="0" xfId="3" applyNumberFormat="1" applyFont="1" applyFill="1" applyAlignment="1" applyProtection="1">
      <alignment horizontal="right" vertical="center" shrinkToFit="1"/>
      <protection hidden="1"/>
    </xf>
    <xf numFmtId="176" fontId="13" fillId="0" borderId="0" xfId="4" applyFont="1" applyFill="1" applyBorder="1" applyAlignment="1" applyProtection="1">
      <alignment horizontal="centerContinuous" vertical="center" shrinkToFit="1"/>
      <protection hidden="1"/>
    </xf>
    <xf numFmtId="0" fontId="13" fillId="0" borderId="0" xfId="7" applyFont="1" applyFill="1" applyBorder="1" applyAlignment="1" applyProtection="1">
      <alignment vertical="center"/>
      <protection hidden="1"/>
    </xf>
    <xf numFmtId="0" fontId="18" fillId="0" borderId="0" xfId="7" applyFont="1" applyAlignment="1" applyProtection="1">
      <alignment horizontal="right" vertical="center"/>
      <protection hidden="1"/>
    </xf>
    <xf numFmtId="178" fontId="13" fillId="5" borderId="7" xfId="3" applyNumberFormat="1" applyFont="1" applyFill="1" applyBorder="1" applyAlignment="1" applyProtection="1">
      <alignment horizontal="right" vertical="center" shrinkToFit="1"/>
      <protection hidden="1"/>
    </xf>
    <xf numFmtId="3" fontId="13" fillId="5" borderId="73" xfId="16" applyNumberFormat="1" applyFont="1" applyFill="1" applyBorder="1" applyAlignment="1" applyProtection="1">
      <alignment horizontal="right" vertical="center" shrinkToFit="1"/>
      <protection hidden="1"/>
    </xf>
    <xf numFmtId="0" fontId="14" fillId="0" borderId="0" xfId="10" applyFont="1" applyAlignment="1" applyProtection="1">
      <alignment horizontal="left" vertical="center" wrapText="1"/>
      <protection hidden="1"/>
    </xf>
    <xf numFmtId="0" fontId="22" fillId="0" borderId="0" xfId="10" applyFont="1" applyAlignment="1" applyProtection="1">
      <alignment horizontal="left" vertical="top" wrapText="1"/>
      <protection hidden="1"/>
    </xf>
    <xf numFmtId="0" fontId="9" fillId="0" borderId="0" xfId="0" applyFont="1" applyFill="1" applyBorder="1">
      <alignment vertical="center"/>
    </xf>
    <xf numFmtId="38" fontId="30" fillId="0" borderId="0" xfId="17" applyFont="1" applyFill="1" applyBorder="1" applyAlignment="1" applyProtection="1">
      <alignment vertical="center"/>
      <protection locked="0"/>
    </xf>
    <xf numFmtId="38" fontId="18" fillId="0" borderId="0" xfId="17" applyFont="1" applyBorder="1" applyAlignment="1">
      <alignment vertical="center" wrapText="1"/>
    </xf>
    <xf numFmtId="0" fontId="33" fillId="0" borderId="0" xfId="7" applyFont="1" applyAlignment="1">
      <alignment vertical="center"/>
    </xf>
    <xf numFmtId="0" fontId="11" fillId="0" borderId="0" xfId="0" applyFont="1" applyAlignment="1">
      <alignment horizontal="center" vertical="center"/>
    </xf>
    <xf numFmtId="0" fontId="34" fillId="0" borderId="0" xfId="7" applyFont="1" applyAlignment="1">
      <alignment vertical="center"/>
    </xf>
    <xf numFmtId="0" fontId="35" fillId="0" borderId="0" xfId="7" applyFont="1" applyAlignment="1">
      <alignment vertical="center"/>
    </xf>
    <xf numFmtId="0" fontId="14" fillId="0" borderId="17" xfId="7" applyFont="1" applyBorder="1" applyAlignment="1">
      <alignment horizontal="center" wrapText="1"/>
    </xf>
    <xf numFmtId="0" fontId="14" fillId="0" borderId="18" xfId="7" applyFont="1" applyBorder="1" applyAlignment="1">
      <alignment horizontal="center" vertical="top"/>
    </xf>
    <xf numFmtId="0" fontId="18" fillId="0" borderId="1" xfId="7" applyFont="1" applyBorder="1" applyAlignment="1">
      <alignment horizontal="center" vertical="center"/>
    </xf>
    <xf numFmtId="0" fontId="36" fillId="0" borderId="35" xfId="7" applyFont="1" applyBorder="1" applyAlignment="1">
      <alignment horizontal="left" vertical="center"/>
    </xf>
    <xf numFmtId="0" fontId="36" fillId="0" borderId="0" xfId="7" applyFont="1" applyAlignment="1">
      <alignment horizontal="left" vertical="center"/>
    </xf>
    <xf numFmtId="0" fontId="37" fillId="0" borderId="0" xfId="7" applyFont="1" applyAlignment="1">
      <alignment vertical="center"/>
    </xf>
    <xf numFmtId="0" fontId="18" fillId="0" borderId="0" xfId="7" applyFont="1" applyAlignment="1">
      <alignment horizontal="center" vertical="center"/>
    </xf>
    <xf numFmtId="0" fontId="14" fillId="0" borderId="65" xfId="7" applyFont="1" applyBorder="1" applyAlignment="1">
      <alignment horizontal="center" vertical="center" wrapText="1"/>
    </xf>
    <xf numFmtId="0" fontId="14" fillId="0" borderId="73" xfId="7" applyFont="1" applyBorder="1" applyAlignment="1">
      <alignment horizontal="center" vertical="center" wrapText="1"/>
    </xf>
    <xf numFmtId="38" fontId="18" fillId="6" borderId="1" xfId="17" applyFont="1" applyFill="1" applyBorder="1" applyAlignment="1" applyProtection="1">
      <alignment horizontal="left" vertical="center" wrapText="1"/>
      <protection locked="0"/>
    </xf>
    <xf numFmtId="0" fontId="9" fillId="0" borderId="1" xfId="0" applyFont="1" applyBorder="1" applyAlignment="1">
      <alignment horizontal="center" vertical="center"/>
    </xf>
    <xf numFmtId="38" fontId="11" fillId="4" borderId="1" xfId="17" applyFont="1" applyFill="1" applyBorder="1" applyAlignment="1" applyProtection="1">
      <alignment horizontal="center" vertical="center"/>
      <protection locked="0"/>
    </xf>
    <xf numFmtId="10" fontId="11" fillId="4" borderId="1" xfId="17" applyNumberFormat="1" applyFont="1" applyFill="1" applyBorder="1" applyAlignment="1" applyProtection="1">
      <alignment horizontal="center" vertical="center"/>
      <protection locked="0"/>
    </xf>
    <xf numFmtId="0" fontId="14" fillId="0" borderId="0" xfId="7" applyFont="1" applyAlignment="1">
      <alignment vertical="center"/>
    </xf>
    <xf numFmtId="0" fontId="22" fillId="0" borderId="0" xfId="0" applyFont="1" applyAlignment="1">
      <alignment horizontal="left" vertical="center"/>
    </xf>
    <xf numFmtId="0" fontId="38" fillId="0" borderId="0" xfId="7" applyFont="1" applyAlignment="1">
      <alignment vertical="center"/>
    </xf>
    <xf numFmtId="0" fontId="39" fillId="0" borderId="0" xfId="7" applyFont="1" applyAlignment="1">
      <alignment vertical="center"/>
    </xf>
    <xf numFmtId="0" fontId="18" fillId="0" borderId="17" xfId="7" applyFont="1" applyBorder="1" applyAlignment="1">
      <alignment horizontal="center" vertical="center" wrapText="1" shrinkToFit="1"/>
    </xf>
    <xf numFmtId="0" fontId="18" fillId="0" borderId="18" xfId="7" applyFont="1" applyBorder="1" applyAlignment="1">
      <alignment horizontal="center" vertical="center" wrapText="1" shrinkToFit="1"/>
    </xf>
    <xf numFmtId="0" fontId="19" fillId="6" borderId="29" xfId="0" applyFont="1" applyFill="1" applyBorder="1" applyAlignment="1" applyProtection="1">
      <alignment horizontal="center" vertical="center" wrapText="1"/>
      <protection locked="0"/>
    </xf>
    <xf numFmtId="0" fontId="30" fillId="0" borderId="0" xfId="0" applyFont="1" applyAlignment="1">
      <alignment horizontal="left" vertical="center"/>
    </xf>
    <xf numFmtId="0" fontId="18" fillId="0" borderId="25" xfId="7" applyFont="1" applyBorder="1" applyAlignment="1">
      <alignment horizontal="center" vertical="center" wrapText="1" shrinkToFit="1"/>
    </xf>
    <xf numFmtId="0" fontId="18" fillId="0" borderId="26" xfId="7" applyFont="1" applyBorder="1" applyAlignment="1">
      <alignment horizontal="center" vertical="center" wrapText="1" shrinkToFit="1"/>
    </xf>
    <xf numFmtId="0" fontId="19" fillId="6" borderId="36" xfId="0" applyFont="1" applyFill="1" applyBorder="1" applyAlignment="1" applyProtection="1">
      <alignment horizontal="center" vertical="center" wrapText="1"/>
      <protection locked="0"/>
    </xf>
    <xf numFmtId="0" fontId="18" fillId="0" borderId="17" xfId="7" applyFont="1" applyBorder="1" applyAlignment="1">
      <alignment horizontal="center" vertical="center" shrinkToFit="1"/>
    </xf>
    <xf numFmtId="0" fontId="18" fillId="0" borderId="18" xfId="7" applyFont="1" applyBorder="1" applyAlignment="1">
      <alignment horizontal="center" vertical="center" shrinkToFit="1"/>
    </xf>
    <xf numFmtId="0" fontId="19" fillId="6" borderId="29" xfId="0" applyFont="1" applyFill="1" applyBorder="1" applyAlignment="1" applyProtection="1">
      <alignment horizontal="left" vertical="center" wrapText="1"/>
      <protection locked="0"/>
    </xf>
    <xf numFmtId="38" fontId="19" fillId="0" borderId="0" xfId="17" applyFont="1" applyBorder="1" applyAlignment="1">
      <alignment horizontal="right" vertical="center"/>
    </xf>
    <xf numFmtId="0" fontId="18" fillId="0" borderId="35" xfId="7" applyFont="1" applyBorder="1" applyAlignment="1">
      <alignment horizontal="center" vertical="center" shrinkToFit="1"/>
    </xf>
    <xf numFmtId="0" fontId="18" fillId="0" borderId="3" xfId="7" applyFont="1" applyBorder="1" applyAlignment="1">
      <alignment horizontal="center" vertical="center" shrinkToFit="1"/>
    </xf>
    <xf numFmtId="0" fontId="19" fillId="6" borderId="4" xfId="0" applyFont="1" applyFill="1" applyBorder="1" applyAlignment="1" applyProtection="1">
      <alignment horizontal="left" vertical="center" wrapText="1"/>
      <protection locked="0"/>
    </xf>
    <xf numFmtId="0" fontId="22" fillId="0" borderId="0" xfId="7" applyFont="1" applyAlignment="1">
      <alignment horizontal="left" vertical="top" wrapText="1"/>
    </xf>
    <xf numFmtId="0" fontId="14" fillId="0" borderId="0" xfId="7" applyFont="1" applyAlignment="1">
      <alignment horizontal="center" vertical="center"/>
    </xf>
    <xf numFmtId="0" fontId="22" fillId="0" borderId="0" xfId="0" applyFont="1" applyAlignment="1">
      <alignment horizontal="left" vertical="top"/>
    </xf>
    <xf numFmtId="0" fontId="18" fillId="0" borderId="25" xfId="7" applyFont="1" applyBorder="1" applyAlignment="1">
      <alignment horizontal="center" vertical="center" shrinkToFit="1"/>
    </xf>
    <xf numFmtId="0" fontId="18" fillId="0" borderId="26" xfId="7" applyFont="1" applyBorder="1" applyAlignment="1">
      <alignment horizontal="center" vertical="center" shrinkToFit="1"/>
    </xf>
    <xf numFmtId="0" fontId="19" fillId="6" borderId="36" xfId="0" applyFont="1" applyFill="1" applyBorder="1" applyAlignment="1" applyProtection="1">
      <alignment horizontal="left" vertical="center" wrapText="1"/>
      <protection locked="0"/>
    </xf>
    <xf numFmtId="0" fontId="36" fillId="0" borderId="25" xfId="7" applyFont="1" applyBorder="1" applyAlignment="1">
      <alignment horizontal="left" vertical="center"/>
    </xf>
    <xf numFmtId="38" fontId="40" fillId="7" borderId="1" xfId="17" applyFont="1" applyFill="1" applyBorder="1" applyAlignment="1">
      <alignment horizontal="center" vertical="center"/>
    </xf>
    <xf numFmtId="38" fontId="40" fillId="7" borderId="29" xfId="17" applyFont="1" applyFill="1" applyBorder="1" applyAlignment="1">
      <alignment horizontal="center" vertical="center"/>
    </xf>
    <xf numFmtId="38" fontId="40" fillId="8" borderId="1" xfId="17" applyFont="1" applyFill="1" applyBorder="1" applyAlignment="1">
      <alignment horizontal="center" vertical="center"/>
    </xf>
    <xf numFmtId="38" fontId="41" fillId="7" borderId="1" xfId="17" applyFont="1" applyFill="1" applyBorder="1" applyAlignment="1">
      <alignment horizontal="center" vertical="center"/>
    </xf>
    <xf numFmtId="38" fontId="14" fillId="0" borderId="0" xfId="17" applyFont="1" applyBorder="1" applyAlignment="1">
      <alignment vertical="center"/>
    </xf>
    <xf numFmtId="38" fontId="40" fillId="7" borderId="4" xfId="17" applyFont="1" applyFill="1" applyBorder="1" applyAlignment="1">
      <alignment horizontal="center" vertical="center"/>
    </xf>
    <xf numFmtId="38" fontId="19" fillId="0" borderId="0" xfId="17" applyFont="1" applyAlignment="1">
      <alignment horizontal="right" vertical="center"/>
    </xf>
    <xf numFmtId="38" fontId="40" fillId="7" borderId="36" xfId="17" applyFont="1" applyFill="1" applyBorder="1" applyAlignment="1">
      <alignment horizontal="center" vertical="center"/>
    </xf>
    <xf numFmtId="0" fontId="14" fillId="0" borderId="65" xfId="7" applyFont="1" applyBorder="1" applyAlignment="1">
      <alignment horizontal="center" vertical="center" wrapText="1" shrinkToFit="1"/>
    </xf>
    <xf numFmtId="0" fontId="14" fillId="0" borderId="73" xfId="7" applyFont="1" applyBorder="1" applyAlignment="1">
      <alignment horizontal="center" vertical="center" wrapText="1" shrinkToFit="1"/>
    </xf>
    <xf numFmtId="38" fontId="18" fillId="0" borderId="1" xfId="17" applyFont="1" applyBorder="1" applyAlignment="1" applyProtection="1">
      <alignment horizontal="right" vertical="center"/>
      <protection locked="0"/>
    </xf>
    <xf numFmtId="38" fontId="42" fillId="7" borderId="1" xfId="7" applyNumberFormat="1" applyFont="1" applyFill="1" applyBorder="1" applyAlignment="1">
      <alignment vertical="center"/>
    </xf>
    <xf numFmtId="38" fontId="42" fillId="7" borderId="1" xfId="7" applyNumberFormat="1" applyFont="1" applyFill="1" applyBorder="1" applyAlignment="1">
      <alignment vertical="center" wrapText="1"/>
    </xf>
    <xf numFmtId="38" fontId="42" fillId="8" borderId="1" xfId="7" applyNumberFormat="1" applyFont="1" applyFill="1" applyBorder="1" applyAlignment="1">
      <alignment horizontal="center" vertical="center"/>
    </xf>
    <xf numFmtId="38" fontId="18" fillId="7" borderId="29" xfId="7" applyNumberFormat="1" applyFont="1" applyFill="1" applyBorder="1" applyAlignment="1">
      <alignment horizontal="center" vertical="center"/>
    </xf>
    <xf numFmtId="38" fontId="14" fillId="0" borderId="0" xfId="17" applyFont="1" applyAlignment="1">
      <alignment horizontal="left" vertical="center" wrapText="1"/>
    </xf>
    <xf numFmtId="0" fontId="14" fillId="0" borderId="0" xfId="7" applyFont="1" applyAlignment="1">
      <alignment horizontal="right"/>
    </xf>
    <xf numFmtId="0" fontId="14" fillId="0" borderId="73" xfId="7" applyFont="1" applyBorder="1" applyAlignment="1">
      <alignment horizontal="center" vertical="center" shrinkToFit="1"/>
    </xf>
    <xf numFmtId="38" fontId="42" fillId="7" borderId="79" xfId="7" applyNumberFormat="1" applyFont="1" applyFill="1" applyBorder="1" applyAlignment="1">
      <alignment vertical="center"/>
    </xf>
    <xf numFmtId="38" fontId="18" fillId="7" borderId="36" xfId="7" applyNumberFormat="1" applyFont="1" applyFill="1" applyBorder="1" applyAlignment="1">
      <alignment horizontal="center" vertical="center"/>
    </xf>
    <xf numFmtId="38" fontId="14" fillId="0" borderId="0" xfId="17" applyFont="1" applyBorder="1" applyAlignment="1">
      <alignment vertical="center" wrapText="1"/>
    </xf>
    <xf numFmtId="0" fontId="43" fillId="0" borderId="0" xfId="0" applyFont="1">
      <alignment vertical="center"/>
    </xf>
    <xf numFmtId="0" fontId="44" fillId="0" borderId="0" xfId="7" applyFont="1" applyAlignment="1">
      <alignment vertical="center"/>
    </xf>
    <xf numFmtId="179" fontId="43" fillId="0" borderId="0" xfId="0" applyNumberFormat="1" applyFont="1">
      <alignment vertical="center"/>
    </xf>
    <xf numFmtId="179" fontId="44" fillId="0" borderId="0" xfId="7" applyNumberFormat="1" applyFont="1" applyAlignment="1">
      <alignment vertical="center"/>
    </xf>
    <xf numFmtId="0" fontId="45" fillId="0" borderId="0" xfId="13" applyFont="1" applyAlignment="1">
      <alignment vertical="center"/>
    </xf>
    <xf numFmtId="0" fontId="45" fillId="0" borderId="0" xfId="13" applyFont="1" applyAlignment="1">
      <alignment horizontal="center" vertical="center"/>
    </xf>
    <xf numFmtId="0" fontId="46" fillId="0" borderId="0" xfId="13" applyFont="1" applyAlignment="1">
      <alignment horizontal="left" vertical="center" wrapText="1"/>
    </xf>
    <xf numFmtId="0" fontId="11" fillId="0" borderId="0" xfId="0" applyFont="1" applyAlignment="1">
      <alignment horizontal="left" vertical="center" wrapText="1"/>
    </xf>
    <xf numFmtId="0" fontId="11" fillId="0" borderId="0" xfId="13" applyFont="1" applyAlignment="1">
      <alignment horizontal="center" vertical="distributed" wrapText="1"/>
    </xf>
    <xf numFmtId="0" fontId="11" fillId="0" borderId="1" xfId="13" applyFont="1" applyBorder="1" applyAlignment="1">
      <alignment vertical="center"/>
    </xf>
    <xf numFmtId="0" fontId="11" fillId="0" borderId="0" xfId="13" applyFont="1" applyAlignment="1">
      <alignment vertical="center"/>
    </xf>
    <xf numFmtId="0" fontId="45" fillId="0" borderId="1" xfId="13" applyFont="1" applyBorder="1" applyAlignment="1">
      <alignment vertical="center"/>
    </xf>
    <xf numFmtId="0" fontId="46" fillId="0" borderId="0" xfId="13" applyFont="1" applyAlignment="1">
      <alignment vertical="center"/>
    </xf>
    <xf numFmtId="0" fontId="46" fillId="0" borderId="1" xfId="13" applyFont="1" applyBorder="1" applyAlignment="1">
      <alignment horizontal="left" vertical="center" wrapText="1"/>
    </xf>
    <xf numFmtId="0" fontId="47" fillId="0" borderId="29" xfId="13" applyFont="1" applyBorder="1" applyAlignment="1">
      <alignment horizontal="left" vertical="center" wrapText="1"/>
    </xf>
    <xf numFmtId="0" fontId="48" fillId="0" borderId="1" xfId="13" applyFont="1" applyBorder="1" applyAlignment="1">
      <alignment horizontal="left" vertical="center" wrapText="1"/>
    </xf>
    <xf numFmtId="0" fontId="47" fillId="0" borderId="1" xfId="13" applyFont="1" applyBorder="1" applyAlignment="1">
      <alignment horizontal="left" vertical="center" wrapText="1"/>
    </xf>
    <xf numFmtId="0" fontId="47" fillId="0" borderId="0" xfId="13" applyFont="1" applyAlignment="1">
      <alignment horizontal="left" vertical="center" wrapText="1"/>
    </xf>
    <xf numFmtId="0" fontId="46" fillId="0" borderId="0" xfId="13" applyFont="1"/>
    <xf numFmtId="0" fontId="46" fillId="0" borderId="1" xfId="13" applyFont="1" applyBorder="1" applyAlignment="1">
      <alignment horizontal="left" vertical="center"/>
    </xf>
    <xf numFmtId="0" fontId="47" fillId="0" borderId="4" xfId="13" applyFont="1" applyBorder="1" applyAlignment="1">
      <alignment horizontal="left" vertical="center" wrapText="1"/>
    </xf>
    <xf numFmtId="0" fontId="47" fillId="0" borderId="1" xfId="13" applyFont="1" applyBorder="1" applyAlignment="1">
      <alignment horizontal="left" vertical="center"/>
    </xf>
    <xf numFmtId="0" fontId="45" fillId="0" borderId="0" xfId="13" applyFont="1" applyBorder="1" applyAlignment="1">
      <alignment horizontal="left" vertical="center" shrinkToFit="1"/>
    </xf>
    <xf numFmtId="0" fontId="49" fillId="0" borderId="0" xfId="13" applyFont="1" applyAlignment="1">
      <alignment horizontal="center" vertical="center"/>
    </xf>
    <xf numFmtId="0" fontId="47" fillId="0" borderId="36" xfId="13" applyFont="1" applyBorder="1" applyAlignment="1">
      <alignment horizontal="left" vertical="center" wrapText="1"/>
    </xf>
    <xf numFmtId="0" fontId="46" fillId="0" borderId="0" xfId="0" applyFont="1" applyBorder="1" applyAlignment="1">
      <alignment horizontal="center" vertical="center" wrapText="1"/>
    </xf>
    <xf numFmtId="0" fontId="46" fillId="0" borderId="0" xfId="13" applyFont="1" applyAlignment="1">
      <alignment horizontal="center" vertical="distributed" wrapText="1"/>
    </xf>
    <xf numFmtId="0" fontId="48" fillId="0" borderId="0" xfId="0" applyFont="1">
      <alignment vertical="center"/>
    </xf>
    <xf numFmtId="0" fontId="48" fillId="0" borderId="0" xfId="0" applyFont="1" applyBorder="1" applyAlignment="1">
      <alignment horizontal="left" vertical="center"/>
    </xf>
    <xf numFmtId="0" fontId="48" fillId="0" borderId="0" xfId="0" applyFont="1" applyBorder="1" applyAlignment="1" applyProtection="1">
      <alignment horizontal="left" vertical="center" shrinkToFit="1"/>
      <protection locked="0"/>
    </xf>
    <xf numFmtId="0" fontId="48" fillId="0" borderId="0" xfId="0" applyFont="1" applyBorder="1" applyAlignment="1" applyProtection="1">
      <alignment vertical="center" shrinkToFit="1"/>
      <protection locked="0"/>
    </xf>
    <xf numFmtId="0" fontId="17" fillId="0" borderId="0" xfId="0" applyFont="1" applyBorder="1" applyAlignment="1">
      <alignment horizontal="center" vertical="center" shrinkToFit="1"/>
    </xf>
    <xf numFmtId="0" fontId="45" fillId="0" borderId="0" xfId="13" applyFont="1" applyBorder="1" applyAlignment="1">
      <alignment horizontal="left" vertical="center"/>
    </xf>
  </cellXfs>
  <cellStyles count="19">
    <cellStyle name="ハイパーリンク 2" xfId="1"/>
    <cellStyle name="パーセント 2 2" xfId="2"/>
    <cellStyle name="パーセント 3" xfId="3"/>
    <cellStyle name="桁区切り 2 2" xfId="4"/>
    <cellStyle name="桁区切り_コピー6_shinsei_yoshiki_R5_2_1011 2" xfId="5"/>
    <cellStyle name="桁区切り_事業計画書【参考様式】" xfId="6"/>
    <cellStyle name="標準" xfId="0" builtinId="0"/>
    <cellStyle name="標準 2" xfId="7"/>
    <cellStyle name="標準 2 2" xfId="8"/>
    <cellStyle name="標準_05_shinseisho_ippanwaku_20240111" xfId="9"/>
    <cellStyle name="標準_20220607_04センター交付要領_様式" xfId="10"/>
    <cellStyle name="標準_コピー6_shinsei_yoshiki_R5_2_1011" xfId="11"/>
    <cellStyle name="標準_コピー6_shinsei_yoshiki_R5_2_1011 2" xfId="12"/>
    <cellStyle name="標準_コピーzenyoshiki3_1b" xfId="13"/>
    <cellStyle name="標準_コピーzenyoshiki3_1b_1" xfId="14"/>
    <cellStyle name="標準_事業計画書【参考様式】" xfId="15"/>
    <cellStyle name="通貨 2" xfId="16"/>
    <cellStyle name="桁区切り" xfId="17" builtinId="6"/>
    <cellStyle name="ハイパーリンク" xfId="18" builtinId="8"/>
  </cellStyles>
  <dxfs count="53">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indexed="13"/>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s>
  <tableStyles count="0" defaultTableStyle="TableStyleMedium2" defaultPivotStyle="PivotStyleLight16"/>
  <colors>
    <mruColors>
      <color rgb="FF8E4700"/>
      <color rgb="FF663300"/>
      <color rgb="FF993300"/>
      <color rgb="FF008000"/>
      <color rgb="FF996633"/>
      <color rgb="FFCCFFFF"/>
      <color rgb="FF66FFFF"/>
      <color rgb="FF178D3C"/>
      <color rgb="FF7EC234"/>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175260</xdr:colOff>
          <xdr:row>26</xdr:row>
          <xdr:rowOff>0</xdr:rowOff>
        </xdr:from>
        <xdr:to xmlns:xdr="http://schemas.openxmlformats.org/drawingml/2006/spreadsheetDrawing">
          <xdr:col>3</xdr:col>
          <xdr:colOff>480060</xdr:colOff>
          <xdr:row>27</xdr:row>
          <xdr:rowOff>22860</xdr:rowOff>
        </xdr:to>
        <xdr:sp textlink="">
          <xdr:nvSpPr>
            <xdr:cNvPr id="99329" name="チェック 52" hidden="1">
              <a:extLst>
                <a:ext uri="{63B3BB69-23CF-44E3-9099-C40C66FF867C}">
                  <a14:compatExt spid="_x0000_s99329"/>
                </a:ext>
              </a:extLst>
            </xdr:cNvPr>
            <xdr:cNvSpPr>
              <a:spLocks noRot="1" noChangeShapeType="1"/>
            </xdr:cNvSpPr>
          </xdr:nvSpPr>
          <xdr:spPr>
            <a:xfrm>
              <a:off x="1423035" y="663702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175260</xdr:colOff>
          <xdr:row>27</xdr:row>
          <xdr:rowOff>7620</xdr:rowOff>
        </xdr:from>
        <xdr:to xmlns:xdr="http://schemas.openxmlformats.org/drawingml/2006/spreadsheetDrawing">
          <xdr:col>3</xdr:col>
          <xdr:colOff>480060</xdr:colOff>
          <xdr:row>28</xdr:row>
          <xdr:rowOff>21590</xdr:rowOff>
        </xdr:to>
        <xdr:sp textlink="">
          <xdr:nvSpPr>
            <xdr:cNvPr id="99330" name="チェック 53" hidden="1">
              <a:extLst>
                <a:ext uri="{63B3BB69-23CF-44E3-9099-C40C66FF867C}">
                  <a14:compatExt spid="_x0000_s99330"/>
                </a:ext>
              </a:extLst>
            </xdr:cNvPr>
            <xdr:cNvSpPr>
              <a:spLocks noRot="1" noChangeShapeType="1"/>
            </xdr:cNvSpPr>
          </xdr:nvSpPr>
          <xdr:spPr>
            <a:xfrm>
              <a:off x="1423035" y="6888480"/>
              <a:ext cx="30480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175260</xdr:colOff>
          <xdr:row>26</xdr:row>
          <xdr:rowOff>0</xdr:rowOff>
        </xdr:from>
        <xdr:to xmlns:xdr="http://schemas.openxmlformats.org/drawingml/2006/spreadsheetDrawing">
          <xdr:col>3</xdr:col>
          <xdr:colOff>480060</xdr:colOff>
          <xdr:row>27</xdr:row>
          <xdr:rowOff>22860</xdr:rowOff>
        </xdr:to>
        <xdr:sp textlink="">
          <xdr:nvSpPr>
            <xdr:cNvPr id="99332" name="チェック 4" hidden="1">
              <a:extLst>
                <a:ext uri="{63B3BB69-23CF-44E3-9099-C40C66FF867C}">
                  <a14:compatExt spid="_x0000_s99332"/>
                </a:ext>
              </a:extLst>
            </xdr:cNvPr>
            <xdr:cNvSpPr>
              <a:spLocks noRot="1" noChangeShapeType="1"/>
            </xdr:cNvSpPr>
          </xdr:nvSpPr>
          <xdr:spPr>
            <a:xfrm>
              <a:off x="1423035" y="663702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182880</xdr:colOff>
          <xdr:row>21</xdr:row>
          <xdr:rowOff>0</xdr:rowOff>
        </xdr:from>
        <xdr:to xmlns:xdr="http://schemas.openxmlformats.org/drawingml/2006/spreadsheetDrawing">
          <xdr:col>3</xdr:col>
          <xdr:colOff>487680</xdr:colOff>
          <xdr:row>22</xdr:row>
          <xdr:rowOff>30480</xdr:rowOff>
        </xdr:to>
        <xdr:sp textlink="">
          <xdr:nvSpPr>
            <xdr:cNvPr id="99337" name="チェック 57" hidden="1">
              <a:extLst>
                <a:ext uri="{63B3BB69-23CF-44E3-9099-C40C66FF867C}">
                  <a14:compatExt spid="_x0000_s99337"/>
                </a:ext>
              </a:extLst>
            </xdr:cNvPr>
            <xdr:cNvSpPr>
              <a:spLocks noRot="1" noChangeShapeType="1"/>
            </xdr:cNvSpPr>
          </xdr:nvSpPr>
          <xdr:spPr>
            <a:xfrm>
              <a:off x="1430655" y="5417820"/>
              <a:ext cx="3048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170815</xdr:colOff>
          <xdr:row>17</xdr:row>
          <xdr:rowOff>1270</xdr:rowOff>
        </xdr:from>
        <xdr:to xmlns:xdr="http://schemas.openxmlformats.org/drawingml/2006/spreadsheetDrawing">
          <xdr:col>3</xdr:col>
          <xdr:colOff>475615</xdr:colOff>
          <xdr:row>18</xdr:row>
          <xdr:rowOff>31750</xdr:rowOff>
        </xdr:to>
        <xdr:sp textlink="">
          <xdr:nvSpPr>
            <xdr:cNvPr id="99338" name="チェック 57" hidden="1">
              <a:extLst>
                <a:ext uri="{63B3BB69-23CF-44E3-9099-C40C66FF867C}">
                  <a14:compatExt spid="_x0000_s99338"/>
                </a:ext>
              </a:extLst>
            </xdr:cNvPr>
            <xdr:cNvSpPr>
              <a:spLocks noRot="1" noChangeShapeType="1"/>
            </xdr:cNvSpPr>
          </xdr:nvSpPr>
          <xdr:spPr>
            <a:xfrm>
              <a:off x="1418590" y="4443730"/>
              <a:ext cx="3048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161925</xdr:colOff>
          <xdr:row>18</xdr:row>
          <xdr:rowOff>0</xdr:rowOff>
        </xdr:from>
        <xdr:to xmlns:xdr="http://schemas.openxmlformats.org/drawingml/2006/spreadsheetDrawing">
          <xdr:col>3</xdr:col>
          <xdr:colOff>466725</xdr:colOff>
          <xdr:row>19</xdr:row>
          <xdr:rowOff>30480</xdr:rowOff>
        </xdr:to>
        <xdr:sp textlink="">
          <xdr:nvSpPr>
            <xdr:cNvPr id="99339" name="チェック 57" hidden="1">
              <a:extLst>
                <a:ext uri="{63B3BB69-23CF-44E3-9099-C40C66FF867C}">
                  <a14:compatExt spid="_x0000_s99339"/>
                </a:ext>
              </a:extLst>
            </xdr:cNvPr>
            <xdr:cNvSpPr>
              <a:spLocks noRot="1" noChangeShapeType="1"/>
            </xdr:cNvSpPr>
          </xdr:nvSpPr>
          <xdr:spPr>
            <a:xfrm>
              <a:off x="1409700" y="4686300"/>
              <a:ext cx="3048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161925</xdr:colOff>
          <xdr:row>19</xdr:row>
          <xdr:rowOff>0</xdr:rowOff>
        </xdr:from>
        <xdr:to xmlns:xdr="http://schemas.openxmlformats.org/drawingml/2006/spreadsheetDrawing">
          <xdr:col>3</xdr:col>
          <xdr:colOff>466725</xdr:colOff>
          <xdr:row>20</xdr:row>
          <xdr:rowOff>30480</xdr:rowOff>
        </xdr:to>
        <xdr:sp textlink="">
          <xdr:nvSpPr>
            <xdr:cNvPr id="99340" name="チェック 57" hidden="1">
              <a:extLst>
                <a:ext uri="{63B3BB69-23CF-44E3-9099-C40C66FF867C}">
                  <a14:compatExt spid="_x0000_s99340"/>
                </a:ext>
              </a:extLst>
            </xdr:cNvPr>
            <xdr:cNvSpPr>
              <a:spLocks noRot="1" noChangeShapeType="1"/>
            </xdr:cNvSpPr>
          </xdr:nvSpPr>
          <xdr:spPr>
            <a:xfrm>
              <a:off x="1409700" y="4930140"/>
              <a:ext cx="3048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189865</xdr:colOff>
          <xdr:row>17</xdr:row>
          <xdr:rowOff>0</xdr:rowOff>
        </xdr:from>
        <xdr:to xmlns:xdr="http://schemas.openxmlformats.org/drawingml/2006/spreadsheetDrawing">
          <xdr:col>7</xdr:col>
          <xdr:colOff>494665</xdr:colOff>
          <xdr:row>18</xdr:row>
          <xdr:rowOff>30480</xdr:rowOff>
        </xdr:to>
        <xdr:sp textlink="">
          <xdr:nvSpPr>
            <xdr:cNvPr id="99341" name="チェック 57" hidden="1">
              <a:extLst>
                <a:ext uri="{63B3BB69-23CF-44E3-9099-C40C66FF867C}">
                  <a14:compatExt spid="_x0000_s99341"/>
                </a:ext>
              </a:extLst>
            </xdr:cNvPr>
            <xdr:cNvSpPr>
              <a:spLocks noRot="1" noChangeShapeType="1"/>
            </xdr:cNvSpPr>
          </xdr:nvSpPr>
          <xdr:spPr>
            <a:xfrm>
              <a:off x="3660140" y="4442460"/>
              <a:ext cx="3048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190500</xdr:colOff>
          <xdr:row>18</xdr:row>
          <xdr:rowOff>0</xdr:rowOff>
        </xdr:from>
        <xdr:to xmlns:xdr="http://schemas.openxmlformats.org/drawingml/2006/spreadsheetDrawing">
          <xdr:col>7</xdr:col>
          <xdr:colOff>495300</xdr:colOff>
          <xdr:row>19</xdr:row>
          <xdr:rowOff>30480</xdr:rowOff>
        </xdr:to>
        <xdr:sp textlink="">
          <xdr:nvSpPr>
            <xdr:cNvPr id="99342" name="チェック 57" hidden="1">
              <a:extLst>
                <a:ext uri="{63B3BB69-23CF-44E3-9099-C40C66FF867C}">
                  <a14:compatExt spid="_x0000_s99342"/>
                </a:ext>
              </a:extLst>
            </xdr:cNvPr>
            <xdr:cNvSpPr>
              <a:spLocks noRot="1" noChangeShapeType="1"/>
            </xdr:cNvSpPr>
          </xdr:nvSpPr>
          <xdr:spPr>
            <a:xfrm>
              <a:off x="3660775" y="4686300"/>
              <a:ext cx="3048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190500</xdr:colOff>
          <xdr:row>19</xdr:row>
          <xdr:rowOff>0</xdr:rowOff>
        </xdr:from>
        <xdr:to xmlns:xdr="http://schemas.openxmlformats.org/drawingml/2006/spreadsheetDrawing">
          <xdr:col>7</xdr:col>
          <xdr:colOff>495300</xdr:colOff>
          <xdr:row>20</xdr:row>
          <xdr:rowOff>30480</xdr:rowOff>
        </xdr:to>
        <xdr:sp textlink="">
          <xdr:nvSpPr>
            <xdr:cNvPr id="99343" name="チェック 57" hidden="1">
              <a:extLst>
                <a:ext uri="{63B3BB69-23CF-44E3-9099-C40C66FF867C}">
                  <a14:compatExt spid="_x0000_s99343"/>
                </a:ext>
              </a:extLst>
            </xdr:cNvPr>
            <xdr:cNvSpPr>
              <a:spLocks noRot="1" noChangeShapeType="1"/>
            </xdr:cNvSpPr>
          </xdr:nvSpPr>
          <xdr:spPr>
            <a:xfrm>
              <a:off x="3660775" y="4930140"/>
              <a:ext cx="3048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182880</xdr:colOff>
          <xdr:row>23</xdr:row>
          <xdr:rowOff>22225</xdr:rowOff>
        </xdr:from>
        <xdr:to xmlns:xdr="http://schemas.openxmlformats.org/drawingml/2006/spreadsheetDrawing">
          <xdr:col>3</xdr:col>
          <xdr:colOff>487680</xdr:colOff>
          <xdr:row>24</xdr:row>
          <xdr:rowOff>52705</xdr:rowOff>
        </xdr:to>
        <xdr:sp textlink="">
          <xdr:nvSpPr>
            <xdr:cNvPr id="99344" name="チェック 57" hidden="1">
              <a:extLst>
                <a:ext uri="{63B3BB69-23CF-44E3-9099-C40C66FF867C}">
                  <a14:compatExt spid="_x0000_s99344"/>
                </a:ext>
              </a:extLst>
            </xdr:cNvPr>
            <xdr:cNvSpPr>
              <a:spLocks noRot="1" noChangeShapeType="1"/>
            </xdr:cNvSpPr>
          </xdr:nvSpPr>
          <xdr:spPr>
            <a:xfrm>
              <a:off x="1430655" y="5927725"/>
              <a:ext cx="3048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25</xdr:row>
          <xdr:rowOff>9525</xdr:rowOff>
        </xdr:from>
        <xdr:to xmlns:xdr="http://schemas.openxmlformats.org/drawingml/2006/spreadsheetDrawing">
          <xdr:col>3</xdr:col>
          <xdr:colOff>476250</xdr:colOff>
          <xdr:row>26</xdr:row>
          <xdr:rowOff>40005</xdr:rowOff>
        </xdr:to>
        <xdr:sp textlink="">
          <xdr:nvSpPr>
            <xdr:cNvPr id="99345" name="チェック 57" hidden="1">
              <a:extLst>
                <a:ext uri="{63B3BB69-23CF-44E3-9099-C40C66FF867C}">
                  <a14:compatExt spid="_x0000_s99345"/>
                </a:ext>
              </a:extLst>
            </xdr:cNvPr>
            <xdr:cNvSpPr>
              <a:spLocks noRot="1" noChangeShapeType="1"/>
            </xdr:cNvSpPr>
          </xdr:nvSpPr>
          <xdr:spPr>
            <a:xfrm>
              <a:off x="1419225" y="6402705"/>
              <a:ext cx="3048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175260</xdr:colOff>
          <xdr:row>28</xdr:row>
          <xdr:rowOff>45720</xdr:rowOff>
        </xdr:from>
        <xdr:to xmlns:xdr="http://schemas.openxmlformats.org/drawingml/2006/spreadsheetDrawing">
          <xdr:col>3</xdr:col>
          <xdr:colOff>480060</xdr:colOff>
          <xdr:row>28</xdr:row>
          <xdr:rowOff>311150</xdr:rowOff>
        </xdr:to>
        <xdr:sp textlink="">
          <xdr:nvSpPr>
            <xdr:cNvPr id="99346" name="チェック 54" hidden="1">
              <a:extLst>
                <a:ext uri="{63B3BB69-23CF-44E3-9099-C40C66FF867C}">
                  <a14:compatExt spid="_x0000_s99346"/>
                </a:ext>
              </a:extLst>
            </xdr:cNvPr>
            <xdr:cNvSpPr>
              <a:spLocks noRot="1" noChangeShapeType="1"/>
            </xdr:cNvSpPr>
          </xdr:nvSpPr>
          <xdr:spPr>
            <a:xfrm>
              <a:off x="1423035" y="71704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171450</xdr:colOff>
          <xdr:row>30</xdr:row>
          <xdr:rowOff>79375</xdr:rowOff>
        </xdr:from>
        <xdr:to xmlns:xdr="http://schemas.openxmlformats.org/drawingml/2006/spreadsheetDrawing">
          <xdr:col>3</xdr:col>
          <xdr:colOff>476250</xdr:colOff>
          <xdr:row>30</xdr:row>
          <xdr:rowOff>349885</xdr:rowOff>
        </xdr:to>
        <xdr:sp textlink="">
          <xdr:nvSpPr>
            <xdr:cNvPr id="99347" name="チェック 57" hidden="1">
              <a:extLst>
                <a:ext uri="{63B3BB69-23CF-44E3-9099-C40C66FF867C}">
                  <a14:compatExt spid="_x0000_s99347"/>
                </a:ext>
              </a:extLst>
            </xdr:cNvPr>
            <xdr:cNvSpPr>
              <a:spLocks noRot="1" noChangeShapeType="1"/>
            </xdr:cNvSpPr>
          </xdr:nvSpPr>
          <xdr:spPr>
            <a:xfrm>
              <a:off x="1419225" y="7838440"/>
              <a:ext cx="30480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67945</xdr:colOff>
          <xdr:row>32</xdr:row>
          <xdr:rowOff>0</xdr:rowOff>
        </xdr:from>
        <xdr:to xmlns:xdr="http://schemas.openxmlformats.org/drawingml/2006/spreadsheetDrawing">
          <xdr:col>8</xdr:col>
          <xdr:colOff>372745</xdr:colOff>
          <xdr:row>33</xdr:row>
          <xdr:rowOff>19685</xdr:rowOff>
        </xdr:to>
        <xdr:sp textlink="">
          <xdr:nvSpPr>
            <xdr:cNvPr id="99367" name="チェック 57" hidden="1">
              <a:extLst>
                <a:ext uri="{63B3BB69-23CF-44E3-9099-C40C66FF867C}">
                  <a14:compatExt spid="_x0000_s99367"/>
                </a:ext>
              </a:extLst>
            </xdr:cNvPr>
            <xdr:cNvSpPr>
              <a:spLocks noRot="1" noChangeShapeType="1"/>
            </xdr:cNvSpPr>
          </xdr:nvSpPr>
          <xdr:spPr>
            <a:xfrm>
              <a:off x="4116705" y="8498205"/>
              <a:ext cx="304800" cy="27368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30480</xdr:colOff>
      <xdr:row>6</xdr:row>
      <xdr:rowOff>0</xdr:rowOff>
    </xdr:from>
    <xdr:to xmlns:xdr="http://schemas.openxmlformats.org/drawingml/2006/spreadsheetDrawing">
      <xdr:col>6</xdr:col>
      <xdr:colOff>464820</xdr:colOff>
      <xdr:row>6</xdr:row>
      <xdr:rowOff>0</xdr:rowOff>
    </xdr:to>
    <xdr:pic macro="">
      <xdr:nvPicPr>
        <xdr:cNvPr id="91137" name="CheckBox1" descr="見込"/>
        <xdr:cNvPicPr>
          <a:picLocks noChangeAspect="1" noChangeShapeType="1"/>
        </xdr:cNvPicPr>
      </xdr:nvPicPr>
      <xdr:blipFill>
        <a:blip xmlns:r="http://schemas.openxmlformats.org/officeDocument/2006/relationships" r:embed="rId1"/>
        <a:stretch>
          <a:fillRect/>
        </a:stretch>
      </xdr:blipFill>
      <xdr:spPr>
        <a:xfrm>
          <a:off x="3356610" y="1327150"/>
          <a:ext cx="434340" cy="0"/>
        </a:xfrm>
        <a:prstGeom prst="rect">
          <a:avLst/>
        </a:prstGeom>
        <a:noFill/>
        <a:ln>
          <a:noFill/>
        </a:ln>
      </xdr:spPr>
    </xdr:pic>
    <xdr:clientData/>
  </xdr:twoCellAnchor>
  <xdr:twoCellAnchor>
    <xdr:from xmlns:xdr="http://schemas.openxmlformats.org/drawingml/2006/spreadsheetDrawing">
      <xdr:col>6</xdr:col>
      <xdr:colOff>457200</xdr:colOff>
      <xdr:row>6</xdr:row>
      <xdr:rowOff>0</xdr:rowOff>
    </xdr:from>
    <xdr:to xmlns:xdr="http://schemas.openxmlformats.org/drawingml/2006/spreadsheetDrawing">
      <xdr:col>6</xdr:col>
      <xdr:colOff>730885</xdr:colOff>
      <xdr:row>6</xdr:row>
      <xdr:rowOff>0</xdr:rowOff>
    </xdr:to>
    <xdr:pic macro="">
      <xdr:nvPicPr>
        <xdr:cNvPr id="91138" name="CheckBox3" descr="見込"/>
        <xdr:cNvPicPr>
          <a:picLocks noChangeAspect="1" noChangeShapeType="1"/>
        </xdr:cNvPicPr>
      </xdr:nvPicPr>
      <xdr:blipFill>
        <a:blip xmlns:r="http://schemas.openxmlformats.org/officeDocument/2006/relationships" r:embed="rId2"/>
        <a:stretch>
          <a:fillRect/>
        </a:stretch>
      </xdr:blipFill>
      <xdr:spPr>
        <a:xfrm>
          <a:off x="3783330" y="1327150"/>
          <a:ext cx="273685" cy="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114300</xdr:colOff>
          <xdr:row>5</xdr:row>
          <xdr:rowOff>297815</xdr:rowOff>
        </xdr:from>
        <xdr:to xmlns:xdr="http://schemas.openxmlformats.org/drawingml/2006/spreadsheetDrawing">
          <xdr:col>6</xdr:col>
          <xdr:colOff>655320</xdr:colOff>
          <xdr:row>7</xdr:row>
          <xdr:rowOff>45720</xdr:rowOff>
        </xdr:to>
        <xdr:sp textlink="">
          <xdr:nvSpPr>
            <xdr:cNvPr id="91139" name="チェック 48" hidden="1">
              <a:extLst>
                <a:ext uri="{63B3BB69-23CF-44E3-9099-C40C66FF867C}">
                  <a14:compatExt spid="_x0000_s91139"/>
                </a:ext>
              </a:extLst>
            </xdr:cNvPr>
            <xdr:cNvSpPr>
              <a:spLocks noRot="1" noChangeShapeType="1"/>
            </xdr:cNvSpPr>
          </xdr:nvSpPr>
          <xdr:spPr>
            <a:xfrm>
              <a:off x="3440430" y="1293495"/>
              <a:ext cx="541020" cy="248920"/>
            </a:xfrm>
            <a:prstGeom prst="rect"/>
          </xdr:spPr>
        </xdr:sp>
        <xdr:clientData/>
      </xdr:twoCellAnchor>
    </mc:Choice>
    <mc:Fallback/>
  </mc:AlternateContent>
  <xdr:twoCellAnchor>
    <xdr:from xmlns:xdr="http://schemas.openxmlformats.org/drawingml/2006/spreadsheetDrawing">
      <xdr:col>11</xdr:col>
      <xdr:colOff>541655</xdr:colOff>
      <xdr:row>28</xdr:row>
      <xdr:rowOff>86995</xdr:rowOff>
    </xdr:from>
    <xdr:to xmlns:xdr="http://schemas.openxmlformats.org/drawingml/2006/spreadsheetDrawing">
      <xdr:col>12</xdr:col>
      <xdr:colOff>331470</xdr:colOff>
      <xdr:row>29</xdr:row>
      <xdr:rowOff>695960</xdr:rowOff>
    </xdr:to>
    <xdr:sp macro="" textlink="">
      <xdr:nvSpPr>
        <xdr:cNvPr id="25605" name="図形 8"/>
        <xdr:cNvSpPr/>
      </xdr:nvSpPr>
      <xdr:spPr>
        <a:xfrm>
          <a:off x="6859270" y="7638415"/>
          <a:ext cx="406400" cy="1666240"/>
        </a:xfrm>
        <a:prstGeom prst="down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308610</xdr:colOff>
      <xdr:row>28</xdr:row>
      <xdr:rowOff>111760</xdr:rowOff>
    </xdr:from>
    <xdr:to xmlns:xdr="http://schemas.openxmlformats.org/drawingml/2006/spreadsheetDrawing">
      <xdr:col>17</xdr:col>
      <xdr:colOff>481330</xdr:colOff>
      <xdr:row>29</xdr:row>
      <xdr:rowOff>403860</xdr:rowOff>
    </xdr:to>
    <xdr:sp macro="" textlink="">
      <xdr:nvSpPr>
        <xdr:cNvPr id="25606" name="テキスト 9"/>
        <xdr:cNvSpPr txBox="1"/>
      </xdr:nvSpPr>
      <xdr:spPr>
        <a:xfrm>
          <a:off x="7242810" y="7663180"/>
          <a:ext cx="3255645" cy="13493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400" b="1">
              <a:latin typeface="メイリオ"/>
              <a:ea typeface="メイリオ"/>
            </a:rPr>
            <a:t>【※注意】入力項目は下へ続きます。</a:t>
          </a:r>
          <a:endParaRPr kumimoji="1" lang="ja-JP" altLang="en-US" sz="1400" b="1">
            <a:latin typeface="メイリオ"/>
            <a:ea typeface="メイリオ"/>
          </a:endParaRPr>
        </a:p>
        <a:p>
          <a:r>
            <a:rPr kumimoji="1" lang="ja-JP" altLang="en-US" sz="1400" b="1">
              <a:latin typeface="メイリオ"/>
              <a:ea typeface="メイリオ"/>
            </a:rPr>
            <a:t>（２）収益向上の算出根拠</a:t>
          </a:r>
          <a:endParaRPr kumimoji="1" lang="ja-JP" altLang="en-US" sz="1400" b="1">
            <a:latin typeface="メイリオ"/>
            <a:ea typeface="メイリオ"/>
          </a:endParaRPr>
        </a:p>
        <a:p>
          <a:r>
            <a:rPr kumimoji="1" lang="ja-JP" altLang="en-US" sz="1400" b="1">
              <a:latin typeface="メイリオ"/>
              <a:ea typeface="メイリオ"/>
            </a:rPr>
            <a:t>（３）資金調達内訳</a:t>
          </a:r>
          <a:endParaRPr kumimoji="1" lang="ja-JP" altLang="en-US" sz="1400" b="1">
            <a:latin typeface="メイリオ"/>
            <a:ea typeface="メイリオ"/>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157480</xdr:colOff>
          <xdr:row>11</xdr:row>
          <xdr:rowOff>239395</xdr:rowOff>
        </xdr:from>
        <xdr:to xmlns:xdr="http://schemas.openxmlformats.org/drawingml/2006/spreadsheetDrawing">
          <xdr:col>4</xdr:col>
          <xdr:colOff>0</xdr:colOff>
          <xdr:row>11</xdr:row>
          <xdr:rowOff>448945</xdr:rowOff>
        </xdr:to>
        <xdr:sp textlink="">
          <xdr:nvSpPr>
            <xdr:cNvPr id="105473" name="チェック 1" hidden="1">
              <a:extLst>
                <a:ext uri="{63B3BB69-23CF-44E3-9099-C40C66FF867C}">
                  <a14:compatExt spid="_x0000_s105473"/>
                </a:ext>
              </a:extLst>
            </xdr:cNvPr>
            <xdr:cNvSpPr>
              <a:spLocks noRot="1" noChangeShapeType="1"/>
            </xdr:cNvSpPr>
          </xdr:nvSpPr>
          <xdr:spPr>
            <a:xfrm>
              <a:off x="157480" y="2959100"/>
              <a:ext cx="5105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157480</xdr:colOff>
          <xdr:row>12</xdr:row>
          <xdr:rowOff>125730</xdr:rowOff>
        </xdr:from>
        <xdr:to xmlns:xdr="http://schemas.openxmlformats.org/drawingml/2006/spreadsheetDrawing">
          <xdr:col>3</xdr:col>
          <xdr:colOff>154940</xdr:colOff>
          <xdr:row>12</xdr:row>
          <xdr:rowOff>335280</xdr:rowOff>
        </xdr:to>
        <xdr:sp textlink="">
          <xdr:nvSpPr>
            <xdr:cNvPr id="105474" name="チェック 2" hidden="1">
              <a:extLst>
                <a:ext uri="{63B3BB69-23CF-44E3-9099-C40C66FF867C}">
                  <a14:compatExt spid="_x0000_s105474"/>
                </a:ext>
              </a:extLst>
            </xdr:cNvPr>
            <xdr:cNvSpPr>
              <a:spLocks noRot="1" noChangeShapeType="1"/>
            </xdr:cNvSpPr>
          </xdr:nvSpPr>
          <xdr:spPr>
            <a:xfrm>
              <a:off x="157480" y="3467735"/>
              <a:ext cx="498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156845</xdr:colOff>
          <xdr:row>13</xdr:row>
          <xdr:rowOff>372110</xdr:rowOff>
        </xdr:from>
        <xdr:to xmlns:xdr="http://schemas.openxmlformats.org/drawingml/2006/spreadsheetDrawing">
          <xdr:col>3</xdr:col>
          <xdr:colOff>154305</xdr:colOff>
          <xdr:row>13</xdr:row>
          <xdr:rowOff>581660</xdr:rowOff>
        </xdr:to>
        <xdr:sp textlink="">
          <xdr:nvSpPr>
            <xdr:cNvPr id="105475" name="チェック 3" hidden="1">
              <a:extLst>
                <a:ext uri="{63B3BB69-23CF-44E3-9099-C40C66FF867C}">
                  <a14:compatExt spid="_x0000_s105475"/>
                </a:ext>
              </a:extLst>
            </xdr:cNvPr>
            <xdr:cNvSpPr>
              <a:spLocks noRot="1" noChangeShapeType="1"/>
            </xdr:cNvSpPr>
          </xdr:nvSpPr>
          <xdr:spPr>
            <a:xfrm>
              <a:off x="156845" y="4171315"/>
              <a:ext cx="49847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156845</xdr:colOff>
          <xdr:row>14</xdr:row>
          <xdr:rowOff>136525</xdr:rowOff>
        </xdr:from>
        <xdr:to xmlns:xdr="http://schemas.openxmlformats.org/drawingml/2006/spreadsheetDrawing">
          <xdr:col>3</xdr:col>
          <xdr:colOff>153670</xdr:colOff>
          <xdr:row>14</xdr:row>
          <xdr:rowOff>346075</xdr:rowOff>
        </xdr:to>
        <xdr:sp textlink="">
          <xdr:nvSpPr>
            <xdr:cNvPr id="105476" name="チェック 4" hidden="1">
              <a:extLst>
                <a:ext uri="{63B3BB69-23CF-44E3-9099-C40C66FF867C}">
                  <a14:compatExt spid="_x0000_s105476"/>
                </a:ext>
              </a:extLst>
            </xdr:cNvPr>
            <xdr:cNvSpPr>
              <a:spLocks noRot="1" noChangeShapeType="1"/>
            </xdr:cNvSpPr>
          </xdr:nvSpPr>
          <xdr:spPr>
            <a:xfrm>
              <a:off x="156845" y="4874895"/>
              <a:ext cx="49784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156210</xdr:colOff>
          <xdr:row>15</xdr:row>
          <xdr:rowOff>300355</xdr:rowOff>
        </xdr:from>
        <xdr:to xmlns:xdr="http://schemas.openxmlformats.org/drawingml/2006/spreadsheetDrawing">
          <xdr:col>3</xdr:col>
          <xdr:colOff>153035</xdr:colOff>
          <xdr:row>15</xdr:row>
          <xdr:rowOff>511810</xdr:rowOff>
        </xdr:to>
        <xdr:sp textlink="">
          <xdr:nvSpPr>
            <xdr:cNvPr id="105477" name="チェック 5" hidden="1">
              <a:extLst>
                <a:ext uri="{63B3BB69-23CF-44E3-9099-C40C66FF867C}">
                  <a14:compatExt spid="_x0000_s105477"/>
                </a:ext>
              </a:extLst>
            </xdr:cNvPr>
            <xdr:cNvSpPr>
              <a:spLocks noRot="1" noChangeShapeType="1"/>
            </xdr:cNvSpPr>
          </xdr:nvSpPr>
          <xdr:spPr>
            <a:xfrm>
              <a:off x="156210" y="5495925"/>
              <a:ext cx="49784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155575</xdr:colOff>
          <xdr:row>16</xdr:row>
          <xdr:rowOff>466090</xdr:rowOff>
        </xdr:from>
        <xdr:to xmlns:xdr="http://schemas.openxmlformats.org/drawingml/2006/spreadsheetDrawing">
          <xdr:col>3</xdr:col>
          <xdr:colOff>153035</xdr:colOff>
          <xdr:row>16</xdr:row>
          <xdr:rowOff>676910</xdr:rowOff>
        </xdr:to>
        <xdr:sp textlink="">
          <xdr:nvSpPr>
            <xdr:cNvPr id="105478" name="チェック 6" hidden="1">
              <a:extLst>
                <a:ext uri="{63B3BB69-23CF-44E3-9099-C40C66FF867C}">
                  <a14:compatExt spid="_x0000_s105478"/>
                </a:ext>
              </a:extLst>
            </xdr:cNvPr>
            <xdr:cNvSpPr>
              <a:spLocks noRot="1" noChangeShapeType="1"/>
            </xdr:cNvSpPr>
          </xdr:nvSpPr>
          <xdr:spPr>
            <a:xfrm>
              <a:off x="155575" y="6467475"/>
              <a:ext cx="4984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154940</xdr:colOff>
          <xdr:row>17</xdr:row>
          <xdr:rowOff>63500</xdr:rowOff>
        </xdr:from>
        <xdr:to xmlns:xdr="http://schemas.openxmlformats.org/drawingml/2006/spreadsheetDrawing">
          <xdr:col>3</xdr:col>
          <xdr:colOff>152400</xdr:colOff>
          <xdr:row>17</xdr:row>
          <xdr:rowOff>272415</xdr:rowOff>
        </xdr:to>
        <xdr:sp textlink="">
          <xdr:nvSpPr>
            <xdr:cNvPr id="105479" name="チェック 7" hidden="1">
              <a:extLst>
                <a:ext uri="{63B3BB69-23CF-44E3-9099-C40C66FF867C}">
                  <a14:compatExt spid="_x0000_s105479"/>
                </a:ext>
              </a:extLst>
            </xdr:cNvPr>
            <xdr:cNvSpPr>
              <a:spLocks noRot="1" noChangeShapeType="1"/>
            </xdr:cNvSpPr>
          </xdr:nvSpPr>
          <xdr:spPr>
            <a:xfrm>
              <a:off x="154940" y="7207885"/>
              <a:ext cx="49847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154305</xdr:colOff>
          <xdr:row>18</xdr:row>
          <xdr:rowOff>90805</xdr:rowOff>
        </xdr:from>
        <xdr:to xmlns:xdr="http://schemas.openxmlformats.org/drawingml/2006/spreadsheetDrawing">
          <xdr:col>3</xdr:col>
          <xdr:colOff>151765</xdr:colOff>
          <xdr:row>18</xdr:row>
          <xdr:rowOff>300990</xdr:rowOff>
        </xdr:to>
        <xdr:sp textlink="">
          <xdr:nvSpPr>
            <xdr:cNvPr id="105480" name="チェック 8" hidden="1">
              <a:extLst>
                <a:ext uri="{63B3BB69-23CF-44E3-9099-C40C66FF867C}">
                  <a14:compatExt spid="_x0000_s105480"/>
                </a:ext>
              </a:extLst>
            </xdr:cNvPr>
            <xdr:cNvSpPr>
              <a:spLocks noRot="1" noChangeShapeType="1"/>
            </xdr:cNvSpPr>
          </xdr:nvSpPr>
          <xdr:spPr>
            <a:xfrm>
              <a:off x="154305" y="7552690"/>
              <a:ext cx="49847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154305</xdr:colOff>
          <xdr:row>19</xdr:row>
          <xdr:rowOff>385445</xdr:rowOff>
        </xdr:from>
        <xdr:to xmlns:xdr="http://schemas.openxmlformats.org/drawingml/2006/spreadsheetDrawing">
          <xdr:col>3</xdr:col>
          <xdr:colOff>151765</xdr:colOff>
          <xdr:row>19</xdr:row>
          <xdr:rowOff>596265</xdr:rowOff>
        </xdr:to>
        <xdr:sp textlink="">
          <xdr:nvSpPr>
            <xdr:cNvPr id="105481" name="チェック 9" hidden="1">
              <a:extLst>
                <a:ext uri="{63B3BB69-23CF-44E3-9099-C40C66FF867C}">
                  <a14:compatExt spid="_x0000_s105481"/>
                </a:ext>
              </a:extLst>
            </xdr:cNvPr>
            <xdr:cNvSpPr>
              <a:spLocks noRot="1" noChangeShapeType="1"/>
            </xdr:cNvSpPr>
          </xdr:nvSpPr>
          <xdr:spPr>
            <a:xfrm>
              <a:off x="154305" y="8241030"/>
              <a:ext cx="4984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157480</xdr:colOff>
          <xdr:row>10</xdr:row>
          <xdr:rowOff>205105</xdr:rowOff>
        </xdr:from>
        <xdr:to xmlns:xdr="http://schemas.openxmlformats.org/drawingml/2006/spreadsheetDrawing">
          <xdr:col>4</xdr:col>
          <xdr:colOff>0</xdr:colOff>
          <xdr:row>10</xdr:row>
          <xdr:rowOff>412115</xdr:rowOff>
        </xdr:to>
        <xdr:sp textlink="">
          <xdr:nvSpPr>
            <xdr:cNvPr id="105491" name="チェック 19" hidden="1">
              <a:extLst>
                <a:ext uri="{63B3BB69-23CF-44E3-9099-C40C66FF867C}">
                  <a14:compatExt spid="_x0000_s105491"/>
                </a:ext>
              </a:extLst>
            </xdr:cNvPr>
            <xdr:cNvSpPr>
              <a:spLocks noRot="1" noChangeShapeType="1"/>
            </xdr:cNvSpPr>
          </xdr:nvSpPr>
          <xdr:spPr>
            <a:xfrm>
              <a:off x="157480" y="2302510"/>
              <a:ext cx="510540" cy="20701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soumu.go.jp/toukei_toukatsu/index/seido/sangyo/02toukatsu01_03000023.html" TargetMode="External" /><Relationship Id="rId2" Type="http://schemas.openxmlformats.org/officeDocument/2006/relationships/hyperlink" Target="https://www.mhlw.go.jp/stf/seisakunitsuite/bunya/kodomo/kodomo_kosodate/jisedai/kijuntekigou/index.html" TargetMode="External" /><Relationship Id="rId3" Type="http://schemas.openxmlformats.org/officeDocument/2006/relationships/hyperlink" Target="https://positive-ryouritsu.mhlw.go.jp/positivedb/" TargetMode="External" /><Relationship Id="rId4" Type="http://schemas.openxmlformats.org/officeDocument/2006/relationships/hyperlink" Target="https://kochi-wlb.jp/" TargetMode="External" /><Relationship Id="rId5" Type="http://schemas.openxmlformats.org/officeDocument/2006/relationships/hyperlink" Target="https://www.biz-partnership.jp/" TargetMode="External" /><Relationship Id="rId6" Type="http://schemas.openxmlformats.org/officeDocument/2006/relationships/hyperlink" Target="https://www.mhlw.go.jp/new-info/kobetu/roudou/gyousei/dl/140811-1.pdf" TargetMode="External" /><Relationship Id="rId7" Type="http://schemas.openxmlformats.org/officeDocument/2006/relationships/hyperlink" Target="http://www.pref.kochi.lg.jp/buntanfuufu/company/" TargetMode="External" /><Relationship Id="rId8" Type="http://schemas.openxmlformats.org/officeDocument/2006/relationships/hyperlink" Target="https://www.pref.kochi.lg.jp/doc/2026022600255/" TargetMode="External" /><Relationship Id="rId9" Type="http://schemas.openxmlformats.org/officeDocument/2006/relationships/printerSettings" Target="../printerSettings/printerSettings3.bin" /><Relationship Id="rId10" Type="http://schemas.openxmlformats.org/officeDocument/2006/relationships/drawing" Target="../drawings/drawing1.xml" /><Relationship Id="rId11" Type="http://schemas.openxmlformats.org/officeDocument/2006/relationships/vmlDrawing" Target="../drawings/vmlDrawing1.vml" /><Relationship Id="rId12" Type="http://schemas.openxmlformats.org/officeDocument/2006/relationships/ctrlProp" Target="../ctrlProps/ctrlProp1.xml" /><Relationship Id="rId13" Type="http://schemas.openxmlformats.org/officeDocument/2006/relationships/ctrlProp" Target="../ctrlProps/ctrlProp2.xml" /><Relationship Id="rId14" Type="http://schemas.openxmlformats.org/officeDocument/2006/relationships/ctrlProp" Target="../ctrlProps/ctrlProp3.xml" /><Relationship Id="rId15" Type="http://schemas.openxmlformats.org/officeDocument/2006/relationships/ctrlProp" Target="../ctrlProps/ctrlProp4.xml" /><Relationship Id="rId16" Type="http://schemas.openxmlformats.org/officeDocument/2006/relationships/ctrlProp" Target="../ctrlProps/ctrlProp5.xml" /><Relationship Id="rId17" Type="http://schemas.openxmlformats.org/officeDocument/2006/relationships/ctrlProp" Target="../ctrlProps/ctrlProp6.xml" /><Relationship Id="rId18" Type="http://schemas.openxmlformats.org/officeDocument/2006/relationships/ctrlProp" Target="../ctrlProps/ctrlProp7.xml" /><Relationship Id="rId19" Type="http://schemas.openxmlformats.org/officeDocument/2006/relationships/ctrlProp" Target="../ctrlProps/ctrlProp8.xml" /><Relationship Id="rId20" Type="http://schemas.openxmlformats.org/officeDocument/2006/relationships/ctrlProp" Target="../ctrlProps/ctrlProp9.xml" /><Relationship Id="rId21" Type="http://schemas.openxmlformats.org/officeDocument/2006/relationships/ctrlProp" Target="../ctrlProps/ctrlProp10.xml" /><Relationship Id="rId22" Type="http://schemas.openxmlformats.org/officeDocument/2006/relationships/ctrlProp" Target="../ctrlProps/ctrlProp11.xml" /><Relationship Id="rId23" Type="http://schemas.openxmlformats.org/officeDocument/2006/relationships/ctrlProp" Target="../ctrlProps/ctrlProp12.xml" /><Relationship Id="rId24" Type="http://schemas.openxmlformats.org/officeDocument/2006/relationships/ctrlProp" Target="../ctrlProps/ctrlProp13.xml" /><Relationship Id="rId25" Type="http://schemas.openxmlformats.org/officeDocument/2006/relationships/ctrlProp" Target="../ctrlProps/ctrlProp14.xml" /><Relationship Id="rId26" Type="http://schemas.openxmlformats.org/officeDocument/2006/relationships/ctrlProp" Target="../ctrlProps/ctrlProp15.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6.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7.xml" /><Relationship Id="rId5" Type="http://schemas.openxmlformats.org/officeDocument/2006/relationships/ctrlProp" Target="../ctrlProps/ctrlProp18.xml" /><Relationship Id="rId6" Type="http://schemas.openxmlformats.org/officeDocument/2006/relationships/ctrlProp" Target="../ctrlProps/ctrlProp19.xml" /><Relationship Id="rId7" Type="http://schemas.openxmlformats.org/officeDocument/2006/relationships/ctrlProp" Target="../ctrlProps/ctrlProp20.xml" /><Relationship Id="rId8" Type="http://schemas.openxmlformats.org/officeDocument/2006/relationships/ctrlProp" Target="../ctrlProps/ctrlProp21.xml" /><Relationship Id="rId9" Type="http://schemas.openxmlformats.org/officeDocument/2006/relationships/ctrlProp" Target="../ctrlProps/ctrlProp22.xml" /><Relationship Id="rId10" Type="http://schemas.openxmlformats.org/officeDocument/2006/relationships/ctrlProp" Target="../ctrlProps/ctrlProp23.xml" /><Relationship Id="rId11" Type="http://schemas.openxmlformats.org/officeDocument/2006/relationships/ctrlProp" Target="../ctrlProps/ctrlProp24.xml" /><Relationship Id="rId12" Type="http://schemas.openxmlformats.org/officeDocument/2006/relationships/ctrlProp" Target="../ctrlProps/ctrlProp25.xml" /><Relationship Id="rId13" Type="http://schemas.openxmlformats.org/officeDocument/2006/relationships/ctrlProp" Target="../ctrlProps/ctrlProp2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24"/>
  <sheetViews>
    <sheetView tabSelected="1" view="pageBreakPreview" zoomScaleSheetLayoutView="100" workbookViewId="0">
      <selection activeCell="H13" sqref="H13"/>
    </sheetView>
  </sheetViews>
  <sheetFormatPr defaultRowHeight="13"/>
  <cols>
    <col min="1" max="1" width="4.5" style="1" customWidth="1"/>
    <col min="2" max="2" width="72.5" style="1" customWidth="1"/>
    <col min="3" max="3" width="9.69921875" style="2" customWidth="1"/>
    <col min="4" max="255" width="8.69921875" style="1" customWidth="1"/>
    <col min="256" max="256" width="4.5" style="1" customWidth="1"/>
    <col min="257" max="257" width="72.5" style="1" customWidth="1"/>
    <col min="258" max="511" width="8.69921875" style="1" customWidth="1"/>
    <col min="512" max="512" width="4.5" style="1" customWidth="1"/>
    <col min="513" max="513" width="72.5" style="1" customWidth="1"/>
    <col min="514" max="767" width="8.69921875" style="1" customWidth="1"/>
    <col min="768" max="768" width="4.5" style="1" customWidth="1"/>
    <col min="769" max="769" width="72.5" style="1" customWidth="1"/>
    <col min="770" max="1023" width="8.69921875" style="1" customWidth="1"/>
    <col min="1024" max="1024" width="4.5" style="1" customWidth="1"/>
    <col min="1025" max="1025" width="72.5" style="1" customWidth="1"/>
    <col min="1026" max="1279" width="8.69921875" style="1" customWidth="1"/>
    <col min="1280" max="1280" width="4.5" style="1" customWidth="1"/>
    <col min="1281" max="1281" width="72.5" style="1" customWidth="1"/>
    <col min="1282" max="1535" width="8.69921875" style="1" customWidth="1"/>
    <col min="1536" max="1536" width="4.5" style="1" customWidth="1"/>
    <col min="1537" max="1537" width="72.5" style="1" customWidth="1"/>
    <col min="1538" max="1791" width="8.69921875" style="1" customWidth="1"/>
    <col min="1792" max="1792" width="4.5" style="1" customWidth="1"/>
    <col min="1793" max="1793" width="72.5" style="1" customWidth="1"/>
    <col min="1794" max="2047" width="8.69921875" style="1" customWidth="1"/>
    <col min="2048" max="2048" width="4.5" style="1" customWidth="1"/>
    <col min="2049" max="2049" width="72.5" style="1" customWidth="1"/>
    <col min="2050" max="2303" width="8.69921875" style="1" customWidth="1"/>
    <col min="2304" max="2304" width="4.5" style="1" customWidth="1"/>
    <col min="2305" max="2305" width="72.5" style="1" customWidth="1"/>
    <col min="2306" max="2559" width="8.69921875" style="1" customWidth="1"/>
    <col min="2560" max="2560" width="4.5" style="1" customWidth="1"/>
    <col min="2561" max="2561" width="72.5" style="1" customWidth="1"/>
    <col min="2562" max="2815" width="8.69921875" style="1" customWidth="1"/>
    <col min="2816" max="2816" width="4.5" style="1" customWidth="1"/>
    <col min="2817" max="2817" width="72.5" style="1" customWidth="1"/>
    <col min="2818" max="3071" width="8.69921875" style="1" customWidth="1"/>
    <col min="3072" max="3072" width="4.5" style="1" customWidth="1"/>
    <col min="3073" max="3073" width="72.5" style="1" customWidth="1"/>
    <col min="3074" max="3327" width="8.69921875" style="1" customWidth="1"/>
    <col min="3328" max="3328" width="4.5" style="1" customWidth="1"/>
    <col min="3329" max="3329" width="72.5" style="1" customWidth="1"/>
    <col min="3330" max="3583" width="8.69921875" style="1" customWidth="1"/>
    <col min="3584" max="3584" width="4.5" style="1" customWidth="1"/>
    <col min="3585" max="3585" width="72.5" style="1" customWidth="1"/>
    <col min="3586" max="3839" width="8.69921875" style="1" customWidth="1"/>
    <col min="3840" max="3840" width="4.5" style="1" customWidth="1"/>
    <col min="3841" max="3841" width="72.5" style="1" customWidth="1"/>
    <col min="3842" max="4095" width="8.69921875" style="1" customWidth="1"/>
    <col min="4096" max="4096" width="4.5" style="1" customWidth="1"/>
    <col min="4097" max="4097" width="72.5" style="1" customWidth="1"/>
    <col min="4098" max="4351" width="8.69921875" style="1" customWidth="1"/>
    <col min="4352" max="4352" width="4.5" style="1" customWidth="1"/>
    <col min="4353" max="4353" width="72.5" style="1" customWidth="1"/>
    <col min="4354" max="4607" width="8.69921875" style="1" customWidth="1"/>
    <col min="4608" max="4608" width="4.5" style="1" customWidth="1"/>
    <col min="4609" max="4609" width="72.5" style="1" customWidth="1"/>
    <col min="4610" max="4863" width="8.69921875" style="1" customWidth="1"/>
    <col min="4864" max="4864" width="4.5" style="1" customWidth="1"/>
    <col min="4865" max="4865" width="72.5" style="1" customWidth="1"/>
    <col min="4866" max="5119" width="8.69921875" style="1" customWidth="1"/>
    <col min="5120" max="5120" width="4.5" style="1" customWidth="1"/>
    <col min="5121" max="5121" width="72.5" style="1" customWidth="1"/>
    <col min="5122" max="5375" width="8.69921875" style="1" customWidth="1"/>
    <col min="5376" max="5376" width="4.5" style="1" customWidth="1"/>
    <col min="5377" max="5377" width="72.5" style="1" customWidth="1"/>
    <col min="5378" max="5631" width="8.69921875" style="1" customWidth="1"/>
    <col min="5632" max="5632" width="4.5" style="1" customWidth="1"/>
    <col min="5633" max="5633" width="72.5" style="1" customWidth="1"/>
    <col min="5634" max="5887" width="8.69921875" style="1" customWidth="1"/>
    <col min="5888" max="5888" width="4.5" style="1" customWidth="1"/>
    <col min="5889" max="5889" width="72.5" style="1" customWidth="1"/>
    <col min="5890" max="6143" width="8.69921875" style="1" customWidth="1"/>
    <col min="6144" max="6144" width="4.5" style="1" customWidth="1"/>
    <col min="6145" max="6145" width="72.5" style="1" customWidth="1"/>
    <col min="6146" max="6399" width="8.69921875" style="1" customWidth="1"/>
    <col min="6400" max="6400" width="4.5" style="1" customWidth="1"/>
    <col min="6401" max="6401" width="72.5" style="1" customWidth="1"/>
    <col min="6402" max="6655" width="8.69921875" style="1" customWidth="1"/>
    <col min="6656" max="6656" width="4.5" style="1" customWidth="1"/>
    <col min="6657" max="6657" width="72.5" style="1" customWidth="1"/>
    <col min="6658" max="6911" width="8.69921875" style="1" customWidth="1"/>
    <col min="6912" max="6912" width="4.5" style="1" customWidth="1"/>
    <col min="6913" max="6913" width="72.5" style="1" customWidth="1"/>
    <col min="6914" max="7167" width="8.69921875" style="1" customWidth="1"/>
    <col min="7168" max="7168" width="4.5" style="1" customWidth="1"/>
    <col min="7169" max="7169" width="72.5" style="1" customWidth="1"/>
    <col min="7170" max="7423" width="8.69921875" style="1" customWidth="1"/>
    <col min="7424" max="7424" width="4.5" style="1" customWidth="1"/>
    <col min="7425" max="7425" width="72.5" style="1" customWidth="1"/>
    <col min="7426" max="7679" width="8.69921875" style="1" customWidth="1"/>
    <col min="7680" max="7680" width="4.5" style="1" customWidth="1"/>
    <col min="7681" max="7681" width="72.5" style="1" customWidth="1"/>
    <col min="7682" max="7935" width="8.69921875" style="1" customWidth="1"/>
    <col min="7936" max="7936" width="4.5" style="1" customWidth="1"/>
    <col min="7937" max="7937" width="72.5" style="1" customWidth="1"/>
    <col min="7938" max="8191" width="8.69921875" style="1" customWidth="1"/>
    <col min="8192" max="8192" width="4.5" style="1" customWidth="1"/>
    <col min="8193" max="8193" width="72.5" style="1" customWidth="1"/>
    <col min="8194" max="8447" width="8.69921875" style="1" customWidth="1"/>
    <col min="8448" max="8448" width="4.5" style="1" customWidth="1"/>
    <col min="8449" max="8449" width="72.5" style="1" customWidth="1"/>
    <col min="8450" max="8703" width="8.69921875" style="1" customWidth="1"/>
    <col min="8704" max="8704" width="4.5" style="1" customWidth="1"/>
    <col min="8705" max="8705" width="72.5" style="1" customWidth="1"/>
    <col min="8706" max="8959" width="8.69921875" style="1" customWidth="1"/>
    <col min="8960" max="8960" width="4.5" style="1" customWidth="1"/>
    <col min="8961" max="8961" width="72.5" style="1" customWidth="1"/>
    <col min="8962" max="9215" width="8.69921875" style="1" customWidth="1"/>
    <col min="9216" max="9216" width="4.5" style="1" customWidth="1"/>
    <col min="9217" max="9217" width="72.5" style="1" customWidth="1"/>
    <col min="9218" max="9471" width="8.69921875" style="1" customWidth="1"/>
    <col min="9472" max="9472" width="4.5" style="1" customWidth="1"/>
    <col min="9473" max="9473" width="72.5" style="1" customWidth="1"/>
    <col min="9474" max="9727" width="8.69921875" style="1" customWidth="1"/>
    <col min="9728" max="9728" width="4.5" style="1" customWidth="1"/>
    <col min="9729" max="9729" width="72.5" style="1" customWidth="1"/>
    <col min="9730" max="9983" width="8.69921875" style="1" customWidth="1"/>
    <col min="9984" max="9984" width="4.5" style="1" customWidth="1"/>
    <col min="9985" max="9985" width="72.5" style="1" customWidth="1"/>
    <col min="9986" max="10239" width="8.69921875" style="1" customWidth="1"/>
    <col min="10240" max="10240" width="4.5" style="1" customWidth="1"/>
    <col min="10241" max="10241" width="72.5" style="1" customWidth="1"/>
    <col min="10242" max="10495" width="8.69921875" style="1" customWidth="1"/>
    <col min="10496" max="10496" width="4.5" style="1" customWidth="1"/>
    <col min="10497" max="10497" width="72.5" style="1" customWidth="1"/>
    <col min="10498" max="10751" width="8.69921875" style="1" customWidth="1"/>
    <col min="10752" max="10752" width="4.5" style="1" customWidth="1"/>
    <col min="10753" max="10753" width="72.5" style="1" customWidth="1"/>
    <col min="10754" max="11007" width="8.69921875" style="1" customWidth="1"/>
    <col min="11008" max="11008" width="4.5" style="1" customWidth="1"/>
    <col min="11009" max="11009" width="72.5" style="1" customWidth="1"/>
    <col min="11010" max="11263" width="8.69921875" style="1" customWidth="1"/>
    <col min="11264" max="11264" width="4.5" style="1" customWidth="1"/>
    <col min="11265" max="11265" width="72.5" style="1" customWidth="1"/>
    <col min="11266" max="11519" width="8.69921875" style="1" customWidth="1"/>
    <col min="11520" max="11520" width="4.5" style="1" customWidth="1"/>
    <col min="11521" max="11521" width="72.5" style="1" customWidth="1"/>
    <col min="11522" max="11775" width="8.69921875" style="1" customWidth="1"/>
    <col min="11776" max="11776" width="4.5" style="1" customWidth="1"/>
    <col min="11777" max="11777" width="72.5" style="1" customWidth="1"/>
    <col min="11778" max="12031" width="8.69921875" style="1" customWidth="1"/>
    <col min="12032" max="12032" width="4.5" style="1" customWidth="1"/>
    <col min="12033" max="12033" width="72.5" style="1" customWidth="1"/>
    <col min="12034" max="12287" width="8.69921875" style="1" customWidth="1"/>
    <col min="12288" max="12288" width="4.5" style="1" customWidth="1"/>
    <col min="12289" max="12289" width="72.5" style="1" customWidth="1"/>
    <col min="12290" max="12543" width="8.69921875" style="1" customWidth="1"/>
    <col min="12544" max="12544" width="4.5" style="1" customWidth="1"/>
    <col min="12545" max="12545" width="72.5" style="1" customWidth="1"/>
    <col min="12546" max="12799" width="8.69921875" style="1" customWidth="1"/>
    <col min="12800" max="12800" width="4.5" style="1" customWidth="1"/>
    <col min="12801" max="12801" width="72.5" style="1" customWidth="1"/>
    <col min="12802" max="13055" width="8.69921875" style="1" customWidth="1"/>
    <col min="13056" max="13056" width="4.5" style="1" customWidth="1"/>
    <col min="13057" max="13057" width="72.5" style="1" customWidth="1"/>
    <col min="13058" max="13311" width="8.69921875" style="1" customWidth="1"/>
    <col min="13312" max="13312" width="4.5" style="1" customWidth="1"/>
    <col min="13313" max="13313" width="72.5" style="1" customWidth="1"/>
    <col min="13314" max="13567" width="8.69921875" style="1" customWidth="1"/>
    <col min="13568" max="13568" width="4.5" style="1" customWidth="1"/>
    <col min="13569" max="13569" width="72.5" style="1" customWidth="1"/>
    <col min="13570" max="13823" width="8.69921875" style="1" customWidth="1"/>
    <col min="13824" max="13824" width="4.5" style="1" customWidth="1"/>
    <col min="13825" max="13825" width="72.5" style="1" customWidth="1"/>
    <col min="13826" max="14079" width="8.69921875" style="1" customWidth="1"/>
    <col min="14080" max="14080" width="4.5" style="1" customWidth="1"/>
    <col min="14081" max="14081" width="72.5" style="1" customWidth="1"/>
    <col min="14082" max="14335" width="8.69921875" style="1" customWidth="1"/>
    <col min="14336" max="14336" width="4.5" style="1" customWidth="1"/>
    <col min="14337" max="14337" width="72.5" style="1" customWidth="1"/>
    <col min="14338" max="14591" width="8.69921875" style="1" customWidth="1"/>
    <col min="14592" max="14592" width="4.5" style="1" customWidth="1"/>
    <col min="14593" max="14593" width="72.5" style="1" customWidth="1"/>
    <col min="14594" max="14847" width="8.69921875" style="1" customWidth="1"/>
    <col min="14848" max="14848" width="4.5" style="1" customWidth="1"/>
    <col min="14849" max="14849" width="72.5" style="1" customWidth="1"/>
    <col min="14850" max="15103" width="8.69921875" style="1" customWidth="1"/>
    <col min="15104" max="15104" width="4.5" style="1" customWidth="1"/>
    <col min="15105" max="15105" width="72.5" style="1" customWidth="1"/>
    <col min="15106" max="15359" width="8.69921875" style="1" customWidth="1"/>
    <col min="15360" max="15360" width="4.5" style="1" customWidth="1"/>
    <col min="15361" max="15361" width="72.5" style="1" customWidth="1"/>
    <col min="15362" max="15615" width="8.69921875" style="1" customWidth="1"/>
    <col min="15616" max="15616" width="4.5" style="1" customWidth="1"/>
    <col min="15617" max="15617" width="72.5" style="1" customWidth="1"/>
    <col min="15618" max="15871" width="8.69921875" style="1" customWidth="1"/>
    <col min="15872" max="15872" width="4.5" style="1" customWidth="1"/>
    <col min="15873" max="15873" width="72.5" style="1" customWidth="1"/>
    <col min="15874" max="16127" width="8.69921875" style="1" customWidth="1"/>
    <col min="16128" max="16128" width="4.5" style="1" customWidth="1"/>
    <col min="16129" max="16129" width="72.5" style="1" customWidth="1"/>
    <col min="16130" max="16383" width="8.69921875" style="1" customWidth="1"/>
    <col min="16384" max="16384" width="9" style="1" customWidth="1"/>
  </cols>
  <sheetData>
    <row r="1" spans="1:3" ht="18" customHeight="1">
      <c r="A1" s="3" t="s">
        <v>159</v>
      </c>
    </row>
    <row r="2" spans="1:3" ht="5.7" customHeight="1"/>
    <row r="3" spans="1:3" ht="12.6" customHeight="1">
      <c r="A3" s="4" t="s">
        <v>67</v>
      </c>
      <c r="B3" s="4"/>
      <c r="C3" s="4"/>
    </row>
    <row r="4" spans="1:3" ht="12.6" customHeight="1">
      <c r="A4" s="4"/>
      <c r="B4" s="4"/>
      <c r="C4" s="4"/>
    </row>
    <row r="5" spans="1:3" ht="12.45" customHeight="1">
      <c r="A5" s="4"/>
      <c r="B5" s="4"/>
      <c r="C5" s="4"/>
    </row>
    <row r="6" spans="1:3" ht="12.45" customHeight="1">
      <c r="A6" s="4"/>
      <c r="B6" s="4" t="s">
        <v>215</v>
      </c>
      <c r="C6" s="4"/>
    </row>
    <row r="7" spans="1:3" ht="22.5" customHeight="1">
      <c r="A7" s="5"/>
      <c r="B7" s="8"/>
    </row>
    <row r="9" spans="1:3" ht="21" customHeight="1">
      <c r="A9" s="6" t="s">
        <v>105</v>
      </c>
      <c r="B9" s="6" t="s">
        <v>30</v>
      </c>
      <c r="C9" s="6" t="s">
        <v>201</v>
      </c>
    </row>
    <row r="10" spans="1:3" ht="28.5" customHeight="1">
      <c r="A10" s="7">
        <v>1</v>
      </c>
      <c r="B10" s="8" t="s">
        <v>63</v>
      </c>
      <c r="C10" s="7"/>
    </row>
    <row r="11" spans="1:3" ht="28.5" customHeight="1">
      <c r="A11" s="7">
        <v>2</v>
      </c>
      <c r="B11" s="8" t="s">
        <v>195</v>
      </c>
      <c r="C11" s="7"/>
    </row>
    <row r="12" spans="1:3" ht="28.5" customHeight="1">
      <c r="A12" s="7">
        <v>3</v>
      </c>
      <c r="B12" s="8" t="s">
        <v>240</v>
      </c>
      <c r="C12" s="7"/>
    </row>
    <row r="13" spans="1:3" ht="54" customHeight="1">
      <c r="A13" s="7">
        <v>4</v>
      </c>
      <c r="B13" s="9" t="s">
        <v>35</v>
      </c>
      <c r="C13" s="7"/>
    </row>
    <row r="14" spans="1:3" ht="30" customHeight="1">
      <c r="A14" s="7">
        <v>5</v>
      </c>
      <c r="B14" s="8" t="s">
        <v>196</v>
      </c>
      <c r="C14" s="7"/>
    </row>
    <row r="15" spans="1:3" ht="35.25" customHeight="1">
      <c r="A15" s="7">
        <v>6</v>
      </c>
      <c r="B15" s="9" t="s">
        <v>236</v>
      </c>
      <c r="C15" s="7"/>
    </row>
    <row r="16" spans="1:3" ht="65.25" customHeight="1">
      <c r="A16" s="7">
        <v>7</v>
      </c>
      <c r="B16" s="9" t="s">
        <v>237</v>
      </c>
      <c r="C16" s="7"/>
    </row>
    <row r="17" spans="1:3" ht="54.6" customHeight="1">
      <c r="A17" s="7">
        <v>8</v>
      </c>
      <c r="B17" s="9" t="s">
        <v>198</v>
      </c>
      <c r="C17" s="7"/>
    </row>
    <row r="18" spans="1:3" ht="53.4" customHeight="1">
      <c r="A18" s="7">
        <v>9</v>
      </c>
      <c r="B18" s="9" t="s">
        <v>238</v>
      </c>
      <c r="C18" s="7"/>
    </row>
    <row r="19" spans="1:3" ht="30" customHeight="1">
      <c r="A19" s="7">
        <v>10</v>
      </c>
      <c r="B19" s="8" t="s">
        <v>109</v>
      </c>
      <c r="C19" s="7"/>
    </row>
    <row r="20" spans="1:3" ht="30" customHeight="1">
      <c r="A20" s="7">
        <v>11</v>
      </c>
      <c r="B20" s="9" t="s">
        <v>241</v>
      </c>
      <c r="C20" s="7"/>
    </row>
    <row r="21" spans="1:3" ht="35.25" customHeight="1">
      <c r="A21" s="7">
        <v>12</v>
      </c>
      <c r="B21" s="9" t="s">
        <v>200</v>
      </c>
      <c r="C21" s="7"/>
    </row>
    <row r="22" spans="1:3" ht="35.25" customHeight="1">
      <c r="A22" s="7">
        <v>13</v>
      </c>
      <c r="B22" s="9" t="s">
        <v>144</v>
      </c>
      <c r="C22" s="7"/>
    </row>
    <row r="23" spans="1:3" ht="35.25" customHeight="1">
      <c r="A23" s="7">
        <v>14</v>
      </c>
      <c r="B23" s="9" t="s">
        <v>151</v>
      </c>
      <c r="C23" s="7"/>
    </row>
    <row r="24" spans="1:3" ht="35.25" customHeight="1">
      <c r="A24" s="7">
        <v>15</v>
      </c>
      <c r="B24" s="9" t="s">
        <v>81</v>
      </c>
      <c r="C24" s="7"/>
    </row>
  </sheetData>
  <mergeCells count="1">
    <mergeCell ref="A3:C4"/>
  </mergeCells>
  <phoneticPr fontId="6"/>
  <conditionalFormatting sqref="C20">
    <cfRule type="expression" dxfId="52" priority="1">
      <formula>LEN($C20)=0</formula>
    </cfRule>
  </conditionalFormatting>
  <conditionalFormatting sqref="C11:C19 C21:C24">
    <cfRule type="expression" dxfId="51" priority="3">
      <formula>LEN($C11)=0</formula>
    </cfRule>
  </conditionalFormatting>
  <conditionalFormatting sqref="B7">
    <cfRule type="expression" dxfId="50" priority="5">
      <formula>LEN(B7)=0</formula>
    </cfRule>
  </conditionalFormatting>
  <conditionalFormatting sqref="C10">
    <cfRule type="expression" dxfId="49" priority="4">
      <formula>LEN($C10)=0</formula>
    </cfRule>
  </conditionalFormatting>
  <dataValidations count="1">
    <dataValidation type="list" allowBlank="1" showDropDown="0" showInputMessage="1" showErrorMessage="1" sqref="WVK720913 WLO720913 WBS720913 VRW720913 VIA720913 UYE720913 UOI720913 UEM720913 TUQ720913 TKU720913 TAY720913 SRC720913 SHG720913 RXK720913 RNO720913 RDS720913 QTW720913 QKA720913 QAE720913 PQI720913 PGM720913 OWQ720913 OMU720913 OCY720913 NTC720913 NJG720913 MZK720913 MPO720913 MFS720913 LVW720913 LMA720913 LCE720913 KSI720913 KIM720913 JYQ720913 JOU720913 JEY720913 IVC720913 ILG720913 IBK720913 HRO720913 HHS720913 GXW720913 GOA720913 GEE720913 FUI720913 FKM720913 FAQ720913 EQU720913 EGY720913 DXC720913 DNG720913 DDK720913 CTO720913 CJS720913 BZW720913 BQA720913 BGE720913 AWI720913 AMM720913 ACQ720913 SU720913 IY720913 WVK655377 WLO655377 WBS655377 VRW655377 VIA655377 UYE655377 UOI655377 UEM655377 TUQ655377 TKU655377 TAY655377 SRC655377 SHG655377 RXK655377 RNO655377 RDS655377 QTW655377 QKA655377 QAE655377 PQI655377 PGM655377 OWQ655377 OMU655377 OCY655377 NTC655377 NJG655377 MZK655377 MPO655377 MFS655377 LVW655377 LMA655377 LCE655377 KSI655377 KIM655377 JYQ655377 JOU655377 JEY655377 IVC655377 ILG655377 IBK655377 HRO655377 HHS655377 GXW655377 GOA655377 GEE655377 FUI655377 FKM655377 FAQ655377 EQU655377 EGY655377 DXC655377 DNG655377 DDK655377 CTO655377 CJS655377 BZW655377 BQA655377 BGE655377 AWI655377 AMM655377 ACQ655377 SU655377 IY655377 WVK589841 WLO589841 WBS589841 VRW589841 VIA589841 UYE589841 UOI589841 UEM589841 TUQ589841 TKU589841 TAY589841 SRC589841 SHG589841 RXK589841 RNO589841 RDS589841 QTW589841 QKA589841 QAE589841 PQI589841 PGM589841 OWQ589841 OMU589841 OCY589841 NTC589841 NJG589841 MZK589841 MPO589841 MFS589841 LVW589841 LMA589841 LCE589841 KSI589841 KIM589841 JYQ589841 JOU589841 JEY589841 IVC589841 ILG589841 IBK589841 HRO589841 HHS589841 GXW589841 GOA589841 GEE589841 FUI589841 FKM589841 FAQ589841 EQU589841 EGY589841 DXC589841 DNG589841 DDK589841 CTO589841 CJS589841 BZW589841 BQA589841 BGE589841 AWI589841 AMM589841 ACQ589841 SU589841 IY589841 WVK524305 WLO524305 WBS524305 VRW524305 VIA524305 UYE524305 UOI524305 UEM524305 TUQ524305 TKU524305 TAY524305 SRC524305 SHG524305 RXK524305 RNO524305 RDS524305 QTW524305 QKA524305 QAE524305 PQI524305 PGM524305 OWQ524305 OMU524305 OCY524305 NTC524305 NJG524305 MZK524305 MPO524305 MFS524305 LVW524305 LMA524305 LCE524305 KSI524305 KIM524305 JYQ524305 JOU524305 JEY524305 IVC524305 ILG524305 IBK524305 HRO524305 HHS524305 GXW524305 GOA524305 GEE524305 FUI524305 FKM524305 FAQ524305 EQU524305 EGY524305 DXC524305 DNG524305 DDK524305 CTO524305 CJS524305 BZW524305 BQA524305 BGE524305 AWI524305 AMM524305 ACQ524305 SU524305 IY524305 WVK458769 WLO458769 WBS458769 VRW458769 VIA458769 UYE458769 UOI458769 UEM458769 TUQ458769 TKU458769 TAY458769 SRC458769 SHG458769 RXK458769 RNO458769 RDS458769 QTW458769 QKA458769 QAE458769 PQI458769 PGM458769 OWQ458769 OMU458769 OCY458769 NTC458769 NJG458769 MZK458769 MPO458769 MFS458769 LVW458769 LMA458769 LCE458769 KSI458769 KIM458769 JYQ458769 JOU458769 JEY458769 IVC458769 ILG458769 IBK458769 HRO458769 HHS458769 GXW458769 GOA458769 GEE458769 FUI458769 FKM458769 FAQ458769 EQU458769 EGY458769 DXC458769 DNG458769 DDK458769 CTO458769 CJS458769 BZW458769 BQA458769 BGE458769 AWI458769 AMM458769 ACQ458769 SU458769 IY458769 WVK393233 WLO393233 WBS393233 VRW393233 VIA393233 UYE393233 UOI393233 UEM393233 TUQ393233 TKU393233 TAY393233 SRC393233 SHG393233 RXK393233 RNO393233 RDS393233 QTW393233 QKA393233 QAE393233 PQI393233 PGM393233 OWQ393233 OMU393233 OCY393233 NTC393233 NJG393233 MZK393233 MPO393233 MFS393233 LVW393233 LMA393233 LCE393233 KSI393233 KIM393233 JYQ393233 JOU393233 JEY393233 IVC393233 ILG393233 IBK393233 HRO393233 HHS393233 GXW393233 GOA393233 GEE393233 FUI393233 FKM393233 FAQ393233 EQU393233 EGY393233 DXC393233 DNG393233 DDK393233 CTO393233 CJS393233 BZW393233 BQA393233 BGE393233 AWI393233 AMM393233 ACQ393233 SU393233 IY393233 WVK327697 WLO327697 WBS327697 VRW327697 VIA327697 UYE327697 UOI327697 UEM327697 TUQ327697 TKU327697 TAY327697 SRC327697 SHG327697 RXK327697 RNO327697 RDS327697 QTW327697 QKA327697 QAE327697 PQI327697 PGM327697 OWQ327697 OMU327697 OCY327697 NTC327697 NJG327697 MZK327697 MPO327697 MFS327697 LVW327697 LMA327697 LCE327697 KSI327697 KIM327697 JYQ327697 JOU327697 JEY327697 IVC327697 ILG327697 IBK327697 HRO327697 HHS327697 GXW327697 GOA327697 GEE327697 FUI327697 FKM327697 FAQ327697 EQU327697 EGY327697 DXC327697 DNG327697 DDK327697 CTO327697 CJS327697 BZW327697 BQA327697 BGE327697 AWI327697 AMM327697 ACQ327697 SU327697 IY327697 WVK262161 WLO262161 WBS262161 VRW262161 VIA262161 UYE262161 UOI262161 UEM262161 TUQ262161 TKU262161 TAY262161 SRC262161 SHG262161 RXK262161 RNO262161 RDS262161 QTW262161 QKA262161 QAE262161 PQI262161 PGM262161 OWQ262161 OMU262161 OCY262161 NTC262161 NJG262161 MZK262161 MPO262161 MFS262161 LVW262161 LMA262161 LCE262161 KSI262161 KIM262161 JYQ262161 JOU262161 JEY262161 IVC262161 ILG262161 IBK262161 HRO262161 HHS262161 GXW262161 GOA262161 GEE262161 FUI262161 FKM262161 FAQ262161 EQU262161 EGY262161 DXC262161 DNG262161 DDK262161 CTO262161 CJS262161 BZW262161 BQA262161 BGE262161 AWI262161 AMM262161 ACQ262161 SU262161 IY262161 WVK196625 WLO196625 WBS196625 VRW196625 VIA196625 UYE196625 UOI196625 UEM196625 TUQ196625 TKU196625 TAY196625 SRC196625 SHG196625 RXK196625 RNO196625 RDS196625 QTW196625 QKA196625 QAE196625 PQI196625 PGM196625 OWQ196625 OMU196625 OCY196625 NTC196625 NJG196625 MZK196625 MPO196625 MFS196625 LVW196625 LMA196625 LCE196625 KSI196625 KIM196625 JYQ196625 JOU196625 JEY196625 IVC196625 ILG196625 IBK196625 HRO196625 HHS196625 GXW196625 GOA196625 GEE196625 FUI196625 FKM196625 FAQ196625 EQU196625 EGY196625 DXC196625 DNG196625 DDK196625 CTO196625 CJS196625 BZW196625 BQA196625 BGE196625 AWI196625 AMM196625 ACQ196625 SU196625 IY196625 WVK131089 WLO131089 WBS131089 VRW131089 VIA131089 UYE131089 UOI131089 UEM131089 TUQ131089 TKU131089 TAY131089 SRC131089 SHG131089 RXK131089 RNO131089 RDS131089 QTW131089 QKA131089 QAE131089 PQI131089 PGM131089 OWQ131089 OMU131089 OCY131089 NTC131089 NJG131089 MZK131089 MPO131089 MFS131089 LVW131089 LMA131089 LCE131089 KSI131089 KIM131089 JYQ131089 JOU131089 JEY131089 IVC131089 ILG131089 IBK131089 HRO131089 HHS131089 GXW131089 GOA131089 GEE131089 FUI131089 FKM131089 FAQ131089 EQU131089 EGY131089 DXC131089 DNG131089 DDK131089 CTO131089 CJS131089 BZW131089 BQA131089 BGE131089 AWI131089 AMM131089 ACQ131089 SU131089 IY131089 WVK65553 WLO65553 WBS65553 VRW65553 VIA65553 UYE65553 UOI65553 UEM65553 TUQ65553 TKU65553 TAY65553 SRC65553 SHG65553 RXK65553 RNO65553 RDS65553 QTW65553 QKA65553 QAE65553 PQI65553 PGM65553 OWQ65553 OMU65553 OCY65553 NTC65553 NJG65553 MZK65553 MPO65553 MFS65553 LVW65553 LMA65553 LCE65553 KSI65553 KIM65553 JYQ65553 JOU65553 JEY65553 IVC65553 ILG65553 IBK65553 HRO65553 HHS65553 GXW65553 GOA65553 GEE65553 FUI65553 FKM65553 FAQ65553 EQU65553 EGY65553 DXC65553 DNG65553 DDK65553 CTO65553 CJS65553 BZW65553 BQA65553 BGE65553 AWI65553 AMM65553 ACQ65553 SU65553 IY65553 WVK983057 WLO983057 WBS983057 VRW983057 VIA983057 UYE983057 UOI983057 UEM983057 TUQ983057 TKU983057 TAY983057 SRC983057 SHG983057 RXK983057 RNO983057 RDS983057 QTW983057 QKA983057 QAE983057 PQI983057 PGM983057 OWQ983057 OMU983057 OCY983057 NTC983057 NJG983057 MZK983057 MPO983057 MFS983057 LVW983057 LMA983057 LCE983057 KSI983057 KIM983057 JYQ983057 JOU983057 JEY983057 IVC983057 ILG983057 IBK983057 HRO983057 HHS983057 GXW983057 GOA983057 GEE983057 FUI983057 FKM983057 FAQ983057 EQU983057 EGY983057 DXC983057 DNG983057 DDK983057 CTO983057 CJS983057 BZW983057 BQA983057 BGE983057 AWI983057 AMM983057 ACQ983057 SU983057 IY983057 WVK983059 WLO983059 WBS983059 VRW983059 VIA983059 UYE983059 UOI983059 UEM983059 TUQ983059 TKU983059 TAY983059 SRC983059 SHG983059 RXK983059 RNO983059 RDS983059 QTW983059 QKA983059 QAE983059 PQI983059 PGM983059 OWQ983059 OMU983059 OCY983059 NTC983059 NJG983059 MZK983059 MPO983059 MFS983059 LVW983059 LMA983059 LCE983059 KSI983059 KIM983059 JYQ983059 JOU983059 JEY983059 IVC983059 ILG983059 IBK983059 HRO983059 HHS983059 GXW983059 GOA983059 GEE983059 FUI983059 FKM983059 FAQ983059 EQU983059 EGY983059 DXC983059 DNG983059 DDK983059 CTO983059 CJS983059 BZW983059 BQA983059 BGE983059 AWI983059 AMM983059 ACQ983059 SU983059 IY983059 WVK917523 WLO917523 WBS917523 VRW917523 VIA917523 UYE917523 UOI917523 UEM917523 TUQ917523 TKU917523 TAY917523 SRC917523 SHG917523 RXK917523 RNO917523 RDS917523 QTW917523 QKA917523 QAE917523 PQI917523 PGM917523 OWQ917523 OMU917523 OCY917523 NTC917523 NJG917523 MZK917523 MPO917523 MFS917523 LVW917523 LMA917523 LCE917523 KSI917523 KIM917523 JYQ917523 JOU917523 JEY917523 IVC917523 ILG917523 IBK917523 HRO917523 HHS917523 GXW917523 GOA917523 GEE917523 FUI917523 FKM917523 FAQ917523 EQU917523 EGY917523 DXC917523 DNG917523 DDK917523 CTO917523 CJS917523 BZW917523 BQA917523 BGE917523 AWI917523 AMM917523 ACQ917523 SU917523 IY917523 WVK851987 WLO851987 WBS851987 VRW851987 VIA851987 UYE851987 UOI851987 UEM851987 TUQ851987 TKU851987 TAY851987 SRC851987 SHG851987 RXK851987 RNO851987 RDS851987 QTW851987 QKA851987 QAE851987 PQI851987 PGM851987 OWQ851987 OMU851987 OCY851987 NTC851987 NJG851987 MZK851987 MPO851987 MFS851987 LVW851987 LMA851987 LCE851987 KSI851987 KIM851987 JYQ851987 JOU851987 JEY851987 IVC851987 ILG851987 IBK851987 HRO851987 HHS851987 GXW851987 GOA851987 GEE851987 FUI851987 FKM851987 FAQ851987 EQU851987 EGY851987 DXC851987 DNG851987 DDK851987 CTO851987 CJS851987 BZW851987 BQA851987 BGE851987 AWI851987 AMM851987 ACQ851987 SU851987 IY851987 WVK786451 WLO786451 WBS786451 VRW786451 VIA786451 UYE786451 UOI786451 UEM786451 TUQ786451 TKU786451 TAY786451 SRC786451 SHG786451 RXK786451 RNO786451 RDS786451 QTW786451 QKA786451 QAE786451 PQI786451 PGM786451 OWQ786451 OMU786451 OCY786451 NTC786451 NJG786451 MZK786451 MPO786451 MFS786451 LVW786451 LMA786451 LCE786451 KSI786451 KIM786451 JYQ786451 JOU786451 JEY786451 IVC786451 ILG786451 IBK786451 HRO786451 HHS786451 GXW786451 GOA786451 GEE786451 FUI786451 FKM786451 FAQ786451 EQU786451 EGY786451 DXC786451 DNG786451 DDK786451 CTO786451 CJS786451 BZW786451 BQA786451 BGE786451 AWI786451 AMM786451 ACQ786451 SU786451 IY786451 WVK720915 WLO720915 WBS720915 VRW720915 VIA720915 UYE720915 UOI720915 UEM720915 TUQ720915 TKU720915 TAY720915 SRC720915 SHG720915 RXK720915 RNO720915 RDS720915 QTW720915 QKA720915 QAE720915 PQI720915 PGM720915 OWQ720915 OMU720915 OCY720915 NTC720915 NJG720915 MZK720915 MPO720915 MFS720915 LVW720915 LMA720915 LCE720915 KSI720915 KIM720915 JYQ720915 JOU720915 JEY720915 IVC720915 ILG720915 IBK720915 HRO720915 HHS720915 GXW720915 GOA720915 GEE720915 FUI720915 FKM720915 FAQ720915 EQU720915 EGY720915 DXC720915 DNG720915 DDK720915 CTO720915 CJS720915 BZW720915 BQA720915 BGE720915 AWI720915 AMM720915 ACQ720915 SU720915 IY720915 WVK655379 WLO655379 WBS655379 VRW655379 VIA655379 UYE655379 UOI655379 UEM655379 TUQ655379 TKU655379 TAY655379 SRC655379 SHG655379 RXK655379 RNO655379 RDS655379 QTW655379 QKA655379 QAE655379 PQI655379 PGM655379 OWQ655379 OMU655379 OCY655379 NTC655379 NJG655379 MZK655379 MPO655379 MFS655379 LVW655379 LMA655379 LCE655379 KSI655379 KIM655379 JYQ655379 JOU655379 JEY655379 IVC655379 ILG655379 IBK655379 HRO655379 HHS655379 GXW655379 GOA655379 GEE655379 FUI655379 FKM655379 FAQ655379 EQU655379 EGY655379 DXC655379 DNG655379 DDK655379 CTO655379 CJS655379 BZW655379 BQA655379 BGE655379 AWI655379 AMM655379 ACQ655379 SU655379 IY655379 WVK589843 WLO589843 WBS589843 VRW589843 VIA589843 UYE589843 UOI589843 UEM589843 TUQ589843 TKU589843 TAY589843 SRC589843 SHG589843 RXK589843 RNO589843 RDS589843 QTW589843 QKA589843 QAE589843 PQI589843 PGM589843 OWQ589843 OMU589843 OCY589843 NTC589843 NJG589843 MZK589843 MPO589843 MFS589843 LVW589843 LMA589843 LCE589843 KSI589843 KIM589843 JYQ589843 JOU589843 JEY589843 IVC589843 ILG589843 IBK589843 HRO589843 HHS589843 GXW589843 GOA589843 GEE589843 FUI589843 FKM589843 FAQ589843 EQU589843 EGY589843 DXC589843 DNG589843 DDK589843 CTO589843 CJS589843 BZW589843 BQA589843 BGE589843 AWI589843 AMM589843 ACQ589843 SU589843 IY589843 WVK524307 WLO524307 WBS524307 VRW524307 VIA524307 UYE524307 UOI524307 UEM524307 TUQ524307 TKU524307 TAY524307 SRC524307 SHG524307 RXK524307 RNO524307 RDS524307 QTW524307 QKA524307 QAE524307 PQI524307 PGM524307 OWQ524307 OMU524307 OCY524307 NTC524307 NJG524307 MZK524307 MPO524307 MFS524307 LVW524307 LMA524307 LCE524307 KSI524307 KIM524307 JYQ524307 JOU524307 JEY524307 IVC524307 ILG524307 IBK524307 HRO524307 HHS524307 GXW524307 GOA524307 GEE524307 FUI524307 FKM524307 FAQ524307 EQU524307 EGY524307 DXC524307 DNG524307 DDK524307 CTO524307 CJS524307 BZW524307 BQA524307 BGE524307 AWI524307 AMM524307 ACQ524307 SU524307 IY524307 WVK458771 WLO458771 WBS458771 VRW458771 VIA458771 UYE458771 UOI458771 UEM458771 TUQ458771 TKU458771 TAY458771 SRC458771 SHG458771 RXK458771 RNO458771 RDS458771 QTW458771 QKA458771 QAE458771 PQI458771 PGM458771 OWQ458771 OMU458771 OCY458771 NTC458771 NJG458771 MZK458771 MPO458771 MFS458771 LVW458771 LMA458771 LCE458771 KSI458771 KIM458771 JYQ458771 JOU458771 JEY458771 IVC458771 ILG458771 IBK458771 HRO458771 HHS458771 GXW458771 GOA458771 GEE458771 FUI458771 FKM458771 FAQ458771 EQU458771 EGY458771 DXC458771 DNG458771 DDK458771 CTO458771 CJS458771 BZW458771 BQA458771 BGE458771 AWI458771 AMM458771 ACQ458771 SU458771 IY458771 WVK393235 WLO393235 WBS393235 VRW393235 VIA393235 UYE393235 UOI393235 UEM393235 TUQ393235 TKU393235 TAY393235 SRC393235 SHG393235 RXK393235 RNO393235 RDS393235 QTW393235 QKA393235 QAE393235 PQI393235 PGM393235 OWQ393235 OMU393235 OCY393235 NTC393235 NJG393235 MZK393235 MPO393235 MFS393235 LVW393235 LMA393235 LCE393235 KSI393235 KIM393235 JYQ393235 JOU393235 JEY393235 IVC393235 ILG393235 IBK393235 HRO393235 HHS393235 GXW393235 GOA393235 GEE393235 FUI393235 FKM393235 FAQ393235 EQU393235 EGY393235 DXC393235 DNG393235 DDK393235 CTO393235 CJS393235 BZW393235 BQA393235 BGE393235 AWI393235 AMM393235 ACQ393235 SU393235 IY393235 WVK327699 WLO327699 WBS327699 VRW327699 VIA327699 UYE327699 UOI327699 UEM327699 TUQ327699 TKU327699 TAY327699 SRC327699 SHG327699 RXK327699 RNO327699 RDS327699 QTW327699 QKA327699 QAE327699 PQI327699 PGM327699 OWQ327699 OMU327699 OCY327699 NTC327699 NJG327699 MZK327699 MPO327699 MFS327699 LVW327699 LMA327699 LCE327699 KSI327699 KIM327699 JYQ327699 JOU327699 JEY327699 IVC327699 ILG327699 IBK327699 HRO327699 HHS327699 GXW327699 GOA327699 GEE327699 FUI327699 FKM327699 FAQ327699 EQU327699 EGY327699 DXC327699 DNG327699 DDK327699 CTO327699 CJS327699 BZW327699 BQA327699 BGE327699 AWI327699 AMM327699 ACQ327699 SU327699 IY327699 WVK262163 WLO262163 WBS262163 VRW262163 VIA262163 UYE262163 UOI262163 UEM262163 TUQ262163 TKU262163 TAY262163 SRC262163 SHG262163 RXK262163 RNO262163 RDS262163 QTW262163 QKA262163 QAE262163 PQI262163 PGM262163 OWQ262163 OMU262163 OCY262163 NTC262163 NJG262163 MZK262163 MPO262163 MFS262163 LVW262163 LMA262163 LCE262163 KSI262163 KIM262163 JYQ262163 JOU262163 JEY262163 IVC262163 ILG262163 IBK262163 HRO262163 HHS262163 GXW262163 GOA262163 GEE262163 FUI262163 FKM262163 FAQ262163 EQU262163 EGY262163 DXC262163 DNG262163 DDK262163 CTO262163 CJS262163 BZW262163 BQA262163 BGE262163 AWI262163 AMM262163 ACQ262163 SU262163 IY262163 WVK196627 WLO196627 WBS196627 VRW196627 VIA196627 UYE196627 UOI196627 UEM196627 TUQ196627 TKU196627 TAY196627 SRC196627 SHG196627 RXK196627 RNO196627 RDS196627 QTW196627 QKA196627 QAE196627 PQI196627 PGM196627 OWQ196627 OMU196627 OCY196627 NTC196627 NJG196627 MZK196627 MPO196627 MFS196627 LVW196627 LMA196627 LCE196627 KSI196627 KIM196627 JYQ196627 JOU196627 JEY196627 IVC196627 ILG196627 IBK196627 HRO196627 HHS196627 GXW196627 GOA196627 GEE196627 FUI196627 FKM196627 FAQ196627 EQU196627 EGY196627 DXC196627 DNG196627 DDK196627 CTO196627 CJS196627 BZW196627 BQA196627 BGE196627 AWI196627 AMM196627 ACQ196627 SU196627 IY196627 WVK131091 WLO131091 WBS131091 VRW131091 VIA131091 UYE131091 UOI131091 UEM131091 TUQ131091 TKU131091 TAY131091 SRC131091 SHG131091 RXK131091 RNO131091 RDS131091 QTW131091 QKA131091 QAE131091 PQI131091 PGM131091 OWQ131091 OMU131091 OCY131091 NTC131091 NJG131091 MZK131091 MPO131091 MFS131091 LVW131091 LMA131091 LCE131091 KSI131091 KIM131091 JYQ131091 JOU131091 JEY131091 IVC131091 ILG131091 IBK131091 HRO131091 HHS131091 GXW131091 GOA131091 GEE131091 FUI131091 FKM131091 FAQ131091 EQU131091 EGY131091 DXC131091 DNG131091 DDK131091 CTO131091 CJS131091 BZW131091 BQA131091 BGE131091 AWI131091 AMM131091 ACQ131091 SU131091 IY131091 WVK65555 WLO65555 WBS65555 VRW65555 VIA65555 UYE65555 UOI65555 UEM65555 TUQ65555 TKU65555 TAY65555 SRC65555 SHG65555 RXK65555 RNO65555 RDS65555 QTW65555 QKA65555 QAE65555 PQI65555 PGM65555 OWQ65555 OMU65555 OCY65555 NTC65555 NJG65555 MZK65555 MPO65555 MFS65555 LVW65555 LMA65555 LCE65555 KSI65555 KIM65555 JYQ65555 JOU65555 JEY65555 IVC65555 ILG65555 IBK65555 HRO65555 HHS65555 GXW65555 GOA65555 GEE65555 FUI65555 FKM65555 FAQ65555 EQU65555 EGY65555 DXC65555 DNG65555 DDK65555 CTO65555 CJS65555 BZW65555 BQA65555 BGE65555 AWI65555 AMM65555 ACQ65555 SU65555 IY65555 WVK917521 WLO917521 WBS917521 VRW917521 VIA917521 UYE917521 UOI917521 UEM917521 TUQ917521 TKU917521 TAY917521 SRC917521 SHG917521 RXK917521 RNO917521 RDS917521 QTW917521 QKA917521 QAE917521 PQI917521 PGM917521 OWQ917521 OMU917521 OCY917521 NTC917521 NJG917521 MZK917521 MPO917521 MFS917521 LVW917521 LMA917521 LCE917521 KSI917521 KIM917521 JYQ917521 JOU917521 JEY917521 IVC917521 ILG917521 IBK917521 HRO917521 HHS917521 GXW917521 GOA917521 GEE917521 FUI917521 FKM917521 FAQ917521 EQU917521 EGY917521 DXC917521 DNG917521 DDK917521 CTO917521 CJS917521 BZW917521 BQA917521 BGE917521 AWI917521 AMM917521 ACQ917521 SU917521 IY917521 WVK983048 WLO983048 WBS983048 VRW983048 VIA983048 UYE983048 UOI983048 UEM983048 TUQ983048 TKU983048 TAY983048 SRC983048 SHG983048 RXK983048 RNO983048 RDS983048 QTW983048 QKA983048 QAE983048 PQI983048 PGM983048 OWQ983048 OMU983048 OCY983048 NTC983048 NJG983048 MZK983048 MPO983048 MFS983048 LVW983048 LMA983048 LCE983048 KSI983048 KIM983048 JYQ983048 JOU983048 JEY983048 IVC983048 ILG983048 IBK983048 HRO983048 HHS983048 GXW983048 GOA983048 GEE983048 FUI983048 FKM983048 FAQ983048 EQU983048 EGY983048 DXC983048 DNG983048 DDK983048 CTO983048 CJS983048 BZW983048 BQA983048 BGE983048 AWI983048 AMM983048 ACQ983048 SU983048 IY983048 WVK917512 WLO917512 WBS917512 VRW917512 VIA917512 UYE917512 UOI917512 UEM917512 TUQ917512 TKU917512 TAY917512 SRC917512 SHG917512 RXK917512 RNO917512 RDS917512 QTW917512 QKA917512 QAE917512 PQI917512 PGM917512 OWQ917512 OMU917512 OCY917512 NTC917512 NJG917512 MZK917512 MPO917512 MFS917512 LVW917512 LMA917512 LCE917512 KSI917512 KIM917512 JYQ917512 JOU917512 JEY917512 IVC917512 ILG917512 IBK917512 HRO917512 HHS917512 GXW917512 GOA917512 GEE917512 FUI917512 FKM917512 FAQ917512 EQU917512 EGY917512 DXC917512 DNG917512 DDK917512 CTO917512 CJS917512 BZW917512 BQA917512 BGE917512 AWI917512 AMM917512 ACQ917512 SU917512 IY917512 WVK851976 WLO851976 WBS851976 VRW851976 VIA851976 UYE851976 UOI851976 UEM851976 TUQ851976 TKU851976 TAY851976 SRC851976 SHG851976 RXK851976 RNO851976 RDS851976 QTW851976 QKA851976 QAE851976 PQI851976 PGM851976 OWQ851976 OMU851976 OCY851976 NTC851976 NJG851976 MZK851976 MPO851976 MFS851976 LVW851976 LMA851976 LCE851976 KSI851976 KIM851976 JYQ851976 JOU851976 JEY851976 IVC851976 ILG851976 IBK851976 HRO851976 HHS851976 GXW851976 GOA851976 GEE851976 FUI851976 FKM851976 FAQ851976 EQU851976 EGY851976 DXC851976 DNG851976 DDK851976 CTO851976 CJS851976 BZW851976 BQA851976 BGE851976 AWI851976 AMM851976 ACQ851976 SU851976 IY851976 WVK786440 WLO786440 WBS786440 VRW786440 VIA786440 UYE786440 UOI786440 UEM786440 TUQ786440 TKU786440 TAY786440 SRC786440 SHG786440 RXK786440 RNO786440 RDS786440 QTW786440 QKA786440 QAE786440 PQI786440 PGM786440 OWQ786440 OMU786440 OCY786440 NTC786440 NJG786440 MZK786440 MPO786440 MFS786440 LVW786440 LMA786440 LCE786440 KSI786440 KIM786440 JYQ786440 JOU786440 JEY786440 IVC786440 ILG786440 IBK786440 HRO786440 HHS786440 GXW786440 GOA786440 GEE786440 FUI786440 FKM786440 FAQ786440 EQU786440 EGY786440 DXC786440 DNG786440 DDK786440 CTO786440 CJS786440 BZW786440 BQA786440 BGE786440 AWI786440 AMM786440 ACQ786440 SU786440 IY786440 WVK720904 WLO720904 WBS720904 VRW720904 VIA720904 UYE720904 UOI720904 UEM720904 TUQ720904 TKU720904 TAY720904 SRC720904 SHG720904 RXK720904 RNO720904 RDS720904 QTW720904 QKA720904 QAE720904 PQI720904 PGM720904 OWQ720904 OMU720904 OCY720904 NTC720904 NJG720904 MZK720904 MPO720904 MFS720904 LVW720904 LMA720904 LCE720904 KSI720904 KIM720904 JYQ720904 JOU720904 JEY720904 IVC720904 ILG720904 IBK720904 HRO720904 HHS720904 GXW720904 GOA720904 GEE720904 FUI720904 FKM720904 FAQ720904 EQU720904 EGY720904 DXC720904 DNG720904 DDK720904 CTO720904 CJS720904 BZW720904 BQA720904 BGE720904 AWI720904 AMM720904 ACQ720904 SU720904 IY720904 WVK655368 WLO655368 WBS655368 VRW655368 VIA655368 UYE655368 UOI655368 UEM655368 TUQ655368 TKU655368 TAY655368 SRC655368 SHG655368 RXK655368 RNO655368 RDS655368 QTW655368 QKA655368 QAE655368 PQI655368 PGM655368 OWQ655368 OMU655368 OCY655368 NTC655368 NJG655368 MZK655368 MPO655368 MFS655368 LVW655368 LMA655368 LCE655368 KSI655368 KIM655368 JYQ655368 JOU655368 JEY655368 IVC655368 ILG655368 IBK655368 HRO655368 HHS655368 GXW655368 GOA655368 GEE655368 FUI655368 FKM655368 FAQ655368 EQU655368 EGY655368 DXC655368 DNG655368 DDK655368 CTO655368 CJS655368 BZW655368 BQA655368 BGE655368 AWI655368 AMM655368 ACQ655368 SU655368 IY655368 WVK589832 WLO589832 WBS589832 VRW589832 VIA589832 UYE589832 UOI589832 UEM589832 TUQ589832 TKU589832 TAY589832 SRC589832 SHG589832 RXK589832 RNO589832 RDS589832 QTW589832 QKA589832 QAE589832 PQI589832 PGM589832 OWQ589832 OMU589832 OCY589832 NTC589832 NJG589832 MZK589832 MPO589832 MFS589832 LVW589832 LMA589832 LCE589832 KSI589832 KIM589832 JYQ589832 JOU589832 JEY589832 IVC589832 ILG589832 IBK589832 HRO589832 HHS589832 GXW589832 GOA589832 GEE589832 FUI589832 FKM589832 FAQ589832 EQU589832 EGY589832 DXC589832 DNG589832 DDK589832 CTO589832 CJS589832 BZW589832 BQA589832 BGE589832 AWI589832 AMM589832 ACQ589832 SU589832 IY589832 WVK524296 WLO524296 WBS524296 VRW524296 VIA524296 UYE524296 UOI524296 UEM524296 TUQ524296 TKU524296 TAY524296 SRC524296 SHG524296 RXK524296 RNO524296 RDS524296 QTW524296 QKA524296 QAE524296 PQI524296 PGM524296 OWQ524296 OMU524296 OCY524296 NTC524296 NJG524296 MZK524296 MPO524296 MFS524296 LVW524296 LMA524296 LCE524296 KSI524296 KIM524296 JYQ524296 JOU524296 JEY524296 IVC524296 ILG524296 IBK524296 HRO524296 HHS524296 GXW524296 GOA524296 GEE524296 FUI524296 FKM524296 FAQ524296 EQU524296 EGY524296 DXC524296 DNG524296 DDK524296 CTO524296 CJS524296 BZW524296 BQA524296 BGE524296 AWI524296 AMM524296 ACQ524296 SU524296 IY524296 WVK458760 WLO458760 WBS458760 VRW458760 VIA458760 UYE458760 UOI458760 UEM458760 TUQ458760 TKU458760 TAY458760 SRC458760 SHG458760 RXK458760 RNO458760 RDS458760 QTW458760 QKA458760 QAE458760 PQI458760 PGM458760 OWQ458760 OMU458760 OCY458760 NTC458760 NJG458760 MZK458760 MPO458760 MFS458760 LVW458760 LMA458760 LCE458760 KSI458760 KIM458760 JYQ458760 JOU458760 JEY458760 IVC458760 ILG458760 IBK458760 HRO458760 HHS458760 GXW458760 GOA458760 GEE458760 FUI458760 FKM458760 FAQ458760 EQU458760 EGY458760 DXC458760 DNG458760 DDK458760 CTO458760 CJS458760 BZW458760 BQA458760 BGE458760 AWI458760 AMM458760 ACQ458760 SU458760 IY458760 WVK393224 WLO393224 WBS393224 VRW393224 VIA393224 UYE393224 UOI393224 UEM393224 TUQ393224 TKU393224 TAY393224 SRC393224 SHG393224 RXK393224 RNO393224 RDS393224 QTW393224 QKA393224 QAE393224 PQI393224 PGM393224 OWQ393224 OMU393224 OCY393224 NTC393224 NJG393224 MZK393224 MPO393224 MFS393224 LVW393224 LMA393224 LCE393224 KSI393224 KIM393224 JYQ393224 JOU393224 JEY393224 IVC393224 ILG393224 IBK393224 HRO393224 HHS393224 GXW393224 GOA393224 GEE393224 FUI393224 FKM393224 FAQ393224 EQU393224 EGY393224 DXC393224 DNG393224 DDK393224 CTO393224 CJS393224 BZW393224 BQA393224 BGE393224 AWI393224 AMM393224 ACQ393224 SU393224 IY393224 WVK327688 WLO327688 WBS327688 VRW327688 VIA327688 UYE327688 UOI327688 UEM327688 TUQ327688 TKU327688 TAY327688 SRC327688 SHG327688 RXK327688 RNO327688 RDS327688 QTW327688 QKA327688 QAE327688 PQI327688 PGM327688 OWQ327688 OMU327688 OCY327688 NTC327688 NJG327688 MZK327688 MPO327688 MFS327688 LVW327688 LMA327688 LCE327688 KSI327688 KIM327688 JYQ327688 JOU327688 JEY327688 IVC327688 ILG327688 IBK327688 HRO327688 HHS327688 GXW327688 GOA327688 GEE327688 FUI327688 FKM327688 FAQ327688 EQU327688 EGY327688 DXC327688 DNG327688 DDK327688 CTO327688 CJS327688 BZW327688 BQA327688 BGE327688 AWI327688 AMM327688 ACQ327688 SU327688 IY327688 WVK262152 WLO262152 WBS262152 VRW262152 VIA262152 UYE262152 UOI262152 UEM262152 TUQ262152 TKU262152 TAY262152 SRC262152 SHG262152 RXK262152 RNO262152 RDS262152 QTW262152 QKA262152 QAE262152 PQI262152 PGM262152 OWQ262152 OMU262152 OCY262152 NTC262152 NJG262152 MZK262152 MPO262152 MFS262152 LVW262152 LMA262152 LCE262152 KSI262152 KIM262152 JYQ262152 JOU262152 JEY262152 IVC262152 ILG262152 IBK262152 HRO262152 HHS262152 GXW262152 GOA262152 GEE262152 FUI262152 FKM262152 FAQ262152 EQU262152 EGY262152 DXC262152 DNG262152 DDK262152 CTO262152 CJS262152 BZW262152 BQA262152 BGE262152 AWI262152 AMM262152 ACQ262152 SU262152 IY262152 WVK196616 WLO196616 WBS196616 VRW196616 VIA196616 UYE196616 UOI196616 UEM196616 TUQ196616 TKU196616 TAY196616 SRC196616 SHG196616 RXK196616 RNO196616 RDS196616 QTW196616 QKA196616 QAE196616 PQI196616 PGM196616 OWQ196616 OMU196616 OCY196616 NTC196616 NJG196616 MZK196616 MPO196616 MFS196616 LVW196616 LMA196616 LCE196616 KSI196616 KIM196616 JYQ196616 JOU196616 JEY196616 IVC196616 ILG196616 IBK196616 HRO196616 HHS196616 GXW196616 GOA196616 GEE196616 FUI196616 FKM196616 FAQ196616 EQU196616 EGY196616 DXC196616 DNG196616 DDK196616 CTO196616 CJS196616 BZW196616 BQA196616 BGE196616 AWI196616 AMM196616 ACQ196616 SU196616 IY196616 WVK131080 WLO131080 WBS131080 VRW131080 VIA131080 UYE131080 UOI131080 UEM131080 TUQ131080 TKU131080 TAY131080 SRC131080 SHG131080 RXK131080 RNO131080 RDS131080 QTW131080 QKA131080 QAE131080 PQI131080 PGM131080 OWQ131080 OMU131080 OCY131080 NTC131080 NJG131080 MZK131080 MPO131080 MFS131080 LVW131080 LMA131080 LCE131080 KSI131080 KIM131080 JYQ131080 JOU131080 JEY131080 IVC131080 ILG131080 IBK131080 HRO131080 HHS131080 GXW131080 GOA131080 GEE131080 FUI131080 FKM131080 FAQ131080 EQU131080 EGY131080 DXC131080 DNG131080 DDK131080 CTO131080 CJS131080 BZW131080 BQA131080 BGE131080 AWI131080 AMM131080 ACQ131080 SU131080 IY131080 WVK65544 WLO65544 WBS65544 VRW65544 VIA65544 UYE65544 UOI65544 UEM65544 TUQ65544 TKU65544 TAY65544 SRC65544 SHG65544 RXK65544 RNO65544 RDS65544 QTW65544 QKA65544 QAE65544 PQI65544 PGM65544 OWQ65544 OMU65544 OCY65544 NTC65544 NJG65544 MZK65544 MPO65544 MFS65544 LVW65544 LMA65544 LCE65544 KSI65544 KIM65544 JYQ65544 JOU65544 JEY65544 IVC65544 ILG65544 IBK65544 HRO65544 HHS65544 GXW65544 GOA65544 GEE65544 FUI65544 FKM65544 FAQ65544 EQU65544 EGY65544 DXC65544 DNG65544 DDK65544 CTO65544 CJS65544 BZW65544 BQA65544 BGE65544 AWI65544 AMM65544 ACQ65544 SU65544 IY65544 WVK851985 WLO851985 WBS851985 VRW851985 VIA851985 UYE851985 UOI851985 UEM851985 TUQ851985 TKU851985 TAY851985 SRC851985 SHG851985 RXK851985 RNO851985 RDS851985 QTW851985 QKA851985 QAE851985 PQI851985 PGM851985 OWQ851985 OMU851985 OCY851985 NTC851985 NJG851985 MZK851985 MPO851985 MFS851985 LVW851985 LMA851985 LCE851985 KSI851985 KIM851985 JYQ851985 JOU851985 JEY851985 IVC851985 ILG851985 IBK851985 HRO851985 HHS851985 GXW851985 GOA851985 GEE851985 FUI851985 FKM851985 FAQ851985 EQU851985 EGY851985 DXC851985 DNG851985 DDK851985 CTO851985 CJS851985 BZW851985 BQA851985 BGE851985 AWI851985 AMM851985 ACQ851985 SU851985 IY851985 WVJ983045:WVJ983063 WLN983045:WLN983063 WBR983045:WBR983063 VRV983045:VRV983063 VHZ983045:VHZ983063 UYD983045:UYD983063 UOH983045:UOH983063 UEL983045:UEL983063 TUP983045:TUP983063 TKT983045:TKT983063 TAX983045:TAX983063 SRB983045:SRB983063 SHF983045:SHF983063 RXJ983045:RXJ983063 RNN983045:RNN983063 RDR983045:RDR983063 QTV983045:QTV983063 QJZ983045:QJZ983063 QAD983045:QAD983063 PQH983045:PQH983063 PGL983045:PGL983063 OWP983045:OWP983063 OMT983045:OMT983063 OCX983045:OCX983063 NTB983045:NTB983063 NJF983045:NJF983063 MZJ983045:MZJ983063 MPN983045:MPN983063 MFR983045:MFR983063 LVV983045:LVV983063 LLZ983045:LLZ983063 LCD983045:LCD983063 KSH983045:KSH983063 KIL983045:KIL983063 JYP983045:JYP983063 JOT983045:JOT983063 JEX983045:JEX983063 IVB983045:IVB983063 ILF983045:ILF983063 IBJ983045:IBJ983063 HRN983045:HRN983063 HHR983045:HHR983063 GXV983045:GXV983063 GNZ983045:GNZ983063 GED983045:GED983063 FUH983045:FUH983063 FKL983045:FKL983063 FAP983045:FAP983063 EQT983045:EQT983063 EGX983045:EGX983063 DXB983045:DXB983063 DNF983045:DNF983063 DDJ983045:DDJ983063 CTN983045:CTN983063 CJR983045:CJR983063 BZV983045:BZV983063 BPZ983045:BPZ983063 BGD983045:BGD983063 AWH983045:AWH983063 AML983045:AML983063 ACP983045:ACP983063 ST983045:ST983063 IX983045:IX983063 C983045:C983063 WVJ917509:WVJ917527 WLN917509:WLN917527 WBR917509:WBR917527 VRV917509:VRV917527 VHZ917509:VHZ917527 UYD917509:UYD917527 UOH917509:UOH917527 UEL917509:UEL917527 TUP917509:TUP917527 TKT917509:TKT917527 TAX917509:TAX917527 SRB917509:SRB917527 SHF917509:SHF917527 RXJ917509:RXJ917527 RNN917509:RNN917527 RDR917509:RDR917527 QTV917509:QTV917527 QJZ917509:QJZ917527 QAD917509:QAD917527 PQH917509:PQH917527 PGL917509:PGL917527 OWP917509:OWP917527 OMT917509:OMT917527 OCX917509:OCX917527 NTB917509:NTB917527 NJF917509:NJF917527 MZJ917509:MZJ917527 MPN917509:MPN917527 MFR917509:MFR917527 LVV917509:LVV917527 LLZ917509:LLZ917527 LCD917509:LCD917527 KSH917509:KSH917527 KIL917509:KIL917527 JYP917509:JYP917527 JOT917509:JOT917527 JEX917509:JEX917527 IVB917509:IVB917527 ILF917509:ILF917527 IBJ917509:IBJ917527 HRN917509:HRN917527 HHR917509:HHR917527 GXV917509:GXV917527 GNZ917509:GNZ917527 GED917509:GED917527 FUH917509:FUH917527 FKL917509:FKL917527 FAP917509:FAP917527 EQT917509:EQT917527 EGX917509:EGX917527 DXB917509:DXB917527 DNF917509:DNF917527 DDJ917509:DDJ917527 CTN917509:CTN917527 CJR917509:CJR917527 BZV917509:BZV917527 BPZ917509:BPZ917527 BGD917509:BGD917527 AWH917509:AWH917527 AML917509:AML917527 ACP917509:ACP917527 ST917509:ST917527 IX917509:IX917527 C917509:C917527 WVJ851973:WVJ851991 WLN851973:WLN851991 WBR851973:WBR851991 VRV851973:VRV851991 VHZ851973:VHZ851991 UYD851973:UYD851991 UOH851973:UOH851991 UEL851973:UEL851991 TUP851973:TUP851991 TKT851973:TKT851991 TAX851973:TAX851991 SRB851973:SRB851991 SHF851973:SHF851991 RXJ851973:RXJ851991 RNN851973:RNN851991 RDR851973:RDR851991 QTV851973:QTV851991 QJZ851973:QJZ851991 QAD851973:QAD851991 PQH851973:PQH851991 PGL851973:PGL851991 OWP851973:OWP851991 OMT851973:OMT851991 OCX851973:OCX851991 NTB851973:NTB851991 NJF851973:NJF851991 MZJ851973:MZJ851991 MPN851973:MPN851991 MFR851973:MFR851991 LVV851973:LVV851991 LLZ851973:LLZ851991 LCD851973:LCD851991 KSH851973:KSH851991 KIL851973:KIL851991 JYP851973:JYP851991 JOT851973:JOT851991 JEX851973:JEX851991 IVB851973:IVB851991 ILF851973:ILF851991 IBJ851973:IBJ851991 HRN851973:HRN851991 HHR851973:HHR851991 GXV851973:GXV851991 GNZ851973:GNZ851991 GED851973:GED851991 FUH851973:FUH851991 FKL851973:FKL851991 FAP851973:FAP851991 EQT851973:EQT851991 EGX851973:EGX851991 DXB851973:DXB851991 DNF851973:DNF851991 DDJ851973:DDJ851991 CTN851973:CTN851991 CJR851973:CJR851991 BZV851973:BZV851991 BPZ851973:BPZ851991 BGD851973:BGD851991 AWH851973:AWH851991 AML851973:AML851991 ACP851973:ACP851991 ST851973:ST851991 IX851973:IX851991 C851973:C851991 WVJ786437:WVJ786455 WLN786437:WLN786455 WBR786437:WBR786455 VRV786437:VRV786455 VHZ786437:VHZ786455 UYD786437:UYD786455 UOH786437:UOH786455 UEL786437:UEL786455 TUP786437:TUP786455 TKT786437:TKT786455 TAX786437:TAX786455 SRB786437:SRB786455 SHF786437:SHF786455 RXJ786437:RXJ786455 RNN786437:RNN786455 RDR786437:RDR786455 QTV786437:QTV786455 QJZ786437:QJZ786455 QAD786437:QAD786455 PQH786437:PQH786455 PGL786437:PGL786455 OWP786437:OWP786455 OMT786437:OMT786455 OCX786437:OCX786455 NTB786437:NTB786455 NJF786437:NJF786455 MZJ786437:MZJ786455 MPN786437:MPN786455 MFR786437:MFR786455 LVV786437:LVV786455 LLZ786437:LLZ786455 LCD786437:LCD786455 KSH786437:KSH786455 KIL786437:KIL786455 JYP786437:JYP786455 JOT786437:JOT786455 JEX786437:JEX786455 IVB786437:IVB786455 ILF786437:ILF786455 IBJ786437:IBJ786455 HRN786437:HRN786455 HHR786437:HHR786455 GXV786437:GXV786455 GNZ786437:GNZ786455 GED786437:GED786455 FUH786437:FUH786455 FKL786437:FKL786455 FAP786437:FAP786455 EQT786437:EQT786455 EGX786437:EGX786455 DXB786437:DXB786455 DNF786437:DNF786455 DDJ786437:DDJ786455 CTN786437:CTN786455 CJR786437:CJR786455 BZV786437:BZV786455 BPZ786437:BPZ786455 BGD786437:BGD786455 AWH786437:AWH786455 AML786437:AML786455 ACP786437:ACP786455 ST786437:ST786455 IX786437:IX786455 C786437:C786455 WVJ720901:WVJ720919 WLN720901:WLN720919 WBR720901:WBR720919 VRV720901:VRV720919 VHZ720901:VHZ720919 UYD720901:UYD720919 UOH720901:UOH720919 UEL720901:UEL720919 TUP720901:TUP720919 TKT720901:TKT720919 TAX720901:TAX720919 SRB720901:SRB720919 SHF720901:SHF720919 RXJ720901:RXJ720919 RNN720901:RNN720919 RDR720901:RDR720919 QTV720901:QTV720919 QJZ720901:QJZ720919 QAD720901:QAD720919 PQH720901:PQH720919 PGL720901:PGL720919 OWP720901:OWP720919 OMT720901:OMT720919 OCX720901:OCX720919 NTB720901:NTB720919 NJF720901:NJF720919 MZJ720901:MZJ720919 MPN720901:MPN720919 MFR720901:MFR720919 LVV720901:LVV720919 LLZ720901:LLZ720919 LCD720901:LCD720919 KSH720901:KSH720919 KIL720901:KIL720919 JYP720901:JYP720919 JOT720901:JOT720919 JEX720901:JEX720919 IVB720901:IVB720919 ILF720901:ILF720919 IBJ720901:IBJ720919 HRN720901:HRN720919 HHR720901:HHR720919 GXV720901:GXV720919 GNZ720901:GNZ720919 GED720901:GED720919 FUH720901:FUH720919 FKL720901:FKL720919 FAP720901:FAP720919 EQT720901:EQT720919 EGX720901:EGX720919 DXB720901:DXB720919 DNF720901:DNF720919 DDJ720901:DDJ720919 CTN720901:CTN720919 CJR720901:CJR720919 BZV720901:BZV720919 BPZ720901:BPZ720919 BGD720901:BGD720919 AWH720901:AWH720919 AML720901:AML720919 ACP720901:ACP720919 ST720901:ST720919 IX720901:IX720919 C720901:C720919 WVJ655365:WVJ655383 WLN655365:WLN655383 WBR655365:WBR655383 VRV655365:VRV655383 VHZ655365:VHZ655383 UYD655365:UYD655383 UOH655365:UOH655383 UEL655365:UEL655383 TUP655365:TUP655383 TKT655365:TKT655383 TAX655365:TAX655383 SRB655365:SRB655383 SHF655365:SHF655383 RXJ655365:RXJ655383 RNN655365:RNN655383 RDR655365:RDR655383 QTV655365:QTV655383 QJZ655365:QJZ655383 QAD655365:QAD655383 PQH655365:PQH655383 PGL655365:PGL655383 OWP655365:OWP655383 OMT655365:OMT655383 OCX655365:OCX655383 NTB655365:NTB655383 NJF655365:NJF655383 MZJ655365:MZJ655383 MPN655365:MPN655383 MFR655365:MFR655383 LVV655365:LVV655383 LLZ655365:LLZ655383 LCD655365:LCD655383 KSH655365:KSH655383 KIL655365:KIL655383 JYP655365:JYP655383 JOT655365:JOT655383 JEX655365:JEX655383 IVB655365:IVB655383 ILF655365:ILF655383 IBJ655365:IBJ655383 HRN655365:HRN655383 HHR655365:HHR655383 GXV655365:GXV655383 GNZ655365:GNZ655383 GED655365:GED655383 FUH655365:FUH655383 FKL655365:FKL655383 FAP655365:FAP655383 EQT655365:EQT655383 EGX655365:EGX655383 DXB655365:DXB655383 DNF655365:DNF655383 DDJ655365:DDJ655383 CTN655365:CTN655383 CJR655365:CJR655383 BZV655365:BZV655383 BPZ655365:BPZ655383 BGD655365:BGD655383 AWH655365:AWH655383 AML655365:AML655383 ACP655365:ACP655383 ST655365:ST655383 IX655365:IX655383 C655365:C655383 WVJ589829:WVJ589847 WLN589829:WLN589847 WBR589829:WBR589847 VRV589829:VRV589847 VHZ589829:VHZ589847 UYD589829:UYD589847 UOH589829:UOH589847 UEL589829:UEL589847 TUP589829:TUP589847 TKT589829:TKT589847 TAX589829:TAX589847 SRB589829:SRB589847 SHF589829:SHF589847 RXJ589829:RXJ589847 RNN589829:RNN589847 RDR589829:RDR589847 QTV589829:QTV589847 QJZ589829:QJZ589847 QAD589829:QAD589847 PQH589829:PQH589847 PGL589829:PGL589847 OWP589829:OWP589847 OMT589829:OMT589847 OCX589829:OCX589847 NTB589829:NTB589847 NJF589829:NJF589847 MZJ589829:MZJ589847 MPN589829:MPN589847 MFR589829:MFR589847 LVV589829:LVV589847 LLZ589829:LLZ589847 LCD589829:LCD589847 KSH589829:KSH589847 KIL589829:KIL589847 JYP589829:JYP589847 JOT589829:JOT589847 JEX589829:JEX589847 IVB589829:IVB589847 ILF589829:ILF589847 IBJ589829:IBJ589847 HRN589829:HRN589847 HHR589829:HHR589847 GXV589829:GXV589847 GNZ589829:GNZ589847 GED589829:GED589847 FUH589829:FUH589847 FKL589829:FKL589847 FAP589829:FAP589847 EQT589829:EQT589847 EGX589829:EGX589847 DXB589829:DXB589847 DNF589829:DNF589847 DDJ589829:DDJ589847 CTN589829:CTN589847 CJR589829:CJR589847 BZV589829:BZV589847 BPZ589829:BPZ589847 BGD589829:BGD589847 AWH589829:AWH589847 AML589829:AML589847 ACP589829:ACP589847 ST589829:ST589847 IX589829:IX589847 C589829:C589847 WVJ524293:WVJ524311 WLN524293:WLN524311 WBR524293:WBR524311 VRV524293:VRV524311 VHZ524293:VHZ524311 UYD524293:UYD524311 UOH524293:UOH524311 UEL524293:UEL524311 TUP524293:TUP524311 TKT524293:TKT524311 TAX524293:TAX524311 SRB524293:SRB524311 SHF524293:SHF524311 RXJ524293:RXJ524311 RNN524293:RNN524311 RDR524293:RDR524311 QTV524293:QTV524311 QJZ524293:QJZ524311 QAD524293:QAD524311 PQH524293:PQH524311 PGL524293:PGL524311 OWP524293:OWP524311 OMT524293:OMT524311 OCX524293:OCX524311 NTB524293:NTB524311 NJF524293:NJF524311 MZJ524293:MZJ524311 MPN524293:MPN524311 MFR524293:MFR524311 LVV524293:LVV524311 LLZ524293:LLZ524311 LCD524293:LCD524311 KSH524293:KSH524311 KIL524293:KIL524311 JYP524293:JYP524311 JOT524293:JOT524311 JEX524293:JEX524311 IVB524293:IVB524311 ILF524293:ILF524311 IBJ524293:IBJ524311 HRN524293:HRN524311 HHR524293:HHR524311 GXV524293:GXV524311 GNZ524293:GNZ524311 GED524293:GED524311 FUH524293:FUH524311 FKL524293:FKL524311 FAP524293:FAP524311 EQT524293:EQT524311 EGX524293:EGX524311 DXB524293:DXB524311 DNF524293:DNF524311 DDJ524293:DDJ524311 CTN524293:CTN524311 CJR524293:CJR524311 BZV524293:BZV524311 BPZ524293:BPZ524311 BGD524293:BGD524311 AWH524293:AWH524311 AML524293:AML524311 ACP524293:ACP524311 ST524293:ST524311 IX524293:IX524311 C524293:C524311 WVJ458757:WVJ458775 WLN458757:WLN458775 WBR458757:WBR458775 VRV458757:VRV458775 VHZ458757:VHZ458775 UYD458757:UYD458775 UOH458757:UOH458775 UEL458757:UEL458775 TUP458757:TUP458775 TKT458757:TKT458775 TAX458757:TAX458775 SRB458757:SRB458775 SHF458757:SHF458775 RXJ458757:RXJ458775 RNN458757:RNN458775 RDR458757:RDR458775 QTV458757:QTV458775 QJZ458757:QJZ458775 QAD458757:QAD458775 PQH458757:PQH458775 PGL458757:PGL458775 OWP458757:OWP458775 OMT458757:OMT458775 OCX458757:OCX458775 NTB458757:NTB458775 NJF458757:NJF458775 MZJ458757:MZJ458775 MPN458757:MPN458775 MFR458757:MFR458775 LVV458757:LVV458775 LLZ458757:LLZ458775 LCD458757:LCD458775 KSH458757:KSH458775 KIL458757:KIL458775 JYP458757:JYP458775 JOT458757:JOT458775 JEX458757:JEX458775 IVB458757:IVB458775 ILF458757:ILF458775 IBJ458757:IBJ458775 HRN458757:HRN458775 HHR458757:HHR458775 GXV458757:GXV458775 GNZ458757:GNZ458775 GED458757:GED458775 FUH458757:FUH458775 FKL458757:FKL458775 FAP458757:FAP458775 EQT458757:EQT458775 EGX458757:EGX458775 DXB458757:DXB458775 DNF458757:DNF458775 DDJ458757:DDJ458775 CTN458757:CTN458775 CJR458757:CJR458775 BZV458757:BZV458775 BPZ458757:BPZ458775 BGD458757:BGD458775 AWH458757:AWH458775 AML458757:AML458775 ACP458757:ACP458775 ST458757:ST458775 IX458757:IX458775 C458757:C458775 WVJ393221:WVJ393239 WLN393221:WLN393239 WBR393221:WBR393239 VRV393221:VRV393239 VHZ393221:VHZ393239 UYD393221:UYD393239 UOH393221:UOH393239 UEL393221:UEL393239 TUP393221:TUP393239 TKT393221:TKT393239 TAX393221:TAX393239 SRB393221:SRB393239 SHF393221:SHF393239 RXJ393221:RXJ393239 RNN393221:RNN393239 RDR393221:RDR393239 QTV393221:QTV393239 QJZ393221:QJZ393239 QAD393221:QAD393239 PQH393221:PQH393239 PGL393221:PGL393239 OWP393221:OWP393239 OMT393221:OMT393239 OCX393221:OCX393239 NTB393221:NTB393239 NJF393221:NJF393239 MZJ393221:MZJ393239 MPN393221:MPN393239 MFR393221:MFR393239 LVV393221:LVV393239 LLZ393221:LLZ393239 LCD393221:LCD393239 KSH393221:KSH393239 KIL393221:KIL393239 JYP393221:JYP393239 JOT393221:JOT393239 JEX393221:JEX393239 IVB393221:IVB393239 ILF393221:ILF393239 IBJ393221:IBJ393239 HRN393221:HRN393239 HHR393221:HHR393239 GXV393221:GXV393239 GNZ393221:GNZ393239 GED393221:GED393239 FUH393221:FUH393239 FKL393221:FKL393239 FAP393221:FAP393239 EQT393221:EQT393239 EGX393221:EGX393239 DXB393221:DXB393239 DNF393221:DNF393239 DDJ393221:DDJ393239 CTN393221:CTN393239 CJR393221:CJR393239 BZV393221:BZV393239 BPZ393221:BPZ393239 BGD393221:BGD393239 AWH393221:AWH393239 AML393221:AML393239 ACP393221:ACP393239 ST393221:ST393239 IX393221:IX393239 C393221:C393239 WVJ327685:WVJ327703 WLN327685:WLN327703 WBR327685:WBR327703 VRV327685:VRV327703 VHZ327685:VHZ327703 UYD327685:UYD327703 UOH327685:UOH327703 UEL327685:UEL327703 TUP327685:TUP327703 TKT327685:TKT327703 TAX327685:TAX327703 SRB327685:SRB327703 SHF327685:SHF327703 RXJ327685:RXJ327703 RNN327685:RNN327703 RDR327685:RDR327703 QTV327685:QTV327703 QJZ327685:QJZ327703 QAD327685:QAD327703 PQH327685:PQH327703 PGL327685:PGL327703 OWP327685:OWP327703 OMT327685:OMT327703 OCX327685:OCX327703 NTB327685:NTB327703 NJF327685:NJF327703 MZJ327685:MZJ327703 MPN327685:MPN327703 MFR327685:MFR327703 LVV327685:LVV327703 LLZ327685:LLZ327703 LCD327685:LCD327703 KSH327685:KSH327703 KIL327685:KIL327703 JYP327685:JYP327703 JOT327685:JOT327703 JEX327685:JEX327703 IVB327685:IVB327703 ILF327685:ILF327703 IBJ327685:IBJ327703 HRN327685:HRN327703 HHR327685:HHR327703 GXV327685:GXV327703 GNZ327685:GNZ327703 GED327685:GED327703 FUH327685:FUH327703 FKL327685:FKL327703 FAP327685:FAP327703 EQT327685:EQT327703 EGX327685:EGX327703 DXB327685:DXB327703 DNF327685:DNF327703 DDJ327685:DDJ327703 CTN327685:CTN327703 CJR327685:CJR327703 BZV327685:BZV327703 BPZ327685:BPZ327703 BGD327685:BGD327703 AWH327685:AWH327703 AML327685:AML327703 ACP327685:ACP327703 ST327685:ST327703 IX327685:IX327703 C327685:C327703 WVJ262149:WVJ262167 WLN262149:WLN262167 WBR262149:WBR262167 VRV262149:VRV262167 VHZ262149:VHZ262167 UYD262149:UYD262167 UOH262149:UOH262167 UEL262149:UEL262167 TUP262149:TUP262167 TKT262149:TKT262167 TAX262149:TAX262167 SRB262149:SRB262167 SHF262149:SHF262167 RXJ262149:RXJ262167 RNN262149:RNN262167 RDR262149:RDR262167 QTV262149:QTV262167 QJZ262149:QJZ262167 QAD262149:QAD262167 PQH262149:PQH262167 PGL262149:PGL262167 OWP262149:OWP262167 OMT262149:OMT262167 OCX262149:OCX262167 NTB262149:NTB262167 NJF262149:NJF262167 MZJ262149:MZJ262167 MPN262149:MPN262167 MFR262149:MFR262167 LVV262149:LVV262167 LLZ262149:LLZ262167 LCD262149:LCD262167 KSH262149:KSH262167 KIL262149:KIL262167 JYP262149:JYP262167 JOT262149:JOT262167 JEX262149:JEX262167 IVB262149:IVB262167 ILF262149:ILF262167 IBJ262149:IBJ262167 HRN262149:HRN262167 HHR262149:HHR262167 GXV262149:GXV262167 GNZ262149:GNZ262167 GED262149:GED262167 FUH262149:FUH262167 FKL262149:FKL262167 FAP262149:FAP262167 EQT262149:EQT262167 EGX262149:EGX262167 DXB262149:DXB262167 DNF262149:DNF262167 DDJ262149:DDJ262167 CTN262149:CTN262167 CJR262149:CJR262167 BZV262149:BZV262167 BPZ262149:BPZ262167 BGD262149:BGD262167 AWH262149:AWH262167 AML262149:AML262167 ACP262149:ACP262167 ST262149:ST262167 IX262149:IX262167 C262149:C262167 WVJ196613:WVJ196631 WLN196613:WLN196631 WBR196613:WBR196631 VRV196613:VRV196631 VHZ196613:VHZ196631 UYD196613:UYD196631 UOH196613:UOH196631 UEL196613:UEL196631 TUP196613:TUP196631 TKT196613:TKT196631 TAX196613:TAX196631 SRB196613:SRB196631 SHF196613:SHF196631 RXJ196613:RXJ196631 RNN196613:RNN196631 RDR196613:RDR196631 QTV196613:QTV196631 QJZ196613:QJZ196631 QAD196613:QAD196631 PQH196613:PQH196631 PGL196613:PGL196631 OWP196613:OWP196631 OMT196613:OMT196631 OCX196613:OCX196631 NTB196613:NTB196631 NJF196613:NJF196631 MZJ196613:MZJ196631 MPN196613:MPN196631 MFR196613:MFR196631 LVV196613:LVV196631 LLZ196613:LLZ196631 LCD196613:LCD196631 KSH196613:KSH196631 KIL196613:KIL196631 JYP196613:JYP196631 JOT196613:JOT196631 JEX196613:JEX196631 IVB196613:IVB196631 ILF196613:ILF196631 IBJ196613:IBJ196631 HRN196613:HRN196631 HHR196613:HHR196631 GXV196613:GXV196631 GNZ196613:GNZ196631 GED196613:GED196631 FUH196613:FUH196631 FKL196613:FKL196631 FAP196613:FAP196631 EQT196613:EQT196631 EGX196613:EGX196631 DXB196613:DXB196631 DNF196613:DNF196631 DDJ196613:DDJ196631 CTN196613:CTN196631 CJR196613:CJR196631 BZV196613:BZV196631 BPZ196613:BPZ196631 BGD196613:BGD196631 AWH196613:AWH196631 AML196613:AML196631 ACP196613:ACP196631 ST196613:ST196631 IX196613:IX196631 C196613:C196631 WVJ131077:WVJ131095 WLN131077:WLN131095 WBR131077:WBR131095 VRV131077:VRV131095 VHZ131077:VHZ131095 UYD131077:UYD131095 UOH131077:UOH131095 UEL131077:UEL131095 TUP131077:TUP131095 TKT131077:TKT131095 TAX131077:TAX131095 SRB131077:SRB131095 SHF131077:SHF131095 RXJ131077:RXJ131095 RNN131077:RNN131095 RDR131077:RDR131095 QTV131077:QTV131095 QJZ131077:QJZ131095 QAD131077:QAD131095 PQH131077:PQH131095 PGL131077:PGL131095 OWP131077:OWP131095 OMT131077:OMT131095 OCX131077:OCX131095 NTB131077:NTB131095 NJF131077:NJF131095 MZJ131077:MZJ131095 MPN131077:MPN131095 MFR131077:MFR131095 LVV131077:LVV131095 LLZ131077:LLZ131095 LCD131077:LCD131095 KSH131077:KSH131095 KIL131077:KIL131095 JYP131077:JYP131095 JOT131077:JOT131095 JEX131077:JEX131095 IVB131077:IVB131095 ILF131077:ILF131095 IBJ131077:IBJ131095 HRN131077:HRN131095 HHR131077:HHR131095 GXV131077:GXV131095 GNZ131077:GNZ131095 GED131077:GED131095 FUH131077:FUH131095 FKL131077:FKL131095 FAP131077:FAP131095 EQT131077:EQT131095 EGX131077:EGX131095 DXB131077:DXB131095 DNF131077:DNF131095 DDJ131077:DDJ131095 CTN131077:CTN131095 CJR131077:CJR131095 BZV131077:BZV131095 BPZ131077:BPZ131095 BGD131077:BGD131095 AWH131077:AWH131095 AML131077:AML131095 ACP131077:ACP131095 ST131077:ST131095 IX131077:IX131095 C131077:C131095 WVJ65541:WVJ65559 WLN65541:WLN65559 WBR65541:WBR65559 VRV65541:VRV65559 VHZ65541:VHZ65559 UYD65541:UYD65559 UOH65541:UOH65559 UEL65541:UEL65559 TUP65541:TUP65559 TKT65541:TKT65559 TAX65541:TAX65559 SRB65541:SRB65559 SHF65541:SHF65559 RXJ65541:RXJ65559 RNN65541:RNN65559 RDR65541:RDR65559 QTV65541:QTV65559 QJZ65541:QJZ65559 QAD65541:QAD65559 PQH65541:PQH65559 PGL65541:PGL65559 OWP65541:OWP65559 OMT65541:OMT65559 OCX65541:OCX65559 NTB65541:NTB65559 NJF65541:NJF65559 MZJ65541:MZJ65559 MPN65541:MPN65559 MFR65541:MFR65559 LVV65541:LVV65559 LLZ65541:LLZ65559 LCD65541:LCD65559 KSH65541:KSH65559 KIL65541:KIL65559 JYP65541:JYP65559 JOT65541:JOT65559 JEX65541:JEX65559 IVB65541:IVB65559 ILF65541:ILF65559 IBJ65541:IBJ65559 HRN65541:HRN65559 HHR65541:HHR65559 GXV65541:GXV65559 GNZ65541:GNZ65559 GED65541:GED65559 FUH65541:FUH65559 FKL65541:FKL65559 FAP65541:FAP65559 EQT65541:EQT65559 EGX65541:EGX65559 DXB65541:DXB65559 DNF65541:DNF65559 DDJ65541:DDJ65559 CTN65541:CTN65559 CJR65541:CJR65559 BZV65541:BZV65559 BPZ65541:BPZ65559 BGD65541:BGD65559 AWH65541:AWH65559 AML65541:AML65559 ACP65541:ACP65559 ST65541:ST65559 IX65541:IX65559 C65541:C65559 WVK786449 WLO786449 WBS786449 VRW786449 VIA786449 UYE786449 UOI786449 UEM786449 TUQ786449 TKU786449 TAY786449 SRC786449 SHG786449 RXK786449 RNO786449 RDS786449 QTW786449 QKA786449 QAE786449 PQI786449 PGM786449 OWQ786449 OMU786449 OCY786449 NTC786449 NJG786449 MZK786449 MPO786449 MFS786449 LVW786449 LMA786449 LCE786449 KSI786449 KIM786449 JYQ786449 JOU786449 JEY786449 IVC786449 ILG786449 IBK786449 HRO786449 HHS786449 GXW786449 GOA786449 GEE786449 FUI786449 FKM786449 FAQ786449 EQU786449 EGY786449 DXC786449 DNG786449 DDK786449 CTO786449 CJS786449 BZW786449 BQA786449 BGE786449 AWI786449 AMM786449 ACQ786449 SU786449 IY786449 IX23:IX24 ST23:ST24 ACP23:ACP24 AML23:AML24 AWH23:AWH24 BGD23:BGD24 BPZ23:BPZ24 BZV23:BZV24 CJR23:CJR24 CTN23:CTN24 DDJ23:DDJ24 DNF23:DNF24 DXB23:DXB24 EGX23:EGX24 EQT23:EQT24 FAP23:FAP24 FKL23:FKL24 FUH23:FUH24 GED23:GED24 GNZ23:GNZ24 GXV23:GXV24 HHR23:HHR24 HRN23:HRN24 IBJ23:IBJ24 ILF23:ILF24 IVB23:IVB24 JEX23:JEX24 JOT23:JOT24 JYP23:JYP24 KIL23:KIL24 KSH23:KSH24 LCD23:LCD24 LLZ23:LLZ24 LVV23:LVV24 MFR23:MFR24 MPN23:MPN24 MZJ23:MZJ24 NJF23:NJF24 NTB23:NTB24 OCX23:OCX24 OMT23:OMT24 OWP23:OWP24 PGL23:PGL24 PQH23:PQH24 QAD23:QAD24 QJZ23:QJZ24 QTV23:QTV24 RDR23:RDR24 RNN23:RNN24 RXJ23:RXJ24 SHF23:SHF24 SRB23:SRB24 TAX23:TAX24 TKT23:TKT24 TUP23:TUP24 UEL23:UEL24 UOH23:UOH24 UYD23:UYD24 VHZ23:VHZ24 VRV23:VRV24 WBR23:WBR24 WLN23:WLN24 WVJ23:WVJ24 IX10:IX20 ST10:ST20 ACP10:ACP20 AML10:AML20 AWH10:AWH20 BGD10:BGD20 BPZ10:BPZ20 BZV10:BZV20 CJR10:CJR20 CTN10:CTN20 DDJ10:DDJ20 DNF10:DNF20 DXB10:DXB20 EGX10:EGX20 EQT10:EQT20 FAP10:FAP20 FKL10:FKL20 FUH10:FUH20 GED10:GED20 GNZ10:GNZ20 GXV10:GXV20 HHR10:HHR20 HRN10:HRN20 IBJ10:IBJ20 ILF10:ILF20 IVB10:IVB20 JEX10:JEX20 JOT10:JOT20 JYP10:JYP20 KIL10:KIL20 KSH10:KSH20 LCD10:LCD20 LLZ10:LLZ20 LVV10:LVV20 MFR10:MFR20 MPN10:MPN20 MZJ10:MZJ20 NJF10:NJF20 NTB10:NTB20 OCX10:OCX20 OMT10:OMT20 OWP10:OWP20 PGL10:PGL20 PQH10:PQH20 QAD10:QAD20 QJZ10:QJZ20 QTV10:QTV20 RDR10:RDR20 RNN10:RNN20 RXJ10:RXJ20 SHF10:SHF20 SRB10:SRB20 TAX10:TAX20 TKT10:TKT20 TUP10:TUP20 UEL10:UEL20 UOH10:UOH20 UYD10:UYD20 VHZ10:VHZ20 VRV10:VRV20 WBR10:WBR20 WLN10:WLN20 WVJ10:WVJ20 IY16:IY20 SU16:SU20 ACQ16:ACQ20 AMM16:AMM20 AWI16:AWI20 BGE16:BGE20 BQA16:BQA20 BZW16:BZW20 CJS16:CJS20 CTO16:CTO20 DDK16:DDK20 DNG16:DNG20 DXC16:DXC20 EGY16:EGY20 EQU16:EQU20 FAQ16:FAQ20 FKM16:FKM20 FUI16:FUI20 GEE16:GEE20 GOA16:GOA20 GXW16:GXW20 HHS16:HHS20 HRO16:HRO20 IBK16:IBK20 ILG16:ILG20 IVC16:IVC20 JEY16:JEY20 JOU16:JOU20 JYQ16:JYQ20 KIM16:KIM20 KSI16:KSI20 LCE16:LCE20 LMA16:LMA20 LVW16:LVW20 MFS16:MFS20 MPO16:MPO20 MZK16:MZK20 NJG16:NJG20 NTC16:NTC20 OCY16:OCY20 OMU16:OMU20 OWQ16:OWQ20 PGM16:PGM20 PQI16:PQI20 QAE16:QAE20 QKA16:QKA20 QTW16:QTW20 RDS16:RDS20 RNO16:RNO20 RXK16:RXK20 SHG16:SHG20 SRC16:SRC20 TAY16:TAY20 TKU16:TKU20 TUQ16:TUQ20 UEM16:UEM20 UOI16:UOI20 UYE16:UYE20 VIA16:VIA20 VRW16:VRW20 WBS16:WBS20 WLO16:WLO20 WVK16:WVK20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IY13 IX21:IY22 ST21:SU22 ACP21:ACQ22 AML21:AMM22 AWH21:AWI22 BGD21:BGE22 BPZ21:BQA22 BZV21:BZW22 CJR21:CJS22 CTN21:CTO22 DDJ21:DDK22 DNF21:DNG22 DXB21:DXC22 EGX21:EGY22 EQT21:EQU22 FAP21:FAQ22 FKL21:FKM22 FUH21:FUI22 GED21:GEE22 GNZ21:GOA22 GXV21:GXW22 HHR21:HHS22 HRN21:HRO22 IBJ21:IBK22 ILF21:ILG22 IVB21:IVC22 JEX21:JEY22 JOT21:JOU22 JYP21:JYQ22 KIL21:KIM22 KSH21:KSI22 LCD21:LCE22 LLZ21:LMA22 LVV21:LVW22 MFR21:MFS22 MPN21:MPO22 MZJ21:MZK22 NJF21:NJG22 NTB21:NTC22 OCX21:OCY22 OMT21:OMU22 OWP21:OWQ22 PGL21:PGM22 PQH21:PQI22 QAD21:QAE22 QJZ21:QKA22 QTV21:QTW22 RDR21:RDS22 RNN21:RNO22 RXJ21:RXK22 SHF21:SHG22 SRB21:SRC22 TAX21:TAY22 TKT21:TKU22 TUP21:TUQ22 UEL21:UEM22 UOH21:UOI22 UYD21:UYE22 VHZ21:VIA22 VRV21:VRW22 WBR21:WBS22 WLN21:WLO22 WVJ21:WVK22 C10:C24">
      <formula1>"○"</formula1>
    </dataValidation>
  </dataValidations>
  <printOptions horizontalCentered="1" verticalCentered="1"/>
  <pageMargins left="0.78740157480314965" right="0.78740157480314965" top="0.98425196850393704" bottom="0.98425196850393704" header="0.51181102362204722" footer="0.51181102362204722"/>
  <pageSetup paperSize="9" scale="90" firstPageNumber="0" fitToWidth="1" fitToHeight="1" orientation="portrait" usePrinterDefaults="1"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2:S47"/>
  <sheetViews>
    <sheetView view="pageBreakPreview" zoomScaleNormal="85" zoomScaleSheetLayoutView="100" workbookViewId="0">
      <selection activeCell="B19" sqref="B19"/>
    </sheetView>
  </sheetViews>
  <sheetFormatPr defaultColWidth="8.69921875" defaultRowHeight="13"/>
  <cols>
    <col min="1" max="1" width="1.3984375" style="10" customWidth="1"/>
    <col min="2" max="2" width="15.59765625" style="10" customWidth="1"/>
    <col min="3" max="3" width="7.8984375" style="10" customWidth="1"/>
    <col min="4" max="4" width="2.5" style="10" customWidth="1"/>
    <col min="5" max="5" width="14.09765625" style="10" customWidth="1"/>
    <col min="6" max="6" width="15.69921875" style="10" customWidth="1"/>
    <col min="7" max="8" width="10.19921875" style="10" customWidth="1"/>
    <col min="9" max="9" width="5.69921875" style="10" customWidth="1"/>
    <col min="10" max="10" width="0.8984375" style="10" customWidth="1"/>
    <col min="11" max="16384" width="8.69921875" style="10"/>
  </cols>
  <sheetData>
    <row r="1" spans="2:19" ht="7.95" customHeight="1"/>
    <row r="2" spans="2:19" ht="21.6" customHeight="1">
      <c r="B2" s="10" t="s">
        <v>0</v>
      </c>
      <c r="G2" s="27"/>
      <c r="H2" s="27"/>
      <c r="I2" s="34"/>
    </row>
    <row r="3" spans="2:19" ht="17.25" customHeight="1">
      <c r="B3" s="11" t="s">
        <v>223</v>
      </c>
      <c r="C3" s="11"/>
      <c r="D3" s="11"/>
      <c r="E3" s="11"/>
    </row>
    <row r="4" spans="2:19" ht="17.25" customHeight="1">
      <c r="G4" s="28" t="s">
        <v>107</v>
      </c>
      <c r="H4" s="28"/>
      <c r="I4" s="28"/>
    </row>
    <row r="5" spans="2:19" ht="15" customHeight="1"/>
    <row r="6" spans="2:19" ht="21.75" customHeight="1">
      <c r="B6" s="10" t="s">
        <v>48</v>
      </c>
    </row>
    <row r="7" spans="2:19" ht="15" customHeight="1"/>
    <row r="8" spans="2:19" ht="12" customHeight="1">
      <c r="B8" s="10" t="s">
        <v>10</v>
      </c>
    </row>
    <row r="9" spans="2:19" ht="18.600000000000001" customHeight="1">
      <c r="F9" s="10" t="s">
        <v>20</v>
      </c>
    </row>
    <row r="10" spans="2:19" ht="18.600000000000001" customHeight="1">
      <c r="F10" s="22" t="s">
        <v>90</v>
      </c>
      <c r="G10" s="29"/>
      <c r="H10" s="29"/>
      <c r="I10" s="29"/>
    </row>
    <row r="11" spans="2:19" ht="18.600000000000001" customHeight="1">
      <c r="F11" s="23" t="s">
        <v>68</v>
      </c>
      <c r="G11" s="29"/>
      <c r="H11" s="29"/>
      <c r="I11" s="29"/>
    </row>
    <row r="12" spans="2:19" ht="18.600000000000001" customHeight="1">
      <c r="F12" s="23" t="s">
        <v>19</v>
      </c>
      <c r="G12" s="29"/>
      <c r="H12" s="29"/>
      <c r="I12" s="29"/>
    </row>
    <row r="13" spans="2:19" ht="18.600000000000001" customHeight="1">
      <c r="F13" s="23" t="s">
        <v>120</v>
      </c>
      <c r="G13" s="29"/>
      <c r="H13" s="29"/>
      <c r="I13" s="29"/>
    </row>
    <row r="14" spans="2:19" ht="14.25" customHeight="1"/>
    <row r="15" spans="2:19" ht="21.75" customHeight="1">
      <c r="B15" s="12" t="s">
        <v>231</v>
      </c>
      <c r="C15" s="12"/>
      <c r="D15" s="12"/>
      <c r="E15" s="12"/>
      <c r="F15" s="12"/>
      <c r="G15" s="12"/>
      <c r="H15" s="12"/>
      <c r="I15" s="12"/>
      <c r="P15" s="20"/>
      <c r="Q15" s="20"/>
      <c r="R15" s="20"/>
      <c r="S15" s="20"/>
    </row>
    <row r="16" spans="2:19" ht="14.25" customHeight="1">
      <c r="N16" s="13"/>
      <c r="O16" s="13"/>
      <c r="P16" s="20"/>
      <c r="Q16" s="20"/>
      <c r="R16" s="20"/>
      <c r="S16" s="20"/>
    </row>
    <row r="17" spans="2:19" ht="32.4" customHeight="1">
      <c r="B17" s="13" t="s">
        <v>232</v>
      </c>
      <c r="C17" s="13"/>
      <c r="D17" s="13"/>
      <c r="E17" s="13"/>
      <c r="F17" s="13"/>
      <c r="G17" s="13"/>
      <c r="H17" s="13"/>
      <c r="I17" s="13"/>
      <c r="N17" s="13"/>
      <c r="O17" s="13"/>
      <c r="P17" s="20"/>
      <c r="Q17" s="20"/>
      <c r="R17" s="20"/>
      <c r="S17" s="20"/>
    </row>
    <row r="18" spans="2:19" ht="12" customHeight="1">
      <c r="B18" s="13"/>
      <c r="C18" s="13"/>
      <c r="D18" s="13"/>
      <c r="E18" s="13"/>
      <c r="F18" s="13"/>
      <c r="G18" s="13"/>
      <c r="H18" s="13"/>
      <c r="I18" s="13"/>
      <c r="N18" s="13"/>
      <c r="O18" s="13"/>
      <c r="P18" s="20"/>
      <c r="Q18" s="20"/>
      <c r="R18" s="20"/>
      <c r="S18" s="20"/>
    </row>
    <row r="19" spans="2:19" ht="20" customHeight="1">
      <c r="B19" s="10" t="s">
        <v>70</v>
      </c>
      <c r="E19" s="18"/>
      <c r="F19" s="24"/>
      <c r="G19" s="30"/>
      <c r="I19" s="20"/>
      <c r="N19" s="13"/>
      <c r="O19" s="13"/>
      <c r="P19" s="20"/>
      <c r="Q19" s="20"/>
      <c r="R19" s="20"/>
      <c r="S19" s="20"/>
    </row>
    <row r="20" spans="2:19" ht="8" customHeight="1">
      <c r="B20" s="13"/>
      <c r="I20" s="20"/>
    </row>
    <row r="21" spans="2:19" ht="20" customHeight="1">
      <c r="B21" s="13"/>
      <c r="E21" s="19" t="s">
        <v>222</v>
      </c>
      <c r="F21" s="25"/>
      <c r="G21" s="31"/>
      <c r="I21" s="20"/>
    </row>
    <row r="22" spans="2:19" ht="12" customHeight="1">
      <c r="B22" s="13"/>
      <c r="I22" s="20"/>
    </row>
    <row r="23" spans="2:19" ht="12" customHeight="1">
      <c r="B23" s="13"/>
      <c r="I23" s="20"/>
    </row>
    <row r="24" spans="2:19" ht="12" customHeight="1">
      <c r="B24" s="13"/>
      <c r="C24" s="13"/>
      <c r="D24" s="13"/>
      <c r="E24" s="20"/>
      <c r="F24" s="20"/>
      <c r="G24" s="20"/>
      <c r="H24" s="20"/>
      <c r="I24" s="20"/>
    </row>
    <row r="25" spans="2:19" ht="12" customHeight="1">
      <c r="B25" s="13"/>
      <c r="C25" s="13"/>
      <c r="D25" s="13"/>
      <c r="E25" s="13"/>
      <c r="F25" s="13"/>
      <c r="G25" s="13"/>
      <c r="H25" s="13"/>
      <c r="I25" s="13"/>
    </row>
    <row r="26" spans="2:19" ht="19.2" customHeight="1">
      <c r="B26" s="10" t="s">
        <v>128</v>
      </c>
      <c r="E26" s="21" t="s">
        <v>56</v>
      </c>
      <c r="F26" s="26" t="str">
        <f>IFERROR(別紙３経費明細!V14,"別紙３転記")</f>
        <v>別紙３転記</v>
      </c>
      <c r="G26" s="32"/>
      <c r="H26" s="10" t="s">
        <v>28</v>
      </c>
      <c r="L26" s="10" t="s">
        <v>119</v>
      </c>
    </row>
    <row r="27" spans="2:19" ht="9.75" customHeight="1">
      <c r="B27" s="14"/>
      <c r="C27" s="14"/>
      <c r="D27" s="14"/>
      <c r="E27" s="14"/>
      <c r="F27" s="14"/>
      <c r="G27" s="14"/>
      <c r="H27" s="14"/>
      <c r="I27" s="14"/>
      <c r="L27" s="12"/>
    </row>
    <row r="28" spans="2:19" ht="18.600000000000001" customHeight="1">
      <c r="B28" s="10" t="s">
        <v>92</v>
      </c>
      <c r="F28" s="21" t="s">
        <v>102</v>
      </c>
      <c r="G28" s="33" t="s">
        <v>103</v>
      </c>
      <c r="H28" s="33"/>
    </row>
    <row r="29" spans="2:19" ht="10.5" customHeight="1"/>
    <row r="30" spans="2:19" ht="18.600000000000001" customHeight="1">
      <c r="B30" s="10" t="s">
        <v>129</v>
      </c>
      <c r="F30" s="10" t="s">
        <v>88</v>
      </c>
    </row>
    <row r="31" spans="2:19" ht="12.6" customHeight="1"/>
    <row r="32" spans="2:19" ht="18.600000000000001" customHeight="1">
      <c r="B32" s="10" t="s">
        <v>15</v>
      </c>
    </row>
    <row r="33" spans="2:9" ht="15" customHeight="1">
      <c r="B33" s="15" t="s">
        <v>80</v>
      </c>
      <c r="C33" s="15"/>
      <c r="D33" s="15"/>
      <c r="E33" s="15"/>
      <c r="F33" s="15"/>
      <c r="G33" s="15"/>
      <c r="H33" s="15"/>
      <c r="I33" s="15"/>
    </row>
    <row r="34" spans="2:9" ht="15" customHeight="1">
      <c r="B34" s="15" t="s">
        <v>60</v>
      </c>
      <c r="C34" s="15"/>
      <c r="D34" s="15"/>
      <c r="E34" s="15"/>
      <c r="F34" s="15"/>
      <c r="G34" s="15"/>
      <c r="H34" s="15"/>
      <c r="I34" s="15"/>
    </row>
    <row r="35" spans="2:9" ht="15" customHeight="1">
      <c r="B35" s="15" t="s">
        <v>114</v>
      </c>
      <c r="C35" s="15"/>
      <c r="D35" s="15"/>
      <c r="E35" s="15"/>
      <c r="F35" s="15"/>
      <c r="G35" s="15"/>
      <c r="H35" s="15"/>
      <c r="I35" s="15"/>
    </row>
    <row r="36" spans="2:9" ht="15" customHeight="1">
      <c r="B36" s="15" t="s">
        <v>71</v>
      </c>
      <c r="C36" s="15"/>
      <c r="D36" s="15"/>
      <c r="E36" s="15"/>
      <c r="F36" s="15"/>
      <c r="G36" s="15"/>
      <c r="H36" s="15"/>
      <c r="I36" s="15"/>
    </row>
    <row r="37" spans="2:9" ht="15" customHeight="1">
      <c r="B37" s="16" t="s">
        <v>97</v>
      </c>
      <c r="C37" s="16"/>
      <c r="D37" s="16"/>
      <c r="E37" s="16"/>
      <c r="F37" s="16"/>
      <c r="G37" s="16"/>
      <c r="H37" s="16"/>
      <c r="I37" s="15"/>
    </row>
    <row r="38" spans="2:9" ht="15" customHeight="1">
      <c r="B38" s="15" t="s">
        <v>123</v>
      </c>
      <c r="C38" s="15"/>
      <c r="D38" s="15"/>
      <c r="E38" s="15"/>
      <c r="F38" s="15"/>
      <c r="G38" s="15"/>
      <c r="H38" s="15"/>
      <c r="I38" s="15"/>
    </row>
    <row r="39" spans="2:9" ht="15" customHeight="1">
      <c r="B39" s="15" t="s">
        <v>125</v>
      </c>
      <c r="C39" s="15"/>
      <c r="D39" s="15"/>
      <c r="E39" s="15"/>
      <c r="F39" s="15"/>
      <c r="G39" s="15"/>
      <c r="H39" s="15"/>
      <c r="I39" s="15"/>
    </row>
    <row r="40" spans="2:9" ht="15" customHeight="1">
      <c r="B40" s="15" t="s">
        <v>126</v>
      </c>
      <c r="C40" s="15"/>
      <c r="D40" s="15"/>
      <c r="E40" s="15"/>
      <c r="F40" s="15"/>
      <c r="G40" s="15"/>
      <c r="H40" s="15"/>
      <c r="I40" s="15"/>
    </row>
    <row r="41" spans="2:9" ht="30.75" customHeight="1">
      <c r="B41" s="17" t="s">
        <v>25</v>
      </c>
      <c r="C41" s="17"/>
      <c r="D41" s="17"/>
      <c r="E41" s="17"/>
      <c r="F41" s="17"/>
      <c r="G41" s="17"/>
      <c r="H41" s="17"/>
      <c r="I41" s="17"/>
    </row>
    <row r="42" spans="2:9" ht="15" customHeight="1">
      <c r="B42" s="15" t="s">
        <v>212</v>
      </c>
      <c r="C42" s="15"/>
      <c r="D42" s="15"/>
      <c r="E42" s="15"/>
      <c r="F42" s="15"/>
      <c r="G42" s="15"/>
      <c r="H42" s="15"/>
      <c r="I42" s="15"/>
    </row>
    <row r="43" spans="2:9" ht="15" customHeight="1">
      <c r="B43" s="16" t="s">
        <v>227</v>
      </c>
      <c r="C43" s="16"/>
      <c r="D43" s="16"/>
      <c r="E43" s="16"/>
      <c r="F43" s="16"/>
      <c r="G43" s="16"/>
      <c r="H43" s="16"/>
      <c r="I43" s="16"/>
    </row>
    <row r="44" spans="2:9" ht="15" customHeight="1">
      <c r="B44" s="16" t="s">
        <v>233</v>
      </c>
      <c r="C44" s="16"/>
      <c r="D44" s="16"/>
      <c r="E44" s="16"/>
      <c r="F44" s="16"/>
      <c r="G44" s="16"/>
      <c r="H44" s="16"/>
      <c r="I44" s="16"/>
    </row>
    <row r="45" spans="2:9" ht="15" customHeight="1">
      <c r="B45" s="15" t="s">
        <v>210</v>
      </c>
      <c r="C45" s="15"/>
      <c r="D45" s="15"/>
      <c r="E45" s="15"/>
      <c r="F45" s="15"/>
      <c r="G45" s="15"/>
      <c r="H45" s="15"/>
      <c r="I45" s="15"/>
    </row>
    <row r="46" spans="2:9" ht="15" customHeight="1">
      <c r="B46" s="15" t="s">
        <v>134</v>
      </c>
      <c r="C46" s="15"/>
      <c r="D46" s="15"/>
      <c r="E46" s="15"/>
      <c r="F46" s="15"/>
      <c r="G46" s="15"/>
      <c r="H46" s="15"/>
      <c r="I46" s="15"/>
    </row>
    <row r="47" spans="2:9" ht="16.95" customHeight="1">
      <c r="B47" s="15" t="s">
        <v>52</v>
      </c>
      <c r="C47" s="15"/>
      <c r="D47" s="15"/>
      <c r="E47" s="15"/>
      <c r="F47" s="15"/>
      <c r="G47" s="15"/>
      <c r="H47" s="15"/>
      <c r="I47" s="15"/>
    </row>
  </sheetData>
  <mergeCells count="27">
    <mergeCell ref="B3:E3"/>
    <mergeCell ref="G4:I4"/>
    <mergeCell ref="G10:I10"/>
    <mergeCell ref="G11:I11"/>
    <mergeCell ref="G12:I12"/>
    <mergeCell ref="G13:I13"/>
    <mergeCell ref="B15:I15"/>
    <mergeCell ref="B17:I17"/>
    <mergeCell ref="E19:G19"/>
    <mergeCell ref="E21:F21"/>
    <mergeCell ref="F26:G26"/>
    <mergeCell ref="G28:H28"/>
    <mergeCell ref="B33:H33"/>
    <mergeCell ref="B34:H34"/>
    <mergeCell ref="B35:H35"/>
    <mergeCell ref="B36:I36"/>
    <mergeCell ref="B37:H37"/>
    <mergeCell ref="B38:H38"/>
    <mergeCell ref="B39:H39"/>
    <mergeCell ref="B40:H40"/>
    <mergeCell ref="B41:I41"/>
    <mergeCell ref="B42:I42"/>
    <mergeCell ref="B43:I43"/>
    <mergeCell ref="B44:I44"/>
    <mergeCell ref="B45:I45"/>
    <mergeCell ref="B46:I46"/>
    <mergeCell ref="B47:I47"/>
  </mergeCells>
  <phoneticPr fontId="6"/>
  <conditionalFormatting sqref="G21">
    <cfRule type="expression" dxfId="48" priority="1">
      <formula>LEN(G21)=0</formula>
    </cfRule>
  </conditionalFormatting>
  <conditionalFormatting sqref="G4">
    <cfRule type="expression" dxfId="47" priority="7">
      <formula>G4="令和　年　月　日"</formula>
    </cfRule>
  </conditionalFormatting>
  <conditionalFormatting sqref="G10:I13">
    <cfRule type="expression" dxfId="46" priority="6">
      <formula>LEN(G10)=0</formula>
    </cfRule>
  </conditionalFormatting>
  <conditionalFormatting sqref="F26:G26">
    <cfRule type="expression" dxfId="45" priority="5">
      <formula>LEN(F26)="別紙３転記"</formula>
    </cfRule>
  </conditionalFormatting>
  <conditionalFormatting sqref="G28">
    <cfRule type="colorScale" priority="3">
      <colorScale>
        <cfvo type="min"/>
        <cfvo type="max"/>
        <color rgb="FFFF7128"/>
        <color rgb="FFFFEF9C"/>
      </colorScale>
    </cfRule>
    <cfRule type="expression" dxfId="43" priority="4">
      <formula>OR(G28="令和　年　月　日　まで",H28="令和　年　月　日　まで")</formula>
    </cfRule>
  </conditionalFormatting>
  <conditionalFormatting sqref="E19:G19">
    <cfRule type="expression" dxfId="42" priority="2">
      <formula>LEN(E19)=0</formula>
    </cfRule>
  </conditionalFormatting>
  <dataValidations count="2">
    <dataValidation type="list" allowBlank="1" showDropDown="0" showInputMessage="1" showErrorMessage="1" sqref="G21">
      <formula1>"適用しない,適用する"</formula1>
    </dataValidation>
    <dataValidation type="list" allowBlank="1" showDropDown="0" showInputMessage="1" showErrorMessage="1" sqref="E19:G19">
      <formula1>"【1】横展開枠（対象メニュー１つ）,【2】横展開枠（対象メニュー２つ以上）,【3】先進枠"</formula1>
    </dataValidation>
  </dataValidations>
  <printOptions horizontalCentered="1"/>
  <pageMargins left="0.39370078740157483" right="0.39370078740157483" top="0.78740157480314965" bottom="0.78740157480314965" header="0.51181102362204722" footer="0.51181102362204722"/>
  <pageSetup paperSize="9" scale="94" firstPageNumber="0" fitToWidth="1" fitToHeight="1" orientation="portrait" usePrinterDefaults="1" cellComments="asDisplayed"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B2:W53"/>
  <sheetViews>
    <sheetView view="pageBreakPreview" zoomScale="85" zoomScaleSheetLayoutView="85" workbookViewId="0">
      <selection activeCell="Q21" sqref="Q21"/>
    </sheetView>
  </sheetViews>
  <sheetFormatPr defaultColWidth="8.69921875" defaultRowHeight="13"/>
  <cols>
    <col min="1" max="1" width="1.19921875" style="35" customWidth="1"/>
    <col min="2" max="6" width="7.59765625" style="35" customWidth="1"/>
    <col min="7" max="7" width="6.3984375" style="35" customWidth="1"/>
    <col min="8" max="9" width="7.59765625" style="35" customWidth="1"/>
    <col min="10" max="10" width="9.19921875" style="35" customWidth="1"/>
    <col min="11" max="11" width="7.3984375" style="35" customWidth="1"/>
    <col min="12" max="12" width="3.19921875" style="35" customWidth="1"/>
    <col min="13" max="13" width="0.8984375" style="35" customWidth="1"/>
    <col min="14" max="16384" width="8.69921875" style="35"/>
  </cols>
  <sheetData>
    <row r="1" spans="2:12" ht="7.95" customHeight="1"/>
    <row r="2" spans="2:12" ht="14">
      <c r="B2" s="37" t="s">
        <v>153</v>
      </c>
      <c r="C2" s="37"/>
      <c r="D2" s="37"/>
      <c r="E2" s="37"/>
      <c r="F2" s="37"/>
      <c r="I2" s="115"/>
      <c r="J2" s="120"/>
      <c r="K2" s="120"/>
      <c r="L2" s="120"/>
    </row>
    <row r="3" spans="2:12" ht="14">
      <c r="B3" s="38" t="s">
        <v>154</v>
      </c>
      <c r="C3" s="38"/>
      <c r="D3" s="38"/>
      <c r="E3" s="38"/>
      <c r="F3" s="38"/>
      <c r="G3" s="38"/>
      <c r="H3" s="38"/>
      <c r="I3" s="38"/>
      <c r="J3" s="38"/>
      <c r="K3" s="38"/>
      <c r="L3" s="38"/>
    </row>
    <row r="4" spans="2:12" ht="24" customHeight="1">
      <c r="B4" s="39" t="s">
        <v>155</v>
      </c>
      <c r="C4" s="58"/>
      <c r="D4" s="75"/>
    </row>
    <row r="5" spans="2:12" ht="25.95" customHeight="1">
      <c r="B5" s="40" t="s">
        <v>18</v>
      </c>
      <c r="C5" s="59"/>
      <c r="D5" s="76"/>
      <c r="E5" s="89"/>
      <c r="F5" s="89"/>
      <c r="G5" s="89"/>
      <c r="H5" s="89"/>
      <c r="I5" s="89"/>
      <c r="J5" s="89"/>
      <c r="K5" s="124"/>
      <c r="L5" s="128"/>
    </row>
    <row r="6" spans="2:12" ht="24.45" customHeight="1">
      <c r="B6" s="40" t="s">
        <v>17</v>
      </c>
      <c r="C6" s="60"/>
      <c r="D6" s="76"/>
      <c r="E6" s="89"/>
      <c r="F6" s="89"/>
      <c r="G6" s="89"/>
      <c r="H6" s="89"/>
      <c r="I6" s="89"/>
      <c r="J6" s="89"/>
      <c r="K6" s="124"/>
      <c r="L6" s="128"/>
    </row>
    <row r="7" spans="2:12" ht="11.7" customHeight="1">
      <c r="B7" s="41" t="s">
        <v>44</v>
      </c>
      <c r="C7" s="61"/>
      <c r="D7" s="43" t="s">
        <v>179</v>
      </c>
      <c r="E7" s="90"/>
      <c r="F7" s="103"/>
      <c r="G7" s="109"/>
      <c r="H7" s="43" t="s">
        <v>185</v>
      </c>
      <c r="I7" s="59" t="s">
        <v>186</v>
      </c>
      <c r="J7" s="121"/>
      <c r="K7" s="125"/>
      <c r="L7" s="129"/>
    </row>
    <row r="8" spans="2:12" ht="21" customHeight="1">
      <c r="B8" s="42"/>
      <c r="C8" s="62"/>
      <c r="D8" s="45"/>
      <c r="E8" s="91"/>
      <c r="F8" s="104"/>
      <c r="G8" s="110"/>
      <c r="H8" s="44"/>
      <c r="I8" s="116"/>
      <c r="J8" s="122"/>
      <c r="K8" s="126"/>
      <c r="L8" s="130"/>
    </row>
    <row r="9" spans="2:12" ht="41" customHeight="1">
      <c r="B9" s="40" t="s">
        <v>148</v>
      </c>
      <c r="C9" s="60"/>
      <c r="D9" s="76"/>
      <c r="E9" s="89"/>
      <c r="F9" s="89"/>
      <c r="G9" s="89"/>
      <c r="H9" s="89"/>
      <c r="I9" s="89"/>
      <c r="J9" s="89"/>
      <c r="K9" s="124"/>
      <c r="L9" s="128"/>
    </row>
    <row r="10" spans="2:12" ht="21.75" customHeight="1">
      <c r="B10" s="40" t="s">
        <v>79</v>
      </c>
      <c r="C10" s="60"/>
      <c r="D10" s="77"/>
      <c r="E10" s="92"/>
      <c r="F10" s="105"/>
      <c r="G10" s="111" t="s">
        <v>28</v>
      </c>
      <c r="H10" s="113" t="s">
        <v>82</v>
      </c>
      <c r="I10" s="117"/>
      <c r="J10" s="123"/>
      <c r="K10" s="127"/>
      <c r="L10" s="93" t="s">
        <v>77</v>
      </c>
    </row>
    <row r="11" spans="2:12" ht="21.6" customHeight="1">
      <c r="B11" s="43" t="s">
        <v>157</v>
      </c>
      <c r="C11" s="63" t="s">
        <v>172</v>
      </c>
      <c r="D11" s="76"/>
      <c r="E11" s="89"/>
      <c r="F11" s="89"/>
      <c r="G11" s="89"/>
      <c r="H11" s="89"/>
      <c r="I11" s="89"/>
      <c r="J11" s="89"/>
      <c r="K11" s="124"/>
      <c r="L11" s="128"/>
    </row>
    <row r="12" spans="2:12" ht="21.6" customHeight="1">
      <c r="B12" s="44"/>
      <c r="C12" s="63" t="s">
        <v>174</v>
      </c>
      <c r="D12" s="76"/>
      <c r="E12" s="89"/>
      <c r="F12" s="89"/>
      <c r="G12" s="89"/>
      <c r="H12" s="89"/>
      <c r="I12" s="89"/>
      <c r="J12" s="89"/>
      <c r="K12" s="124"/>
      <c r="L12" s="128"/>
    </row>
    <row r="13" spans="2:12" ht="21.6" customHeight="1">
      <c r="B13" s="45"/>
      <c r="C13" s="63" t="s">
        <v>175</v>
      </c>
      <c r="D13" s="76"/>
      <c r="E13" s="89"/>
      <c r="F13" s="89"/>
      <c r="G13" s="89"/>
      <c r="H13" s="89"/>
      <c r="I13" s="89"/>
      <c r="J13" s="89"/>
      <c r="K13" s="124"/>
      <c r="L13" s="128"/>
    </row>
    <row r="14" spans="2:12" ht="20" customHeight="1">
      <c r="B14" s="46" t="s">
        <v>158</v>
      </c>
      <c r="C14" s="64"/>
      <c r="D14" s="78" t="s">
        <v>14</v>
      </c>
      <c r="E14" s="78"/>
      <c r="F14" s="106"/>
      <c r="G14" s="106"/>
      <c r="H14" s="106"/>
      <c r="I14" s="118" t="s">
        <v>187</v>
      </c>
      <c r="J14" s="106"/>
      <c r="K14" s="106"/>
      <c r="L14" s="106"/>
    </row>
    <row r="15" spans="2:12" ht="20" customHeight="1">
      <c r="B15" s="47"/>
      <c r="C15" s="65"/>
      <c r="D15" s="78" t="s">
        <v>173</v>
      </c>
      <c r="E15" s="78"/>
      <c r="F15" s="106"/>
      <c r="G15" s="106"/>
      <c r="H15" s="106"/>
      <c r="I15" s="78" t="s">
        <v>51</v>
      </c>
      <c r="J15" s="106"/>
      <c r="K15" s="106"/>
      <c r="L15" s="106"/>
    </row>
    <row r="16" spans="2:12" ht="20" customHeight="1">
      <c r="B16" s="47"/>
      <c r="C16" s="65"/>
      <c r="D16" s="78" t="s">
        <v>26</v>
      </c>
      <c r="E16" s="78"/>
      <c r="F16" s="78"/>
      <c r="G16" s="78"/>
      <c r="H16" s="78"/>
      <c r="I16" s="78"/>
      <c r="J16" s="78"/>
      <c r="K16" s="78"/>
      <c r="L16" s="78"/>
    </row>
    <row r="17" spans="2:23" ht="19.2" customHeight="1">
      <c r="B17" s="41" t="s">
        <v>69</v>
      </c>
      <c r="C17" s="66"/>
      <c r="D17" s="79" t="s">
        <v>180</v>
      </c>
      <c r="E17" s="79"/>
      <c r="F17" s="79"/>
      <c r="G17" s="79"/>
      <c r="H17" s="79" t="s">
        <v>160</v>
      </c>
      <c r="I17" s="79"/>
      <c r="J17" s="79"/>
      <c r="K17" s="79"/>
      <c r="L17" s="79"/>
      <c r="M17" s="140"/>
      <c r="N17" s="140"/>
      <c r="O17" s="140"/>
      <c r="P17" s="140"/>
      <c r="Q17" s="140"/>
      <c r="R17" s="140"/>
      <c r="S17" s="140"/>
      <c r="T17" s="140"/>
      <c r="U17" s="140"/>
      <c r="V17" s="140"/>
      <c r="W17" s="140"/>
    </row>
    <row r="18" spans="2:23" ht="19.2" customHeight="1">
      <c r="B18" s="48"/>
      <c r="C18" s="67"/>
      <c r="D18" s="80"/>
      <c r="E18" s="93" t="s">
        <v>130</v>
      </c>
      <c r="F18" s="107"/>
      <c r="G18" s="107"/>
      <c r="H18" s="80"/>
      <c r="I18" s="93" t="s">
        <v>132</v>
      </c>
      <c r="J18" s="107"/>
      <c r="K18" s="107"/>
      <c r="L18" s="107"/>
    </row>
    <row r="19" spans="2:23" ht="19.2" customHeight="1">
      <c r="B19" s="48"/>
      <c r="C19" s="67"/>
      <c r="D19" s="80"/>
      <c r="E19" s="93" t="s">
        <v>131</v>
      </c>
      <c r="F19" s="107"/>
      <c r="G19" s="107"/>
      <c r="H19" s="80"/>
      <c r="I19" s="93" t="s">
        <v>62</v>
      </c>
      <c r="J19" s="107"/>
      <c r="K19" s="107"/>
      <c r="L19" s="107"/>
    </row>
    <row r="20" spans="2:23" ht="19.2" customHeight="1">
      <c r="B20" s="48"/>
      <c r="C20" s="67"/>
      <c r="D20" s="80"/>
      <c r="E20" s="93" t="s">
        <v>66</v>
      </c>
      <c r="F20" s="107"/>
      <c r="G20" s="107"/>
      <c r="H20" s="80"/>
      <c r="I20" s="93" t="s">
        <v>111</v>
      </c>
      <c r="J20" s="107"/>
      <c r="K20" s="107"/>
      <c r="L20" s="107"/>
    </row>
    <row r="21" spans="2:23" ht="19.2" customHeight="1">
      <c r="B21" s="49" t="s">
        <v>161</v>
      </c>
      <c r="C21" s="49"/>
      <c r="D21" s="81" t="s">
        <v>91</v>
      </c>
      <c r="E21" s="94"/>
      <c r="F21" s="94"/>
      <c r="G21" s="94"/>
      <c r="H21" s="94"/>
      <c r="I21" s="94"/>
      <c r="J21" s="94"/>
      <c r="K21" s="94"/>
      <c r="L21" s="131"/>
    </row>
    <row r="22" spans="2:23" ht="19.2" customHeight="1">
      <c r="B22" s="49"/>
      <c r="C22" s="49"/>
      <c r="D22" s="82"/>
      <c r="E22" s="95" t="s">
        <v>61</v>
      </c>
      <c r="F22" s="95"/>
      <c r="G22" s="95"/>
      <c r="H22" s="95"/>
      <c r="I22" s="95"/>
      <c r="J22" s="95"/>
      <c r="K22" s="95"/>
      <c r="L22" s="132"/>
      <c r="N22" s="143"/>
    </row>
    <row r="23" spans="2:23" ht="19.2" customHeight="1">
      <c r="B23" s="49"/>
      <c r="C23" s="49"/>
      <c r="D23" s="83" t="s">
        <v>181</v>
      </c>
      <c r="E23" s="96"/>
      <c r="F23" s="96"/>
      <c r="G23" s="96"/>
      <c r="H23" s="96"/>
      <c r="I23" s="96"/>
      <c r="J23" s="96"/>
      <c r="K23" s="96"/>
      <c r="L23" s="133"/>
      <c r="N23" s="143"/>
    </row>
    <row r="24" spans="2:23" ht="19.2" customHeight="1">
      <c r="B24" s="49"/>
      <c r="C24" s="49"/>
      <c r="D24" s="84"/>
      <c r="E24" s="97" t="s">
        <v>239</v>
      </c>
      <c r="F24" s="97"/>
      <c r="G24" s="97"/>
      <c r="H24" s="97"/>
      <c r="I24" s="97"/>
      <c r="J24" s="97"/>
      <c r="K24" s="97"/>
      <c r="L24" s="134"/>
      <c r="N24" s="143"/>
    </row>
    <row r="25" spans="2:23" ht="19.2" customHeight="1">
      <c r="B25" s="49"/>
      <c r="C25" s="49"/>
      <c r="D25" s="83" t="s">
        <v>208</v>
      </c>
      <c r="E25" s="96"/>
      <c r="F25" s="96"/>
      <c r="G25" s="96"/>
      <c r="H25" s="96"/>
      <c r="I25" s="96"/>
      <c r="J25" s="96"/>
      <c r="K25" s="96"/>
      <c r="L25" s="133"/>
    </row>
    <row r="26" spans="2:23" ht="19.2" customHeight="1">
      <c r="B26" s="49"/>
      <c r="C26" s="49"/>
      <c r="D26" s="85"/>
      <c r="E26" s="98" t="s">
        <v>133</v>
      </c>
      <c r="F26" s="98"/>
      <c r="G26" s="98"/>
      <c r="H26" s="98"/>
      <c r="I26" s="98"/>
      <c r="J26" s="98"/>
      <c r="K26" s="98"/>
      <c r="L26" s="135"/>
    </row>
    <row r="27" spans="2:23" ht="19.2" customHeight="1">
      <c r="B27" s="49"/>
      <c r="C27" s="49"/>
      <c r="D27" s="86"/>
      <c r="E27" s="99" t="s">
        <v>183</v>
      </c>
      <c r="F27" s="99"/>
      <c r="G27" s="99"/>
      <c r="H27" s="99"/>
      <c r="I27" s="99"/>
      <c r="J27" s="99"/>
      <c r="K27" s="99"/>
      <c r="L27" s="136"/>
    </row>
    <row r="28" spans="2:23" ht="19.2" customHeight="1">
      <c r="B28" s="49"/>
      <c r="C28" s="49"/>
      <c r="D28" s="85"/>
      <c r="E28" s="98" t="s">
        <v>184</v>
      </c>
      <c r="F28" s="98"/>
      <c r="G28" s="98"/>
      <c r="H28" s="98"/>
      <c r="I28" s="98"/>
      <c r="J28" s="98"/>
      <c r="K28" s="98"/>
      <c r="L28" s="135"/>
    </row>
    <row r="29" spans="2:23" ht="30.75" customHeight="1">
      <c r="B29" s="49"/>
      <c r="C29" s="49"/>
      <c r="D29" s="84"/>
      <c r="E29" s="100" t="s">
        <v>234</v>
      </c>
      <c r="F29" s="100"/>
      <c r="G29" s="100"/>
      <c r="H29" s="100"/>
      <c r="I29" s="100"/>
      <c r="J29" s="100"/>
      <c r="K29" s="100"/>
      <c r="L29" s="137"/>
    </row>
    <row r="30" spans="2:23" ht="19.2" customHeight="1">
      <c r="B30" s="50" t="s">
        <v>162</v>
      </c>
      <c r="C30" s="68"/>
      <c r="D30" s="83" t="s">
        <v>142</v>
      </c>
      <c r="E30" s="96"/>
      <c r="F30" s="96"/>
      <c r="G30" s="96"/>
      <c r="H30" s="96"/>
      <c r="I30" s="96"/>
      <c r="J30" s="96"/>
      <c r="K30" s="96"/>
      <c r="L30" s="133"/>
    </row>
    <row r="31" spans="2:23" ht="39" customHeight="1">
      <c r="B31" s="51"/>
      <c r="C31" s="69"/>
      <c r="D31" s="82"/>
      <c r="E31" s="95" t="s">
        <v>149</v>
      </c>
      <c r="F31" s="95"/>
      <c r="G31" s="95"/>
      <c r="H31" s="95"/>
      <c r="I31" s="95"/>
      <c r="J31" s="95"/>
      <c r="K31" s="95"/>
      <c r="L31" s="132"/>
      <c r="N31" s="143"/>
    </row>
    <row r="32" spans="2:23" ht="19.2" customHeight="1">
      <c r="B32" s="52" t="s">
        <v>225</v>
      </c>
      <c r="C32" s="70"/>
      <c r="D32" s="87" t="s">
        <v>224</v>
      </c>
      <c r="E32" s="101"/>
      <c r="F32" s="101"/>
      <c r="G32" s="101"/>
      <c r="H32" s="101"/>
      <c r="I32" s="101"/>
      <c r="J32" s="101"/>
      <c r="K32" s="101"/>
      <c r="L32" s="138"/>
    </row>
    <row r="33" spans="2:23" ht="20" customHeight="1">
      <c r="B33" s="53"/>
      <c r="C33" s="71"/>
      <c r="D33" s="88" t="s">
        <v>166</v>
      </c>
      <c r="E33" s="102"/>
      <c r="F33" s="108"/>
      <c r="G33" s="112"/>
      <c r="H33" s="114"/>
      <c r="I33" s="119" t="s">
        <v>163</v>
      </c>
      <c r="J33" s="112"/>
      <c r="K33" s="112"/>
      <c r="L33" s="139"/>
      <c r="N33" s="143"/>
    </row>
    <row r="34" spans="2:23" ht="17.399999999999999" customHeight="1">
      <c r="B34" s="54" t="s">
        <v>165</v>
      </c>
      <c r="C34" s="54"/>
      <c r="D34" s="36"/>
      <c r="E34" s="36"/>
      <c r="F34" s="36"/>
      <c r="G34" s="36"/>
      <c r="H34" s="36"/>
      <c r="I34" s="36"/>
      <c r="J34" s="36"/>
      <c r="K34" s="36"/>
      <c r="L34" s="36"/>
    </row>
    <row r="35" spans="2:23" s="36" customFormat="1" ht="18" customHeight="1">
      <c r="B35" s="36"/>
      <c r="C35" s="72" t="s">
        <v>176</v>
      </c>
      <c r="D35" s="72"/>
      <c r="E35" s="72"/>
      <c r="F35" s="72"/>
      <c r="G35" s="72"/>
      <c r="H35" s="72"/>
      <c r="I35" s="72"/>
      <c r="J35" s="72"/>
      <c r="K35" s="72"/>
      <c r="L35" s="72"/>
      <c r="M35" s="141"/>
      <c r="N35" s="141"/>
      <c r="O35" s="141"/>
      <c r="P35" s="141"/>
      <c r="Q35" s="141"/>
      <c r="R35" s="141"/>
      <c r="S35" s="141"/>
      <c r="T35" s="141"/>
      <c r="U35" s="141"/>
      <c r="V35" s="141"/>
      <c r="W35" s="36"/>
    </row>
    <row r="36" spans="2:23" ht="18.600000000000001" customHeight="1">
      <c r="B36" s="55" t="s">
        <v>167</v>
      </c>
      <c r="C36" s="55"/>
      <c r="D36" s="55"/>
      <c r="E36" s="55"/>
      <c r="F36" s="55"/>
      <c r="G36" s="55"/>
      <c r="H36" s="55"/>
      <c r="I36" s="55"/>
      <c r="J36" s="55"/>
      <c r="K36" s="55"/>
      <c r="L36" s="55"/>
    </row>
    <row r="37" spans="2:23" ht="14.4" customHeight="1">
      <c r="B37" s="55"/>
      <c r="C37" s="36" t="s">
        <v>177</v>
      </c>
      <c r="D37" s="36"/>
      <c r="E37" s="36"/>
      <c r="F37" s="36"/>
      <c r="G37" s="36"/>
      <c r="H37" s="36"/>
      <c r="I37" s="36"/>
      <c r="J37" s="36"/>
      <c r="K37" s="36"/>
      <c r="L37" s="36"/>
      <c r="M37" s="36"/>
      <c r="N37" s="36"/>
      <c r="O37" s="36"/>
      <c r="P37" s="36"/>
      <c r="Q37" s="36"/>
      <c r="R37" s="36"/>
      <c r="S37" s="36"/>
      <c r="T37" s="36"/>
      <c r="U37" s="36"/>
      <c r="V37" s="36"/>
    </row>
    <row r="38" spans="2:23" ht="17.399999999999999" customHeight="1">
      <c r="B38" s="55"/>
      <c r="C38" s="73" t="s">
        <v>40</v>
      </c>
      <c r="D38" s="36"/>
      <c r="E38" s="36"/>
      <c r="F38" s="36"/>
      <c r="G38" s="36"/>
      <c r="H38" s="36"/>
      <c r="I38" s="36"/>
      <c r="J38" s="36"/>
      <c r="K38" s="36"/>
      <c r="L38" s="36"/>
      <c r="M38" s="36"/>
      <c r="N38" s="36"/>
      <c r="O38" s="36"/>
      <c r="P38" s="36"/>
      <c r="Q38" s="36"/>
      <c r="R38" s="36"/>
      <c r="S38" s="36"/>
      <c r="T38" s="36"/>
      <c r="U38" s="36"/>
      <c r="V38" s="36"/>
    </row>
    <row r="39" spans="2:23" ht="17.399999999999999" customHeight="1">
      <c r="B39" s="56" t="s">
        <v>169</v>
      </c>
      <c r="C39" s="56"/>
      <c r="D39" s="56"/>
      <c r="E39" s="56"/>
      <c r="F39" s="56"/>
      <c r="G39" s="56"/>
      <c r="H39" s="56"/>
      <c r="I39" s="56"/>
      <c r="J39" s="56"/>
      <c r="K39" s="56"/>
      <c r="L39" s="56"/>
    </row>
    <row r="40" spans="2:23" ht="18" customHeight="1">
      <c r="B40" s="56"/>
      <c r="C40" s="56"/>
      <c r="D40" s="56"/>
      <c r="E40" s="56"/>
      <c r="F40" s="56"/>
      <c r="G40" s="56"/>
      <c r="H40" s="56"/>
      <c r="I40" s="56"/>
      <c r="J40" s="56"/>
      <c r="K40" s="56"/>
      <c r="L40" s="56"/>
    </row>
    <row r="41" spans="2:23" ht="18" customHeight="1">
      <c r="B41" s="54" t="s">
        <v>45</v>
      </c>
      <c r="C41" s="54"/>
      <c r="D41" s="54"/>
      <c r="E41" s="54"/>
      <c r="F41" s="54"/>
      <c r="G41" s="54"/>
      <c r="H41" s="54"/>
      <c r="I41" s="54"/>
      <c r="J41" s="54"/>
      <c r="K41" s="54"/>
      <c r="L41" s="54"/>
    </row>
    <row r="42" spans="2:23" ht="18.600000000000001" customHeight="1">
      <c r="B42" s="57"/>
      <c r="C42" s="74" t="s">
        <v>113</v>
      </c>
      <c r="D42" s="54"/>
      <c r="E42" s="54"/>
      <c r="F42" s="54"/>
      <c r="G42" s="54"/>
      <c r="H42" s="54"/>
      <c r="I42" s="54"/>
      <c r="J42" s="54"/>
      <c r="K42" s="54"/>
      <c r="L42" s="54"/>
    </row>
    <row r="43" spans="2:23" ht="17.399999999999999" customHeight="1">
      <c r="B43" s="54" t="s">
        <v>170</v>
      </c>
      <c r="C43" s="54"/>
      <c r="D43" s="54"/>
      <c r="E43" s="54"/>
      <c r="F43" s="54"/>
      <c r="G43" s="54"/>
      <c r="H43" s="54"/>
      <c r="I43" s="54"/>
      <c r="J43" s="54"/>
      <c r="K43" s="54"/>
      <c r="L43" s="54"/>
    </row>
    <row r="44" spans="2:23" ht="18" customHeight="1">
      <c r="B44" s="57"/>
      <c r="C44" s="74" t="s">
        <v>55</v>
      </c>
      <c r="D44" s="54"/>
      <c r="E44" s="54"/>
      <c r="F44" s="54"/>
      <c r="G44" s="54"/>
      <c r="H44" s="54"/>
      <c r="I44" s="54"/>
      <c r="J44" s="54"/>
      <c r="K44" s="54"/>
      <c r="L44" s="54"/>
    </row>
    <row r="45" spans="2:23" ht="18" customHeight="1">
      <c r="B45" s="54" t="s">
        <v>171</v>
      </c>
      <c r="C45" s="54"/>
      <c r="D45" s="54"/>
      <c r="E45" s="54"/>
      <c r="F45" s="54"/>
      <c r="G45" s="54"/>
      <c r="H45" s="54"/>
      <c r="I45" s="54"/>
      <c r="J45" s="54"/>
      <c r="K45" s="54"/>
      <c r="L45" s="54"/>
    </row>
    <row r="46" spans="2:23" ht="18.600000000000001" customHeight="1">
      <c r="B46" s="57"/>
      <c r="C46" s="74" t="s">
        <v>178</v>
      </c>
      <c r="D46" s="54"/>
      <c r="E46" s="54"/>
      <c r="F46" s="54"/>
      <c r="G46" s="54"/>
      <c r="H46" s="54"/>
      <c r="I46" s="54"/>
      <c r="J46" s="54"/>
      <c r="K46" s="54"/>
      <c r="L46" s="54"/>
    </row>
    <row r="47" spans="2:23" ht="18" customHeight="1">
      <c r="B47" s="54" t="s">
        <v>86</v>
      </c>
      <c r="C47" s="54"/>
      <c r="D47" s="54"/>
      <c r="E47" s="54"/>
      <c r="F47" s="54"/>
      <c r="G47" s="54"/>
      <c r="H47" s="54"/>
      <c r="I47" s="54"/>
      <c r="J47" s="54"/>
      <c r="K47" s="54"/>
      <c r="L47" s="54"/>
    </row>
    <row r="48" spans="2:23" ht="18" customHeight="1">
      <c r="B48" s="55"/>
      <c r="C48" s="73" t="s">
        <v>96</v>
      </c>
      <c r="D48" s="73"/>
      <c r="E48" s="73"/>
      <c r="F48" s="73"/>
      <c r="G48" s="73"/>
      <c r="H48" s="73"/>
      <c r="I48" s="73"/>
      <c r="J48" s="73"/>
      <c r="K48" s="73"/>
      <c r="L48" s="73"/>
      <c r="M48" s="142"/>
      <c r="N48" s="142"/>
      <c r="O48" s="142"/>
      <c r="P48" s="142"/>
      <c r="Q48" s="142"/>
      <c r="R48" s="142"/>
      <c r="S48" s="142"/>
      <c r="T48" s="142"/>
      <c r="U48" s="142"/>
      <c r="V48" s="142"/>
    </row>
    <row r="49" spans="2:12" ht="18" customHeight="1">
      <c r="B49" s="54" t="s">
        <v>104</v>
      </c>
      <c r="C49" s="54"/>
      <c r="D49" s="54"/>
      <c r="E49" s="54"/>
      <c r="F49" s="54"/>
      <c r="G49" s="54"/>
      <c r="H49" s="54"/>
      <c r="I49" s="54"/>
      <c r="J49" s="54"/>
      <c r="K49" s="54"/>
      <c r="L49" s="54"/>
    </row>
    <row r="50" spans="2:12" ht="19.95" customHeight="1">
      <c r="B50" s="57"/>
      <c r="C50" s="74" t="s">
        <v>99</v>
      </c>
      <c r="D50" s="74"/>
      <c r="E50" s="74"/>
      <c r="F50" s="74"/>
      <c r="G50" s="74"/>
      <c r="H50" s="74"/>
      <c r="I50" s="74"/>
      <c r="J50" s="74"/>
      <c r="K50" s="74"/>
      <c r="L50" s="74"/>
    </row>
    <row r="51" spans="2:12" ht="18.600000000000001" customHeight="1">
      <c r="B51" s="54" t="s">
        <v>64</v>
      </c>
      <c r="C51" s="36"/>
      <c r="D51" s="36"/>
      <c r="E51" s="36"/>
      <c r="F51" s="36"/>
      <c r="G51" s="36"/>
      <c r="H51" s="36"/>
      <c r="I51" s="36"/>
      <c r="J51" s="36"/>
      <c r="K51" s="36"/>
      <c r="L51" s="36"/>
    </row>
    <row r="52" spans="2:12" ht="19.95" customHeight="1">
      <c r="B52" s="57"/>
      <c r="C52" s="74" t="s">
        <v>100</v>
      </c>
      <c r="D52" s="54"/>
      <c r="E52" s="54"/>
      <c r="F52" s="54"/>
      <c r="G52" s="54"/>
      <c r="H52" s="54"/>
      <c r="I52" s="54"/>
      <c r="J52" s="54"/>
      <c r="K52" s="54"/>
      <c r="L52" s="54"/>
    </row>
    <row r="53" spans="2:12" ht="18.600000000000001" customHeight="1">
      <c r="B53" s="54" t="s">
        <v>127</v>
      </c>
      <c r="C53" s="36"/>
      <c r="D53" s="36"/>
      <c r="E53" s="36"/>
      <c r="F53" s="36"/>
      <c r="G53" s="36"/>
      <c r="H53" s="36"/>
      <c r="I53" s="36"/>
      <c r="J53" s="36"/>
      <c r="K53" s="36"/>
      <c r="L53" s="36"/>
    </row>
    <row r="54" spans="2:12" ht="6.75" customHeight="1"/>
  </sheetData>
  <mergeCells count="76">
    <mergeCell ref="B2:F2"/>
    <mergeCell ref="J2:L2"/>
    <mergeCell ref="B3:L3"/>
    <mergeCell ref="B5:C5"/>
    <mergeCell ref="D5:L5"/>
    <mergeCell ref="B6:C6"/>
    <mergeCell ref="D6:L6"/>
    <mergeCell ref="B9:C9"/>
    <mergeCell ref="D9:L9"/>
    <mergeCell ref="B10:C10"/>
    <mergeCell ref="D10:F10"/>
    <mergeCell ref="H10:J10"/>
    <mergeCell ref="D11:L11"/>
    <mergeCell ref="D12:L12"/>
    <mergeCell ref="D13:L13"/>
    <mergeCell ref="D14:E14"/>
    <mergeCell ref="F14:H14"/>
    <mergeCell ref="J14:L14"/>
    <mergeCell ref="D15:E15"/>
    <mergeCell ref="F15:H15"/>
    <mergeCell ref="J15:L15"/>
    <mergeCell ref="D16:E16"/>
    <mergeCell ref="F16:L16"/>
    <mergeCell ref="D17:G17"/>
    <mergeCell ref="H17:L17"/>
    <mergeCell ref="E18:G18"/>
    <mergeCell ref="I18:L18"/>
    <mergeCell ref="E19:G19"/>
    <mergeCell ref="I19:L19"/>
    <mergeCell ref="E20:G20"/>
    <mergeCell ref="I20:L20"/>
    <mergeCell ref="D21:L21"/>
    <mergeCell ref="E22:L22"/>
    <mergeCell ref="D23:L23"/>
    <mergeCell ref="E24:L24"/>
    <mergeCell ref="D25:L25"/>
    <mergeCell ref="E26:L26"/>
    <mergeCell ref="E27:L27"/>
    <mergeCell ref="E28:L28"/>
    <mergeCell ref="E29:L29"/>
    <mergeCell ref="D30:L30"/>
    <mergeCell ref="E31:L31"/>
    <mergeCell ref="D32:L32"/>
    <mergeCell ref="D33:E33"/>
    <mergeCell ref="F33:H33"/>
    <mergeCell ref="I33:L33"/>
    <mergeCell ref="B34:L34"/>
    <mergeCell ref="C35:L35"/>
    <mergeCell ref="B36:L36"/>
    <mergeCell ref="C37:V37"/>
    <mergeCell ref="C38:V38"/>
    <mergeCell ref="B41:L41"/>
    <mergeCell ref="C42:K42"/>
    <mergeCell ref="B43:L43"/>
    <mergeCell ref="C44:K44"/>
    <mergeCell ref="B45:L45"/>
    <mergeCell ref="C46:K46"/>
    <mergeCell ref="B47:L47"/>
    <mergeCell ref="C48:L48"/>
    <mergeCell ref="B49:L49"/>
    <mergeCell ref="C50:L50"/>
    <mergeCell ref="B51:L51"/>
    <mergeCell ref="C52:K52"/>
    <mergeCell ref="B53:L53"/>
    <mergeCell ref="B7:C8"/>
    <mergeCell ref="D7:D8"/>
    <mergeCell ref="E7:G8"/>
    <mergeCell ref="H7:H8"/>
    <mergeCell ref="J7:L8"/>
    <mergeCell ref="B11:B13"/>
    <mergeCell ref="B14:C16"/>
    <mergeCell ref="B17:C20"/>
    <mergeCell ref="B30:C31"/>
    <mergeCell ref="B32:C33"/>
    <mergeCell ref="B39:L40"/>
    <mergeCell ref="B21:C29"/>
  </mergeCells>
  <phoneticPr fontId="6"/>
  <conditionalFormatting sqref="D9:L9">
    <cfRule type="expression" dxfId="41" priority="2">
      <formula>LEN(D9)=0</formula>
    </cfRule>
  </conditionalFormatting>
  <conditionalFormatting sqref="D5:L6">
    <cfRule type="expression" dxfId="40" priority="13">
      <formula>LEN(D5)=0</formula>
    </cfRule>
  </conditionalFormatting>
  <conditionalFormatting sqref="E7">
    <cfRule type="expression" dxfId="39" priority="12">
      <formula>LEN(E7)=0</formula>
    </cfRule>
  </conditionalFormatting>
  <conditionalFormatting sqref="I8">
    <cfRule type="expression" dxfId="38" priority="10">
      <formula>LEN(I8)=0</formula>
    </cfRule>
  </conditionalFormatting>
  <conditionalFormatting sqref="J7:L7">
    <cfRule type="expression" dxfId="37" priority="11">
      <formula>LEN(J7)=0</formula>
    </cfRule>
  </conditionalFormatting>
  <conditionalFormatting sqref="J14:L15">
    <cfRule type="expression" dxfId="36" priority="4">
      <formula>LEN(J14)=0</formula>
    </cfRule>
  </conditionalFormatting>
  <conditionalFormatting sqref="F15:H15">
    <cfRule type="expression" dxfId="35" priority="5">
      <formula>LEN(F15)=0</formula>
    </cfRule>
  </conditionalFormatting>
  <conditionalFormatting sqref="D10">
    <cfRule type="expression" dxfId="34" priority="9">
      <formula>LEN(D10)=0</formula>
    </cfRule>
  </conditionalFormatting>
  <conditionalFormatting sqref="D11:L13">
    <cfRule type="expression" dxfId="33" priority="7">
      <formula>LEN(D11)=0</formula>
    </cfRule>
  </conditionalFormatting>
  <conditionalFormatting sqref="K10">
    <cfRule type="expression" dxfId="32" priority="8">
      <formula>LEN(K10)=0</formula>
    </cfRule>
  </conditionalFormatting>
  <conditionalFormatting sqref="F14:H14">
    <cfRule type="expression" dxfId="31" priority="6">
      <formula>LEN(F14)=0</formula>
    </cfRule>
  </conditionalFormatting>
  <conditionalFormatting sqref="F16:L16">
    <cfRule type="expression" dxfId="30" priority="3">
      <formula>LEN(F16)=0</formula>
    </cfRule>
  </conditionalFormatting>
  <conditionalFormatting sqref="D33 F33 I33">
    <cfRule type="expression" dxfId="29" priority="1">
      <formula>LEN(D33)=0</formula>
    </cfRule>
  </conditionalFormatting>
  <dataValidations count="1">
    <dataValidation type="list" allowBlank="1" showDropDown="0" showInputMessage="1" showErrorMessage="1" sqref="J2:K2">
      <formula1>#REF!</formula1>
    </dataValidation>
  </dataValidations>
  <hyperlinks>
    <hyperlink ref="C35" r:id="rId1"/>
    <hyperlink ref="C48" r:id="rId2"/>
    <hyperlink ref="C50" r:id="rId3"/>
    <hyperlink ref="C52" r:id="rId4"/>
    <hyperlink ref="C46" r:id="rId5"/>
    <hyperlink ref="C38" r:id="rId6"/>
    <hyperlink ref="C42" r:id="rId7"/>
    <hyperlink ref="C44" r:id="rId8"/>
  </hyperlinks>
  <printOptions horizontalCentered="1"/>
  <pageMargins left="0.39370078740157477" right="0.39370078740157477" top="0.78740157480314954" bottom="0.78740157480314954" header="0.51181102362204722" footer="0.51181102362204722"/>
  <pageSetup paperSize="9" firstPageNumber="0" fitToWidth="1" fitToHeight="0" orientation="portrait" usePrinterDefaults="1" cellComments="asDisplayed" useFirstPageNumber="1" r:id="rId9"/>
  <headerFooter alignWithMargins="0"/>
  <rowBreaks count="1" manualBreakCount="1">
    <brk id="33" max="12" man="1"/>
  </rowBreaks>
  <drawing r:id="rId10"/>
  <legacyDrawing r:id="rId11"/>
  <mc:AlternateContent>
    <mc:Choice xmlns:x14="http://schemas.microsoft.com/office/spreadsheetml/2009/9/main" Requires="x14">
      <controls>
        <mc:AlternateContent>
          <mc:Choice Requires="x14">
            <control shapeId="99329" r:id="rId12" name="チェック 52">
              <controlPr defaultSize="0" autoPict="0">
                <anchor moveWithCells="1">
                  <from xmlns:xdr="http://schemas.openxmlformats.org/drawingml/2006/spreadsheetDrawing">
                    <xdr:col>3</xdr:col>
                    <xdr:colOff>175260</xdr:colOff>
                    <xdr:row>26</xdr:row>
                    <xdr:rowOff>0</xdr:rowOff>
                  </from>
                  <to xmlns:xdr="http://schemas.openxmlformats.org/drawingml/2006/spreadsheetDrawing">
                    <xdr:col>3</xdr:col>
                    <xdr:colOff>480060</xdr:colOff>
                    <xdr:row>27</xdr:row>
                    <xdr:rowOff>22860</xdr:rowOff>
                  </to>
                </anchor>
              </controlPr>
            </control>
          </mc:Choice>
        </mc:AlternateContent>
        <mc:AlternateContent>
          <mc:Choice Requires="x14">
            <control shapeId="99330" r:id="rId13" name="チェック 53">
              <controlPr defaultSize="0" autoPict="0">
                <anchor moveWithCells="1">
                  <from xmlns:xdr="http://schemas.openxmlformats.org/drawingml/2006/spreadsheetDrawing">
                    <xdr:col>3</xdr:col>
                    <xdr:colOff>175260</xdr:colOff>
                    <xdr:row>27</xdr:row>
                    <xdr:rowOff>7620</xdr:rowOff>
                  </from>
                  <to xmlns:xdr="http://schemas.openxmlformats.org/drawingml/2006/spreadsheetDrawing">
                    <xdr:col>3</xdr:col>
                    <xdr:colOff>480060</xdr:colOff>
                    <xdr:row>28</xdr:row>
                    <xdr:rowOff>21590</xdr:rowOff>
                  </to>
                </anchor>
              </controlPr>
            </control>
          </mc:Choice>
        </mc:AlternateContent>
        <mc:AlternateContent>
          <mc:Choice Requires="x14">
            <control shapeId="99332" r:id="rId14" name="チェック 4">
              <controlPr defaultSize="0" autoPict="0">
                <anchor moveWithCells="1">
                  <from xmlns:xdr="http://schemas.openxmlformats.org/drawingml/2006/spreadsheetDrawing">
                    <xdr:col>3</xdr:col>
                    <xdr:colOff>175260</xdr:colOff>
                    <xdr:row>26</xdr:row>
                    <xdr:rowOff>0</xdr:rowOff>
                  </from>
                  <to xmlns:xdr="http://schemas.openxmlformats.org/drawingml/2006/spreadsheetDrawing">
                    <xdr:col>3</xdr:col>
                    <xdr:colOff>480060</xdr:colOff>
                    <xdr:row>27</xdr:row>
                    <xdr:rowOff>22860</xdr:rowOff>
                  </to>
                </anchor>
              </controlPr>
            </control>
          </mc:Choice>
        </mc:AlternateContent>
        <mc:AlternateContent>
          <mc:Choice Requires="x14">
            <control shapeId="99337" r:id="rId15" name="チェック 57">
              <controlPr defaultSize="0" autoPict="0">
                <anchor moveWithCells="1">
                  <from xmlns:xdr="http://schemas.openxmlformats.org/drawingml/2006/spreadsheetDrawing">
                    <xdr:col>3</xdr:col>
                    <xdr:colOff>182880</xdr:colOff>
                    <xdr:row>21</xdr:row>
                    <xdr:rowOff>0</xdr:rowOff>
                  </from>
                  <to xmlns:xdr="http://schemas.openxmlformats.org/drawingml/2006/spreadsheetDrawing">
                    <xdr:col>3</xdr:col>
                    <xdr:colOff>487680</xdr:colOff>
                    <xdr:row>22</xdr:row>
                    <xdr:rowOff>30480</xdr:rowOff>
                  </to>
                </anchor>
              </controlPr>
            </control>
          </mc:Choice>
        </mc:AlternateContent>
        <mc:AlternateContent>
          <mc:Choice Requires="x14">
            <control shapeId="99338" r:id="rId16" name="チェック 57">
              <controlPr defaultSize="0" autoPict="0">
                <anchor moveWithCells="1">
                  <from xmlns:xdr="http://schemas.openxmlformats.org/drawingml/2006/spreadsheetDrawing">
                    <xdr:col>3</xdr:col>
                    <xdr:colOff>170815</xdr:colOff>
                    <xdr:row>17</xdr:row>
                    <xdr:rowOff>1270</xdr:rowOff>
                  </from>
                  <to xmlns:xdr="http://schemas.openxmlformats.org/drawingml/2006/spreadsheetDrawing">
                    <xdr:col>3</xdr:col>
                    <xdr:colOff>475615</xdr:colOff>
                    <xdr:row>18</xdr:row>
                    <xdr:rowOff>31750</xdr:rowOff>
                  </to>
                </anchor>
              </controlPr>
            </control>
          </mc:Choice>
        </mc:AlternateContent>
        <mc:AlternateContent>
          <mc:Choice Requires="x14">
            <control shapeId="99339" r:id="rId17" name="チェック 57">
              <controlPr defaultSize="0" autoPict="0">
                <anchor moveWithCells="1">
                  <from xmlns:xdr="http://schemas.openxmlformats.org/drawingml/2006/spreadsheetDrawing">
                    <xdr:col>3</xdr:col>
                    <xdr:colOff>161925</xdr:colOff>
                    <xdr:row>18</xdr:row>
                    <xdr:rowOff>0</xdr:rowOff>
                  </from>
                  <to xmlns:xdr="http://schemas.openxmlformats.org/drawingml/2006/spreadsheetDrawing">
                    <xdr:col>3</xdr:col>
                    <xdr:colOff>466725</xdr:colOff>
                    <xdr:row>19</xdr:row>
                    <xdr:rowOff>30480</xdr:rowOff>
                  </to>
                </anchor>
              </controlPr>
            </control>
          </mc:Choice>
        </mc:AlternateContent>
        <mc:AlternateContent>
          <mc:Choice Requires="x14">
            <control shapeId="99340" r:id="rId18" name="チェック 57">
              <controlPr defaultSize="0" autoPict="0">
                <anchor moveWithCells="1">
                  <from xmlns:xdr="http://schemas.openxmlformats.org/drawingml/2006/spreadsheetDrawing">
                    <xdr:col>3</xdr:col>
                    <xdr:colOff>161925</xdr:colOff>
                    <xdr:row>19</xdr:row>
                    <xdr:rowOff>0</xdr:rowOff>
                  </from>
                  <to xmlns:xdr="http://schemas.openxmlformats.org/drawingml/2006/spreadsheetDrawing">
                    <xdr:col>3</xdr:col>
                    <xdr:colOff>466725</xdr:colOff>
                    <xdr:row>20</xdr:row>
                    <xdr:rowOff>30480</xdr:rowOff>
                  </to>
                </anchor>
              </controlPr>
            </control>
          </mc:Choice>
        </mc:AlternateContent>
        <mc:AlternateContent>
          <mc:Choice Requires="x14">
            <control shapeId="99341" r:id="rId19" name="チェック 57">
              <controlPr defaultSize="0" autoPict="0">
                <anchor moveWithCells="1">
                  <from xmlns:xdr="http://schemas.openxmlformats.org/drawingml/2006/spreadsheetDrawing">
                    <xdr:col>7</xdr:col>
                    <xdr:colOff>189865</xdr:colOff>
                    <xdr:row>17</xdr:row>
                    <xdr:rowOff>0</xdr:rowOff>
                  </from>
                  <to xmlns:xdr="http://schemas.openxmlformats.org/drawingml/2006/spreadsheetDrawing">
                    <xdr:col>7</xdr:col>
                    <xdr:colOff>494665</xdr:colOff>
                    <xdr:row>18</xdr:row>
                    <xdr:rowOff>30480</xdr:rowOff>
                  </to>
                </anchor>
              </controlPr>
            </control>
          </mc:Choice>
        </mc:AlternateContent>
        <mc:AlternateContent>
          <mc:Choice Requires="x14">
            <control shapeId="99342" r:id="rId20" name="チェック 57">
              <controlPr defaultSize="0" autoPict="0">
                <anchor moveWithCells="1">
                  <from xmlns:xdr="http://schemas.openxmlformats.org/drawingml/2006/spreadsheetDrawing">
                    <xdr:col>7</xdr:col>
                    <xdr:colOff>190500</xdr:colOff>
                    <xdr:row>18</xdr:row>
                    <xdr:rowOff>0</xdr:rowOff>
                  </from>
                  <to xmlns:xdr="http://schemas.openxmlformats.org/drawingml/2006/spreadsheetDrawing">
                    <xdr:col>7</xdr:col>
                    <xdr:colOff>495300</xdr:colOff>
                    <xdr:row>19</xdr:row>
                    <xdr:rowOff>30480</xdr:rowOff>
                  </to>
                </anchor>
              </controlPr>
            </control>
          </mc:Choice>
        </mc:AlternateContent>
        <mc:AlternateContent>
          <mc:Choice Requires="x14">
            <control shapeId="99343" r:id="rId21" name="チェック 57">
              <controlPr defaultSize="0" autoPict="0">
                <anchor moveWithCells="1">
                  <from xmlns:xdr="http://schemas.openxmlformats.org/drawingml/2006/spreadsheetDrawing">
                    <xdr:col>7</xdr:col>
                    <xdr:colOff>190500</xdr:colOff>
                    <xdr:row>19</xdr:row>
                    <xdr:rowOff>0</xdr:rowOff>
                  </from>
                  <to xmlns:xdr="http://schemas.openxmlformats.org/drawingml/2006/spreadsheetDrawing">
                    <xdr:col>7</xdr:col>
                    <xdr:colOff>495300</xdr:colOff>
                    <xdr:row>20</xdr:row>
                    <xdr:rowOff>30480</xdr:rowOff>
                  </to>
                </anchor>
              </controlPr>
            </control>
          </mc:Choice>
        </mc:AlternateContent>
        <mc:AlternateContent>
          <mc:Choice Requires="x14">
            <control shapeId="99344" r:id="rId22" name="チェック 57">
              <controlPr defaultSize="0" autoPict="0">
                <anchor moveWithCells="1">
                  <from xmlns:xdr="http://schemas.openxmlformats.org/drawingml/2006/spreadsheetDrawing">
                    <xdr:col>3</xdr:col>
                    <xdr:colOff>182880</xdr:colOff>
                    <xdr:row>23</xdr:row>
                    <xdr:rowOff>22225</xdr:rowOff>
                  </from>
                  <to xmlns:xdr="http://schemas.openxmlformats.org/drawingml/2006/spreadsheetDrawing">
                    <xdr:col>3</xdr:col>
                    <xdr:colOff>487680</xdr:colOff>
                    <xdr:row>24</xdr:row>
                    <xdr:rowOff>52705</xdr:rowOff>
                  </to>
                </anchor>
              </controlPr>
            </control>
          </mc:Choice>
        </mc:AlternateContent>
        <mc:AlternateContent>
          <mc:Choice Requires="x14">
            <control shapeId="99345" r:id="rId23" name="チェック 57">
              <controlPr defaultSize="0" autoPict="0">
                <anchor moveWithCells="1">
                  <from xmlns:xdr="http://schemas.openxmlformats.org/drawingml/2006/spreadsheetDrawing">
                    <xdr:col>3</xdr:col>
                    <xdr:colOff>171450</xdr:colOff>
                    <xdr:row>25</xdr:row>
                    <xdr:rowOff>9525</xdr:rowOff>
                  </from>
                  <to xmlns:xdr="http://schemas.openxmlformats.org/drawingml/2006/spreadsheetDrawing">
                    <xdr:col>3</xdr:col>
                    <xdr:colOff>476250</xdr:colOff>
                    <xdr:row>26</xdr:row>
                    <xdr:rowOff>40005</xdr:rowOff>
                  </to>
                </anchor>
              </controlPr>
            </control>
          </mc:Choice>
        </mc:AlternateContent>
        <mc:AlternateContent>
          <mc:Choice Requires="x14">
            <control shapeId="99346" r:id="rId24" name="チェック 54">
              <controlPr defaultSize="0" autoPict="0">
                <anchor moveWithCells="1">
                  <from xmlns:xdr="http://schemas.openxmlformats.org/drawingml/2006/spreadsheetDrawing">
                    <xdr:col>3</xdr:col>
                    <xdr:colOff>175260</xdr:colOff>
                    <xdr:row>28</xdr:row>
                    <xdr:rowOff>45720</xdr:rowOff>
                  </from>
                  <to xmlns:xdr="http://schemas.openxmlformats.org/drawingml/2006/spreadsheetDrawing">
                    <xdr:col>3</xdr:col>
                    <xdr:colOff>480060</xdr:colOff>
                    <xdr:row>28</xdr:row>
                    <xdr:rowOff>311150</xdr:rowOff>
                  </to>
                </anchor>
              </controlPr>
            </control>
          </mc:Choice>
        </mc:AlternateContent>
        <mc:AlternateContent>
          <mc:Choice Requires="x14">
            <control shapeId="99347" r:id="rId25" name="チェック 57">
              <controlPr defaultSize="0" autoPict="0">
                <anchor moveWithCells="1">
                  <from xmlns:xdr="http://schemas.openxmlformats.org/drawingml/2006/spreadsheetDrawing">
                    <xdr:col>3</xdr:col>
                    <xdr:colOff>171450</xdr:colOff>
                    <xdr:row>30</xdr:row>
                    <xdr:rowOff>79375</xdr:rowOff>
                  </from>
                  <to xmlns:xdr="http://schemas.openxmlformats.org/drawingml/2006/spreadsheetDrawing">
                    <xdr:col>3</xdr:col>
                    <xdr:colOff>476250</xdr:colOff>
                    <xdr:row>30</xdr:row>
                    <xdr:rowOff>349885</xdr:rowOff>
                  </to>
                </anchor>
              </controlPr>
            </control>
          </mc:Choice>
        </mc:AlternateContent>
        <mc:AlternateContent>
          <mc:Choice Requires="x14">
            <control shapeId="99367" r:id="rId26" name="チェック 57">
              <controlPr defaultSize="0" autoPict="0">
                <anchor moveWithCells="1">
                  <from xmlns:xdr="http://schemas.openxmlformats.org/drawingml/2006/spreadsheetDrawing">
                    <xdr:col>8</xdr:col>
                    <xdr:colOff>67945</xdr:colOff>
                    <xdr:row>32</xdr:row>
                    <xdr:rowOff>0</xdr:rowOff>
                  </from>
                  <to xmlns:xdr="http://schemas.openxmlformats.org/drawingml/2006/spreadsheetDrawing">
                    <xdr:col>8</xdr:col>
                    <xdr:colOff>372745</xdr:colOff>
                    <xdr:row>33</xdr:row>
                    <xdr:rowOff>19685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2:AG26"/>
  <sheetViews>
    <sheetView showGridLines="0" view="pageBreakPreview" zoomScale="85" zoomScaleSheetLayoutView="85" workbookViewId="0">
      <selection activeCell="C23" sqref="C23:K23"/>
    </sheetView>
  </sheetViews>
  <sheetFormatPr defaultColWidth="8.09765625" defaultRowHeight="13"/>
  <cols>
    <col min="1" max="1" width="1.8984375" style="144" customWidth="1"/>
    <col min="2" max="2" width="1.5" style="144" customWidth="1"/>
    <col min="3" max="3" width="10.625" style="144" customWidth="1"/>
    <col min="4" max="11" width="8.625" style="144" customWidth="1"/>
    <col min="12" max="12" width="1.09765625" style="144" customWidth="1"/>
    <col min="13" max="13" width="10" style="144" customWidth="1"/>
    <col min="14" max="16384" width="8.09765625" style="144"/>
  </cols>
  <sheetData>
    <row r="1" spans="2:33" ht="7.95" customHeight="1"/>
    <row r="2" spans="2:33" ht="18.600000000000001" customHeight="1">
      <c r="C2" s="37" t="s">
        <v>188</v>
      </c>
      <c r="D2" s="37"/>
      <c r="E2" s="37"/>
      <c r="F2" s="37"/>
    </row>
    <row r="3" spans="2:33" s="35" customFormat="1" ht="18" customHeight="1">
      <c r="C3" s="146" t="s">
        <v>189</v>
      </c>
      <c r="D3" s="146"/>
      <c r="E3" s="146"/>
      <c r="F3" s="146"/>
      <c r="G3" s="146"/>
      <c r="H3" s="146"/>
      <c r="I3" s="146"/>
      <c r="J3" s="146"/>
      <c r="K3" s="146"/>
      <c r="L3" s="146"/>
      <c r="M3" s="146"/>
    </row>
    <row r="4" spans="2:33" s="35" customFormat="1" ht="18" customHeight="1">
      <c r="C4" s="147" t="s">
        <v>190</v>
      </c>
      <c r="D4" s="146"/>
      <c r="E4" s="146"/>
      <c r="F4" s="146"/>
      <c r="G4" s="146"/>
      <c r="H4" s="146"/>
      <c r="I4" s="146"/>
      <c r="J4" s="146"/>
      <c r="K4" s="146"/>
      <c r="L4" s="146"/>
      <c r="M4" s="146"/>
    </row>
    <row r="5" spans="2:33" s="35" customFormat="1" ht="18" customHeight="1">
      <c r="C5" s="148"/>
      <c r="D5" s="156"/>
      <c r="E5" s="156"/>
      <c r="F5" s="156"/>
      <c r="G5" s="156"/>
      <c r="H5" s="156"/>
      <c r="I5" s="156"/>
      <c r="J5" s="156"/>
      <c r="K5" s="169"/>
      <c r="L5" s="146"/>
      <c r="M5" s="146"/>
    </row>
    <row r="6" spans="2:33" s="35" customFormat="1" ht="18" customHeight="1">
      <c r="C6" s="147" t="s">
        <v>112</v>
      </c>
      <c r="D6" s="157"/>
      <c r="E6" s="157"/>
      <c r="F6" s="157"/>
      <c r="G6" s="157"/>
      <c r="H6" s="157"/>
      <c r="I6" s="157"/>
      <c r="J6" s="157"/>
      <c r="K6" s="157"/>
      <c r="L6" s="173"/>
      <c r="M6" s="173"/>
    </row>
    <row r="7" spans="2:33" s="35" customFormat="1" ht="73" customHeight="1">
      <c r="B7" s="143"/>
      <c r="C7" s="149"/>
      <c r="D7" s="158"/>
      <c r="E7" s="158"/>
      <c r="F7" s="158"/>
      <c r="G7" s="158"/>
      <c r="H7" s="158"/>
      <c r="I7" s="158"/>
      <c r="J7" s="158"/>
      <c r="K7" s="170"/>
      <c r="L7" s="143"/>
      <c r="M7" s="143"/>
      <c r="O7" s="176"/>
      <c r="P7" s="176"/>
      <c r="Q7" s="176"/>
      <c r="R7" s="176"/>
      <c r="S7" s="176"/>
      <c r="T7" s="176"/>
      <c r="U7" s="176"/>
      <c r="V7" s="176"/>
      <c r="W7" s="176"/>
      <c r="X7" s="176"/>
      <c r="Y7" s="176"/>
      <c r="Z7" s="176"/>
      <c r="AA7" s="176"/>
      <c r="AB7" s="176"/>
      <c r="AC7" s="176"/>
      <c r="AF7" s="35" t="e">
        <f>LEN(#REF!)</f>
        <v>#REF!</v>
      </c>
      <c r="AG7" s="35" t="s">
        <v>194</v>
      </c>
    </row>
    <row r="8" spans="2:33" s="35" customFormat="1" ht="15.6" customHeight="1">
      <c r="B8" s="143"/>
      <c r="C8" s="142" t="s">
        <v>191</v>
      </c>
      <c r="D8" s="143"/>
      <c r="E8" s="143"/>
      <c r="F8" s="143"/>
      <c r="G8" s="143"/>
      <c r="H8" s="143"/>
      <c r="I8" s="143"/>
      <c r="J8" s="143"/>
      <c r="K8" s="143"/>
      <c r="L8" s="143"/>
      <c r="M8" s="143"/>
      <c r="O8" s="176"/>
      <c r="P8" s="176"/>
      <c r="Q8" s="176"/>
      <c r="R8" s="176"/>
      <c r="S8" s="176"/>
      <c r="T8" s="176"/>
      <c r="U8" s="176"/>
      <c r="V8" s="176"/>
      <c r="W8" s="176"/>
      <c r="X8" s="176"/>
      <c r="Y8" s="176"/>
      <c r="Z8" s="176"/>
      <c r="AA8" s="176"/>
      <c r="AB8" s="176"/>
      <c r="AC8" s="176"/>
    </row>
    <row r="9" spans="2:33" s="35" customFormat="1" ht="73" customHeight="1">
      <c r="B9" s="143"/>
      <c r="C9" s="149"/>
      <c r="D9" s="158"/>
      <c r="E9" s="158"/>
      <c r="F9" s="158"/>
      <c r="G9" s="158"/>
      <c r="H9" s="158"/>
      <c r="I9" s="158"/>
      <c r="J9" s="158"/>
      <c r="K9" s="170"/>
      <c r="L9" s="143"/>
      <c r="M9" s="143"/>
      <c r="O9" s="176"/>
      <c r="P9" s="176"/>
      <c r="Q9" s="176"/>
      <c r="R9" s="176"/>
      <c r="S9" s="176"/>
      <c r="T9" s="176"/>
      <c r="U9" s="176"/>
      <c r="V9" s="176"/>
      <c r="W9" s="176"/>
      <c r="X9" s="176"/>
      <c r="Y9" s="176"/>
      <c r="Z9" s="176"/>
      <c r="AA9" s="176"/>
      <c r="AB9" s="176"/>
      <c r="AC9" s="176"/>
    </row>
    <row r="10" spans="2:33" s="145" customFormat="1" ht="21.6" customHeight="1">
      <c r="B10" s="144"/>
      <c r="C10" s="142" t="s">
        <v>216</v>
      </c>
      <c r="D10" s="146"/>
      <c r="E10" s="146"/>
      <c r="F10" s="146"/>
      <c r="G10" s="146"/>
      <c r="H10" s="146"/>
      <c r="I10" s="146"/>
      <c r="J10" s="146"/>
      <c r="K10" s="146"/>
      <c r="L10" s="146"/>
      <c r="M10" s="175"/>
      <c r="N10" s="146"/>
    </row>
    <row r="11" spans="2:33" s="145" customFormat="1" ht="21.6" customHeight="1">
      <c r="B11" s="144"/>
      <c r="C11" s="150" t="s">
        <v>197</v>
      </c>
      <c r="D11" s="159"/>
      <c r="E11" s="161"/>
      <c r="F11" s="162"/>
      <c r="G11" s="163" t="s">
        <v>38</v>
      </c>
      <c r="H11" s="165"/>
      <c r="I11" s="167"/>
      <c r="J11" s="167"/>
      <c r="K11" s="171"/>
      <c r="L11" s="146"/>
      <c r="M11" s="175"/>
      <c r="N11" s="146"/>
    </row>
    <row r="12" spans="2:33" s="145" customFormat="1" ht="138" customHeight="1">
      <c r="B12" s="144"/>
      <c r="C12" s="149"/>
      <c r="D12" s="158"/>
      <c r="E12" s="158"/>
      <c r="F12" s="158"/>
      <c r="G12" s="158"/>
      <c r="H12" s="158"/>
      <c r="I12" s="158"/>
      <c r="J12" s="158"/>
      <c r="K12" s="170"/>
      <c r="L12" s="146"/>
      <c r="M12" s="146"/>
      <c r="N12" s="146"/>
    </row>
    <row r="13" spans="2:33" s="145" customFormat="1" ht="38.25" customHeight="1">
      <c r="B13" s="144"/>
      <c r="C13" s="151" t="s">
        <v>164</v>
      </c>
      <c r="D13" s="151"/>
      <c r="E13" s="151"/>
      <c r="F13" s="151"/>
      <c r="G13" s="151"/>
      <c r="H13" s="151"/>
      <c r="I13" s="151"/>
      <c r="J13" s="151"/>
      <c r="K13" s="151"/>
      <c r="L13" s="146"/>
      <c r="M13" s="175"/>
      <c r="N13" s="146"/>
    </row>
    <row r="14" spans="2:33" s="145" customFormat="1" ht="21.6" customHeight="1">
      <c r="B14" s="144"/>
      <c r="C14" s="142" t="s">
        <v>218</v>
      </c>
      <c r="D14" s="146"/>
      <c r="E14" s="146"/>
      <c r="F14" s="146"/>
      <c r="G14" s="146"/>
      <c r="H14" s="146"/>
      <c r="I14" s="146"/>
      <c r="J14" s="146"/>
      <c r="K14" s="146"/>
      <c r="L14" s="146"/>
      <c r="M14" s="175"/>
      <c r="N14" s="146"/>
    </row>
    <row r="15" spans="2:33" s="145" customFormat="1" ht="21.6" customHeight="1">
      <c r="B15" s="144"/>
      <c r="C15" s="150" t="s">
        <v>197</v>
      </c>
      <c r="D15" s="159"/>
      <c r="E15" s="161"/>
      <c r="F15" s="162"/>
      <c r="G15" s="163" t="s">
        <v>38</v>
      </c>
      <c r="H15" s="165"/>
      <c r="I15" s="167"/>
      <c r="J15" s="167"/>
      <c r="K15" s="171"/>
      <c r="L15" s="146"/>
      <c r="M15" s="175"/>
      <c r="N15" s="146"/>
    </row>
    <row r="16" spans="2:33" s="145" customFormat="1" ht="135.5" customHeight="1">
      <c r="B16" s="144"/>
      <c r="C16" s="149"/>
      <c r="D16" s="158"/>
      <c r="E16" s="158"/>
      <c r="F16" s="158"/>
      <c r="G16" s="158"/>
      <c r="H16" s="158"/>
      <c r="I16" s="158"/>
      <c r="J16" s="158"/>
      <c r="K16" s="170"/>
      <c r="L16" s="146"/>
      <c r="M16" s="146"/>
      <c r="N16" s="146"/>
    </row>
    <row r="17" spans="2:14" s="145" customFormat="1" ht="33" customHeight="1">
      <c r="B17" s="144"/>
      <c r="C17" s="151" t="s">
        <v>150</v>
      </c>
      <c r="D17" s="151"/>
      <c r="E17" s="151"/>
      <c r="F17" s="151"/>
      <c r="G17" s="151"/>
      <c r="H17" s="151"/>
      <c r="I17" s="151"/>
      <c r="J17" s="151"/>
      <c r="K17" s="151"/>
      <c r="L17" s="146"/>
      <c r="M17" s="175"/>
      <c r="N17" s="146"/>
    </row>
    <row r="18" spans="2:14" ht="17.5">
      <c r="C18" s="10" t="s">
        <v>209</v>
      </c>
      <c r="D18" s="10"/>
      <c r="E18" s="10"/>
      <c r="F18" s="10"/>
      <c r="G18" s="10"/>
      <c r="H18" s="10"/>
      <c r="I18" s="10"/>
      <c r="J18" s="10"/>
      <c r="K18" s="10"/>
      <c r="L18" s="174"/>
      <c r="M18" s="174"/>
      <c r="N18" s="174"/>
    </row>
    <row r="19" spans="2:14" s="145" customFormat="1" ht="21.6" customHeight="1">
      <c r="B19" s="144"/>
      <c r="C19" s="150" t="s">
        <v>193</v>
      </c>
      <c r="D19" s="107" t="s">
        <v>235</v>
      </c>
      <c r="E19" s="107"/>
      <c r="F19" s="107"/>
      <c r="G19" s="56"/>
      <c r="H19" s="166"/>
      <c r="I19" s="166"/>
      <c r="J19" s="166"/>
      <c r="K19" s="166"/>
      <c r="L19" s="146"/>
      <c r="M19" s="175"/>
      <c r="N19" s="146"/>
    </row>
    <row r="20" spans="2:14" s="145" customFormat="1" ht="50.5" customHeight="1">
      <c r="B20" s="144"/>
      <c r="C20" s="152"/>
      <c r="D20" s="152"/>
      <c r="E20" s="152"/>
      <c r="F20" s="152"/>
      <c r="G20" s="152"/>
      <c r="H20" s="152"/>
      <c r="I20" s="152"/>
      <c r="J20" s="152"/>
      <c r="K20" s="152"/>
    </row>
    <row r="21" spans="2:14" s="145" customFormat="1" ht="20" customHeight="1">
      <c r="B21" s="144"/>
      <c r="C21" s="151" t="s">
        <v>36</v>
      </c>
      <c r="D21" s="151"/>
      <c r="E21" s="151"/>
      <c r="F21" s="151"/>
      <c r="G21" s="151"/>
      <c r="H21" s="151"/>
      <c r="I21" s="151"/>
      <c r="J21" s="151"/>
      <c r="K21" s="151"/>
      <c r="L21" s="146"/>
      <c r="M21" s="175"/>
      <c r="N21" s="146"/>
    </row>
    <row r="22" spans="2:14" s="145" customFormat="1" ht="21.6" customHeight="1">
      <c r="B22" s="144"/>
      <c r="C22" s="153" t="s">
        <v>258</v>
      </c>
      <c r="D22" s="153"/>
      <c r="E22" s="153"/>
      <c r="F22" s="153"/>
      <c r="G22" s="153"/>
      <c r="H22" s="153"/>
      <c r="I22" s="153"/>
      <c r="J22" s="153"/>
      <c r="K22" s="153"/>
      <c r="L22" s="146"/>
      <c r="M22" s="146"/>
      <c r="N22" s="146"/>
    </row>
    <row r="23" spans="2:14" s="145" customFormat="1" ht="33" customHeight="1">
      <c r="B23" s="144"/>
      <c r="C23" s="154" t="s">
        <v>213</v>
      </c>
      <c r="D23" s="160"/>
      <c r="E23" s="160"/>
      <c r="F23" s="160"/>
      <c r="G23" s="160"/>
      <c r="H23" s="160"/>
      <c r="I23" s="160"/>
      <c r="J23" s="160"/>
      <c r="K23" s="172"/>
      <c r="L23" s="146"/>
      <c r="M23" s="175"/>
      <c r="N23" s="146"/>
    </row>
    <row r="24" spans="2:14" s="145" customFormat="1" ht="190" customHeight="1">
      <c r="B24" s="144"/>
      <c r="C24" s="149"/>
      <c r="D24" s="158"/>
      <c r="E24" s="158"/>
      <c r="F24" s="158"/>
      <c r="G24" s="158"/>
      <c r="H24" s="158"/>
      <c r="I24" s="158"/>
      <c r="J24" s="158"/>
      <c r="K24" s="170"/>
      <c r="L24" s="146"/>
      <c r="M24" s="146"/>
      <c r="N24" s="146"/>
    </row>
    <row r="25" spans="2:14" s="145" customFormat="1" ht="21.6" customHeight="1">
      <c r="B25" s="144"/>
      <c r="C25" s="155" t="s">
        <v>84</v>
      </c>
      <c r="D25" s="103"/>
      <c r="E25" s="103"/>
      <c r="F25" s="103"/>
      <c r="G25" s="164"/>
      <c r="H25" s="103"/>
      <c r="I25" s="168"/>
      <c r="J25" s="168"/>
      <c r="K25" s="93"/>
      <c r="L25" s="146"/>
      <c r="M25" s="175"/>
      <c r="N25" s="146"/>
    </row>
    <row r="26" spans="2:14" s="145" customFormat="1" ht="190" customHeight="1">
      <c r="B26" s="144"/>
      <c r="C26" s="149"/>
      <c r="D26" s="158"/>
      <c r="E26" s="158"/>
      <c r="F26" s="158"/>
      <c r="G26" s="158"/>
      <c r="H26" s="158"/>
      <c r="I26" s="158"/>
      <c r="J26" s="158"/>
      <c r="K26" s="170"/>
      <c r="L26" s="146"/>
      <c r="M26" s="146"/>
      <c r="N26" s="146"/>
    </row>
    <row r="27" spans="2:14" ht="4.5" customHeight="1"/>
  </sheetData>
  <mergeCells count="21">
    <mergeCell ref="C2:E2"/>
    <mergeCell ref="C3:K3"/>
    <mergeCell ref="C5:K5"/>
    <mergeCell ref="C7:K7"/>
    <mergeCell ref="C9:K9"/>
    <mergeCell ref="D11:F11"/>
    <mergeCell ref="H11:K11"/>
    <mergeCell ref="C12:K12"/>
    <mergeCell ref="C13:K13"/>
    <mergeCell ref="D15:F15"/>
    <mergeCell ref="H15:K15"/>
    <mergeCell ref="C16:K16"/>
    <mergeCell ref="C17:K17"/>
    <mergeCell ref="D19:F19"/>
    <mergeCell ref="H19:K19"/>
    <mergeCell ref="C20:K20"/>
    <mergeCell ref="C21:K21"/>
    <mergeCell ref="C22:K22"/>
    <mergeCell ref="C23:K23"/>
    <mergeCell ref="C24:K24"/>
    <mergeCell ref="C26:K26"/>
  </mergeCells>
  <phoneticPr fontId="6"/>
  <conditionalFormatting sqref="C5:K5">
    <cfRule type="expression" dxfId="28" priority="16">
      <formula>LEN(C5)=0</formula>
    </cfRule>
  </conditionalFormatting>
  <conditionalFormatting sqref="C7:K7">
    <cfRule type="expression" dxfId="27" priority="27">
      <formula>LEN(C7)=0</formula>
    </cfRule>
  </conditionalFormatting>
  <conditionalFormatting sqref="V7:AC9">
    <cfRule type="cellIs" dxfId="26" priority="28" stopIfTrue="1" operator="equal">
      <formula>""</formula>
    </cfRule>
  </conditionalFormatting>
  <conditionalFormatting sqref="C9:K9">
    <cfRule type="expression" dxfId="25" priority="25">
      <formula>LEN(C9)=0</formula>
    </cfRule>
  </conditionalFormatting>
  <conditionalFormatting sqref="H11">
    <cfRule type="expression" dxfId="24" priority="18">
      <formula>LEN(H11)=0</formula>
    </cfRule>
  </conditionalFormatting>
  <conditionalFormatting sqref="D11">
    <cfRule type="expression" dxfId="23" priority="19">
      <formula>LEN(D11)=0</formula>
    </cfRule>
  </conditionalFormatting>
  <conditionalFormatting sqref="H15">
    <cfRule type="expression" dxfId="22" priority="7">
      <formula>LEN(H15)=0</formula>
    </cfRule>
  </conditionalFormatting>
  <conditionalFormatting sqref="D15">
    <cfRule type="expression" dxfId="21" priority="8">
      <formula>LEN(D15)=0</formula>
    </cfRule>
  </conditionalFormatting>
  <conditionalFormatting sqref="C12:K12">
    <cfRule type="expression" dxfId="20" priority="12">
      <formula>LEN(C12)=0</formula>
    </cfRule>
  </conditionalFormatting>
  <conditionalFormatting sqref="C26:K26">
    <cfRule type="expression" dxfId="19" priority="1">
      <formula>LEN(C26)=0</formula>
    </cfRule>
  </conditionalFormatting>
  <conditionalFormatting sqref="C24:K24">
    <cfRule type="expression" dxfId="18" priority="2">
      <formula>LEN(C24)=0</formula>
    </cfRule>
  </conditionalFormatting>
  <conditionalFormatting sqref="C16:K16">
    <cfRule type="expression" dxfId="17" priority="6">
      <formula>LEN(C16)=0</formula>
    </cfRule>
  </conditionalFormatting>
  <conditionalFormatting sqref="C20:K20">
    <cfRule type="expression" dxfId="16" priority="5">
      <formula>LEN(C20)=0</formula>
    </cfRule>
  </conditionalFormatting>
  <conditionalFormatting sqref="D19">
    <cfRule type="expression" dxfId="15" priority="4">
      <formula>LEN(D19)=0</formula>
    </cfRule>
  </conditionalFormatting>
  <dataValidations count="1">
    <dataValidation type="list" allowBlank="1" showDropDown="0" showInputMessage="1" showErrorMessage="1" sqref="H15:K15 H11:K11">
      <formula1>"海外への販路拡大,新製品・新技術・新サービスの研究開発,企業の合併・買収（Ｍ＆Ａ）による事業多角化や販路拡大"</formula1>
    </dataValidation>
  </dataValidations>
  <printOptions horizontalCentered="1"/>
  <pageMargins left="0.39370078740157483" right="0.39370078740157483" top="0.78740157480314965" bottom="0.78740157480314965" header="0.51181102362204722" footer="0.51181102362204722"/>
  <pageSetup paperSize="9" firstPageNumber="0" fitToWidth="1" fitToHeight="0" orientation="portrait" usePrinterDefaults="1" cellComments="asDisplayed" useFirstPageNumber="1" r:id="rId1"/>
  <headerFooter alignWithMargins="0"/>
  <rowBreaks count="1" manualBreakCount="1">
    <brk id="17"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0000"/>
  </sheetPr>
  <dimension ref="B1:R96"/>
  <sheetViews>
    <sheetView view="pageBreakPreview" topLeftCell="A25" zoomScale="85" zoomScaleSheetLayoutView="85" workbookViewId="0">
      <selection activeCell="F24" sqref="F24"/>
    </sheetView>
  </sheetViews>
  <sheetFormatPr defaultColWidth="8.09765625" defaultRowHeight="13"/>
  <cols>
    <col min="1" max="1" width="1.8984375" style="177" customWidth="1"/>
    <col min="2" max="2" width="1.09765625" style="177" customWidth="1"/>
    <col min="3" max="3" width="13.3984375" style="177" customWidth="1"/>
    <col min="4" max="4" width="8.09765625" style="177"/>
    <col min="5" max="10" width="9.59765625" style="177" customWidth="1"/>
    <col min="11" max="11" width="0.8984375" style="177" customWidth="1"/>
    <col min="12" max="16384" width="8.09765625" style="177"/>
  </cols>
  <sheetData>
    <row r="1" spans="2:12">
      <c r="B1" s="177" t="s">
        <v>31</v>
      </c>
    </row>
    <row r="2" spans="2:12" s="178" customFormat="1" ht="17.100000000000001" customHeight="1">
      <c r="B2" s="182" t="s">
        <v>3</v>
      </c>
      <c r="C2" s="182"/>
      <c r="D2" s="182"/>
      <c r="E2" s="182"/>
      <c r="F2" s="182"/>
      <c r="G2" s="182"/>
    </row>
    <row r="3" spans="2:12" s="178" customFormat="1" ht="7.5" customHeight="1">
      <c r="B3" s="177"/>
    </row>
    <row r="4" spans="2:12" s="178" customFormat="1" ht="20.399999999999999" customHeight="1">
      <c r="B4" s="182"/>
      <c r="C4" s="185" t="s">
        <v>29</v>
      </c>
      <c r="D4" s="177"/>
      <c r="E4" s="177"/>
      <c r="F4" s="252"/>
      <c r="G4" s="260"/>
      <c r="J4" s="290" t="s">
        <v>85</v>
      </c>
    </row>
    <row r="5" spans="2:12" s="178" customFormat="1" ht="20.399999999999999" customHeight="1">
      <c r="B5" s="182"/>
      <c r="C5" s="186" t="s">
        <v>58</v>
      </c>
      <c r="D5" s="177"/>
      <c r="E5" s="177"/>
      <c r="F5" s="253"/>
      <c r="G5" s="260"/>
      <c r="J5" s="290"/>
    </row>
    <row r="6" spans="2:12" s="179" customFormat="1" ht="26.1" customHeight="1">
      <c r="C6" s="187"/>
      <c r="D6" s="213"/>
      <c r="E6" s="231" t="s">
        <v>76</v>
      </c>
      <c r="F6" s="231" t="s">
        <v>73</v>
      </c>
      <c r="G6" s="261" t="s">
        <v>74</v>
      </c>
      <c r="H6" s="231" t="s">
        <v>47</v>
      </c>
      <c r="I6" s="283" t="s">
        <v>49</v>
      </c>
      <c r="J6" s="231" t="s">
        <v>50</v>
      </c>
    </row>
    <row r="7" spans="2:12" s="179" customFormat="1" ht="13.35" customHeight="1">
      <c r="C7" s="188"/>
      <c r="D7" s="214"/>
      <c r="E7" s="189"/>
      <c r="F7" s="254"/>
      <c r="G7" s="262"/>
      <c r="H7" s="271"/>
      <c r="I7" s="284"/>
      <c r="J7" s="271"/>
    </row>
    <row r="8" spans="2:12" s="179" customFormat="1" ht="19.649999999999999" customHeight="1">
      <c r="C8" s="189"/>
      <c r="D8" s="215"/>
      <c r="E8" s="232" t="s">
        <v>135</v>
      </c>
      <c r="F8" s="232" t="s">
        <v>242</v>
      </c>
      <c r="G8" s="232" t="s">
        <v>243</v>
      </c>
      <c r="H8" s="272" t="s">
        <v>192</v>
      </c>
      <c r="I8" s="285" t="s">
        <v>244</v>
      </c>
      <c r="J8" s="272" t="s">
        <v>245</v>
      </c>
      <c r="L8" s="180" t="s">
        <v>246</v>
      </c>
    </row>
    <row r="9" spans="2:12" ht="26.1" customHeight="1">
      <c r="C9" s="190" t="s">
        <v>53</v>
      </c>
      <c r="D9" s="216" t="s">
        <v>13</v>
      </c>
      <c r="E9" s="233"/>
      <c r="F9" s="233"/>
      <c r="G9" s="233"/>
      <c r="H9" s="233"/>
      <c r="I9" s="233"/>
      <c r="J9" s="233"/>
    </row>
    <row r="10" spans="2:12" ht="19.350000000000001" customHeight="1">
      <c r="C10" s="191"/>
      <c r="D10" s="217" t="s">
        <v>72</v>
      </c>
      <c r="E10" s="234" t="s">
        <v>43</v>
      </c>
      <c r="F10" s="235" t="str">
        <f>IF(OR(E9="",F9="",E9=0),"自動計算",ROUNDDOWN((F9-E9)/E9,3))</f>
        <v>自動計算</v>
      </c>
      <c r="G10" s="235" t="str">
        <f>IF(OR(F9="",G9="",F9=0),"自動計算",ROUNDDOWN((G9-F9)/F9,3))</f>
        <v>自動計算</v>
      </c>
      <c r="H10" s="235" t="str">
        <f>IF(OR(G9="",H9="",G9=0),"自動計算",ROUNDDOWN((H9-G9)/G9,3))</f>
        <v>自動計算</v>
      </c>
      <c r="I10" s="235" t="str">
        <f>IF(OR(H9="",I9="",H9=0),"自動計算",ROUNDDOWN((I9-H9)/H9,3))</f>
        <v>自動計算</v>
      </c>
      <c r="J10" s="235" t="str">
        <f>IF(OR(I9="",J9="",I9=0),"自動計算",ROUNDDOWN((J9-I9)/I9,3))</f>
        <v>自動計算</v>
      </c>
    </row>
    <row r="11" spans="2:12" ht="26.1" customHeight="1">
      <c r="C11" s="192" t="s">
        <v>95</v>
      </c>
      <c r="D11" s="216" t="s">
        <v>13</v>
      </c>
      <c r="E11" s="233"/>
      <c r="F11" s="233"/>
      <c r="G11" s="233"/>
      <c r="H11" s="233"/>
      <c r="I11" s="233"/>
      <c r="J11" s="233"/>
    </row>
    <row r="12" spans="2:12" ht="19.350000000000001" customHeight="1">
      <c r="C12" s="193"/>
      <c r="D12" s="218" t="s">
        <v>24</v>
      </c>
      <c r="E12" s="235" t="str">
        <f t="shared" ref="E12:J12" si="0">IF(OR(E9="",E11=""),"自動計算",E11/E9)</f>
        <v>自動計算</v>
      </c>
      <c r="F12" s="235" t="str">
        <f t="shared" si="0"/>
        <v>自動計算</v>
      </c>
      <c r="G12" s="235" t="str">
        <f t="shared" si="0"/>
        <v>自動計算</v>
      </c>
      <c r="H12" s="235" t="str">
        <f t="shared" si="0"/>
        <v>自動計算</v>
      </c>
      <c r="I12" s="235" t="str">
        <f t="shared" si="0"/>
        <v>自動計算</v>
      </c>
      <c r="J12" s="235" t="str">
        <f t="shared" si="0"/>
        <v>自動計算</v>
      </c>
    </row>
    <row r="13" spans="2:12" ht="26.1" customHeight="1">
      <c r="C13" s="194" t="s">
        <v>219</v>
      </c>
      <c r="D13" s="219"/>
      <c r="E13" s="236"/>
      <c r="F13" s="233"/>
      <c r="G13" s="233"/>
      <c r="H13" s="233"/>
      <c r="I13" s="233"/>
      <c r="J13" s="233"/>
    </row>
    <row r="14" spans="2:12" ht="26.1" customHeight="1">
      <c r="C14" s="192" t="s">
        <v>206</v>
      </c>
      <c r="D14" s="220"/>
      <c r="E14" s="236"/>
      <c r="F14" s="233"/>
      <c r="G14" s="233"/>
      <c r="H14" s="233"/>
      <c r="I14" s="233"/>
      <c r="J14" s="233"/>
    </row>
    <row r="15" spans="2:12" ht="26.1" customHeight="1">
      <c r="C15" s="195" t="s">
        <v>122</v>
      </c>
      <c r="D15" s="216" t="s">
        <v>13</v>
      </c>
      <c r="E15" s="237" t="str">
        <f t="shared" ref="E15:J15" si="1">IF(AND(E11="",E13="",E14=""),"自動計算",SUM(E11,E13,E14))</f>
        <v>自動計算</v>
      </c>
      <c r="F15" s="237" t="str">
        <f t="shared" si="1"/>
        <v>自動計算</v>
      </c>
      <c r="G15" s="237" t="str">
        <f t="shared" si="1"/>
        <v>自動計算</v>
      </c>
      <c r="H15" s="273" t="str">
        <f t="shared" si="1"/>
        <v>自動計算</v>
      </c>
      <c r="I15" s="273" t="str">
        <f t="shared" si="1"/>
        <v>自動計算</v>
      </c>
      <c r="J15" s="273" t="str">
        <f t="shared" si="1"/>
        <v>自動計算</v>
      </c>
    </row>
    <row r="16" spans="2:12" ht="19.350000000000001" customHeight="1">
      <c r="C16" s="196"/>
      <c r="D16" s="217" t="s">
        <v>72</v>
      </c>
      <c r="E16" s="238" t="s">
        <v>43</v>
      </c>
      <c r="F16" s="235" t="str">
        <f>IFERROR(ROUNDDOWN((F15-E15)/ABS(E15),3),"自動計算")</f>
        <v>自動計算</v>
      </c>
      <c r="G16" s="263" t="str">
        <f>IFERROR(ROUNDDOWN((G15-F15)/ABS(F15),3),"自動計算")</f>
        <v>自動計算</v>
      </c>
      <c r="H16" s="274" t="str">
        <f>IFERROR(ROUNDDOWN((H15-G15)/ABS(G15),3),"自動計算")</f>
        <v>自動計算</v>
      </c>
      <c r="I16" s="274" t="str">
        <f>IFERROR(ROUNDDOWN((I15-H15)/ABS(H15),3),"自動計算")</f>
        <v>自動計算</v>
      </c>
      <c r="J16" s="274" t="str">
        <f>IFERROR(ROUNDDOWN((J15-I15)/ABS(I15),3),"自動計算")</f>
        <v>自動計算</v>
      </c>
    </row>
    <row r="17" spans="3:13" ht="26.1" customHeight="1">
      <c r="C17" s="195" t="s">
        <v>217</v>
      </c>
      <c r="D17" s="216" t="s">
        <v>13</v>
      </c>
      <c r="E17" s="233"/>
      <c r="F17" s="233"/>
      <c r="G17" s="233"/>
      <c r="H17" s="275"/>
      <c r="I17" s="275"/>
      <c r="J17" s="275"/>
    </row>
    <row r="18" spans="3:13" ht="19.350000000000001" customHeight="1">
      <c r="C18" s="197"/>
      <c r="D18" s="221" t="s">
        <v>72</v>
      </c>
      <c r="E18" s="239" t="s">
        <v>43</v>
      </c>
      <c r="F18" s="255" t="str">
        <f>IF(OR(E17="",F17=""),"自動計算",ROUNDDOWN(((F17-E17)/E17),3))</f>
        <v>自動計算</v>
      </c>
      <c r="G18" s="264" t="str">
        <f>IF(OR(F17="",G17=""),"自動計算",ROUNDDOWN(((G17-F17)/F17),3))</f>
        <v>自動計算</v>
      </c>
      <c r="H18" s="274" t="str">
        <f>IF(OR(G17="",H17=""),"自動計算",ROUNDDOWN(((H17-G17)/G17),3))</f>
        <v>自動計算</v>
      </c>
      <c r="I18" s="274" t="str">
        <f>IF(OR(H17="",I17=""),"自動計算",ROUNDDOWN(((I17-H17)/H17),3))</f>
        <v>自動計算</v>
      </c>
      <c r="J18" s="274" t="str">
        <f>IF(OR(I17="",J17=""),"自動計算",ROUNDDOWN(((J17-I17)/I17),3))</f>
        <v>自動計算</v>
      </c>
      <c r="M18" s="289"/>
    </row>
    <row r="19" spans="3:13" ht="26.1" customHeight="1">
      <c r="C19" s="198" t="s">
        <v>207</v>
      </c>
      <c r="D19" s="222"/>
      <c r="E19" s="240"/>
      <c r="F19" s="240"/>
      <c r="G19" s="240"/>
      <c r="H19" s="276"/>
      <c r="I19" s="276"/>
      <c r="J19" s="276"/>
    </row>
    <row r="20" spans="3:13" ht="30" customHeight="1">
      <c r="C20" s="199" t="s">
        <v>106</v>
      </c>
      <c r="D20" s="223"/>
      <c r="E20" s="241" t="str">
        <f t="shared" ref="E20:J20" si="2">IFERROR(E17/E19,"自動計算")</f>
        <v>自動計算</v>
      </c>
      <c r="F20" s="241" t="str">
        <f t="shared" si="2"/>
        <v>自動計算</v>
      </c>
      <c r="G20" s="241" t="str">
        <f t="shared" si="2"/>
        <v>自動計算</v>
      </c>
      <c r="H20" s="273" t="str">
        <f t="shared" si="2"/>
        <v>自動計算</v>
      </c>
      <c r="I20" s="273" t="str">
        <f t="shared" si="2"/>
        <v>自動計算</v>
      </c>
      <c r="J20" s="273" t="str">
        <f t="shared" si="2"/>
        <v>自動計算</v>
      </c>
    </row>
    <row r="21" spans="3:13" ht="30" customHeight="1">
      <c r="C21" s="199" t="s">
        <v>247</v>
      </c>
      <c r="D21" s="223"/>
      <c r="E21" s="242"/>
      <c r="F21" s="242"/>
      <c r="G21" s="242"/>
      <c r="H21" s="277" t="str">
        <f>IFERROR((H20-G20)/ABS(G20),"自動計算")</f>
        <v>自動計算</v>
      </c>
      <c r="I21" s="274" t="str">
        <f>IFERROR((I20-H20)/ABS(H20),"自動計算")</f>
        <v>自動計算</v>
      </c>
      <c r="J21" s="291" t="str">
        <f>IFERROR((J20-I20)/ABS(I20),"自動計算")</f>
        <v>自動計算</v>
      </c>
    </row>
    <row r="22" spans="3:13" ht="30" customHeight="1">
      <c r="C22" s="199" t="s">
        <v>54</v>
      </c>
      <c r="D22" s="223"/>
      <c r="E22" s="243" t="str">
        <f t="shared" ref="E22:J22" si="3">IFERROR(E15/E19,"自動計算")</f>
        <v>自動計算</v>
      </c>
      <c r="F22" s="243" t="str">
        <f t="shared" si="3"/>
        <v>自動計算</v>
      </c>
      <c r="G22" s="243" t="str">
        <f t="shared" si="3"/>
        <v>自動計算</v>
      </c>
      <c r="H22" s="243" t="str">
        <f t="shared" si="3"/>
        <v>自動計算</v>
      </c>
      <c r="I22" s="243" t="str">
        <f t="shared" si="3"/>
        <v>自動計算</v>
      </c>
      <c r="J22" s="292" t="str">
        <f t="shared" si="3"/>
        <v>自動計算</v>
      </c>
    </row>
    <row r="23" spans="3:13" ht="30" customHeight="1">
      <c r="C23" s="199" t="s">
        <v>37</v>
      </c>
      <c r="D23" s="223"/>
      <c r="E23" s="242"/>
      <c r="F23" s="242"/>
      <c r="G23" s="242"/>
      <c r="H23" s="246" t="str">
        <f>IFERROR((H22-G22)/ABS(G22),"自動計算")</f>
        <v>自動計算</v>
      </c>
      <c r="I23" s="286" t="str">
        <f>IFERROR((I22-H22)/ABS(H22),"自動計算")</f>
        <v>自動計算</v>
      </c>
      <c r="J23" s="246" t="str">
        <f>IFERROR((J22-I22)/ABS(I22),"自動計算")</f>
        <v>自動計算</v>
      </c>
    </row>
    <row r="24" spans="3:13" ht="9" customHeight="1">
      <c r="C24" s="200"/>
      <c r="D24" s="200"/>
      <c r="E24" s="244"/>
      <c r="F24" s="244"/>
      <c r="G24" s="244"/>
      <c r="H24" s="278"/>
      <c r="I24" s="278"/>
      <c r="J24" s="278"/>
    </row>
    <row r="25" spans="3:13" ht="20" customHeight="1">
      <c r="C25" s="201" t="s">
        <v>255</v>
      </c>
      <c r="D25" s="201"/>
      <c r="E25" s="245" t="s">
        <v>248</v>
      </c>
      <c r="F25" s="245" t="s">
        <v>252</v>
      </c>
      <c r="G25" s="265" t="s">
        <v>78</v>
      </c>
      <c r="H25" s="245" t="s">
        <v>249</v>
      </c>
      <c r="I25" s="287"/>
      <c r="J25" s="287"/>
    </row>
    <row r="26" spans="3:13" ht="16" customHeight="1">
      <c r="C26" s="202" t="s">
        <v>250</v>
      </c>
      <c r="D26" s="202"/>
      <c r="E26" s="246" t="str">
        <f>IFERROR(VLOOKUP(第１号様式!$E$19,$C$94:$E$96,2,FALSE),"自動入力")</f>
        <v>自動入力</v>
      </c>
      <c r="F26" s="246" t="str">
        <f>IFERROR(AVERAGE(H16:J16),"自動計算")</f>
        <v>自動計算</v>
      </c>
      <c r="G26" s="246" t="str">
        <f>H16</f>
        <v>自動計算</v>
      </c>
      <c r="H26" s="279" t="str">
        <f>IF(F26="自動計算","自動判定",IF(AND(E26&lt;=F26,E26&lt;=G26),"可","不可"))</f>
        <v>自動判定</v>
      </c>
      <c r="I26" s="288"/>
      <c r="J26" s="288"/>
      <c r="L26" s="177" t="s">
        <v>256</v>
      </c>
    </row>
    <row r="27" spans="3:13" ht="16" customHeight="1">
      <c r="C27" s="202" t="s">
        <v>124</v>
      </c>
      <c r="D27" s="202"/>
      <c r="E27" s="246" t="str">
        <f>IFERROR(VLOOKUP(第１号様式!$E$19,$C$94:$E$96,2,FALSE),"自動入力")</f>
        <v>自動入力</v>
      </c>
      <c r="F27" s="246" t="str">
        <f>IFERROR(AVERAGE(H21:J21),"自動計算")</f>
        <v>自動計算</v>
      </c>
      <c r="G27" s="246" t="str">
        <f>H21</f>
        <v>自動計算</v>
      </c>
      <c r="H27" s="279" t="str">
        <f>IF(F27="自動計算","自動判定",IF(AND(E27&lt;=F27,E27&lt;=G27),"可","不可"))</f>
        <v>自動判定</v>
      </c>
      <c r="I27" s="289"/>
      <c r="J27" s="288"/>
    </row>
    <row r="28" spans="3:13" ht="16" customHeight="1">
      <c r="C28" s="202" t="s">
        <v>251</v>
      </c>
      <c r="D28" s="202"/>
      <c r="E28" s="246" t="str">
        <f>IFERROR(VLOOKUP(第１号様式!$E$19,$C$94:$E$96,3,FALSE),"自動入力")</f>
        <v>自動入力</v>
      </c>
      <c r="F28" s="246" t="str">
        <f>IFERROR(AVERAGE(H18:J18),"自動計算")</f>
        <v>自動計算</v>
      </c>
      <c r="G28" s="246" t="str">
        <f>H18</f>
        <v>自動計算</v>
      </c>
      <c r="H28" s="279" t="str">
        <f>IF(E28="不要","不要",IF(F28="自動計算","自動判定",IF(AND(E28&lt;=F28,E28&lt;=G28),"可","不可")))</f>
        <v>自動判定</v>
      </c>
      <c r="I28" s="288"/>
      <c r="J28" s="288"/>
    </row>
    <row r="29" spans="3:13" ht="83.25" customHeight="1">
      <c r="C29" s="203" t="s">
        <v>199</v>
      </c>
      <c r="D29" s="224"/>
      <c r="E29" s="224"/>
      <c r="F29" s="224"/>
      <c r="G29" s="266"/>
      <c r="H29" s="266"/>
      <c r="I29" s="266"/>
      <c r="J29" s="266"/>
    </row>
    <row r="30" spans="3:13" ht="86.25" customHeight="1">
      <c r="C30" s="204" t="s">
        <v>136</v>
      </c>
      <c r="D30" s="205"/>
      <c r="E30" s="205"/>
      <c r="F30" s="205"/>
      <c r="G30" s="205"/>
      <c r="H30" s="205"/>
      <c r="I30" s="205"/>
      <c r="J30" s="205"/>
      <c r="K30" s="205"/>
    </row>
    <row r="31" spans="3:13" ht="93.75" customHeight="1">
      <c r="C31" s="205" t="s">
        <v>8</v>
      </c>
      <c r="D31" s="205"/>
      <c r="E31" s="205"/>
      <c r="F31" s="205"/>
      <c r="G31" s="205"/>
      <c r="H31" s="205"/>
      <c r="I31" s="205"/>
      <c r="J31" s="205"/>
      <c r="K31" s="293"/>
    </row>
    <row r="32" spans="3:13" ht="24.6" customHeight="1">
      <c r="C32" s="206" t="s">
        <v>110</v>
      </c>
      <c r="D32" s="206"/>
      <c r="E32" s="206"/>
      <c r="F32" s="206"/>
      <c r="G32" s="206"/>
      <c r="H32" s="206"/>
      <c r="I32" s="206"/>
      <c r="J32" s="206"/>
      <c r="K32" s="294"/>
    </row>
    <row r="33" spans="2:18" s="180" customFormat="1" ht="24.6" customHeight="1">
      <c r="C33" s="207" t="s">
        <v>121</v>
      </c>
      <c r="D33" s="206"/>
      <c r="E33" s="206"/>
      <c r="F33" s="206"/>
      <c r="G33" s="206"/>
      <c r="H33" s="206"/>
      <c r="I33" s="206"/>
      <c r="J33" s="206"/>
      <c r="K33" s="206"/>
    </row>
    <row r="34" spans="2:18" s="180" customFormat="1" ht="7" customHeight="1">
      <c r="C34" s="207"/>
      <c r="D34" s="206"/>
      <c r="E34" s="206"/>
      <c r="F34" s="206"/>
      <c r="G34" s="206"/>
      <c r="H34" s="206"/>
      <c r="I34" s="206"/>
      <c r="J34" s="206"/>
      <c r="K34" s="206"/>
    </row>
    <row r="35" spans="2:18" s="181" customFormat="1" ht="17.5">
      <c r="C35" s="208" t="s">
        <v>220</v>
      </c>
      <c r="D35" s="183"/>
      <c r="E35" s="183"/>
      <c r="F35" s="256"/>
      <c r="G35" s="256"/>
      <c r="H35" s="256"/>
      <c r="I35" s="256"/>
    </row>
    <row r="36" spans="2:18" s="181" customFormat="1" ht="313.5" customHeight="1">
      <c r="B36" s="183"/>
      <c r="C36" s="149"/>
      <c r="D36" s="158"/>
      <c r="E36" s="158"/>
      <c r="F36" s="158"/>
      <c r="G36" s="158"/>
      <c r="H36" s="158"/>
      <c r="I36" s="158"/>
      <c r="J36" s="170"/>
    </row>
    <row r="38" spans="2:18" s="10" customFormat="1" ht="16.95" customHeight="1">
      <c r="B38" s="184" t="s">
        <v>205</v>
      </c>
      <c r="D38" s="184"/>
      <c r="E38" s="184"/>
      <c r="F38" s="184"/>
      <c r="G38" s="184"/>
      <c r="H38" s="184"/>
      <c r="I38" s="184"/>
      <c r="J38" s="184"/>
      <c r="K38" s="184"/>
      <c r="L38" s="184"/>
      <c r="M38" s="184"/>
      <c r="N38" s="184"/>
      <c r="O38" s="184"/>
      <c r="P38" s="184"/>
      <c r="Q38" s="184"/>
      <c r="R38" s="184"/>
    </row>
    <row r="39" spans="2:18" s="10" customFormat="1" ht="16.95" customHeight="1">
      <c r="C39" s="209" t="s">
        <v>2</v>
      </c>
      <c r="D39" s="225" t="s">
        <v>202</v>
      </c>
      <c r="E39" s="247"/>
      <c r="F39" s="225" t="s">
        <v>116</v>
      </c>
      <c r="G39" s="267"/>
      <c r="H39" s="280"/>
      <c r="I39" s="280"/>
      <c r="J39" s="280"/>
      <c r="K39" s="295"/>
      <c r="L39" s="280"/>
      <c r="M39" s="280"/>
      <c r="N39" s="280"/>
      <c r="O39" s="280"/>
      <c r="P39" s="280"/>
      <c r="Q39" s="280"/>
    </row>
    <row r="40" spans="2:18" s="10" customFormat="1" ht="16.95" customHeight="1">
      <c r="C40" s="210" t="s">
        <v>33</v>
      </c>
      <c r="D40" s="226"/>
      <c r="E40" s="248"/>
      <c r="F40" s="257"/>
      <c r="G40" s="268"/>
      <c r="H40" s="281"/>
      <c r="I40" s="281"/>
      <c r="J40" s="281"/>
      <c r="K40" s="295"/>
      <c r="L40" s="296"/>
      <c r="M40" s="296"/>
      <c r="N40" s="296"/>
      <c r="O40" s="296"/>
      <c r="P40" s="296"/>
      <c r="Q40" s="296"/>
    </row>
    <row r="41" spans="2:18" s="10" customFormat="1" ht="16.95" customHeight="1">
      <c r="C41" s="210" t="s">
        <v>34</v>
      </c>
      <c r="D41" s="227" t="str">
        <f>IFERROR(別紙３経費明細!V14,"別紙３転記")</f>
        <v>別紙３転記</v>
      </c>
      <c r="E41" s="249"/>
      <c r="F41" s="257"/>
      <c r="G41" s="268"/>
      <c r="H41" s="282"/>
      <c r="I41" s="282"/>
      <c r="J41" s="282"/>
      <c r="K41" s="295"/>
      <c r="L41" s="296"/>
      <c r="M41" s="296"/>
      <c r="N41" s="296"/>
      <c r="O41" s="296"/>
      <c r="P41" s="296"/>
      <c r="Q41" s="296"/>
      <c r="R41" s="297"/>
    </row>
    <row r="42" spans="2:18" s="10" customFormat="1" ht="16.95" customHeight="1">
      <c r="C42" s="210" t="s">
        <v>39</v>
      </c>
      <c r="D42" s="226"/>
      <c r="E42" s="248"/>
      <c r="F42" s="257"/>
      <c r="G42" s="268"/>
      <c r="H42" s="281"/>
      <c r="I42" s="281"/>
      <c r="J42" s="281"/>
      <c r="K42" s="295"/>
      <c r="L42" s="296"/>
      <c r="M42" s="296"/>
      <c r="N42" s="296"/>
      <c r="O42" s="296"/>
      <c r="P42" s="296"/>
      <c r="Q42" s="296"/>
      <c r="R42" s="297"/>
    </row>
    <row r="43" spans="2:18" s="10" customFormat="1" ht="16.95" customHeight="1">
      <c r="C43" s="211" t="s">
        <v>41</v>
      </c>
      <c r="D43" s="228"/>
      <c r="E43" s="250"/>
      <c r="F43" s="258"/>
      <c r="G43" s="269"/>
      <c r="H43" s="281"/>
      <c r="I43" s="281"/>
      <c r="J43" s="281"/>
      <c r="K43" s="295"/>
      <c r="L43" s="296"/>
      <c r="M43" s="296"/>
      <c r="N43" s="296"/>
      <c r="O43" s="296"/>
      <c r="P43" s="296"/>
      <c r="Q43" s="296"/>
      <c r="R43" s="298"/>
    </row>
    <row r="44" spans="2:18" s="10" customFormat="1" ht="16.8" customHeight="1">
      <c r="C44" s="212" t="s">
        <v>59</v>
      </c>
      <c r="D44" s="229">
        <f>SUM(D40:E43)</f>
        <v>0</v>
      </c>
      <c r="E44" s="251"/>
      <c r="F44" s="259"/>
      <c r="G44" s="270"/>
      <c r="H44" s="282"/>
      <c r="I44" s="282"/>
      <c r="J44" s="282"/>
      <c r="K44" s="295"/>
      <c r="L44" s="296"/>
      <c r="M44" s="296"/>
      <c r="N44" s="296"/>
      <c r="O44" s="296"/>
      <c r="P44" s="296"/>
      <c r="Q44" s="296"/>
      <c r="R44" s="299"/>
    </row>
    <row r="94" spans="3:5">
      <c r="C94" s="177" t="s">
        <v>146</v>
      </c>
      <c r="D94" s="230">
        <v>2.e-002</v>
      </c>
      <c r="E94" s="177" t="s">
        <v>182</v>
      </c>
    </row>
    <row r="95" spans="3:5">
      <c r="C95" s="177" t="s">
        <v>254</v>
      </c>
      <c r="D95" s="230">
        <v>2.e-002</v>
      </c>
      <c r="E95" s="177" t="s">
        <v>182</v>
      </c>
    </row>
    <row r="96" spans="3:5">
      <c r="C96" s="177" t="s">
        <v>253</v>
      </c>
      <c r="D96" s="230">
        <v>5.e-002</v>
      </c>
      <c r="E96" s="230">
        <v>5.e-002</v>
      </c>
    </row>
  </sheetData>
  <mergeCells count="34">
    <mergeCell ref="B2:G2"/>
    <mergeCell ref="C13:D13"/>
    <mergeCell ref="C14:D14"/>
    <mergeCell ref="C19:D19"/>
    <mergeCell ref="C20:D20"/>
    <mergeCell ref="C21:D21"/>
    <mergeCell ref="C22:D22"/>
    <mergeCell ref="C23:D23"/>
    <mergeCell ref="C25:D25"/>
    <mergeCell ref="C26:D26"/>
    <mergeCell ref="C27:D27"/>
    <mergeCell ref="C28:D28"/>
    <mergeCell ref="C29:J29"/>
    <mergeCell ref="C30:J30"/>
    <mergeCell ref="C31:J31"/>
    <mergeCell ref="C32:J32"/>
    <mergeCell ref="C33:J33"/>
    <mergeCell ref="C36:J36"/>
    <mergeCell ref="D39:E39"/>
    <mergeCell ref="F39:G39"/>
    <mergeCell ref="D40:E40"/>
    <mergeCell ref="F40:G40"/>
    <mergeCell ref="D41:E41"/>
    <mergeCell ref="F41:G41"/>
    <mergeCell ref="D42:E42"/>
    <mergeCell ref="F42:G42"/>
    <mergeCell ref="D43:E43"/>
    <mergeCell ref="F43:G43"/>
    <mergeCell ref="D44:E44"/>
    <mergeCell ref="F44:G44"/>
    <mergeCell ref="C9:C10"/>
    <mergeCell ref="C11:C12"/>
    <mergeCell ref="C15:C16"/>
    <mergeCell ref="C17:C18"/>
  </mergeCells>
  <phoneticPr fontId="6"/>
  <conditionalFormatting sqref="E26:H28">
    <cfRule type="expression" dxfId="14" priority="1">
      <formula>E26=""</formula>
    </cfRule>
  </conditionalFormatting>
  <conditionalFormatting sqref="E9:J19">
    <cfRule type="expression" dxfId="13" priority="15">
      <formula>E9=""</formula>
    </cfRule>
  </conditionalFormatting>
  <conditionalFormatting sqref="H21:J21">
    <cfRule type="expression" dxfId="12" priority="13">
      <formula>H21=""</formula>
    </cfRule>
  </conditionalFormatting>
  <conditionalFormatting sqref="C36">
    <cfRule type="expression" dxfId="11" priority="12">
      <formula>LEN(C36)=0</formula>
    </cfRule>
  </conditionalFormatting>
  <conditionalFormatting sqref="D40:D44">
    <cfRule type="expression" dxfId="10" priority="10">
      <formula>LEN(D40)=0</formula>
    </cfRule>
  </conditionalFormatting>
  <printOptions horizontalCentered="1"/>
  <pageMargins left="0.39370078740157483" right="0.39370078740157483" top="0.78740157480314965" bottom="0.78740157480314965" header="0.51181102362204722" footer="0.51181102362204722"/>
  <pageSetup paperSize="9" scale="78" firstPageNumber="0" fitToWidth="1" fitToHeight="0" orientation="portrait" usePrinterDefaults="1" cellComments="asDisplayed" useFirstPageNumber="1" r:id="rId1"/>
  <headerFooter alignWithMargins="0"/>
  <rowBreaks count="1" manualBreakCount="1">
    <brk id="34" min="1" max="10" man="1"/>
  </rowBreaks>
  <drawing r:id="rId2"/>
  <legacyDrawing r:id="rId3"/>
  <mc:AlternateContent>
    <mc:Choice xmlns:x14="http://schemas.microsoft.com/office/spreadsheetml/2009/9/main" Requires="x14">
      <controls>
        <mc:AlternateContent>
          <mc:Choice Requires="x14">
            <control shapeId="91139" r:id="rId4" name="チェック 48">
              <controlPr defaultSize="0" autoPict="0">
                <anchor moveWithCells="1">
                  <from xmlns:xdr="http://schemas.openxmlformats.org/drawingml/2006/spreadsheetDrawing">
                    <xdr:col>6</xdr:col>
                    <xdr:colOff>114300</xdr:colOff>
                    <xdr:row>5</xdr:row>
                    <xdr:rowOff>297815</xdr:rowOff>
                  </from>
                  <to xmlns:xdr="http://schemas.openxmlformats.org/drawingml/2006/spreadsheetDrawing">
                    <xdr:col>6</xdr:col>
                    <xdr:colOff>655320</xdr:colOff>
                    <xdr:row>7</xdr:row>
                    <xdr:rowOff>45720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J33"/>
  <sheetViews>
    <sheetView view="pageBreakPreview" zoomScaleNormal="40" zoomScaleSheetLayoutView="100" workbookViewId="0">
      <selection activeCell="AI19" sqref="AI19"/>
    </sheetView>
  </sheetViews>
  <sheetFormatPr defaultColWidth="8" defaultRowHeight="14"/>
  <cols>
    <col min="1" max="1" width="1.59765625" style="298" customWidth="1"/>
    <col min="2" max="2" width="3.09765625" style="298" customWidth="1"/>
    <col min="3" max="3" width="9.796875" style="298" customWidth="1"/>
    <col min="4" max="8" width="3.69921875" style="298" customWidth="1"/>
    <col min="9" max="9" width="2.8984375" style="298" customWidth="1"/>
    <col min="10" max="21" width="3.69921875" style="298" customWidth="1"/>
    <col min="22" max="23" width="11.5" style="298" customWidth="1"/>
    <col min="24" max="24" width="16.5" style="298" customWidth="1"/>
    <col min="25" max="25" width="8" style="298"/>
    <col min="26" max="26" width="8.58203125" style="298" bestFit="1" customWidth="1"/>
    <col min="27" max="16384" width="8" style="298"/>
  </cols>
  <sheetData>
    <row r="1" spans="2:36">
      <c r="D1" s="317"/>
      <c r="E1" s="317"/>
      <c r="F1" s="317"/>
      <c r="G1" s="317"/>
      <c r="H1" s="317"/>
      <c r="I1" s="317"/>
      <c r="J1" s="317"/>
      <c r="K1" s="317"/>
      <c r="L1" s="317"/>
      <c r="M1" s="317"/>
      <c r="N1" s="317"/>
      <c r="O1" s="317"/>
      <c r="P1" s="317"/>
      <c r="Q1" s="317"/>
      <c r="R1" s="317"/>
      <c r="S1" s="317"/>
      <c r="T1" s="317"/>
      <c r="U1" s="317"/>
      <c r="V1" s="317"/>
      <c r="W1" s="317"/>
    </row>
    <row r="2" spans="2:36" ht="18" customHeight="1">
      <c r="B2" s="300" t="s">
        <v>138</v>
      </c>
      <c r="C2" s="300"/>
      <c r="D2" s="300"/>
      <c r="E2" s="300"/>
      <c r="F2" s="300"/>
      <c r="G2" s="300"/>
      <c r="H2" s="300"/>
      <c r="I2" s="300"/>
      <c r="J2" s="300"/>
      <c r="K2" s="300"/>
      <c r="L2" s="300"/>
      <c r="M2" s="300"/>
      <c r="N2" s="300"/>
      <c r="O2" s="300"/>
      <c r="P2" s="300"/>
      <c r="Q2" s="300"/>
      <c r="R2" s="300"/>
      <c r="S2" s="300"/>
      <c r="T2" s="300"/>
      <c r="U2" s="300"/>
      <c r="V2" s="300"/>
      <c r="W2" s="300"/>
    </row>
    <row r="3" spans="2:36" ht="18" customHeight="1">
      <c r="B3" s="301" t="s">
        <v>5</v>
      </c>
      <c r="C3" s="301"/>
      <c r="D3" s="318"/>
      <c r="E3" s="318"/>
      <c r="F3" s="318"/>
      <c r="G3" s="318"/>
      <c r="H3" s="318"/>
      <c r="J3" s="317"/>
      <c r="K3" s="318"/>
      <c r="L3" s="318"/>
      <c r="M3" s="318"/>
      <c r="N3" s="318"/>
      <c r="O3" s="318"/>
      <c r="P3" s="318"/>
      <c r="Q3" s="318"/>
      <c r="R3" s="318"/>
      <c r="S3" s="318"/>
      <c r="T3" s="318"/>
      <c r="U3" s="318"/>
      <c r="V3" s="318"/>
      <c r="W3" s="318"/>
    </row>
    <row r="4" spans="2:36" ht="18" customHeight="1">
      <c r="B4" s="145" t="s">
        <v>93</v>
      </c>
      <c r="C4" s="145"/>
      <c r="D4" s="145"/>
      <c r="E4" s="145"/>
      <c r="F4" s="145"/>
      <c r="G4" s="145"/>
      <c r="H4" s="145"/>
      <c r="J4" s="145"/>
      <c r="K4" s="145"/>
      <c r="L4" s="145"/>
      <c r="M4" s="145"/>
      <c r="N4" s="145"/>
      <c r="O4" s="145"/>
      <c r="P4" s="145"/>
      <c r="Q4" s="145"/>
      <c r="R4" s="145"/>
      <c r="S4" s="145"/>
      <c r="T4" s="145"/>
      <c r="U4" s="145"/>
      <c r="V4" s="145"/>
      <c r="W4" s="356" t="s">
        <v>46</v>
      </c>
    </row>
    <row r="5" spans="2:36" ht="18" customHeight="1">
      <c r="B5" s="302"/>
      <c r="C5" s="309" t="s">
        <v>211</v>
      </c>
      <c r="D5" s="319" t="s">
        <v>214</v>
      </c>
      <c r="E5" s="323"/>
      <c r="F5" s="326" t="s">
        <v>204</v>
      </c>
      <c r="G5" s="330"/>
      <c r="H5" s="330"/>
      <c r="I5" s="330"/>
      <c r="J5" s="330"/>
      <c r="K5" s="330"/>
      <c r="L5" s="330"/>
      <c r="M5" s="336"/>
      <c r="N5" s="326" t="s">
        <v>117</v>
      </c>
      <c r="O5" s="330"/>
      <c r="P5" s="330"/>
      <c r="Q5" s="330"/>
      <c r="R5" s="330"/>
      <c r="S5" s="330"/>
      <c r="T5" s="330"/>
      <c r="U5" s="336"/>
      <c r="V5" s="348" t="s">
        <v>83</v>
      </c>
      <c r="W5" s="348" t="s">
        <v>22</v>
      </c>
    </row>
    <row r="6" spans="2:36" ht="18" customHeight="1">
      <c r="B6" s="303"/>
      <c r="C6" s="310"/>
      <c r="D6" s="320"/>
      <c r="E6" s="324"/>
      <c r="F6" s="327"/>
      <c r="G6" s="331"/>
      <c r="H6" s="331"/>
      <c r="I6" s="331"/>
      <c r="J6" s="331"/>
      <c r="K6" s="331"/>
      <c r="L6" s="331"/>
      <c r="M6" s="337"/>
      <c r="N6" s="327"/>
      <c r="O6" s="331"/>
      <c r="P6" s="331"/>
      <c r="Q6" s="331"/>
      <c r="R6" s="331"/>
      <c r="S6" s="331"/>
      <c r="T6" s="331"/>
      <c r="U6" s="337"/>
      <c r="V6" s="349"/>
      <c r="W6" s="357"/>
    </row>
    <row r="7" spans="2:36" ht="47" customHeight="1">
      <c r="B7" s="304">
        <v>1</v>
      </c>
      <c r="C7" s="311"/>
      <c r="D7" s="321"/>
      <c r="E7" s="325"/>
      <c r="F7" s="328"/>
      <c r="G7" s="332"/>
      <c r="H7" s="332"/>
      <c r="I7" s="332"/>
      <c r="J7" s="332"/>
      <c r="K7" s="332"/>
      <c r="L7" s="332"/>
      <c r="M7" s="338"/>
      <c r="N7" s="328"/>
      <c r="O7" s="332"/>
      <c r="P7" s="332"/>
      <c r="Q7" s="332"/>
      <c r="R7" s="332"/>
      <c r="S7" s="332"/>
      <c r="T7" s="332"/>
      <c r="U7" s="338"/>
      <c r="V7" s="350"/>
      <c r="W7" s="350"/>
      <c r="X7" s="315"/>
    </row>
    <row r="8" spans="2:36" ht="47" customHeight="1">
      <c r="B8" s="304">
        <v>2</v>
      </c>
      <c r="C8" s="311"/>
      <c r="D8" s="321"/>
      <c r="E8" s="325"/>
      <c r="F8" s="328"/>
      <c r="G8" s="332"/>
      <c r="H8" s="332"/>
      <c r="I8" s="332"/>
      <c r="J8" s="332"/>
      <c r="K8" s="332"/>
      <c r="L8" s="332"/>
      <c r="M8" s="338"/>
      <c r="N8" s="328"/>
      <c r="O8" s="332"/>
      <c r="P8" s="332"/>
      <c r="Q8" s="332"/>
      <c r="R8" s="332"/>
      <c r="S8" s="332"/>
      <c r="T8" s="332"/>
      <c r="U8" s="338"/>
      <c r="V8" s="350"/>
      <c r="W8" s="350"/>
      <c r="X8" s="315"/>
    </row>
    <row r="9" spans="2:36" ht="47" customHeight="1">
      <c r="B9" s="304">
        <v>3</v>
      </c>
      <c r="C9" s="311"/>
      <c r="D9" s="321"/>
      <c r="E9" s="325"/>
      <c r="F9" s="328"/>
      <c r="G9" s="332"/>
      <c r="H9" s="332"/>
      <c r="I9" s="332"/>
      <c r="J9" s="332"/>
      <c r="K9" s="332"/>
      <c r="L9" s="332"/>
      <c r="M9" s="338"/>
      <c r="N9" s="328"/>
      <c r="O9" s="332"/>
      <c r="P9" s="332"/>
      <c r="Q9" s="332"/>
      <c r="R9" s="332"/>
      <c r="S9" s="332"/>
      <c r="T9" s="332"/>
      <c r="U9" s="338"/>
      <c r="V9" s="350"/>
      <c r="W9" s="350"/>
      <c r="X9" s="315"/>
    </row>
    <row r="10" spans="2:36" ht="47" customHeight="1">
      <c r="B10" s="304">
        <v>4</v>
      </c>
      <c r="C10" s="311"/>
      <c r="D10" s="321"/>
      <c r="E10" s="325"/>
      <c r="F10" s="328"/>
      <c r="G10" s="332"/>
      <c r="H10" s="332"/>
      <c r="I10" s="332"/>
      <c r="J10" s="332"/>
      <c r="K10" s="332"/>
      <c r="L10" s="332"/>
      <c r="M10" s="338"/>
      <c r="N10" s="328"/>
      <c r="O10" s="332"/>
      <c r="P10" s="332"/>
      <c r="Q10" s="332"/>
      <c r="R10" s="332"/>
      <c r="S10" s="332"/>
      <c r="T10" s="332"/>
      <c r="U10" s="338"/>
      <c r="V10" s="350"/>
      <c r="W10" s="350"/>
    </row>
    <row r="11" spans="2:36" ht="47" customHeight="1">
      <c r="B11" s="304">
        <v>5</v>
      </c>
      <c r="C11" s="311"/>
      <c r="D11" s="321"/>
      <c r="E11" s="325"/>
      <c r="F11" s="328"/>
      <c r="G11" s="332"/>
      <c r="H11" s="332"/>
      <c r="I11" s="332"/>
      <c r="J11" s="332"/>
      <c r="K11" s="332"/>
      <c r="L11" s="332"/>
      <c r="M11" s="338"/>
      <c r="N11" s="328"/>
      <c r="O11" s="332"/>
      <c r="P11" s="332"/>
      <c r="Q11" s="332"/>
      <c r="R11" s="332"/>
      <c r="S11" s="332"/>
      <c r="T11" s="332"/>
      <c r="U11" s="338"/>
      <c r="V11" s="350"/>
      <c r="W11" s="350"/>
    </row>
    <row r="12" spans="2:36" s="10" customFormat="1" ht="18" customHeight="1">
      <c r="B12" s="305" t="s">
        <v>75</v>
      </c>
      <c r="C12" s="305"/>
      <c r="D12" s="305"/>
      <c r="E12" s="305"/>
      <c r="F12" s="305"/>
      <c r="G12" s="305"/>
      <c r="H12" s="305"/>
      <c r="I12" s="305"/>
      <c r="J12" s="305"/>
      <c r="K12" s="305"/>
      <c r="L12" s="305"/>
      <c r="M12" s="305"/>
      <c r="N12" s="305"/>
      <c r="O12" s="339"/>
      <c r="P12" s="340" t="s">
        <v>147</v>
      </c>
      <c r="Q12" s="340"/>
      <c r="R12" s="340"/>
      <c r="S12" s="340"/>
      <c r="T12" s="340"/>
      <c r="U12" s="340"/>
      <c r="V12" s="351">
        <f>SUM(V7:V11)</f>
        <v>0</v>
      </c>
      <c r="W12" s="351">
        <f>SUM(W7:W11)</f>
        <v>0</v>
      </c>
    </row>
    <row r="13" spans="2:36" s="10" customFormat="1" ht="18" customHeight="1">
      <c r="B13" s="306"/>
      <c r="C13" s="306"/>
      <c r="D13" s="306"/>
      <c r="E13" s="306"/>
      <c r="F13" s="306"/>
      <c r="G13" s="306"/>
      <c r="H13" s="306"/>
      <c r="I13" s="306"/>
      <c r="J13" s="306"/>
      <c r="K13" s="306"/>
      <c r="L13" s="306"/>
      <c r="M13" s="306"/>
      <c r="N13" s="306"/>
      <c r="O13" s="306"/>
      <c r="P13" s="341" t="s">
        <v>98</v>
      </c>
      <c r="Q13" s="345"/>
      <c r="R13" s="345"/>
      <c r="S13" s="345"/>
      <c r="T13" s="345"/>
      <c r="U13" s="347"/>
      <c r="V13" s="352">
        <f>SUMIF(D7:D11,"○",V7:V11)</f>
        <v>0</v>
      </c>
      <c r="W13" s="358"/>
    </row>
    <row r="14" spans="2:36" s="10" customFormat="1" ht="18" customHeight="1">
      <c r="B14" s="307"/>
      <c r="C14" s="307"/>
      <c r="D14" s="307"/>
      <c r="E14" s="307"/>
      <c r="F14" s="307"/>
      <c r="G14" s="307"/>
      <c r="H14" s="333"/>
      <c r="I14" s="333"/>
      <c r="J14" s="333"/>
      <c r="K14" s="333"/>
      <c r="L14" s="333"/>
      <c r="M14" s="333"/>
      <c r="P14" s="342" t="s">
        <v>89</v>
      </c>
      <c r="Q14" s="342"/>
      <c r="R14" s="342"/>
      <c r="S14" s="342"/>
      <c r="T14" s="342"/>
      <c r="U14" s="342"/>
      <c r="V14" s="353" t="e">
        <f>MIN(ROUNDDOWN(W12*2/3,-3),V15)</f>
        <v>#N/A</v>
      </c>
      <c r="W14" s="353"/>
      <c r="Y14" s="361"/>
      <c r="AC14" s="361"/>
      <c r="AI14" s="361" t="str">
        <f>第１号様式!E19&amp;第１号様式!G21</f>
        <v/>
      </c>
      <c r="AJ14" s="361"/>
    </row>
    <row r="15" spans="2:36" s="10" customFormat="1" ht="18" customHeight="1">
      <c r="B15" s="307"/>
      <c r="C15" s="307"/>
      <c r="D15" s="307"/>
      <c r="E15" s="307"/>
      <c r="F15" s="307"/>
      <c r="G15" s="307"/>
      <c r="H15" s="333"/>
      <c r="I15" s="333"/>
      <c r="J15" s="333"/>
      <c r="K15" s="333"/>
      <c r="L15" s="333"/>
      <c r="M15" s="333"/>
      <c r="P15" s="343" t="s">
        <v>21</v>
      </c>
      <c r="Q15" s="343"/>
      <c r="R15" s="343"/>
      <c r="S15" s="343"/>
      <c r="T15" s="343"/>
      <c r="U15" s="343"/>
      <c r="V15" s="354" t="e">
        <f>VLOOKUP(AI14,AI15:AJ20,2,FALSE)</f>
        <v>#N/A</v>
      </c>
      <c r="W15" s="359"/>
      <c r="Y15" s="361"/>
      <c r="Z15" s="361"/>
      <c r="AC15" s="361"/>
      <c r="AI15" s="361" t="str">
        <v>【1】横展開枠（対象メニュー１つ）適用する</v>
      </c>
      <c r="AJ15" s="363">
        <v>10000000</v>
      </c>
    </row>
    <row r="16" spans="2:36" ht="19" customHeight="1">
      <c r="B16" s="308"/>
      <c r="C16" s="308"/>
      <c r="D16" s="36"/>
      <c r="E16" s="36"/>
      <c r="F16" s="329"/>
      <c r="G16" s="329"/>
      <c r="H16" s="329"/>
      <c r="I16" s="334"/>
      <c r="J16" s="334"/>
      <c r="K16" s="334"/>
      <c r="L16" s="334"/>
      <c r="M16" s="334"/>
      <c r="N16" s="334"/>
      <c r="O16" s="36"/>
      <c r="P16" s="344" t="s">
        <v>32</v>
      </c>
      <c r="Q16" s="36"/>
      <c r="R16" s="36"/>
      <c r="S16" s="329"/>
      <c r="T16" s="329"/>
      <c r="U16" s="329"/>
      <c r="W16" s="360"/>
      <c r="Y16" s="361"/>
      <c r="Z16" s="361"/>
      <c r="AC16" s="362"/>
      <c r="AI16" s="361" t="str">
        <v>【1】横展開枠（対象メニュー１つ）適用しない</v>
      </c>
      <c r="AJ16" s="363">
        <v>5000000</v>
      </c>
    </row>
    <row r="17" spans="2:36" ht="16.95" customHeight="1">
      <c r="B17" s="184" t="s">
        <v>65</v>
      </c>
      <c r="D17" s="10"/>
      <c r="E17" s="184"/>
      <c r="F17" s="10"/>
      <c r="G17" s="10"/>
      <c r="H17" s="10"/>
      <c r="I17" s="334"/>
      <c r="J17" s="334"/>
      <c r="K17" s="334"/>
      <c r="L17" s="334"/>
      <c r="M17" s="334"/>
      <c r="N17" s="334"/>
      <c r="O17" s="36"/>
      <c r="P17" s="36"/>
      <c r="Q17" s="36"/>
      <c r="R17" s="36"/>
      <c r="S17" s="346"/>
      <c r="T17" s="346"/>
      <c r="U17" s="346"/>
      <c r="V17" s="355"/>
      <c r="W17" s="355"/>
      <c r="Y17" s="362"/>
      <c r="Z17" s="361"/>
      <c r="AC17" s="362"/>
      <c r="AI17" s="361" t="s">
        <v>226</v>
      </c>
      <c r="AJ17" s="363">
        <v>15000000</v>
      </c>
    </row>
    <row r="18" spans="2:36" ht="16.95" customHeight="1">
      <c r="B18" s="308"/>
      <c r="C18" s="312" t="s">
        <v>118</v>
      </c>
      <c r="D18" s="312"/>
      <c r="E18" s="312"/>
      <c r="F18" s="312" t="s">
        <v>203</v>
      </c>
      <c r="G18" s="312"/>
      <c r="H18" s="312"/>
      <c r="I18" s="312"/>
      <c r="J18" s="312"/>
      <c r="K18" s="334"/>
      <c r="L18" s="334"/>
      <c r="M18" s="334"/>
      <c r="N18" s="334"/>
      <c r="O18" s="36"/>
      <c r="P18" s="36"/>
      <c r="Q18" s="36"/>
      <c r="R18" s="36"/>
      <c r="S18" s="346"/>
      <c r="T18" s="346"/>
      <c r="U18" s="346"/>
      <c r="V18" s="355"/>
      <c r="W18" s="355"/>
      <c r="Y18" s="362"/>
      <c r="Z18" s="361"/>
      <c r="AC18" s="362"/>
      <c r="AI18" s="361" t="s">
        <v>257</v>
      </c>
      <c r="AJ18" s="363">
        <v>10000000</v>
      </c>
    </row>
    <row r="19" spans="2:36" ht="16.95" customHeight="1">
      <c r="B19" s="308"/>
      <c r="C19" s="313" t="str">
        <f>IF(AND('別紙２　実績・計画'!G15="自動計算",'別紙２　実績・計画'!J15="自動計算"),"自動計算",('別紙２　実績・計画'!J15-'別紙２　実績・計画'!G15))</f>
        <v>自動計算</v>
      </c>
      <c r="D19" s="313"/>
      <c r="E19" s="313"/>
      <c r="F19" s="313" t="str">
        <f>IF(AND(V13=0),"自動計算",V13)</f>
        <v>自動計算</v>
      </c>
      <c r="G19" s="313"/>
      <c r="H19" s="313"/>
      <c r="I19" s="313"/>
      <c r="J19" s="313"/>
      <c r="K19" s="334"/>
      <c r="L19" s="334"/>
      <c r="M19" s="334"/>
      <c r="N19" s="334"/>
      <c r="O19" s="36"/>
      <c r="P19" s="36"/>
      <c r="Q19" s="36"/>
      <c r="R19" s="36"/>
      <c r="S19" s="346"/>
      <c r="T19" s="346"/>
      <c r="U19" s="346"/>
      <c r="V19" s="355"/>
      <c r="W19" s="355"/>
      <c r="Y19" s="362"/>
      <c r="Z19" s="361"/>
      <c r="AC19" s="362"/>
      <c r="AI19" s="361" t="str">
        <v>【3】先進枠適用する</v>
      </c>
      <c r="AJ19" s="364">
        <v>75000000</v>
      </c>
    </row>
    <row r="20" spans="2:36" ht="16.95" customHeight="1">
      <c r="B20" s="308"/>
      <c r="C20" s="312" t="s">
        <v>137</v>
      </c>
      <c r="D20" s="312"/>
      <c r="E20" s="312"/>
      <c r="F20" s="312"/>
      <c r="G20" s="312"/>
      <c r="H20" s="312"/>
      <c r="I20" s="312"/>
      <c r="J20" s="312"/>
      <c r="K20" s="334"/>
      <c r="L20" s="334"/>
      <c r="M20" s="334"/>
      <c r="N20" s="334"/>
      <c r="O20" s="36"/>
      <c r="P20" s="36"/>
      <c r="Q20" s="36"/>
      <c r="R20" s="36"/>
      <c r="S20" s="346"/>
      <c r="T20" s="346"/>
      <c r="U20" s="346"/>
      <c r="V20" s="355"/>
      <c r="W20" s="355"/>
      <c r="Y20" s="362"/>
      <c r="Z20" s="361"/>
      <c r="AC20" s="362"/>
      <c r="AI20" s="361" t="str">
        <v>【3】先進枠適用しない</v>
      </c>
      <c r="AJ20" s="364">
        <v>50000000</v>
      </c>
    </row>
    <row r="21" spans="2:36" ht="16.95" customHeight="1">
      <c r="B21" s="308"/>
      <c r="C21" s="314" t="str">
        <f>IF(AND(C19="自動計算",F19="自動計算"),"自動計算",C19/F19)</f>
        <v>自動計算</v>
      </c>
      <c r="D21" s="314"/>
      <c r="E21" s="314"/>
      <c r="F21" s="314"/>
      <c r="G21" s="314"/>
      <c r="H21" s="314"/>
      <c r="I21" s="314"/>
      <c r="J21" s="314"/>
      <c r="K21" s="334"/>
      <c r="L21" s="334"/>
      <c r="M21" s="334"/>
      <c r="N21" s="334"/>
      <c r="O21" s="36"/>
      <c r="P21" s="36"/>
      <c r="Q21" s="36"/>
      <c r="R21" s="36"/>
      <c r="S21" s="346"/>
      <c r="T21" s="346"/>
      <c r="U21" s="346"/>
      <c r="V21" s="355"/>
      <c r="W21" s="355"/>
      <c r="AA21" s="362"/>
      <c r="AB21" s="362"/>
      <c r="AC21" s="362"/>
    </row>
    <row r="22" spans="2:36" ht="16.95" customHeight="1">
      <c r="B22" s="308"/>
      <c r="C22" s="315" t="s">
        <v>108</v>
      </c>
      <c r="E22" s="10"/>
      <c r="F22" s="10"/>
      <c r="G22" s="10"/>
      <c r="I22" s="334"/>
      <c r="J22" s="334"/>
      <c r="K22" s="334"/>
      <c r="L22" s="334"/>
      <c r="M22" s="334"/>
      <c r="N22" s="334"/>
      <c r="O22" s="36"/>
      <c r="P22" s="36"/>
      <c r="Q22" s="36"/>
      <c r="R22" s="36"/>
      <c r="S22" s="346"/>
      <c r="T22" s="346"/>
      <c r="U22" s="346"/>
      <c r="V22" s="355"/>
      <c r="W22" s="355"/>
    </row>
    <row r="23" spans="2:36" ht="16.95" customHeight="1">
      <c r="B23" s="308"/>
      <c r="C23" s="316" t="s">
        <v>152</v>
      </c>
      <c r="D23" s="299"/>
      <c r="E23" s="322"/>
      <c r="F23" s="322"/>
      <c r="G23" s="322"/>
      <c r="I23" s="334"/>
      <c r="J23" s="334"/>
      <c r="K23" s="334"/>
      <c r="L23" s="334"/>
      <c r="M23" s="334"/>
      <c r="N23" s="334"/>
      <c r="O23" s="36"/>
      <c r="P23" s="36"/>
      <c r="Q23" s="36"/>
      <c r="R23" s="36"/>
      <c r="S23" s="346"/>
      <c r="T23" s="346"/>
      <c r="U23" s="346"/>
      <c r="V23" s="355"/>
      <c r="W23" s="355"/>
    </row>
    <row r="24" spans="2:36" ht="16.95" customHeight="1">
      <c r="B24" s="308"/>
      <c r="C24" s="316" t="s">
        <v>115</v>
      </c>
      <c r="D24" s="299"/>
      <c r="E24" s="322"/>
      <c r="F24" s="322"/>
      <c r="G24" s="322"/>
      <c r="I24" s="334"/>
      <c r="J24" s="334"/>
      <c r="K24" s="334"/>
      <c r="L24" s="334"/>
      <c r="M24" s="334"/>
      <c r="N24" s="334"/>
      <c r="O24" s="36"/>
      <c r="P24" s="36"/>
      <c r="Q24" s="36"/>
      <c r="R24" s="36"/>
      <c r="S24" s="346"/>
      <c r="T24" s="346"/>
      <c r="U24" s="346"/>
      <c r="V24" s="355"/>
      <c r="W24" s="355"/>
    </row>
    <row r="25" spans="2:36" ht="16.95" customHeight="1">
      <c r="B25" s="308"/>
      <c r="C25" s="316"/>
      <c r="D25" s="299"/>
      <c r="E25" s="322"/>
      <c r="F25" s="322"/>
      <c r="G25" s="322"/>
      <c r="I25" s="334"/>
      <c r="J25" s="334"/>
      <c r="K25" s="334"/>
      <c r="L25" s="334"/>
      <c r="M25" s="334"/>
      <c r="N25" s="334"/>
      <c r="O25" s="36"/>
      <c r="P25" s="36"/>
      <c r="Q25" s="36"/>
      <c r="R25" s="36"/>
      <c r="S25" s="346"/>
      <c r="T25" s="346"/>
      <c r="U25" s="346"/>
      <c r="V25" s="355"/>
      <c r="W25" s="355"/>
    </row>
    <row r="26" spans="2:36" s="10" customFormat="1" ht="13"/>
    <row r="27" spans="2:36" s="10" customFormat="1" ht="13"/>
    <row r="28" spans="2:36" s="10" customFormat="1" ht="13"/>
    <row r="29" spans="2:36" s="10" customFormat="1" ht="13"/>
    <row r="30" spans="2:36" s="10" customFormat="1" ht="13"/>
    <row r="31" spans="2:36" s="10" customFormat="1" ht="13"/>
    <row r="32" spans="2:36" s="10" customFormat="1" ht="13"/>
    <row r="33" spans="1:21">
      <c r="A33" s="10"/>
      <c r="B33" s="10"/>
      <c r="C33" s="10"/>
      <c r="D33" s="322"/>
      <c r="E33" s="322"/>
      <c r="F33" s="322"/>
      <c r="G33" s="322"/>
      <c r="H33" s="322"/>
      <c r="I33" s="335"/>
      <c r="J33" s="316"/>
      <c r="K33" s="322"/>
      <c r="L33" s="322"/>
      <c r="M33" s="322"/>
      <c r="N33" s="322"/>
      <c r="O33" s="322"/>
      <c r="P33" s="322"/>
      <c r="Q33" s="322"/>
      <c r="R33" s="322"/>
      <c r="S33" s="322"/>
      <c r="T33" s="322"/>
      <c r="U33" s="322"/>
    </row>
  </sheetData>
  <mergeCells count="36">
    <mergeCell ref="B2:W2"/>
    <mergeCell ref="D7:E7"/>
    <mergeCell ref="F7:M7"/>
    <mergeCell ref="N7:U7"/>
    <mergeCell ref="D8:E8"/>
    <mergeCell ref="F8:M8"/>
    <mergeCell ref="N8:U8"/>
    <mergeCell ref="D9:E9"/>
    <mergeCell ref="F9:M9"/>
    <mergeCell ref="N9:U9"/>
    <mergeCell ref="D10:E10"/>
    <mergeCell ref="F10:M10"/>
    <mergeCell ref="N10:U10"/>
    <mergeCell ref="D11:E11"/>
    <mergeCell ref="F11:M11"/>
    <mergeCell ref="N11:U11"/>
    <mergeCell ref="B12:O12"/>
    <mergeCell ref="P12:U12"/>
    <mergeCell ref="P13:U13"/>
    <mergeCell ref="B14:G14"/>
    <mergeCell ref="P14:U14"/>
    <mergeCell ref="V14:W14"/>
    <mergeCell ref="P15:U15"/>
    <mergeCell ref="V15:W15"/>
    <mergeCell ref="C18:E18"/>
    <mergeCell ref="F18:J18"/>
    <mergeCell ref="C19:E19"/>
    <mergeCell ref="F19:J19"/>
    <mergeCell ref="C20:J20"/>
    <mergeCell ref="C21:J21"/>
    <mergeCell ref="C5:C6"/>
    <mergeCell ref="D5:E6"/>
    <mergeCell ref="F5:M6"/>
    <mergeCell ref="N5:U6"/>
    <mergeCell ref="V5:V6"/>
    <mergeCell ref="W5:W6"/>
  </mergeCells>
  <phoneticPr fontId="6"/>
  <conditionalFormatting sqref="C8:C11">
    <cfRule type="expression" dxfId="9" priority="1">
      <formula>LEN(C8)=0</formula>
    </cfRule>
  </conditionalFormatting>
  <conditionalFormatting sqref="C7">
    <cfRule type="expression" dxfId="8" priority="3">
      <formula>LEN(C7)=0</formula>
    </cfRule>
  </conditionalFormatting>
  <conditionalFormatting sqref="V7:W11">
    <cfRule type="expression" dxfId="7" priority="28">
      <formula>LEN(V7)=0</formula>
    </cfRule>
  </conditionalFormatting>
  <conditionalFormatting sqref="C19">
    <cfRule type="expression" dxfId="6" priority="7">
      <formula>LEN(C19)=0</formula>
    </cfRule>
  </conditionalFormatting>
  <conditionalFormatting sqref="F19">
    <cfRule type="expression" dxfId="5" priority="6">
      <formula>LEN(F19)=0</formula>
    </cfRule>
  </conditionalFormatting>
  <conditionalFormatting sqref="C21">
    <cfRule type="expression" dxfId="4" priority="5">
      <formula>LEN(C21)=0</formula>
    </cfRule>
  </conditionalFormatting>
  <dataValidations count="2">
    <dataValidation type="list" allowBlank="1" showDropDown="0" showInputMessage="1" showErrorMessage="1" sqref="C7:C11">
      <formula1>"①高付加価値化,②生産能力の向上,③販路拡大,④経営組織の変革,⑤人材育成,⑥働き方改革"</formula1>
    </dataValidation>
    <dataValidation type="list" allowBlank="1" showDropDown="0" showInputMessage="1" showErrorMessage="1" sqref="D7:E11">
      <formula1>",○"</formula1>
    </dataValidation>
  </dataValidations>
  <printOptions horizontalCentered="1"/>
  <pageMargins left="0.39370078740157483" right="0.39370078740157483" top="0.78740157480314965" bottom="0.78740157480314965" header="0.51181102362204722" footer="0.51181102362204722"/>
  <pageSetup paperSize="9" scale="84" firstPageNumber="0" fitToWidth="1" fitToHeight="1" orientation="portrait" usePrinterDefaults="1" cellComments="asDisplayed"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XEW27"/>
  <sheetViews>
    <sheetView view="pageBreakPreview" zoomScaleSheetLayoutView="100" workbookViewId="0">
      <selection activeCell="AI14" sqref="AI14"/>
    </sheetView>
  </sheetViews>
  <sheetFormatPr defaultRowHeight="13.5" customHeight="1"/>
  <cols>
    <col min="1" max="1" width="2.19921875" style="144" customWidth="1"/>
    <col min="2" max="27" width="2.19921875" style="301" customWidth="1"/>
    <col min="28" max="28" width="3.19921875" style="301" customWidth="1"/>
    <col min="29" max="30" width="2.19921875" style="301" customWidth="1"/>
    <col min="31" max="31" width="11.59765625" style="301" customWidth="1"/>
    <col min="32" max="32" width="9" style="301" bestFit="1" customWidth="1"/>
    <col min="33" max="249" width="9" style="144" bestFit="1" customWidth="1"/>
    <col min="250" max="16377" width="8.69921875" style="10" customWidth="1"/>
    <col min="16378" max="16381" width="9" style="144" customWidth="1"/>
    <col min="16382" max="16382" width="8.69921875" style="144" customWidth="1"/>
    <col min="16383" max="16384" width="9" style="144" customWidth="1"/>
  </cols>
  <sheetData>
    <row r="1" spans="1:31" ht="13.5" customHeight="1">
      <c r="A1" s="145"/>
      <c r="B1" s="300" t="s">
        <v>139</v>
      </c>
      <c r="C1" s="300"/>
      <c r="D1" s="300"/>
      <c r="E1" s="300"/>
      <c r="F1" s="300"/>
      <c r="G1" s="300"/>
      <c r="H1" s="300"/>
      <c r="I1" s="300"/>
      <c r="J1" s="300"/>
      <c r="K1" s="300"/>
      <c r="L1" s="300"/>
      <c r="M1" s="300"/>
      <c r="N1" s="300"/>
      <c r="O1" s="300"/>
      <c r="P1" s="300"/>
      <c r="Q1" s="300"/>
      <c r="R1" s="300"/>
      <c r="S1" s="300"/>
      <c r="T1" s="300"/>
      <c r="U1" s="365"/>
      <c r="V1" s="365"/>
      <c r="W1" s="365"/>
      <c r="X1" s="384"/>
      <c r="Y1" s="384"/>
      <c r="Z1" s="384"/>
      <c r="AA1" s="384"/>
      <c r="AB1" s="384"/>
      <c r="AC1" s="384"/>
      <c r="AD1" s="384"/>
      <c r="AE1" s="384"/>
    </row>
    <row r="2" spans="1:31" ht="9.4499999999999993" customHeight="1">
      <c r="A2" s="145"/>
      <c r="B2" s="365"/>
      <c r="C2" s="365"/>
      <c r="D2" s="365"/>
      <c r="E2" s="365"/>
      <c r="F2" s="365"/>
      <c r="G2" s="365"/>
      <c r="H2" s="365"/>
      <c r="I2" s="365"/>
      <c r="J2" s="365"/>
      <c r="K2" s="365"/>
      <c r="L2" s="365"/>
      <c r="M2" s="365"/>
      <c r="N2" s="365"/>
      <c r="O2" s="365"/>
      <c r="P2" s="365"/>
      <c r="Q2" s="365"/>
      <c r="R2" s="365"/>
      <c r="S2" s="365"/>
      <c r="T2" s="365"/>
      <c r="U2" s="365"/>
      <c r="V2" s="365"/>
      <c r="W2" s="365"/>
      <c r="X2" s="384"/>
      <c r="Y2" s="384"/>
      <c r="Z2" s="384"/>
      <c r="AA2" s="384"/>
      <c r="AB2" s="384"/>
      <c r="AC2" s="384"/>
      <c r="AD2" s="384"/>
      <c r="AE2" s="384"/>
    </row>
    <row r="3" spans="1:31" ht="13.5" customHeight="1">
      <c r="A3" s="145"/>
      <c r="B3" s="366" t="s">
        <v>4</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row>
    <row r="4" spans="1:31" ht="9" customHeight="1">
      <c r="A4" s="14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row>
    <row r="5" spans="1:31" ht="55.95" customHeight="1">
      <c r="A5" s="145"/>
      <c r="B5" s="367" t="s">
        <v>57</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13.5" customHeight="1">
      <c r="A6" s="145"/>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row>
    <row r="7" spans="1:31" ht="13.5" customHeight="1">
      <c r="A7" s="145"/>
      <c r="B7" s="368"/>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row>
    <row r="8" spans="1:31" ht="10.5" customHeight="1">
      <c r="A8" s="145"/>
      <c r="B8" s="368"/>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row>
    <row r="9" spans="1:31" ht="12.75" customHeight="1">
      <c r="A9" s="145"/>
      <c r="B9" s="369" t="s">
        <v>16</v>
      </c>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row>
    <row r="10" spans="1:31" ht="13.5" customHeight="1">
      <c r="A10" s="145"/>
      <c r="B10" s="371"/>
      <c r="C10" s="373" t="s">
        <v>6</v>
      </c>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row>
    <row r="11" spans="1:31" ht="49" customHeight="1">
      <c r="A11" s="145"/>
      <c r="B11" s="370"/>
      <c r="C11" s="374" t="s">
        <v>221</v>
      </c>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row>
    <row r="12" spans="1:31" ht="49" customHeight="1">
      <c r="A12" s="145"/>
      <c r="B12" s="370"/>
      <c r="C12" s="374" t="s">
        <v>156</v>
      </c>
      <c r="D12" s="380"/>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row>
    <row r="13" spans="1:31" ht="36" customHeight="1">
      <c r="A13" s="145"/>
      <c r="B13" s="370"/>
      <c r="C13" s="374" t="s">
        <v>7</v>
      </c>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row>
    <row r="14" spans="1:31" ht="73.95" customHeight="1">
      <c r="A14" s="145"/>
      <c r="B14" s="370"/>
      <c r="C14" s="374" t="s">
        <v>23</v>
      </c>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row>
    <row r="15" spans="1:31" ht="36" customHeight="1">
      <c r="A15" s="145"/>
      <c r="B15" s="372"/>
      <c r="C15" s="375" t="s">
        <v>145</v>
      </c>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5"/>
    </row>
    <row r="16" spans="1:31" ht="63.45" customHeight="1">
      <c r="A16" s="145"/>
      <c r="B16" s="372"/>
      <c r="C16" s="376" t="s">
        <v>87</v>
      </c>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row>
    <row r="17" spans="1:31" ht="90" customHeight="1">
      <c r="A17" s="145"/>
      <c r="B17" s="372"/>
      <c r="C17" s="377" t="s">
        <v>143</v>
      </c>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row>
    <row r="18" spans="1:31" ht="25" customHeight="1">
      <c r="A18" s="145"/>
      <c r="B18" s="372"/>
      <c r="C18" s="376" t="s">
        <v>141</v>
      </c>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row>
    <row r="19" spans="1:31" ht="31" customHeight="1">
      <c r="A19" s="145"/>
      <c r="B19" s="372"/>
      <c r="C19" s="377" t="s">
        <v>11</v>
      </c>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row>
    <row r="20" spans="1:31" ht="73" customHeight="1">
      <c r="A20" s="145"/>
      <c r="B20" s="372"/>
      <c r="C20" s="377" t="s">
        <v>1</v>
      </c>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row>
    <row r="21" spans="1:31" ht="10.95" customHeight="1">
      <c r="A21" s="145"/>
      <c r="B21" s="365"/>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row>
    <row r="22" spans="1:31" ht="13.5" customHeight="1">
      <c r="A22" s="145"/>
      <c r="B22" s="365"/>
      <c r="C22" s="365"/>
      <c r="D22" s="365"/>
      <c r="E22" s="365"/>
      <c r="F22" s="365"/>
      <c r="G22" s="365"/>
      <c r="H22" s="365"/>
      <c r="I22" s="365"/>
      <c r="J22" s="365"/>
      <c r="K22" s="365"/>
      <c r="L22" s="365"/>
      <c r="M22" s="365"/>
      <c r="N22" s="365"/>
      <c r="O22" s="365"/>
      <c r="P22" s="365"/>
      <c r="Q22" s="365"/>
      <c r="R22" s="365"/>
      <c r="S22" s="365"/>
      <c r="T22" s="365"/>
      <c r="U22" s="365"/>
      <c r="V22" s="365"/>
      <c r="W22" s="365"/>
      <c r="X22" s="365"/>
      <c r="Y22" s="365" t="s">
        <v>42</v>
      </c>
      <c r="Z22" s="365"/>
      <c r="AA22" s="365"/>
      <c r="AB22" s="365"/>
      <c r="AC22" s="365"/>
      <c r="AD22" s="365"/>
      <c r="AE22" s="365"/>
    </row>
    <row r="23" spans="1:31" ht="13.5" customHeight="1">
      <c r="A23" s="145"/>
      <c r="B23" s="365"/>
      <c r="C23" s="365" t="s">
        <v>140</v>
      </c>
      <c r="D23" s="365"/>
      <c r="E23" s="365"/>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row>
    <row r="24" spans="1:31" ht="6.45" customHeight="1">
      <c r="A24" s="145"/>
      <c r="B24" s="365"/>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row>
    <row r="25" spans="1:31" ht="19.5" customHeight="1">
      <c r="A25" s="145"/>
      <c r="B25" s="365"/>
      <c r="C25" s="365"/>
      <c r="D25" s="365"/>
      <c r="E25" s="365"/>
      <c r="F25" s="365"/>
      <c r="G25" s="365"/>
      <c r="H25" s="365"/>
      <c r="I25" s="365"/>
      <c r="J25" s="365"/>
      <c r="K25" s="365"/>
      <c r="L25" s="365"/>
      <c r="M25" s="365"/>
      <c r="N25" s="365"/>
      <c r="O25" s="365"/>
      <c r="P25" s="365"/>
      <c r="Q25" s="365"/>
      <c r="R25" s="365"/>
      <c r="S25" s="365"/>
      <c r="T25" s="365" t="s">
        <v>17</v>
      </c>
      <c r="U25" s="365"/>
      <c r="V25" s="365"/>
      <c r="W25" s="383"/>
      <c r="X25" s="383"/>
      <c r="Y25" s="383"/>
      <c r="Z25" s="383"/>
      <c r="AA25" s="383"/>
      <c r="AB25" s="383"/>
      <c r="AC25" s="383"/>
      <c r="AD25" s="383"/>
      <c r="AE25" s="383"/>
    </row>
    <row r="26" spans="1:31" ht="19.5" customHeight="1">
      <c r="A26" s="145"/>
      <c r="B26" s="365"/>
      <c r="C26" s="365"/>
      <c r="D26" s="365"/>
      <c r="E26" s="365"/>
      <c r="F26" s="365"/>
      <c r="G26" s="365"/>
      <c r="H26" s="365"/>
      <c r="I26" s="365"/>
      <c r="J26" s="365"/>
      <c r="K26" s="365"/>
      <c r="L26" s="365"/>
      <c r="M26" s="365"/>
      <c r="N26" s="365"/>
      <c r="O26" s="365"/>
      <c r="P26" s="365"/>
      <c r="Q26" s="365"/>
      <c r="R26" s="365"/>
      <c r="S26" s="365"/>
      <c r="T26" s="365" t="s">
        <v>12</v>
      </c>
      <c r="U26" s="365"/>
      <c r="V26" s="365"/>
      <c r="W26" s="383"/>
      <c r="X26" s="383"/>
      <c r="Y26" s="383"/>
      <c r="Z26" s="383"/>
      <c r="AA26" s="383"/>
      <c r="AB26" s="383"/>
      <c r="AC26" s="383"/>
      <c r="AD26" s="383"/>
      <c r="AE26" s="383"/>
    </row>
    <row r="27" spans="1:31" ht="19.5" customHeight="1">
      <c r="A27" s="145"/>
      <c r="B27" s="365"/>
      <c r="C27" s="365"/>
      <c r="D27" s="365"/>
      <c r="E27" s="365"/>
      <c r="F27" s="365"/>
      <c r="G27" s="365"/>
      <c r="H27" s="365"/>
      <c r="I27" s="365"/>
      <c r="J27" s="365"/>
      <c r="K27" s="365"/>
      <c r="L27" s="365"/>
      <c r="M27" s="365"/>
      <c r="N27" s="365"/>
      <c r="O27" s="365"/>
      <c r="P27" s="365"/>
      <c r="Q27" s="365"/>
      <c r="R27" s="365"/>
      <c r="S27" s="365"/>
      <c r="T27" s="365" t="s">
        <v>101</v>
      </c>
      <c r="U27" s="365"/>
      <c r="V27" s="365"/>
      <c r="W27" s="365"/>
      <c r="X27" s="365"/>
      <c r="Y27" s="365"/>
      <c r="Z27" s="383"/>
      <c r="AA27" s="383"/>
      <c r="AB27" s="383"/>
      <c r="AC27" s="383"/>
      <c r="AD27" s="383"/>
      <c r="AE27" s="383"/>
    </row>
  </sheetData>
  <mergeCells count="17">
    <mergeCell ref="B1:T1"/>
    <mergeCell ref="B3:AE3"/>
    <mergeCell ref="B9:AE9"/>
    <mergeCell ref="C11:AE11"/>
    <mergeCell ref="C12:AE12"/>
    <mergeCell ref="C13:AE13"/>
    <mergeCell ref="C14:AE14"/>
    <mergeCell ref="C15:AE15"/>
    <mergeCell ref="C16:AE16"/>
    <mergeCell ref="C17:AE17"/>
    <mergeCell ref="C18:AE18"/>
    <mergeCell ref="C19:AE19"/>
    <mergeCell ref="C20:AE20"/>
    <mergeCell ref="W25:AE25"/>
    <mergeCell ref="W26:AE26"/>
    <mergeCell ref="Z27:AE27"/>
    <mergeCell ref="B5:AE8"/>
  </mergeCells>
  <phoneticPr fontId="6"/>
  <printOptions horizontalCentered="1"/>
  <pageMargins left="0.39370078740157483" right="0.39370078740157483" top="0.78740157480314965" bottom="0.78740157480314965" header="0.51181102362204722" footer="0.51181102362204722"/>
  <pageSetup paperSize="9" scale="8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105473" r:id="rId4" name="チェック 1">
              <controlPr defaultSize="0" autoPict="0">
                <anchor moveWithCells="1">
                  <from xmlns:xdr="http://schemas.openxmlformats.org/drawingml/2006/spreadsheetDrawing">
                    <xdr:col>0</xdr:col>
                    <xdr:colOff>157480</xdr:colOff>
                    <xdr:row>11</xdr:row>
                    <xdr:rowOff>239395</xdr:rowOff>
                  </from>
                  <to xmlns:xdr="http://schemas.openxmlformats.org/drawingml/2006/spreadsheetDrawing">
                    <xdr:col>4</xdr:col>
                    <xdr:colOff>0</xdr:colOff>
                    <xdr:row>11</xdr:row>
                    <xdr:rowOff>448945</xdr:rowOff>
                  </to>
                </anchor>
              </controlPr>
            </control>
          </mc:Choice>
        </mc:AlternateContent>
        <mc:AlternateContent>
          <mc:Choice Requires="x14">
            <control shapeId="105474" r:id="rId5" name="チェック 2">
              <controlPr defaultSize="0" autoPict="0">
                <anchor moveWithCells="1">
                  <from xmlns:xdr="http://schemas.openxmlformats.org/drawingml/2006/spreadsheetDrawing">
                    <xdr:col>0</xdr:col>
                    <xdr:colOff>157480</xdr:colOff>
                    <xdr:row>12</xdr:row>
                    <xdr:rowOff>125730</xdr:rowOff>
                  </from>
                  <to xmlns:xdr="http://schemas.openxmlformats.org/drawingml/2006/spreadsheetDrawing">
                    <xdr:col>3</xdr:col>
                    <xdr:colOff>154940</xdr:colOff>
                    <xdr:row>12</xdr:row>
                    <xdr:rowOff>335280</xdr:rowOff>
                  </to>
                </anchor>
              </controlPr>
            </control>
          </mc:Choice>
        </mc:AlternateContent>
        <mc:AlternateContent>
          <mc:Choice Requires="x14">
            <control shapeId="105475" r:id="rId6" name="チェック 3">
              <controlPr defaultSize="0" autoPict="0">
                <anchor moveWithCells="1">
                  <from xmlns:xdr="http://schemas.openxmlformats.org/drawingml/2006/spreadsheetDrawing">
                    <xdr:col>0</xdr:col>
                    <xdr:colOff>156845</xdr:colOff>
                    <xdr:row>13</xdr:row>
                    <xdr:rowOff>372110</xdr:rowOff>
                  </from>
                  <to xmlns:xdr="http://schemas.openxmlformats.org/drawingml/2006/spreadsheetDrawing">
                    <xdr:col>3</xdr:col>
                    <xdr:colOff>154305</xdr:colOff>
                    <xdr:row>13</xdr:row>
                    <xdr:rowOff>581660</xdr:rowOff>
                  </to>
                </anchor>
              </controlPr>
            </control>
          </mc:Choice>
        </mc:AlternateContent>
        <mc:AlternateContent>
          <mc:Choice Requires="x14">
            <control shapeId="105476" r:id="rId7" name="チェック 4">
              <controlPr defaultSize="0" autoPict="0">
                <anchor moveWithCells="1">
                  <from xmlns:xdr="http://schemas.openxmlformats.org/drawingml/2006/spreadsheetDrawing">
                    <xdr:col>0</xdr:col>
                    <xdr:colOff>156845</xdr:colOff>
                    <xdr:row>14</xdr:row>
                    <xdr:rowOff>136525</xdr:rowOff>
                  </from>
                  <to xmlns:xdr="http://schemas.openxmlformats.org/drawingml/2006/spreadsheetDrawing">
                    <xdr:col>3</xdr:col>
                    <xdr:colOff>153670</xdr:colOff>
                    <xdr:row>14</xdr:row>
                    <xdr:rowOff>346075</xdr:rowOff>
                  </to>
                </anchor>
              </controlPr>
            </control>
          </mc:Choice>
        </mc:AlternateContent>
        <mc:AlternateContent>
          <mc:Choice Requires="x14">
            <control shapeId="105477" r:id="rId8" name="チェック 5">
              <controlPr defaultSize="0" autoPict="0">
                <anchor moveWithCells="1">
                  <from xmlns:xdr="http://schemas.openxmlformats.org/drawingml/2006/spreadsheetDrawing">
                    <xdr:col>0</xdr:col>
                    <xdr:colOff>156210</xdr:colOff>
                    <xdr:row>15</xdr:row>
                    <xdr:rowOff>300355</xdr:rowOff>
                  </from>
                  <to xmlns:xdr="http://schemas.openxmlformats.org/drawingml/2006/spreadsheetDrawing">
                    <xdr:col>3</xdr:col>
                    <xdr:colOff>153035</xdr:colOff>
                    <xdr:row>15</xdr:row>
                    <xdr:rowOff>511810</xdr:rowOff>
                  </to>
                </anchor>
              </controlPr>
            </control>
          </mc:Choice>
        </mc:AlternateContent>
        <mc:AlternateContent>
          <mc:Choice Requires="x14">
            <control shapeId="105478" r:id="rId9" name="チェック 6">
              <controlPr defaultSize="0" autoPict="0">
                <anchor moveWithCells="1">
                  <from xmlns:xdr="http://schemas.openxmlformats.org/drawingml/2006/spreadsheetDrawing">
                    <xdr:col>0</xdr:col>
                    <xdr:colOff>155575</xdr:colOff>
                    <xdr:row>16</xdr:row>
                    <xdr:rowOff>466090</xdr:rowOff>
                  </from>
                  <to xmlns:xdr="http://schemas.openxmlformats.org/drawingml/2006/spreadsheetDrawing">
                    <xdr:col>3</xdr:col>
                    <xdr:colOff>153035</xdr:colOff>
                    <xdr:row>16</xdr:row>
                    <xdr:rowOff>676910</xdr:rowOff>
                  </to>
                </anchor>
              </controlPr>
            </control>
          </mc:Choice>
        </mc:AlternateContent>
        <mc:AlternateContent>
          <mc:Choice Requires="x14">
            <control shapeId="105479" r:id="rId10" name="チェック 7">
              <controlPr defaultSize="0" autoPict="0">
                <anchor moveWithCells="1">
                  <from xmlns:xdr="http://schemas.openxmlformats.org/drawingml/2006/spreadsheetDrawing">
                    <xdr:col>0</xdr:col>
                    <xdr:colOff>154940</xdr:colOff>
                    <xdr:row>17</xdr:row>
                    <xdr:rowOff>63500</xdr:rowOff>
                  </from>
                  <to xmlns:xdr="http://schemas.openxmlformats.org/drawingml/2006/spreadsheetDrawing">
                    <xdr:col>3</xdr:col>
                    <xdr:colOff>152400</xdr:colOff>
                    <xdr:row>17</xdr:row>
                    <xdr:rowOff>272415</xdr:rowOff>
                  </to>
                </anchor>
              </controlPr>
            </control>
          </mc:Choice>
        </mc:AlternateContent>
        <mc:AlternateContent>
          <mc:Choice Requires="x14">
            <control shapeId="105480" r:id="rId11" name="チェック 8">
              <controlPr defaultSize="0" autoPict="0">
                <anchor moveWithCells="1">
                  <from xmlns:xdr="http://schemas.openxmlformats.org/drawingml/2006/spreadsheetDrawing">
                    <xdr:col>0</xdr:col>
                    <xdr:colOff>154305</xdr:colOff>
                    <xdr:row>18</xdr:row>
                    <xdr:rowOff>90805</xdr:rowOff>
                  </from>
                  <to xmlns:xdr="http://schemas.openxmlformats.org/drawingml/2006/spreadsheetDrawing">
                    <xdr:col>3</xdr:col>
                    <xdr:colOff>151765</xdr:colOff>
                    <xdr:row>18</xdr:row>
                    <xdr:rowOff>300990</xdr:rowOff>
                  </to>
                </anchor>
              </controlPr>
            </control>
          </mc:Choice>
        </mc:AlternateContent>
        <mc:AlternateContent>
          <mc:Choice Requires="x14">
            <control shapeId="105481" r:id="rId12" name="チェック 9">
              <controlPr defaultSize="0" autoPict="0">
                <anchor moveWithCells="1">
                  <from xmlns:xdr="http://schemas.openxmlformats.org/drawingml/2006/spreadsheetDrawing">
                    <xdr:col>0</xdr:col>
                    <xdr:colOff>154305</xdr:colOff>
                    <xdr:row>19</xdr:row>
                    <xdr:rowOff>385445</xdr:rowOff>
                  </from>
                  <to xmlns:xdr="http://schemas.openxmlformats.org/drawingml/2006/spreadsheetDrawing">
                    <xdr:col>3</xdr:col>
                    <xdr:colOff>151765</xdr:colOff>
                    <xdr:row>19</xdr:row>
                    <xdr:rowOff>596265</xdr:rowOff>
                  </to>
                </anchor>
              </controlPr>
            </control>
          </mc:Choice>
        </mc:AlternateContent>
        <mc:AlternateContent>
          <mc:Choice Requires="x14">
            <control shapeId="105491" r:id="rId13" name="チェック 19">
              <controlPr defaultSize="0" autoPict="0">
                <anchor moveWithCells="1">
                  <from xmlns:xdr="http://schemas.openxmlformats.org/drawingml/2006/spreadsheetDrawing">
                    <xdr:col>0</xdr:col>
                    <xdr:colOff>157480</xdr:colOff>
                    <xdr:row>10</xdr:row>
                    <xdr:rowOff>205105</xdr:rowOff>
                  </from>
                  <to xmlns:xdr="http://schemas.openxmlformats.org/drawingml/2006/spreadsheetDrawing">
                    <xdr:col>4</xdr:col>
                    <xdr:colOff>0</xdr:colOff>
                    <xdr:row>10</xdr:row>
                    <xdr:rowOff>412115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XEW21"/>
  <sheetViews>
    <sheetView view="pageBreakPreview" zoomScaleSheetLayoutView="100" workbookViewId="0">
      <selection activeCell="F14" sqref="F14"/>
    </sheetView>
  </sheetViews>
  <sheetFormatPr defaultRowHeight="13.5" customHeight="1"/>
  <cols>
    <col min="1" max="1" width="2.19921875" style="144" customWidth="1"/>
    <col min="2" max="27" width="2.19921875" style="301" customWidth="1"/>
    <col min="28" max="28" width="3.19921875" style="301" customWidth="1"/>
    <col min="29" max="30" width="2.19921875" style="301" customWidth="1"/>
    <col min="31" max="31" width="11.59765625" style="301" customWidth="1"/>
    <col min="32" max="32" width="9" style="301" bestFit="1" customWidth="1"/>
    <col min="33" max="249" width="9" style="144" bestFit="1" customWidth="1"/>
    <col min="250" max="16377" width="8.69921875" style="10" customWidth="1"/>
    <col min="16378" max="16381" width="9" style="144" customWidth="1"/>
    <col min="16382" max="16382" width="8.69921875" style="144" customWidth="1"/>
    <col min="16383" max="16384" width="9" style="144" customWidth="1"/>
  </cols>
  <sheetData>
    <row r="1" spans="1:31" ht="13.5" customHeight="1">
      <c r="A1" s="145"/>
      <c r="B1" s="300" t="s">
        <v>168</v>
      </c>
      <c r="C1" s="300"/>
      <c r="D1" s="300"/>
      <c r="E1" s="300"/>
      <c r="F1" s="300"/>
      <c r="G1" s="300"/>
      <c r="H1" s="300"/>
      <c r="I1" s="300"/>
      <c r="J1" s="300"/>
      <c r="K1" s="300"/>
      <c r="L1" s="300"/>
      <c r="M1" s="300"/>
      <c r="N1" s="300"/>
      <c r="O1" s="300"/>
      <c r="P1" s="300"/>
      <c r="Q1" s="300"/>
      <c r="R1" s="300"/>
      <c r="S1" s="300"/>
      <c r="T1" s="300"/>
      <c r="U1" s="365"/>
      <c r="V1" s="365"/>
      <c r="W1" s="365"/>
      <c r="X1" s="384"/>
      <c r="Y1" s="384"/>
      <c r="Z1" s="384"/>
      <c r="AA1" s="384"/>
      <c r="AB1" s="384"/>
      <c r="AC1" s="384"/>
      <c r="AD1" s="384"/>
      <c r="AE1" s="384"/>
    </row>
    <row r="2" spans="1:31" ht="9.4499999999999993" customHeight="1">
      <c r="A2" s="145"/>
      <c r="B2" s="365"/>
      <c r="C2" s="365"/>
      <c r="D2" s="365"/>
      <c r="E2" s="365"/>
      <c r="F2" s="365"/>
      <c r="G2" s="365"/>
      <c r="H2" s="365"/>
      <c r="I2" s="365"/>
      <c r="J2" s="365"/>
      <c r="K2" s="365"/>
      <c r="L2" s="365"/>
      <c r="M2" s="365"/>
      <c r="N2" s="365"/>
      <c r="O2" s="365"/>
      <c r="P2" s="365"/>
      <c r="Q2" s="365"/>
      <c r="R2" s="365"/>
      <c r="S2" s="365"/>
      <c r="T2" s="365"/>
      <c r="U2" s="365"/>
      <c r="V2" s="365"/>
      <c r="W2" s="365"/>
      <c r="X2" s="384"/>
      <c r="Y2" s="384"/>
      <c r="Z2" s="384"/>
      <c r="AA2" s="384"/>
      <c r="AB2" s="384"/>
      <c r="AC2" s="384"/>
      <c r="AD2" s="384"/>
      <c r="AE2" s="384"/>
    </row>
    <row r="3" spans="1:31" ht="13.5" customHeight="1">
      <c r="A3" s="145"/>
      <c r="B3" s="366" t="s">
        <v>228</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row>
    <row r="4" spans="1:31" ht="9" customHeight="1">
      <c r="A4" s="14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row>
    <row r="5" spans="1:31" ht="24" customHeight="1">
      <c r="A5" s="145"/>
      <c r="B5" s="367" t="s">
        <v>230</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row>
    <row r="6" spans="1:31" ht="13.5" customHeight="1">
      <c r="A6" s="145"/>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row>
    <row r="7" spans="1:31" ht="13.5" customHeight="1">
      <c r="A7" s="145"/>
      <c r="B7" s="368"/>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row>
    <row r="8" spans="1:31" ht="10.5" customHeight="1">
      <c r="A8" s="145"/>
      <c r="B8" s="368"/>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row>
    <row r="9" spans="1:31" ht="10.5" customHeight="1">
      <c r="A9" s="145"/>
      <c r="B9" s="368"/>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row>
    <row r="10" spans="1:31" ht="10.5" customHeight="1">
      <c r="A10" s="145"/>
      <c r="B10" s="386" t="s">
        <v>229</v>
      </c>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row>
    <row r="11" spans="1:31" ht="18" customHeight="1">
      <c r="A11" s="145"/>
      <c r="B11" s="387"/>
      <c r="C11" s="388" t="s">
        <v>27</v>
      </c>
      <c r="D11" s="388"/>
      <c r="E11" s="388"/>
      <c r="F11" s="388"/>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row>
    <row r="12" spans="1:31" ht="18" customHeight="1">
      <c r="A12" s="145"/>
      <c r="B12" s="387"/>
      <c r="C12" s="389" t="s">
        <v>9</v>
      </c>
      <c r="D12" s="389"/>
      <c r="E12" s="389"/>
      <c r="F12" s="389"/>
      <c r="G12" s="389"/>
      <c r="H12" s="390"/>
      <c r="I12" s="390"/>
      <c r="J12" s="390"/>
      <c r="K12" s="390"/>
      <c r="L12" s="390"/>
      <c r="M12" s="390"/>
      <c r="N12" s="390"/>
      <c r="O12" s="390"/>
      <c r="P12" s="390"/>
      <c r="Q12" s="390"/>
      <c r="R12" s="390"/>
      <c r="S12" s="390"/>
      <c r="T12" s="390"/>
      <c r="U12" s="390"/>
      <c r="V12" s="391"/>
      <c r="W12" s="387"/>
      <c r="X12" s="387"/>
      <c r="Y12" s="387"/>
      <c r="Z12" s="387"/>
      <c r="AA12" s="387"/>
      <c r="AB12" s="387"/>
      <c r="AC12" s="387"/>
      <c r="AD12" s="387"/>
      <c r="AE12" s="387"/>
    </row>
    <row r="13" spans="1:31" ht="18" customHeight="1">
      <c r="A13" s="145"/>
      <c r="B13" s="387"/>
      <c r="C13" s="389" t="s">
        <v>94</v>
      </c>
      <c r="D13" s="389"/>
      <c r="E13" s="389"/>
      <c r="F13" s="389"/>
      <c r="G13" s="389"/>
      <c r="H13" s="390"/>
      <c r="I13" s="390"/>
      <c r="J13" s="390"/>
      <c r="K13" s="390"/>
      <c r="L13" s="390"/>
      <c r="M13" s="390"/>
      <c r="N13" s="390"/>
      <c r="O13" s="390"/>
      <c r="P13" s="390"/>
      <c r="Q13" s="390"/>
      <c r="R13" s="390"/>
      <c r="S13" s="390"/>
      <c r="T13" s="390"/>
      <c r="U13" s="390"/>
      <c r="V13" s="391"/>
      <c r="W13" s="387"/>
      <c r="X13" s="387"/>
      <c r="Y13" s="387"/>
      <c r="Z13" s="387"/>
      <c r="AA13" s="387"/>
      <c r="AB13" s="387"/>
      <c r="AC13" s="387"/>
      <c r="AD13" s="387"/>
      <c r="AE13" s="387"/>
    </row>
    <row r="14" spans="1:31" ht="12.75" customHeight="1">
      <c r="A14" s="145"/>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row>
    <row r="15" spans="1:31" ht="10.95" customHeight="1">
      <c r="A15" s="145"/>
      <c r="B15" s="365"/>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row>
    <row r="16" spans="1:31" ht="13.5" customHeight="1">
      <c r="A16" s="145"/>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93" t="s">
        <v>42</v>
      </c>
      <c r="Z16" s="393"/>
      <c r="AA16" s="393"/>
      <c r="AB16" s="393"/>
      <c r="AC16" s="393"/>
      <c r="AD16" s="393"/>
      <c r="AE16" s="393"/>
    </row>
    <row r="17" spans="1:31" ht="13.5" customHeight="1">
      <c r="A17" s="145"/>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row>
    <row r="18" spans="1:31" ht="6.45" customHeight="1">
      <c r="A18" s="145"/>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row>
    <row r="19" spans="1:31" ht="19.5" customHeight="1">
      <c r="A19" s="145"/>
      <c r="B19" s="365"/>
      <c r="C19" s="365"/>
      <c r="D19" s="365"/>
      <c r="E19" s="365"/>
      <c r="F19" s="365"/>
      <c r="G19" s="365"/>
      <c r="H19" s="365"/>
      <c r="I19" s="365"/>
      <c r="J19" s="365"/>
      <c r="K19" s="365"/>
      <c r="L19" s="365"/>
      <c r="M19" s="365"/>
      <c r="N19" s="365"/>
      <c r="O19" s="365"/>
      <c r="P19" s="365"/>
      <c r="Q19" s="365"/>
      <c r="R19" s="365"/>
      <c r="S19" s="365"/>
      <c r="T19" s="365" t="s">
        <v>17</v>
      </c>
      <c r="U19" s="365"/>
      <c r="V19" s="365"/>
      <c r="W19" s="392"/>
      <c r="X19" s="392"/>
      <c r="Y19" s="392"/>
      <c r="Z19" s="392"/>
      <c r="AA19" s="392"/>
      <c r="AB19" s="392"/>
      <c r="AC19" s="392"/>
      <c r="AD19" s="392"/>
      <c r="AE19" s="392"/>
    </row>
    <row r="20" spans="1:31" ht="19.5" customHeight="1">
      <c r="A20" s="145"/>
      <c r="B20" s="365"/>
      <c r="C20" s="365"/>
      <c r="D20" s="365"/>
      <c r="E20" s="365"/>
      <c r="F20" s="365"/>
      <c r="G20" s="365"/>
      <c r="H20" s="365"/>
      <c r="I20" s="365"/>
      <c r="J20" s="365"/>
      <c r="K20" s="365"/>
      <c r="L20" s="365"/>
      <c r="M20" s="365"/>
      <c r="N20" s="365"/>
      <c r="O20" s="365"/>
      <c r="P20" s="365"/>
      <c r="Q20" s="365"/>
      <c r="R20" s="365"/>
      <c r="S20" s="365"/>
      <c r="T20" s="365" t="s">
        <v>12</v>
      </c>
      <c r="U20" s="365"/>
      <c r="V20" s="365"/>
      <c r="W20" s="392"/>
      <c r="X20" s="392"/>
      <c r="Y20" s="392"/>
      <c r="Z20" s="392"/>
      <c r="AA20" s="392"/>
      <c r="AB20" s="392"/>
      <c r="AC20" s="392"/>
      <c r="AD20" s="392"/>
      <c r="AE20" s="392"/>
    </row>
    <row r="21" spans="1:31" ht="19.5" customHeight="1">
      <c r="A21" s="145"/>
      <c r="B21" s="365"/>
      <c r="C21" s="365"/>
      <c r="D21" s="365"/>
      <c r="E21" s="365"/>
      <c r="F21" s="365"/>
      <c r="G21" s="365"/>
      <c r="H21" s="365"/>
      <c r="I21" s="365"/>
      <c r="J21" s="365"/>
      <c r="K21" s="365"/>
      <c r="L21" s="365"/>
      <c r="M21" s="365"/>
      <c r="N21" s="365"/>
      <c r="O21" s="365"/>
      <c r="P21" s="365"/>
      <c r="Q21" s="365"/>
      <c r="R21" s="365"/>
      <c r="S21" s="365"/>
      <c r="T21" s="365" t="s">
        <v>101</v>
      </c>
      <c r="U21" s="365"/>
      <c r="V21" s="365"/>
      <c r="W21" s="365"/>
      <c r="X21" s="365"/>
      <c r="Y21" s="365"/>
      <c r="Z21" s="392"/>
      <c r="AA21" s="392"/>
      <c r="AB21" s="392"/>
      <c r="AC21" s="392"/>
      <c r="AD21" s="392"/>
      <c r="AE21" s="392"/>
    </row>
  </sheetData>
  <mergeCells count="12">
    <mergeCell ref="B1:T1"/>
    <mergeCell ref="B3:AE3"/>
    <mergeCell ref="B10:AE10"/>
    <mergeCell ref="C12:G12"/>
    <mergeCell ref="H12:U12"/>
    <mergeCell ref="C13:G13"/>
    <mergeCell ref="H13:U13"/>
    <mergeCell ref="Y16:AE16"/>
    <mergeCell ref="W19:AE19"/>
    <mergeCell ref="W20:AE20"/>
    <mergeCell ref="Z21:AE21"/>
    <mergeCell ref="B5:AE8"/>
  </mergeCells>
  <phoneticPr fontId="6"/>
  <conditionalFormatting sqref="Z21">
    <cfRule type="expression" dxfId="3" priority="1">
      <formula>LEN(Z21)=0</formula>
    </cfRule>
  </conditionalFormatting>
  <conditionalFormatting sqref="W20">
    <cfRule type="expression" dxfId="2" priority="2">
      <formula>LEN(W20)=0</formula>
    </cfRule>
  </conditionalFormatting>
  <conditionalFormatting sqref="W19">
    <cfRule type="expression" dxfId="1" priority="3">
      <formula>LEN(W19)=0</formula>
    </cfRule>
  </conditionalFormatting>
  <conditionalFormatting sqref="H12:H13">
    <cfRule type="expression" dxfId="0" priority="4">
      <formula>LEN(H12)=0</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チェックリスト</vt:lpstr>
      <vt:lpstr>第１号様式</vt:lpstr>
      <vt:lpstr>別紙１ー1</vt:lpstr>
      <vt:lpstr>別紙１-2計画内容</vt:lpstr>
      <vt:lpstr>別紙２　実績・計画</vt:lpstr>
      <vt:lpstr>別紙３経費明細</vt:lpstr>
      <vt:lpstr>別紙４誓約書（補助金）</vt:lpstr>
      <vt:lpstr>別紙５同意書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2025-06-05T04:24:32Z</dcterms:created>
  <dcterms:modified xsi:type="dcterms:W3CDTF">2026-04-20T04:36:16Z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3.1.9.0</vt:lpwstr>
  </property>
  <property fmtid="{DCFEDD21-7773-49B2-8022-6FC58DB5260B}" pid="4" name="LastSavedDate">
    <vt:filetime>2026-04-20T04:36:16Z</vt:filetime>
  </property>
</Properties>
</file>