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総務課\財政室財政班\財政班\財政状況資料集\R6\"/>
    </mc:Choice>
  </mc:AlternateContent>
  <bookViews>
    <workbookView xWindow="0" yWindow="0" windowWidth="28800" windowHeight="120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<sst xmlns="http://schemas.openxmlformats.org/spreadsheetml/2006/main" count="1124" uniqueCount="560">
  <si>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</si>
  <si>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</si>
  <si>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</si>
  <si>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</si>
  <si>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</si>
  <si>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</si>
  <si>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</si>
  <si>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</si>
  <si>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</si>
  <si>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</si>
  <si>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</si>
  <si>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</si>
  <si>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</si>
  <si>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</si>
  <si>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</si>
  <si>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</si>
  <si>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</si>
  <si>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</si>
  <si>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</si>
  <si>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</si>
  <si>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</si>
  <si>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</si>
  <si>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</si>
  <si>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</si>
  <si>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</si>
  <si>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</si>
  <si>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</si>
  <si>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</si>
  <si>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</si>
  <si>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</si>
  <si>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</si>
  <si>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</si>
  <si>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</si>
  <si>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</si>
  <si>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</si>
  <si>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</si>
  <si>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</si>
  <si>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</si>
  <si>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</si>
  <si>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</si>
  <si>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</si>
  <si>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</si>
  <si>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</si>
  <si>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</si>
  <si>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</si>
  <si>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</si>
  <si>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</si>
  <si>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</si>
  <si>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</si>
  <si>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</si>
  <si>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</si>
  <si>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</si>
  <si>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</si>
  <si>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</si>
  <si>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</si>
  <si>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</si>
  <si>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</si>
  <si>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</si>
  <si>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</si>
  <si>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</si>
  <si>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</si>
  <si>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</si>
  <si>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</si>
  <si>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</si>
  <si>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</si>
  <si>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</si>
  <si>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</si>
  <si>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</si>
  <si>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</si>
  <si>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</si>
  <si>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</si>
  <si>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</si>
  <si>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</si>
  <si>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</si>
  <si>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</si>
  <si>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</si>
  <si>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</si>
  <si>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</si>
  <si>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</si>
  <si>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</si>
  <si>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</si>
  <si>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</si>
  <si>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</si>
  <si>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</si>
  <si>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</si>
  <si>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</si>
  <si>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</si>
  <si>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</si>
  <si>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</si>
  <si>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</si>
  <si>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</si>
  <si>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</si>
  <si>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</si>
  <si>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</si>
  <si>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室戸市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</si>
  <si>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</si>
  <si>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</si>
  <si>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</si>
  <si>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</si>
  <si>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</si>
  <si>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</si>
  <si>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</si>
  <si>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</si>
  <si>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</si>
  <si>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</si>
  <si>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</si>
  <si>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</si>
  <si>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</si>
  <si>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</si>
  <si>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</si>
  <si>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</si>
  <si>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</si>
  <si>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</si>
  <si>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</si>
  <si>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</si>
  <si>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</si>
  <si>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</si>
  <si>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</si>
  <si>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</si>
  <si>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</si>
  <si>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</si>
  <si>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</si>
  <si>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</si>
  <si>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</si>
  <si>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</si>
  <si>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</si>
  <si>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</si>
  <si>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</si>
  <si>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</si>
  <si>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</si>
  <si>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</si>
  <si>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</si>
  <si>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</si>
  <si>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</si>
  <si>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</si>
  <si>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</si>
  <si>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</si>
  <si>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</si>
  <si>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</si>
  <si>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</si>
  <si>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</si>
  <si>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</si>
  <si>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</si>
  <si>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</si>
  <si>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</si>
  <si>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</si>
  <si>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</si>
  <si>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</si>
  <si>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</si>
  <si>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</si>
  <si>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</si>
  <si>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</si>
  <si>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</si>
  <si>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</si>
  <si>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</si>
  <si>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</si>
  <si>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</si>
  <si>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</si>
  <si>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</si>
  <si>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</si>
  <si>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</si>
  <si>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</si>
  <si>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</si>
  <si>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</si>
  <si>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</si>
  <si>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</si>
  <si>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</si>
  <si>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</si>
  <si>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</si>
  <si>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</si>
  <si>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</si>
  <si>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</si>
  <si>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</si>
  <si>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</si>
  <si>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</si>
  <si>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</si>
  <si>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</si>
  <si>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</si>
  <si>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</si>
  <si>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</si>
  <si>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</si>
  <si>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</si>
  <si>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</si>
  <si>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</si>
  <si>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</si>
  <si>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</si>
  <si>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</si>
  <si>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</si>
  <si>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</si>
  <si>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</si>
  <si>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</si>
  <si>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</si>
  <si>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</si>
  <si>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</si>
  <si>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</si>
  <si>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</si>
  <si>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</si>
  <si>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</si>
  <si>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</si>
  <si>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</si>
  <si>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</si>
  <si>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</si>
  <si>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</si>
  <si>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高知県室戸市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</si>
  <si>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</si>
  <si>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</si>
  <si>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</si>
  <si>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</si>
  <si>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</si>
  <si>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</si>
  <si>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</si>
  <si>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</si>
  <si>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</si>
  <si>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</si>
  <si>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</si>
  <si>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</si>
  <si>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</si>
  <si>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</si>
  <si>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</si>
  <si>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</si>
  <si>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</si>
  <si>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</si>
  <si>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</si>
  <si>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</si>
  <si>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</si>
  <si>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</si>
  <si>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</si>
  <si>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</si>
  <si>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</si>
  <si>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</si>
  <si>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</si>
  <si>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</si>
  <si>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</si>
  <si>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</si>
  <si>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</si>
  <si>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</si>
  <si>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</si>
  <si>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</si>
  <si>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</si>
  <si>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</si>
  <si>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</si>
  <si>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</si>
  <si>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</si>
  <si>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</si>
  <si>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</si>
  <si>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</si>
  <si>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</si>
  <si>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</si>
  <si>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</si>
  <si>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</si>
  <si>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</si>
  <si>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</si>
  <si>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</si>
  <si>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</si>
  <si>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</si>
  <si>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</si>
  <si>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</si>
  <si>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</si>
  <si>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</si>
  <si>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</si>
  <si>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</si>
  <si>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</si>
  <si>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</si>
  <si>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</si>
  <si>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</si>
  <si>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</si>
  <si>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</si>
  <si>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</si>
  <si>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</si>
  <si>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</si>
  <si>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</si>
  <si>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</si>
  <si>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</si>
  <si>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</si>
  <si>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</si>
  <si>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</si>
  <si>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</si>
  <si>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</si>
  <si>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</si>
  <si>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</si>
  <si>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</si>
  <si>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</si>
  <si>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</si>
  <si>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</si>
  <si>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</si>
  <si>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</si>
  <si>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</si>
  <si>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</si>
  <si>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</si>
  <si>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</si>
  <si>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</si>
  <si>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</si>
  <si>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</si>
  <si>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</si>
  <si>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</si>
  <si>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</si>
  <si>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</si>
  <si>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</si>
  <si>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</si>
  <si>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</si>
  <si>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</si>
  <si>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</si>
  <si>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</si>
  <si>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</si>
  <si>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</si>
  <si>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</si>
  <si>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</si>
  <si>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</si>
  <si>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</si>
  <si>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</si>
  <si>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</si>
  <si>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</si>
  <si>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</si>
  <si>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</si>
  <si>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</si>
  <si>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</si>
  <si>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</si>
  <si>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</si>
  <si>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</si>
  <si>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</si>
  <si>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</si>
  <si>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</si>
  <si>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</si>
  <si>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</si>
  <si>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</si>
  <si>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</si>
  <si>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</si>
  <si>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</si>
  <si>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</si>
  <si>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</si>
  <si>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</si>
  <si>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</si>
  <si>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</si>
  <si>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</si>
  <si>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</si>
  <si>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</si>
  <si>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</si>
  <si>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</si>
  <si>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</si>
  <si>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</si>
  <si>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</si>
  <si>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</si>
  <si>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</si>
  <si>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</si>
  <si>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</si>
  <si>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</si>
  <si>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</si>
  <si>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</si>
  <si>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</si>
  <si>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</si>
  <si>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</si>
  <si>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</si>
  <si>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</si>
  <si>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</si>
  <si>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高知県室戸市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</si>
  <si>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</si>
  <si>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</si>
  <si>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</si>
  <si>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</si>
  <si>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</si>
  <si>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</si>
  <si>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</si>
  <si>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</si>
  <si>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</si>
  <si>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</si>
  <si>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</si>
  <si>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</si>
  <si>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</si>
  <si>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</si>
  <si>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</si>
  <si>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</si>
  <si>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</si>
  <si>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</si>
  <si>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</si>
  <si>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</si>
  <si>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海洋深層水給水事業特別会計</t>
    <phoneticPr fontId="5"/>
  </si>
  <si>
    <t>障害支援区分認定審査会運営事業特別会計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</si>
  <si>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</si>
  <si>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</si>
  <si>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</si>
  <si>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</si>
  <si>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</si>
  <si>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</si>
  <si>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</si>
  <si>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</si>
  <si>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</si>
  <si>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</si>
  <si>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</si>
  <si>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</si>
  <si>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</si>
  <si>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</si>
  <si>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介護認定審査会運営事業特別会計</t>
    <phoneticPr fontId="5"/>
  </si>
  <si>
    <t>介護保険事業特別会計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</si>
  <si>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</si>
  <si>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</si>
  <si>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</si>
  <si>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</si>
  <si>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</si>
  <si>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</si>
  <si>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</si>
  <si>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</si>
  <si>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</si>
  <si>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</si>
  <si>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</si>
  <si>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</si>
  <si>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</si>
  <si>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</si>
  <si>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</si>
  <si>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</si>
  <si>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</si>
  <si>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</si>
  <si>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</si>
  <si>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</si>
  <si>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</si>
  <si>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</si>
  <si>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</si>
  <si>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</si>
  <si>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</si>
  <si>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</si>
  <si>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</si>
  <si>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</si>
  <si>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</si>
  <si>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</si>
  <si>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</si>
  <si>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</si>
  <si>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</si>
  <si>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</si>
  <si>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</si>
  <si>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</si>
  <si>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</si>
  <si>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</si>
  <si>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</si>
  <si>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</si>
  <si>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</si>
  <si>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</si>
  <si>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</si>
  <si>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</si>
  <si>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</si>
  <si>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</si>
  <si>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</si>
  <si>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</si>
  <si>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</si>
  <si>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</si>
  <si>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</si>
  <si>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</si>
  <si>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</si>
  <si>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</si>
  <si>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</si>
  <si>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</si>
  <si>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</si>
  <si>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</si>
  <si>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</si>
  <si>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</si>
  <si>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</si>
  <si>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</si>
  <si>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</si>
  <si>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</si>
  <si>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</si>
  <si>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</si>
  <si>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</si>
  <si>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</si>
  <si>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</si>
  <si>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</si>
  <si>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</si>
  <si>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</si>
  <si>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</si>
  <si>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</si>
  <si>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</si>
  <si>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</si>
  <si>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</si>
  <si>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</si>
  <si>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</si>
  <si>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</si>
  <si>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</si>
  <si>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</si>
  <si>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</si>
  <si>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</si>
  <si>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</si>
  <si>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</si>
  <si>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</si>
  <si>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</si>
  <si>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</si>
  <si>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</si>
  <si>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</si>
  <si>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</si>
  <si>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</si>
  <si>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</si>
  <si>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</si>
  <si>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</si>
  <si>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</si>
  <si>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</si>
  <si>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</si>
  <si>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</si>
  <si>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</si>
  <si>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</si>
  <si>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</si>
  <si>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</si>
  <si>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</si>
  <si>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</si>
  <si>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</si>
  <si>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</si>
  <si>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</si>
  <si>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</si>
  <si>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</si>
  <si>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</si>
  <si>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</si>
  <si>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</si>
  <si>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</si>
  <si>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</si>
  <si>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</si>
  <si>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</si>
  <si>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</si>
  <si>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</si>
  <si>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</si>
  <si>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</si>
  <si>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</si>
  <si>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</si>
  <si>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</si>
  <si>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</si>
  <si>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</si>
  <si>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</si>
  <si>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</si>
  <si>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</si>
  <si>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</si>
  <si>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</si>
  <si>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</si>
  <si>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</si>
  <si>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</si>
  <si>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</si>
  <si>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</si>
  <si>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</si>
  <si>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</si>
  <si>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</si>
  <si>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国民健康保険事業特別会計</t>
  </si>
  <si>
    <t>後期高齢者医療事業特別会計</t>
  </si>
  <si>
    <t>介護保険事業特別会計</t>
  </si>
  <si>
    <t>海洋深層水給水事業特別会計</t>
  </si>
  <si>
    <t>障害支援区分認定審査会運営事業特別会計</t>
  </si>
  <si>
    <t>介護認定審査会運営事業特別会計</t>
  </si>
  <si>
    <t>その他会計（赤字）</t>
  </si>
  <si>
    <t>その他会計（黒字）</t>
  </si>
  <si>
    <t>R02</t>
    <phoneticPr fontId="5"/>
  </si>
  <si>
    <t>R03</t>
    <phoneticPr fontId="5"/>
  </si>
  <si>
    <t>R04</t>
    <phoneticPr fontId="5"/>
  </si>
  <si>
    <t>R05</t>
    <phoneticPr fontId="5"/>
  </si>
  <si>
    <t>R06</t>
    <phoneticPr fontId="5"/>
  </si>
  <si>
    <t>安芸広域市町村圏特別養護老人ホーム組合</t>
    <rPh sb="0" eb="4">
      <t>アキコウイキ</t>
    </rPh>
    <rPh sb="4" eb="8">
      <t>シチョウソンケン</t>
    </rPh>
    <rPh sb="8" eb="12">
      <t>トクベツヨウゴ</t>
    </rPh>
    <rPh sb="12" eb="14">
      <t>ロウジン</t>
    </rPh>
    <rPh sb="17" eb="19">
      <t>クミアイ</t>
    </rPh>
    <phoneticPr fontId="38"/>
  </si>
  <si>
    <t>安芸広域市町村圏事務組合（一般会計）</t>
    <rPh sb="0" eb="4">
      <t>アキコウイキ</t>
    </rPh>
    <rPh sb="4" eb="8">
      <t>シチョウソンケン</t>
    </rPh>
    <rPh sb="8" eb="12">
      <t>ジムクミアイ</t>
    </rPh>
    <rPh sb="13" eb="17">
      <t>イッパンカイケイ</t>
    </rPh>
    <phoneticPr fontId="38"/>
  </si>
  <si>
    <t>安芸広域市町村圏事務組合（滞納整理事業特別会計）</t>
    <rPh sb="0" eb="4">
      <t>アキコウイキ</t>
    </rPh>
    <rPh sb="4" eb="8">
      <t>シチョウソンケン</t>
    </rPh>
    <rPh sb="8" eb="12">
      <t>ジムクミアイ</t>
    </rPh>
    <rPh sb="13" eb="17">
      <t>タイノウセイリ</t>
    </rPh>
    <rPh sb="17" eb="19">
      <t>ジギョウ</t>
    </rPh>
    <rPh sb="19" eb="23">
      <t>トクベツカイケイ</t>
    </rPh>
    <phoneticPr fontId="38"/>
  </si>
  <si>
    <t>高知県後期高齢者医療広域連合（一般会計）</t>
    <rPh sb="0" eb="3">
      <t>コウチケン</t>
    </rPh>
    <rPh sb="3" eb="8">
      <t>コウキコウレイシャ</t>
    </rPh>
    <rPh sb="8" eb="10">
      <t>イリョウ</t>
    </rPh>
    <rPh sb="10" eb="12">
      <t>コウイキ</t>
    </rPh>
    <rPh sb="12" eb="14">
      <t>レンゴウ</t>
    </rPh>
    <rPh sb="15" eb="19">
      <t>イッパンカイケイ</t>
    </rPh>
    <phoneticPr fontId="38"/>
  </si>
  <si>
    <t>高知県後期高齢者医療広域連合（特別会計）</t>
    <rPh sb="0" eb="3">
      <t>コウチケン</t>
    </rPh>
    <rPh sb="3" eb="8">
      <t>コウキコウレイシャ</t>
    </rPh>
    <rPh sb="8" eb="10">
      <t>イリョウ</t>
    </rPh>
    <rPh sb="10" eb="12">
      <t>コウイキ</t>
    </rPh>
    <rPh sb="12" eb="14">
      <t>レンゴウ</t>
    </rPh>
    <rPh sb="15" eb="19">
      <t>トクベツカイケイ</t>
    </rPh>
    <phoneticPr fontId="38"/>
  </si>
  <si>
    <t>こうち人づくり広域連合</t>
    <rPh sb="3" eb="4">
      <t>ヒト</t>
    </rPh>
    <rPh sb="7" eb="9">
      <t>コウイキ</t>
    </rPh>
    <rPh sb="9" eb="11">
      <t>レンゴウ</t>
    </rPh>
    <phoneticPr fontId="38"/>
  </si>
  <si>
    <t>高知県市町村総合事務組合（一般会計）</t>
    <rPh sb="0" eb="3">
      <t>コウチケン</t>
    </rPh>
    <rPh sb="3" eb="6">
      <t>シチョウソン</t>
    </rPh>
    <rPh sb="6" eb="8">
      <t>ソウゴウ</t>
    </rPh>
    <rPh sb="8" eb="12">
      <t>ジムクミアイ</t>
    </rPh>
    <rPh sb="13" eb="17">
      <t>イッパンカイケイ</t>
    </rPh>
    <phoneticPr fontId="38"/>
  </si>
  <si>
    <t>高知県市町村総合事務組合（交通災害共済事業特別会計）</t>
    <rPh sb="0" eb="3">
      <t>コウチケン</t>
    </rPh>
    <rPh sb="3" eb="6">
      <t>シチョウソン</t>
    </rPh>
    <rPh sb="6" eb="8">
      <t>ソウゴウ</t>
    </rPh>
    <rPh sb="8" eb="12">
      <t>ジムクミアイ</t>
    </rPh>
    <rPh sb="13" eb="17">
      <t>コウツウサイガイ</t>
    </rPh>
    <rPh sb="17" eb="19">
      <t>キョウサイ</t>
    </rPh>
    <rPh sb="19" eb="21">
      <t>ジギョウ</t>
    </rPh>
    <rPh sb="21" eb="25">
      <t>トクベツカイケイ</t>
    </rPh>
    <phoneticPr fontId="38"/>
  </si>
  <si>
    <t>-</t>
    <phoneticPr fontId="2"/>
  </si>
  <si>
    <t>ふるさと室戸応援寄附金基金</t>
    <rPh sb="4" eb="11">
      <t>ムロトオウエンキフキン</t>
    </rPh>
    <rPh sb="11" eb="13">
      <t>キキン</t>
    </rPh>
    <phoneticPr fontId="5"/>
  </si>
  <si>
    <t>庁舎建設事業及び庁舎改修事業基金</t>
    <rPh sb="0" eb="2">
      <t>チョウシャ</t>
    </rPh>
    <rPh sb="2" eb="6">
      <t>ケンセツジギョウ</t>
    </rPh>
    <rPh sb="6" eb="7">
      <t>オヨ</t>
    </rPh>
    <rPh sb="8" eb="10">
      <t>チョウシャ</t>
    </rPh>
    <rPh sb="10" eb="14">
      <t>カイシュウジギョウ</t>
    </rPh>
    <rPh sb="14" eb="16">
      <t>キキン</t>
    </rPh>
    <phoneticPr fontId="5"/>
  </si>
  <si>
    <t>地域医療対策基金</t>
    <rPh sb="0" eb="4">
      <t>チイキイリョウ</t>
    </rPh>
    <rPh sb="4" eb="6">
      <t>タイサク</t>
    </rPh>
    <rPh sb="6" eb="8">
      <t>キキン</t>
    </rPh>
    <phoneticPr fontId="5"/>
  </si>
  <si>
    <t>防災対策加速化基金</t>
    <rPh sb="0" eb="4">
      <t>ボウサイタイサク</t>
    </rPh>
    <rPh sb="4" eb="7">
      <t>カソクカ</t>
    </rPh>
    <rPh sb="7" eb="9">
      <t>キキン</t>
    </rPh>
    <phoneticPr fontId="5"/>
  </si>
  <si>
    <t>ふるさと創生基金</t>
    <rPh sb="4" eb="6">
      <t>ソウセイ</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</si>
</sst>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64E2-4DEC-BB27-D427307830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165141</c:v>
                </c:pt>
                <c:pt idx="1">
                  <c:v>207035</c:v>
                </c:pt>
                <c:pt idx="2">
                  <c:v>168225</c:v>
                </c:pt>
                <c:pt idx="3">
                  <c:v>175803</c:v>
                </c:pt>
                <c:pt idx="4">
                  <c:v>140067</c:v>
                </c:pt>
              </c:numCache>
            </c:numRef>
          </c:val>
          <c:smooth val="0"/>
          <c:extLst>
            <c:ext xmlns:c16="http://schemas.microsoft.com/office/drawing/2014/chart" uri="{C3380CC4-5D6E-409C-BE32-E72D297353CC}">
              <c16:uniqueId val="{00000001-64E2-4DEC-BB27-D427307830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7.44</c:v>
                </c:pt>
                <c:pt idx="1">
                  <c:v>9.7200000000000006</c:v>
                </c:pt>
                <c:pt idx="2">
                  <c:v>7.97</c:v>
                </c:pt>
                <c:pt idx="3">
                  <c:v>13.55</c:v>
                </c:pt>
                <c:pt idx="4">
                  <c:v>8.39</c:v>
                </c:pt>
              </c:numCache>
            </c:numRef>
          </c:val>
          <c:extLst>
            <c:ext xmlns:c16="http://schemas.microsoft.com/office/drawing/2014/chart" uri="{C3380CC4-5D6E-409C-BE32-E72D297353CC}">
              <c16:uniqueId val="{00000000-9741-4F01-BDEE-1A0566782B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31.18</c:v>
                </c:pt>
                <c:pt idx="1">
                  <c:v>36.72</c:v>
                </c:pt>
                <c:pt idx="2">
                  <c:v>42.73</c:v>
                </c:pt>
                <c:pt idx="3">
                  <c:v>47.57</c:v>
                </c:pt>
                <c:pt idx="4">
                  <c:v>53.63</c:v>
                </c:pt>
              </c:numCache>
            </c:numRef>
          </c:val>
          <c:extLst>
            <c:ext xmlns:c16="http://schemas.microsoft.com/office/drawing/2014/chart" uri="{C3380CC4-5D6E-409C-BE32-E72D297353CC}">
              <c16:uniqueId val="{00000001-9741-4F01-BDEE-1A0566782B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4.84</c:v>
                </c:pt>
                <c:pt idx="1">
                  <c:v>10.24</c:v>
                </c:pt>
                <c:pt idx="2">
                  <c:v>3.89</c:v>
                </c:pt>
                <c:pt idx="3">
                  <c:v>9.68</c:v>
                </c:pt>
                <c:pt idx="4">
                  <c:v>2</c:v>
                </c:pt>
              </c:numCache>
            </c:numRef>
          </c:val>
          <c:smooth val="0"/>
          <c:extLst>
            <c:ext xmlns:c16="http://schemas.microsoft.com/office/drawing/2014/chart" uri="{C3380CC4-5D6E-409C-BE32-E72D297353CC}">
              <c16:uniqueId val="{00000002-9741-4F01-BDEE-1A0566782B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8B1-401B-9B7F-6BC5899F57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B1-401B-9B7F-6BC5899F579A}"/>
            </c:ext>
          </c:extLst>
        </c:ser>
        <c:ser>
          <c:idx val="2"/>
          <c:order val="2"/>
          <c:tx>
            <c:strRef>
              <c:f>データシート!$A$29</c:f>
              <c:strCache>
                <c:ptCount val="1"/>
                <c:pt idx="0">
                  <c:v>介護認定審査会運営事業特別会計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8B1-401B-9B7F-6BC5899F579A}"/>
            </c:ext>
          </c:extLst>
        </c:ser>
        <c:ser>
          <c:idx val="3"/>
          <c:order val="3"/>
          <c:tx>
            <c:strRef>
              <c:f>データシート!$A$30</c:f>
              <c:strCache>
                <c:ptCount val="1"/>
                <c:pt idx="0">
                  <c:v>障害支援区分認定審査会運営事業特別会計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8B1-401B-9B7F-6BC5899F579A}"/>
            </c:ext>
          </c:extLst>
        </c:ser>
        <c:ser>
          <c:idx val="4"/>
          <c:order val="4"/>
          <c:tx>
            <c:strRef>
              <c:f>データシート!$A$31</c:f>
              <c:strCache>
                <c:ptCount val="1"/>
                <c:pt idx="0">
                  <c:v>海洋深層水給水事業特別会計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8B1-401B-9B7F-6BC5899F579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2.08</c:v>
                </c:pt>
                <c:pt idx="4">
                  <c:v>#N/A</c:v>
                </c:pt>
                <c:pt idx="5">
                  <c:v>1.41</c:v>
                </c:pt>
                <c:pt idx="6">
                  <c:v>#N/A</c:v>
                </c:pt>
                <c:pt idx="7">
                  <c:v>0.27</c:v>
                </c:pt>
                <c:pt idx="8">
                  <c:v>#N/A</c:v>
                </c:pt>
                <c:pt idx="9">
                  <c:v>0</c:v>
                </c:pt>
              </c:numCache>
            </c:numRef>
          </c:val>
          <c:extLst>
            <c:ext xmlns:c16="http://schemas.microsoft.com/office/drawing/2014/chart" uri="{C3380CC4-5D6E-409C-BE32-E72D297353CC}">
              <c16:uniqueId val="{00000005-28B1-401B-9B7F-6BC5899F579A}"/>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0.14000000000000001</c:v>
                </c:pt>
                <c:pt idx="4">
                  <c:v>#N/A</c:v>
                </c:pt>
                <c:pt idx="5">
                  <c:v>0.19</c:v>
                </c:pt>
                <c:pt idx="6">
                  <c:v>#N/A</c:v>
                </c:pt>
                <c:pt idx="7">
                  <c:v>0.09</c:v>
                </c:pt>
                <c:pt idx="8">
                  <c:v>#N/A</c:v>
                </c:pt>
                <c:pt idx="9">
                  <c:v>0.2</c:v>
                </c:pt>
              </c:numCache>
            </c:numRef>
          </c:val>
          <c:extLst>
            <c:ext xmlns:c16="http://schemas.microsoft.com/office/drawing/2014/chart" uri="{C3380CC4-5D6E-409C-BE32-E72D297353CC}">
              <c16:uniqueId val="{00000006-28B1-401B-9B7F-6BC5899F579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0.33</c:v>
                </c:pt>
                <c:pt idx="8">
                  <c:v>#N/A</c:v>
                </c:pt>
                <c:pt idx="9">
                  <c:v>0.27</c:v>
                </c:pt>
              </c:numCache>
            </c:numRef>
          </c:val>
          <c:extLst>
            <c:ext xmlns:c16="http://schemas.microsoft.com/office/drawing/2014/chart" uri="{C3380CC4-5D6E-409C-BE32-E72D297353CC}">
              <c16:uniqueId val="{00000007-28B1-401B-9B7F-6BC5899F579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7.55</c:v>
                </c:pt>
                <c:pt idx="2">
                  <c:v>#N/A</c:v>
                </c:pt>
                <c:pt idx="3">
                  <c:v>7.44</c:v>
                </c:pt>
                <c:pt idx="4">
                  <c:v>#N/A</c:v>
                </c:pt>
                <c:pt idx="5">
                  <c:v>7.58</c:v>
                </c:pt>
                <c:pt idx="6">
                  <c:v>#N/A</c:v>
                </c:pt>
                <c:pt idx="7">
                  <c:v>7.91</c:v>
                </c:pt>
                <c:pt idx="8">
                  <c:v>#N/A</c:v>
                </c:pt>
                <c:pt idx="9">
                  <c:v>7.86</c:v>
                </c:pt>
              </c:numCache>
            </c:numRef>
          </c:val>
          <c:extLst>
            <c:ext xmlns:c16="http://schemas.microsoft.com/office/drawing/2014/chart" uri="{C3380CC4-5D6E-409C-BE32-E72D297353CC}">
              <c16:uniqueId val="{00000008-28B1-401B-9B7F-6BC5899F57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7.43</c:v>
                </c:pt>
                <c:pt idx="2">
                  <c:v>#N/A</c:v>
                </c:pt>
                <c:pt idx="3">
                  <c:v>9.7100000000000009</c:v>
                </c:pt>
                <c:pt idx="4">
                  <c:v>#N/A</c:v>
                </c:pt>
                <c:pt idx="5">
                  <c:v>7.97</c:v>
                </c:pt>
                <c:pt idx="6">
                  <c:v>#N/A</c:v>
                </c:pt>
                <c:pt idx="7">
                  <c:v>13.54</c:v>
                </c:pt>
                <c:pt idx="8">
                  <c:v>#N/A</c:v>
                </c:pt>
                <c:pt idx="9">
                  <c:v>8.39</c:v>
                </c:pt>
              </c:numCache>
            </c:numRef>
          </c:val>
          <c:extLst>
            <c:ext xmlns:c16="http://schemas.microsoft.com/office/drawing/2014/chart" uri="{C3380CC4-5D6E-409C-BE32-E72D297353CC}">
              <c16:uniqueId val="{00000009-28B1-401B-9B7F-6BC5899F57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860</c:v>
                </c:pt>
                <c:pt idx="5">
                  <c:v>904</c:v>
                </c:pt>
                <c:pt idx="8">
                  <c:v>955</c:v>
                </c:pt>
                <c:pt idx="11">
                  <c:v>929</c:v>
                </c:pt>
                <c:pt idx="14">
                  <c:v>978</c:v>
                </c:pt>
              </c:numCache>
            </c:numRef>
          </c:val>
          <c:extLst>
            <c:ext xmlns:c16="http://schemas.microsoft.com/office/drawing/2014/chart" uri="{C3380CC4-5D6E-409C-BE32-E72D297353CC}">
              <c16:uniqueId val="{00000000-8FF4-472B-B2AC-4CC3250831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F4-472B-B2AC-4CC3250831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FF4-472B-B2AC-4CC3250831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60</c:v>
                </c:pt>
                <c:pt idx="3">
                  <c:v>0</c:v>
                </c:pt>
                <c:pt idx="6">
                  <c:v>0</c:v>
                </c:pt>
                <c:pt idx="9">
                  <c:v>0</c:v>
                </c:pt>
                <c:pt idx="12">
                  <c:v>0</c:v>
                </c:pt>
              </c:numCache>
            </c:numRef>
          </c:val>
          <c:extLst>
            <c:ext xmlns:c16="http://schemas.microsoft.com/office/drawing/2014/chart" uri="{C3380CC4-5D6E-409C-BE32-E72D297353CC}">
              <c16:uniqueId val="{00000003-8FF4-472B-B2AC-4CC3250831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c:v>
                </c:pt>
                <c:pt idx="3">
                  <c:v>18</c:v>
                </c:pt>
                <c:pt idx="6">
                  <c:v>18</c:v>
                </c:pt>
                <c:pt idx="9">
                  <c:v>22</c:v>
                </c:pt>
                <c:pt idx="12">
                  <c:v>21</c:v>
                </c:pt>
              </c:numCache>
            </c:numRef>
          </c:val>
          <c:extLst>
            <c:ext xmlns:c16="http://schemas.microsoft.com/office/drawing/2014/chart" uri="{C3380CC4-5D6E-409C-BE32-E72D297353CC}">
              <c16:uniqueId val="{00000004-8FF4-472B-B2AC-4CC3250831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F4-472B-B2AC-4CC3250831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F4-472B-B2AC-4CC3250831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1219</c:v>
                </c:pt>
                <c:pt idx="3">
                  <c:v>1285</c:v>
                </c:pt>
                <c:pt idx="6">
                  <c:v>1361</c:v>
                </c:pt>
                <c:pt idx="9">
                  <c:v>1379</c:v>
                </c:pt>
                <c:pt idx="12">
                  <c:v>1405</c:v>
                </c:pt>
              </c:numCache>
            </c:numRef>
          </c:val>
          <c:extLst>
            <c:ext xmlns:c16="http://schemas.microsoft.com/office/drawing/2014/chart" uri="{C3380CC4-5D6E-409C-BE32-E72D297353CC}">
              <c16:uniqueId val="{00000007-8FF4-472B-B2AC-4CC3250831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437</c:v>
                </c:pt>
                <c:pt idx="2">
                  <c:v>#N/A</c:v>
                </c:pt>
                <c:pt idx="3">
                  <c:v>#N/A</c:v>
                </c:pt>
                <c:pt idx="4">
                  <c:v>399</c:v>
                </c:pt>
                <c:pt idx="5">
                  <c:v>#N/A</c:v>
                </c:pt>
                <c:pt idx="6">
                  <c:v>#N/A</c:v>
                </c:pt>
                <c:pt idx="7">
                  <c:v>424</c:v>
                </c:pt>
                <c:pt idx="8">
                  <c:v>#N/A</c:v>
                </c:pt>
                <c:pt idx="9">
                  <c:v>#N/A</c:v>
                </c:pt>
                <c:pt idx="10">
                  <c:v>472</c:v>
                </c:pt>
                <c:pt idx="11">
                  <c:v>#N/A</c:v>
                </c:pt>
                <c:pt idx="12">
                  <c:v>#N/A</c:v>
                </c:pt>
                <c:pt idx="13">
                  <c:v>448</c:v>
                </c:pt>
                <c:pt idx="14">
                  <c:v>#N/A</c:v>
                </c:pt>
              </c:numCache>
            </c:numRef>
          </c:val>
          <c:smooth val="0"/>
          <c:extLst>
            <c:ext xmlns:c16="http://schemas.microsoft.com/office/drawing/2014/chart" uri="{C3380CC4-5D6E-409C-BE32-E72D297353CC}">
              <c16:uniqueId val="{00000008-8FF4-472B-B2AC-4CC3250831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10306</c:v>
                </c:pt>
                <c:pt idx="5">
                  <c:v>10931</c:v>
                </c:pt>
                <c:pt idx="8">
                  <c:v>10364</c:v>
                </c:pt>
                <c:pt idx="11">
                  <c:v>10806</c:v>
                </c:pt>
                <c:pt idx="14">
                  <c:v>10033</c:v>
                </c:pt>
              </c:numCache>
            </c:numRef>
          </c:val>
          <c:extLst>
            <c:ext xmlns:c16="http://schemas.microsoft.com/office/drawing/2014/chart" uri="{C3380CC4-5D6E-409C-BE32-E72D297353CC}">
              <c16:uniqueId val="{00000000-3663-49C3-B15B-DA6605E555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248</c:v>
                </c:pt>
                <c:pt idx="5">
                  <c:v>282</c:v>
                </c:pt>
                <c:pt idx="8">
                  <c:v>426</c:v>
                </c:pt>
                <c:pt idx="11">
                  <c:v>563</c:v>
                </c:pt>
                <c:pt idx="14">
                  <c:v>590</c:v>
                </c:pt>
              </c:numCache>
            </c:numRef>
          </c:val>
          <c:extLst>
            <c:ext xmlns:c16="http://schemas.microsoft.com/office/drawing/2014/chart" uri="{C3380CC4-5D6E-409C-BE32-E72D297353CC}">
              <c16:uniqueId val="{00000001-3663-49C3-B15B-DA6605E555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5029</c:v>
                </c:pt>
                <c:pt idx="5">
                  <c:v>6556</c:v>
                </c:pt>
                <c:pt idx="8">
                  <c:v>8054</c:v>
                </c:pt>
                <c:pt idx="11">
                  <c:v>8790</c:v>
                </c:pt>
                <c:pt idx="14">
                  <c:v>9691</c:v>
                </c:pt>
              </c:numCache>
            </c:numRef>
          </c:val>
          <c:extLst>
            <c:ext xmlns:c16="http://schemas.microsoft.com/office/drawing/2014/chart" uri="{C3380CC4-5D6E-409C-BE32-E72D297353CC}">
              <c16:uniqueId val="{00000002-3663-49C3-B15B-DA6605E555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63-49C3-B15B-DA6605E555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63-49C3-B15B-DA6605E555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63-49C3-B15B-DA6605E555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1305</c:v>
                </c:pt>
                <c:pt idx="3">
                  <c:v>1341</c:v>
                </c:pt>
                <c:pt idx="6">
                  <c:v>1388</c:v>
                </c:pt>
                <c:pt idx="9">
                  <c:v>1388</c:v>
                </c:pt>
                <c:pt idx="12">
                  <c:v>1325</c:v>
                </c:pt>
              </c:numCache>
            </c:numRef>
          </c:val>
          <c:extLst>
            <c:ext xmlns:c16="http://schemas.microsoft.com/office/drawing/2014/chart" uri="{C3380CC4-5D6E-409C-BE32-E72D297353CC}">
              <c16:uniqueId val="{00000006-3663-49C3-B15B-DA6605E555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663-49C3-B15B-DA6605E555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263</c:v>
                </c:pt>
                <c:pt idx="3">
                  <c:v>277</c:v>
                </c:pt>
                <c:pt idx="6">
                  <c:v>283</c:v>
                </c:pt>
                <c:pt idx="9">
                  <c:v>301</c:v>
                </c:pt>
                <c:pt idx="12">
                  <c:v>297</c:v>
                </c:pt>
              </c:numCache>
            </c:numRef>
          </c:val>
          <c:extLst>
            <c:ext xmlns:c16="http://schemas.microsoft.com/office/drawing/2014/chart" uri="{C3380CC4-5D6E-409C-BE32-E72D297353CC}">
              <c16:uniqueId val="{00000008-3663-49C3-B15B-DA6605E555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63-49C3-B15B-DA6605E555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13609</c:v>
                </c:pt>
                <c:pt idx="3">
                  <c:v>14285</c:v>
                </c:pt>
                <c:pt idx="6">
                  <c:v>14268</c:v>
                </c:pt>
                <c:pt idx="9">
                  <c:v>14371</c:v>
                </c:pt>
                <c:pt idx="12">
                  <c:v>14017</c:v>
                </c:pt>
              </c:numCache>
            </c:numRef>
          </c:val>
          <c:extLst>
            <c:ext xmlns:c16="http://schemas.microsoft.com/office/drawing/2014/chart" uri="{C3380CC4-5D6E-409C-BE32-E72D297353CC}">
              <c16:uniqueId val="{0000000A-3663-49C3-B15B-DA6605E555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63-49C3-B15B-DA6605E555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2477</c:v>
                </c:pt>
                <c:pt idx="1">
                  <c:v>2719</c:v>
                </c:pt>
                <c:pt idx="2">
                  <c:v>3121</c:v>
                </c:pt>
              </c:numCache>
            </c:numRef>
          </c:val>
          <c:extLst>
            <c:ext xmlns:c16="http://schemas.microsoft.com/office/drawing/2014/chart" uri="{C3380CC4-5D6E-409C-BE32-E72D297353CC}">
              <c16:uniqueId val="{00000000-B092-4947-BA61-7F1B70FC73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741</c:v>
                </c:pt>
                <c:pt idx="1">
                  <c:v>797</c:v>
                </c:pt>
                <c:pt idx="2">
                  <c:v>813</c:v>
                </c:pt>
              </c:numCache>
            </c:numRef>
          </c:val>
          <c:extLst>
            <c:ext xmlns:c16="http://schemas.microsoft.com/office/drawing/2014/chart" uri="{C3380CC4-5D6E-409C-BE32-E72D297353CC}">
              <c16:uniqueId val="{00000001-B092-4947-BA61-7F1B70FC73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4462</c:v>
                </c:pt>
                <c:pt idx="1">
                  <c:v>4767</c:v>
                </c:pt>
                <c:pt idx="2">
                  <c:v>5264</c:v>
                </c:pt>
              </c:numCache>
            </c:numRef>
          </c:val>
          <c:extLst>
            <c:ext xmlns:c16="http://schemas.microsoft.com/office/drawing/2014/chart" uri="{C3380CC4-5D6E-409C-BE32-E72D297353CC}">
              <c16:uniqueId val="{00000002-B092-4947-BA61-7F1B70FC73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高知県室戸市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Ｐゴシック" panose="020B0600070205080204" pitchFamily="50" charset="-128"/>
              <a:ea typeface="ＭＳ Ｐゴシック" panose="020B0600070205080204" pitchFamily="50" charset="-128"/>
            </a:rPr>
            <a:t>元利償還金は増に伴い、公営企業債の元利償還金に対する繰入金を含む総額は</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百万円の増となっているが、算入公債費等が増であるため、実質公債費比率の分子は減となっている。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室戸診療所の整備に係る地方債の元金償還が始まるとともに、統合中学校整備事業等の大型事業の実施が予定されていることから、元利償還金はさらに増加する見込みであるため、普通建設事業の計画的な実施や、交付税措置の有利な地方債の発行に努め、公債費の平準化を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満期一括償還地方債の借入れはなし。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高知県室戸市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市債発行額が減少したことにより地方債現在高は減少となっており、公営企業債等繰入見込額及び退職手当負担見込額も減少となっている。また、財政調整基金等の充当可能基金が増加していることから、将来負担比率の分子は減少となっている。</a:t>
          </a:r>
        </a:p>
        <a:p>
          <a:r>
            <a:rPr kumimoji="1" lang="ja-JP" altLang="en-US" sz="1100">
              <a:latin typeface="ＭＳ Ｐゴシック" panose="020B0600070205080204" pitchFamily="50" charset="-128"/>
              <a:ea typeface="ＭＳ Ｐゴシック" panose="020B0600070205080204" pitchFamily="50" charset="-128"/>
            </a:rPr>
            <a:t>　今後は統合中学校整備事業等の大型事業に係る地方債の新規発行により地方債現在高は増加する見込みであるため、充当可能基金及び基準財政需要額算入見込額等を鑑みたうえで、普通建設事業の計画的な実施を行い、地方債の適正管理により将来負担の減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高知県室戸市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百万円、減債基金は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百万円、その他特定目的基金は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497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百万円それぞれ増加し、令和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年度末の基金全体の残高は前年度より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915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9,197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その他特定目的基金が増加した主な理由は、ふるさと室戸応援寄附金が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255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百万円増加したことや、庁舎建設事業基金積立金</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百万円が増加したことなどによる。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においても統合中学校整備事業や消防庁舎耐震化事業など大型事業が予定されており、厳しい財政状況が見込まれているが、中長期的な視点に立った財政運営を行うため、基金残高と市債残高のバランスをとりつつ、健全で安定的な財政運営のため必要な基金残高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ふるさと室戸応援寄附金基金　　：地域資源の保全、地場産業の振興及び子どもたちの健全な育成など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庁舎建設事業基金　　　　    　：室戸市の庁舎整備に必要な財源を確保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ふるさと室戸応援寄附金基金   ：ふるさと室戸応援寄附金事業の拡大による積立金の増加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庁舎建設事業基金　　　　   　：積立金の増により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ふるさと室戸応援寄附金基金   ：積極的に活用し、地域振興、産業振興及び住民サービス向上等に努める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庁舎建設事業基金　　　　　   ：市庁舎整備に対し継続して積立を行う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決算剰余金を積み立てたことにより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年度末の財政調整基金残高は前年度より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国や県等の補助制度</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を積極的に活用するとともに、継続事業の見直しや、新規事業の評価を行うなど財源確保に向けた取組を実施し、安定的な財政運営のため必要な基金残高の確保を目指す。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決算剰余金を積み立てたことにより、令和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今後、大規模な普通建設事業を控え、公債費が増加する見込みとなっているため、継続して減債基金の積立を行う。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高知県室戸市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11,273
11,154
248.22
15,608,630
15,062,978
488,442
5,818,710
14,016,756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人口減少や全国平均を上回る高齢化率に加え、地域産業の低迷等により、財政基盤が弱く、類似団体平均を下回っている。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も、人口減少等の影響により大幅な増収は見込めない状況にあるため、市税等の徴収強化に取り組むとともに、人件費や物件費などの経常経費削減及び行政の効率化に努めることにより、財政の健全化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116840</xdr:rowOff>
    </xdr:to>
    <xdr:cxnSp macro="">
      <xdr:nvCxnSpPr>
        <xdr:cNvPr id="76" name="直線コネクタ 75"/>
        <xdr:cNvCxnSpPr/>
      </xdr:nvCxnSpPr>
      <xdr:spPr>
        <a:xfrm>
          <a:off x="1447800" y="76365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経常収支比率は、人件費、扶助費及び公債費に係る経常経費充当一般財源の増加に伴い、前年度を</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ポイント上回った。</a:t>
          </a:r>
        </a:p>
        <a:p>
          <a:r>
            <a:rPr kumimoji="1" lang="ja-JP" altLang="en-US" sz="1100">
              <a:latin typeface="ＭＳ Ｐゴシック" panose="020B0600070205080204" pitchFamily="50" charset="-128"/>
              <a:ea typeface="ＭＳ Ｐゴシック" panose="020B0600070205080204" pitchFamily="50" charset="-128"/>
            </a:rPr>
            <a:t>　人件費は、会計年度任用職員（パートタイム）の勤勉手当の支給開始及び退職者数の増に伴う退職金の増加等、扶助費は、障害者自立支援給付費及び生活保護扶助費の増加、公債費は、緊急防災・減災事業債及び過疎対策事業債の元利償還金の増加等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今後は統合中学校整備事業等の大型事業の実施を予定していることから、公債費が増となる見込みであるため、新規発行債の抑制及び職員数の適正管理など義務的経費の削減に努める。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125367</xdr:rowOff>
    </xdr:from>
    <xdr:to>
      <xdr:col>23</xdr:col>
      <xdr:colOff>133350</xdr:colOff>
      <xdr:row>61</xdr:row>
      <xdr:rowOff>36649</xdr:rowOff>
    </xdr:to>
    <xdr:cxnSp macro="">
      <xdr:nvCxnSpPr>
        <xdr:cNvPr id="132" name="直線コネクタ 131"/>
        <xdr:cNvCxnSpPr/>
      </xdr:nvCxnSpPr>
      <xdr:spPr>
        <a:xfrm>
          <a:off x="4114800" y="10412367"/>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125367</xdr:rowOff>
    </xdr:from>
    <xdr:to>
      <xdr:col>19</xdr:col>
      <xdr:colOff>133350</xdr:colOff>
      <xdr:row>61</xdr:row>
      <xdr:rowOff>15966</xdr:rowOff>
    </xdr:to>
    <xdr:cxnSp macro="">
      <xdr:nvCxnSpPr>
        <xdr:cNvPr id="135" name="直線コネクタ 134"/>
        <xdr:cNvCxnSpPr/>
      </xdr:nvCxnSpPr>
      <xdr:spPr>
        <a:xfrm flipV="1">
          <a:off x="3225800" y="1041236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168366</xdr:rowOff>
    </xdr:from>
    <xdr:to>
      <xdr:col>15</xdr:col>
      <xdr:colOff>82550</xdr:colOff>
      <xdr:row>61</xdr:row>
      <xdr:rowOff>15966</xdr:rowOff>
    </xdr:to>
    <xdr:cxnSp macro="">
      <xdr:nvCxnSpPr>
        <xdr:cNvPr id="138" name="直線コネクタ 137"/>
        <xdr:cNvCxnSpPr/>
      </xdr:nvCxnSpPr>
      <xdr:spPr>
        <a:xfrm>
          <a:off x="2336800" y="1011246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168366</xdr:rowOff>
    </xdr:from>
    <xdr:to>
      <xdr:col>11</xdr:col>
      <xdr:colOff>31750</xdr:colOff>
      <xdr:row>60</xdr:row>
      <xdr:rowOff>166733</xdr:rowOff>
    </xdr:to>
    <xdr:cxnSp macro="">
      <xdr:nvCxnSpPr>
        <xdr:cNvPr id="141" name="直線コネクタ 140"/>
        <xdr:cNvCxnSpPr/>
      </xdr:nvCxnSpPr>
      <xdr:spPr>
        <a:xfrm flipV="1">
          <a:off x="1447800" y="10112466"/>
          <a:ext cx="889000" cy="3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157299</xdr:rowOff>
    </xdr:from>
    <xdr:to>
      <xdr:col>23</xdr:col>
      <xdr:colOff>184150</xdr:colOff>
      <xdr:row>61</xdr:row>
      <xdr:rowOff>87449</xdr:rowOff>
    </xdr:to>
    <xdr:sp macro="" textlink="">
      <xdr:nvSpPr>
        <xdr:cNvPr id="151" name="楕円 150"/>
        <xdr:cNvSpPr/>
      </xdr:nvSpPr>
      <xdr:spPr>
        <a:xfrm>
          <a:off x="4902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129376</xdr:rowOff>
    </xdr:from>
    <xdr:ext cx="762000" cy="259045"/>
    <xdr:sp macro="" textlink="">
      <xdr:nvSpPr>
        <xdr:cNvPr id="152" name="財政構造の弾力性該当値テキスト"/>
        <xdr:cNvSpPr txBox="1"/>
      </xdr:nvSpPr>
      <xdr:spPr>
        <a:xfrm>
          <a:off x="5041900" y="1041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74567</xdr:rowOff>
    </xdr:from>
    <xdr:to>
      <xdr:col>19</xdr:col>
      <xdr:colOff>184150</xdr:colOff>
      <xdr:row>61</xdr:row>
      <xdr:rowOff>4717</xdr:rowOff>
    </xdr:to>
    <xdr:sp macro="" textlink="">
      <xdr:nvSpPr>
        <xdr:cNvPr id="153" name="楕円 152"/>
        <xdr:cNvSpPr/>
      </xdr:nvSpPr>
      <xdr:spPr>
        <a:xfrm>
          <a:off x="4064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160944</xdr:rowOff>
    </xdr:from>
    <xdr:ext cx="736600" cy="259045"/>
    <xdr:sp macro="" textlink="">
      <xdr:nvSpPr>
        <xdr:cNvPr id="154" name="テキスト ボックス 153"/>
        <xdr:cNvSpPr txBox="1"/>
      </xdr:nvSpPr>
      <xdr:spPr>
        <a:xfrm>
          <a:off x="3733800" y="104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136616</xdr:rowOff>
    </xdr:from>
    <xdr:to>
      <xdr:col>15</xdr:col>
      <xdr:colOff>133350</xdr:colOff>
      <xdr:row>61</xdr:row>
      <xdr:rowOff>66766</xdr:rowOff>
    </xdr:to>
    <xdr:sp macro="" textlink="">
      <xdr:nvSpPr>
        <xdr:cNvPr id="155" name="楕円 154"/>
        <xdr:cNvSpPr/>
      </xdr:nvSpPr>
      <xdr:spPr>
        <a:xfrm>
          <a:off x="3175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51543</xdr:rowOff>
    </xdr:from>
    <xdr:ext cx="762000" cy="259045"/>
    <xdr:sp macro="" textlink="">
      <xdr:nvSpPr>
        <xdr:cNvPr id="156" name="テキスト ボックス 155"/>
        <xdr:cNvSpPr txBox="1"/>
      </xdr:nvSpPr>
      <xdr:spPr>
        <a:xfrm>
          <a:off x="2844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117566</xdr:rowOff>
    </xdr:from>
    <xdr:to>
      <xdr:col>11</xdr:col>
      <xdr:colOff>82550</xdr:colOff>
      <xdr:row>59</xdr:row>
      <xdr:rowOff>47716</xdr:rowOff>
    </xdr:to>
    <xdr:sp macro="" textlink="">
      <xdr:nvSpPr>
        <xdr:cNvPr id="157" name="楕円 156"/>
        <xdr:cNvSpPr/>
      </xdr:nvSpPr>
      <xdr:spPr>
        <a:xfrm>
          <a:off x="2286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57893</xdr:rowOff>
    </xdr:from>
    <xdr:ext cx="762000" cy="259045"/>
    <xdr:sp macro="" textlink="">
      <xdr:nvSpPr>
        <xdr:cNvPr id="158" name="テキスト ボックス 157"/>
        <xdr:cNvSpPr txBox="1"/>
      </xdr:nvSpPr>
      <xdr:spPr>
        <a:xfrm>
          <a:off x="1955800" y="98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115933</xdr:rowOff>
    </xdr:from>
    <xdr:to>
      <xdr:col>7</xdr:col>
      <xdr:colOff>31750</xdr:colOff>
      <xdr:row>61</xdr:row>
      <xdr:rowOff>46083</xdr:rowOff>
    </xdr:to>
    <xdr:sp macro="" textlink="">
      <xdr:nvSpPr>
        <xdr:cNvPr id="159" name="楕円 158"/>
        <xdr:cNvSpPr/>
      </xdr:nvSpPr>
      <xdr:spPr>
        <a:xfrm>
          <a:off x="1397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30860</xdr:rowOff>
    </xdr:from>
    <xdr:ext cx="762000" cy="259045"/>
    <xdr:sp macro="" textlink="">
      <xdr:nvSpPr>
        <xdr:cNvPr id="160" name="テキスト ボックス 159"/>
        <xdr:cNvSpPr txBox="1"/>
      </xdr:nvSpPr>
      <xdr:spPr>
        <a:xfrm>
          <a:off x="1066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人口減少の影響により人口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人当たりの決算額が増加傾向である。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人件費については、隣接する東洋町の消防業務を受託していることや生活保護率が高いことにより福祉事務所に職員を多く配置しているためである。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また、物件費については、保有する公共施設数が多く、その維持管理に費用がかかっているためである。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今後は、職員数及び計画的な施設の適正管理に努める。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82736</xdr:rowOff>
    </xdr:from>
    <xdr:to>
      <xdr:col>23</xdr:col>
      <xdr:colOff>133350</xdr:colOff>
      <xdr:row>81</xdr:row>
      <xdr:rowOff>94165</xdr:rowOff>
    </xdr:to>
    <xdr:cxnSp macro="">
      <xdr:nvCxnSpPr>
        <xdr:cNvPr id="192" name="直線コネクタ 191"/>
        <xdr:cNvCxnSpPr/>
      </xdr:nvCxnSpPr>
      <xdr:spPr>
        <a:xfrm>
          <a:off x="4114800" y="1397018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79381</xdr:rowOff>
    </xdr:from>
    <xdr:to>
      <xdr:col>19</xdr:col>
      <xdr:colOff>133350</xdr:colOff>
      <xdr:row>81</xdr:row>
      <xdr:rowOff>82736</xdr:rowOff>
    </xdr:to>
    <xdr:cxnSp macro="">
      <xdr:nvCxnSpPr>
        <xdr:cNvPr id="195" name="直線コネクタ 194"/>
        <xdr:cNvCxnSpPr/>
      </xdr:nvCxnSpPr>
      <xdr:spPr>
        <a:xfrm>
          <a:off x="3225800" y="13966831"/>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68188</xdr:rowOff>
    </xdr:from>
    <xdr:to>
      <xdr:col>15</xdr:col>
      <xdr:colOff>82550</xdr:colOff>
      <xdr:row>81</xdr:row>
      <xdr:rowOff>79381</xdr:rowOff>
    </xdr:to>
    <xdr:cxnSp macro="">
      <xdr:nvCxnSpPr>
        <xdr:cNvPr id="198" name="直線コネクタ 197"/>
        <xdr:cNvCxnSpPr/>
      </xdr:nvCxnSpPr>
      <xdr:spPr>
        <a:xfrm>
          <a:off x="2336800" y="13955638"/>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63888</xdr:rowOff>
    </xdr:from>
    <xdr:to>
      <xdr:col>11</xdr:col>
      <xdr:colOff>31750</xdr:colOff>
      <xdr:row>81</xdr:row>
      <xdr:rowOff>68188</xdr:rowOff>
    </xdr:to>
    <xdr:cxnSp macro="">
      <xdr:nvCxnSpPr>
        <xdr:cNvPr id="201" name="直線コネクタ 200"/>
        <xdr:cNvCxnSpPr/>
      </xdr:nvCxnSpPr>
      <xdr:spPr>
        <a:xfrm>
          <a:off x="1447800" y="13951338"/>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43365</xdr:rowOff>
    </xdr:from>
    <xdr:to>
      <xdr:col>23</xdr:col>
      <xdr:colOff>184150</xdr:colOff>
      <xdr:row>81</xdr:row>
      <xdr:rowOff>144965</xdr:rowOff>
    </xdr:to>
    <xdr:sp macro="" textlink="">
      <xdr:nvSpPr>
        <xdr:cNvPr id="211" name="楕円 210"/>
        <xdr:cNvSpPr/>
      </xdr:nvSpPr>
      <xdr:spPr>
        <a:xfrm>
          <a:off x="4902200" y="139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91642</xdr:rowOff>
    </xdr:from>
    <xdr:ext cx="762000" cy="259045"/>
    <xdr:sp macro="" textlink="">
      <xdr:nvSpPr>
        <xdr:cNvPr id="212" name="人件費・物件費等の状況該当値テキスト"/>
        <xdr:cNvSpPr txBox="1"/>
      </xdr:nvSpPr>
      <xdr:spPr>
        <a:xfrm>
          <a:off x="5041900" y="1397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31936</xdr:rowOff>
    </xdr:from>
    <xdr:to>
      <xdr:col>19</xdr:col>
      <xdr:colOff>184150</xdr:colOff>
      <xdr:row>81</xdr:row>
      <xdr:rowOff>133536</xdr:rowOff>
    </xdr:to>
    <xdr:sp macro="" textlink="">
      <xdr:nvSpPr>
        <xdr:cNvPr id="213" name="楕円 212"/>
        <xdr:cNvSpPr/>
      </xdr:nvSpPr>
      <xdr:spPr>
        <a:xfrm>
          <a:off x="4064000" y="139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118313</xdr:rowOff>
    </xdr:from>
    <xdr:ext cx="736600" cy="259045"/>
    <xdr:sp macro="" textlink="">
      <xdr:nvSpPr>
        <xdr:cNvPr id="214" name="テキスト ボックス 213"/>
        <xdr:cNvSpPr txBox="1"/>
      </xdr:nvSpPr>
      <xdr:spPr>
        <a:xfrm>
          <a:off x="3733800" y="1400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28581</xdr:rowOff>
    </xdr:from>
    <xdr:to>
      <xdr:col>15</xdr:col>
      <xdr:colOff>133350</xdr:colOff>
      <xdr:row>81</xdr:row>
      <xdr:rowOff>130181</xdr:rowOff>
    </xdr:to>
    <xdr:sp macro="" textlink="">
      <xdr:nvSpPr>
        <xdr:cNvPr id="215" name="楕円 214"/>
        <xdr:cNvSpPr/>
      </xdr:nvSpPr>
      <xdr:spPr>
        <a:xfrm>
          <a:off x="3175000" y="139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114958</xdr:rowOff>
    </xdr:from>
    <xdr:ext cx="762000" cy="259045"/>
    <xdr:sp macro="" textlink="">
      <xdr:nvSpPr>
        <xdr:cNvPr id="216" name="テキスト ボックス 215"/>
        <xdr:cNvSpPr txBox="1"/>
      </xdr:nvSpPr>
      <xdr:spPr>
        <a:xfrm>
          <a:off x="2844800" y="1400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17388</xdr:rowOff>
    </xdr:from>
    <xdr:to>
      <xdr:col>11</xdr:col>
      <xdr:colOff>82550</xdr:colOff>
      <xdr:row>81</xdr:row>
      <xdr:rowOff>118988</xdr:rowOff>
    </xdr:to>
    <xdr:sp macro="" textlink="">
      <xdr:nvSpPr>
        <xdr:cNvPr id="217" name="楕円 216"/>
        <xdr:cNvSpPr/>
      </xdr:nvSpPr>
      <xdr:spPr>
        <a:xfrm>
          <a:off x="2286000" y="1390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103765</xdr:rowOff>
    </xdr:from>
    <xdr:ext cx="762000" cy="259045"/>
    <xdr:sp macro="" textlink="">
      <xdr:nvSpPr>
        <xdr:cNvPr id="218" name="テキスト ボックス 217"/>
        <xdr:cNvSpPr txBox="1"/>
      </xdr:nvSpPr>
      <xdr:spPr>
        <a:xfrm>
          <a:off x="1955800" y="1399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13088</xdr:rowOff>
    </xdr:from>
    <xdr:to>
      <xdr:col>7</xdr:col>
      <xdr:colOff>31750</xdr:colOff>
      <xdr:row>81</xdr:row>
      <xdr:rowOff>114688</xdr:rowOff>
    </xdr:to>
    <xdr:sp macro="" textlink="">
      <xdr:nvSpPr>
        <xdr:cNvPr id="219" name="楕円 218"/>
        <xdr:cNvSpPr/>
      </xdr:nvSpPr>
      <xdr:spPr>
        <a:xfrm>
          <a:off x="1397000" y="139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99465</xdr:rowOff>
    </xdr:from>
    <xdr:ext cx="762000" cy="259045"/>
    <xdr:sp macro="" textlink="">
      <xdr:nvSpPr>
        <xdr:cNvPr id="220" name="テキスト ボックス 219"/>
        <xdr:cNvSpPr txBox="1"/>
      </xdr:nvSpPr>
      <xdr:spPr>
        <a:xfrm>
          <a:off x="1066800" y="1398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、引き続き定員管理や給与水準の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85</xdr:row>
      <xdr:rowOff>14514</xdr:rowOff>
    </xdr:to>
    <xdr:cxnSp macro="">
      <xdr:nvCxnSpPr>
        <xdr:cNvPr id="256" name="直線コネクタ 255"/>
        <xdr:cNvCxnSpPr/>
      </xdr:nvCxnSpPr>
      <xdr:spPr>
        <a:xfrm flipV="1">
          <a:off x="16179800" y="1446711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83457</xdr:rowOff>
    </xdr:to>
    <xdr:cxnSp macro="">
      <xdr:nvCxnSpPr>
        <xdr:cNvPr id="259" name="直線コネクタ 258"/>
        <xdr:cNvCxnSpPr/>
      </xdr:nvCxnSpPr>
      <xdr:spPr>
        <a:xfrm flipV="1">
          <a:off x="15290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85</xdr:row>
      <xdr:rowOff>83457</xdr:rowOff>
    </xdr:to>
    <xdr:cxnSp macro="">
      <xdr:nvCxnSpPr>
        <xdr:cNvPr id="262" name="直線コネクタ 261"/>
        <xdr:cNvCxnSpPr/>
      </xdr:nvCxnSpPr>
      <xdr:spPr>
        <a:xfrm>
          <a:off x="14401800" y="1444987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85</xdr:row>
      <xdr:rowOff>31750</xdr:rowOff>
    </xdr:to>
    <xdr:cxnSp macro="">
      <xdr:nvCxnSpPr>
        <xdr:cNvPr id="265" name="直線コネクタ 264"/>
        <xdr:cNvCxnSpPr/>
      </xdr:nvCxnSpPr>
      <xdr:spPr>
        <a:xfrm flipV="1">
          <a:off x="13512800" y="1444987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5" name="楕円 274"/>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6" name="給与水準   （国との比較）該当値テキスト"/>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7" name="楕円 276"/>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8" name="テキスト ボックス 277"/>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79" name="楕円 278"/>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0" name="テキスト ボックス 279"/>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1" name="楕円 280"/>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2" name="テキスト ボックス 281"/>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3" name="楕円 282"/>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4" name="テキスト ボックス 283"/>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人口減少が急速に進む一方で、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地域課題に対応するための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移住促進事業及び地域医療対策事業等の実施に人員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を要することから、類似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団体平均を大きく上回っている。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今後は、組織体制及び事務事業の見直しを検討し、より適切な定員管理に努める。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91525</xdr:rowOff>
    </xdr:from>
    <xdr:to>
      <xdr:col>81</xdr:col>
      <xdr:colOff>44450</xdr:colOff>
      <xdr:row>65</xdr:row>
      <xdr:rowOff>99568</xdr:rowOff>
    </xdr:to>
    <xdr:cxnSp macro="">
      <xdr:nvCxnSpPr>
        <xdr:cNvPr id="319" name="直線コネクタ 318"/>
        <xdr:cNvCxnSpPr/>
      </xdr:nvCxnSpPr>
      <xdr:spPr>
        <a:xfrm>
          <a:off x="16179800" y="1123577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44069</xdr:rowOff>
    </xdr:from>
    <xdr:to>
      <xdr:col>77</xdr:col>
      <xdr:colOff>44450</xdr:colOff>
      <xdr:row>65</xdr:row>
      <xdr:rowOff>91525</xdr:rowOff>
    </xdr:to>
    <xdr:cxnSp macro="">
      <xdr:nvCxnSpPr>
        <xdr:cNvPr id="322" name="直線コネクタ 321"/>
        <xdr:cNvCxnSpPr/>
      </xdr:nvCxnSpPr>
      <xdr:spPr>
        <a:xfrm>
          <a:off x="15290800" y="11188319"/>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156803</xdr:rowOff>
    </xdr:from>
    <xdr:to>
      <xdr:col>72</xdr:col>
      <xdr:colOff>203200</xdr:colOff>
      <xdr:row>65</xdr:row>
      <xdr:rowOff>44069</xdr:rowOff>
    </xdr:to>
    <xdr:cxnSp macro="">
      <xdr:nvCxnSpPr>
        <xdr:cNvPr id="325" name="直線コネクタ 324"/>
        <xdr:cNvCxnSpPr/>
      </xdr:nvCxnSpPr>
      <xdr:spPr>
        <a:xfrm>
          <a:off x="14401800" y="11129603"/>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112564</xdr:rowOff>
    </xdr:from>
    <xdr:to>
      <xdr:col>68</xdr:col>
      <xdr:colOff>152400</xdr:colOff>
      <xdr:row>64</xdr:row>
      <xdr:rowOff>156803</xdr:rowOff>
    </xdr:to>
    <xdr:cxnSp macro="">
      <xdr:nvCxnSpPr>
        <xdr:cNvPr id="328" name="直線コネクタ 327"/>
        <xdr:cNvCxnSpPr/>
      </xdr:nvCxnSpPr>
      <xdr:spPr>
        <a:xfrm>
          <a:off x="13512800" y="11085364"/>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48768</xdr:rowOff>
    </xdr:from>
    <xdr:to>
      <xdr:col>81</xdr:col>
      <xdr:colOff>95250</xdr:colOff>
      <xdr:row>65</xdr:row>
      <xdr:rowOff>150368</xdr:rowOff>
    </xdr:to>
    <xdr:sp macro="" textlink="">
      <xdr:nvSpPr>
        <xdr:cNvPr id="338" name="楕円 337"/>
        <xdr:cNvSpPr/>
      </xdr:nvSpPr>
      <xdr:spPr>
        <a:xfrm>
          <a:off x="169672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20845</xdr:rowOff>
    </xdr:from>
    <xdr:ext cx="762000" cy="259045"/>
    <xdr:sp macro="" textlink="">
      <xdr:nvSpPr>
        <xdr:cNvPr id="339" name="定員管理の状況該当値テキスト"/>
        <xdr:cNvSpPr txBox="1"/>
      </xdr:nvSpPr>
      <xdr:spPr>
        <a:xfrm>
          <a:off x="17106900" y="1116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40725</xdr:rowOff>
    </xdr:from>
    <xdr:to>
      <xdr:col>77</xdr:col>
      <xdr:colOff>95250</xdr:colOff>
      <xdr:row>65</xdr:row>
      <xdr:rowOff>142325</xdr:rowOff>
    </xdr:to>
    <xdr:sp macro="" textlink="">
      <xdr:nvSpPr>
        <xdr:cNvPr id="340" name="楕円 339"/>
        <xdr:cNvSpPr/>
      </xdr:nvSpPr>
      <xdr:spPr>
        <a:xfrm>
          <a:off x="16129000" y="111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127102</xdr:rowOff>
    </xdr:from>
    <xdr:ext cx="736600" cy="259045"/>
    <xdr:sp macro="" textlink="">
      <xdr:nvSpPr>
        <xdr:cNvPr id="341" name="テキスト ボックス 340"/>
        <xdr:cNvSpPr txBox="1"/>
      </xdr:nvSpPr>
      <xdr:spPr>
        <a:xfrm>
          <a:off x="15798800" y="1127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164719</xdr:rowOff>
    </xdr:from>
    <xdr:to>
      <xdr:col>73</xdr:col>
      <xdr:colOff>44450</xdr:colOff>
      <xdr:row>65</xdr:row>
      <xdr:rowOff>94869</xdr:rowOff>
    </xdr:to>
    <xdr:sp macro="" textlink="">
      <xdr:nvSpPr>
        <xdr:cNvPr id="342" name="楕円 341"/>
        <xdr:cNvSpPr/>
      </xdr:nvSpPr>
      <xdr:spPr>
        <a:xfrm>
          <a:off x="15240000" y="111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79646</xdr:rowOff>
    </xdr:from>
    <xdr:ext cx="762000" cy="259045"/>
    <xdr:sp macro="" textlink="">
      <xdr:nvSpPr>
        <xdr:cNvPr id="343" name="テキスト ボックス 342"/>
        <xdr:cNvSpPr txBox="1"/>
      </xdr:nvSpPr>
      <xdr:spPr>
        <a:xfrm>
          <a:off x="14909800" y="1122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106003</xdr:rowOff>
    </xdr:from>
    <xdr:to>
      <xdr:col>68</xdr:col>
      <xdr:colOff>203200</xdr:colOff>
      <xdr:row>65</xdr:row>
      <xdr:rowOff>36153</xdr:rowOff>
    </xdr:to>
    <xdr:sp macro="" textlink="">
      <xdr:nvSpPr>
        <xdr:cNvPr id="344" name="楕円 343"/>
        <xdr:cNvSpPr/>
      </xdr:nvSpPr>
      <xdr:spPr>
        <a:xfrm>
          <a:off x="14351000" y="110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20930</xdr:rowOff>
    </xdr:from>
    <xdr:ext cx="762000" cy="259045"/>
    <xdr:sp macro="" textlink="">
      <xdr:nvSpPr>
        <xdr:cNvPr id="345" name="テキスト ボックス 344"/>
        <xdr:cNvSpPr txBox="1"/>
      </xdr:nvSpPr>
      <xdr:spPr>
        <a:xfrm>
          <a:off x="14020800" y="111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61764</xdr:rowOff>
    </xdr:from>
    <xdr:to>
      <xdr:col>64</xdr:col>
      <xdr:colOff>152400</xdr:colOff>
      <xdr:row>64</xdr:row>
      <xdr:rowOff>163364</xdr:rowOff>
    </xdr:to>
    <xdr:sp macro="" textlink="">
      <xdr:nvSpPr>
        <xdr:cNvPr id="346" name="楕円 345"/>
        <xdr:cNvSpPr/>
      </xdr:nvSpPr>
      <xdr:spPr>
        <a:xfrm>
          <a:off x="13462000" y="1103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148141</xdr:rowOff>
    </xdr:from>
    <xdr:ext cx="762000" cy="259045"/>
    <xdr:sp macro="" textlink="">
      <xdr:nvSpPr>
        <xdr:cNvPr id="347" name="テキスト ボックス 346"/>
        <xdr:cNvSpPr txBox="1"/>
      </xdr:nvSpPr>
      <xdr:spPr>
        <a:xfrm>
          <a:off x="13131800" y="1112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緊急防災・減災事業債及び過疎対策事業債の元利償還金の増加に伴い、公債費が増加し前年度を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統合中学校整備事業等の大型事業の実施を予定しており、公債費の増及び実質公債費比率の悪化が見込まれるため、事業実施の適正化を図るとともに、基準財政需要額算入見込額の高い地方債の発行に努めるなど地方債の適正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22013</xdr:rowOff>
    </xdr:to>
    <xdr:cxnSp macro="">
      <xdr:nvCxnSpPr>
        <xdr:cNvPr id="381" name="直線コネクタ 380"/>
        <xdr:cNvCxnSpPr/>
      </xdr:nvCxnSpPr>
      <xdr:spPr>
        <a:xfrm>
          <a:off x="16179800" y="63576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13970</xdr:rowOff>
    </xdr:to>
    <xdr:cxnSp macro="">
      <xdr:nvCxnSpPr>
        <xdr:cNvPr id="384" name="直線コネクタ 383"/>
        <xdr:cNvCxnSpPr/>
      </xdr:nvCxnSpPr>
      <xdr:spPr>
        <a:xfrm>
          <a:off x="15290800" y="63535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26035</xdr:rowOff>
    </xdr:to>
    <xdr:cxnSp macro="">
      <xdr:nvCxnSpPr>
        <xdr:cNvPr id="387" name="直線コネクタ 386"/>
        <xdr:cNvCxnSpPr/>
      </xdr:nvCxnSpPr>
      <xdr:spPr>
        <a:xfrm flipV="1">
          <a:off x="14401800" y="635359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42122</xdr:rowOff>
    </xdr:to>
    <xdr:cxnSp macro="">
      <xdr:nvCxnSpPr>
        <xdr:cNvPr id="390" name="直線コネクタ 389"/>
        <xdr:cNvCxnSpPr/>
      </xdr:nvCxnSpPr>
      <xdr:spPr>
        <a:xfrm flipV="1">
          <a:off x="13512800" y="636968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0" name="楕円 399"/>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114740</xdr:rowOff>
    </xdr:from>
    <xdr:ext cx="762000" cy="259045"/>
    <xdr:sp macro="" textlink="">
      <xdr:nvSpPr>
        <xdr:cNvPr id="401" name="公債費負担の状況該当値テキスト"/>
        <xdr:cNvSpPr txBox="1"/>
      </xdr:nvSpPr>
      <xdr:spPr>
        <a:xfrm>
          <a:off x="17106900" y="62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2" name="楕円 401"/>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3" name="テキスト ボックス 402"/>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4" name="楕円 403"/>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5" name="テキスト ボックス 404"/>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146685</xdr:rowOff>
    </xdr:from>
    <xdr:to>
      <xdr:col>68</xdr:col>
      <xdr:colOff>203200</xdr:colOff>
      <xdr:row>37</xdr:row>
      <xdr:rowOff>76835</xdr:rowOff>
    </xdr:to>
    <xdr:sp macro="" textlink="">
      <xdr:nvSpPr>
        <xdr:cNvPr id="406" name="楕円 405"/>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61612</xdr:rowOff>
    </xdr:from>
    <xdr:ext cx="762000" cy="259045"/>
    <xdr:sp macro="" textlink="">
      <xdr:nvSpPr>
        <xdr:cNvPr id="407" name="テキスト ボックス 406"/>
        <xdr:cNvSpPr txBox="1"/>
      </xdr:nvSpPr>
      <xdr:spPr>
        <a:xfrm>
          <a:off x="14020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162772</xdr:rowOff>
    </xdr:from>
    <xdr:to>
      <xdr:col>64</xdr:col>
      <xdr:colOff>152400</xdr:colOff>
      <xdr:row>37</xdr:row>
      <xdr:rowOff>92922</xdr:rowOff>
    </xdr:to>
    <xdr:sp macro="" textlink="">
      <xdr:nvSpPr>
        <xdr:cNvPr id="408" name="楕円 407"/>
        <xdr:cNvSpPr/>
      </xdr:nvSpPr>
      <xdr:spPr>
        <a:xfrm>
          <a:off x="13462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77699</xdr:rowOff>
    </xdr:from>
    <xdr:ext cx="762000" cy="259045"/>
    <xdr:sp macro="" textlink="">
      <xdr:nvSpPr>
        <xdr:cNvPr id="409" name="テキスト ボックス 408"/>
        <xdr:cNvSpPr txBox="1"/>
      </xdr:nvSpPr>
      <xdr:spPr>
        <a:xfrm>
          <a:off x="13131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地方債現在高に対する基準財政需要額算入見込額及び財政調整積立基金等の充当可能基金が増となっているため、類似団体平均を下回っている。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今後も、事業実施の適正化を図り、将来負担の抑制及び財政の健全化に努める。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高知県室戸市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11,273
11,154
248.22
15,608,630
15,062,978
488,442
5,818,710
14,016,756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ポイント増加となり、類似団体平均及び県平均を大きく上回っている。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西に長い海岸線を有する等の地理的条件により、出張所及び市民館等を多く配置しなければならないことや移住促進事業及び地域医療対策事業等の実施に人員が必要なことから職員数が類似団体と比較して多い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今後は、組織体制及び事務事業の見直しを検討し、職員数の適正管理により、人件費の抑制に努める。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122428</xdr:rowOff>
    </xdr:from>
    <xdr:to>
      <xdr:col>24</xdr:col>
      <xdr:colOff>25400</xdr:colOff>
      <xdr:row>40</xdr:row>
      <xdr:rowOff>12700</xdr:rowOff>
    </xdr:to>
    <xdr:cxnSp macro="">
      <xdr:nvCxnSpPr>
        <xdr:cNvPr id="64" name="直線コネクタ 63"/>
        <xdr:cNvCxnSpPr/>
      </xdr:nvCxnSpPr>
      <xdr:spPr>
        <a:xfrm>
          <a:off x="3987800" y="6637528"/>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122428</xdr:rowOff>
    </xdr:from>
    <xdr:to>
      <xdr:col>19</xdr:col>
      <xdr:colOff>187325</xdr:colOff>
      <xdr:row>38</xdr:row>
      <xdr:rowOff>131572</xdr:rowOff>
    </xdr:to>
    <xdr:cxnSp macro="">
      <xdr:nvCxnSpPr>
        <xdr:cNvPr id="67" name="直線コネクタ 66"/>
        <xdr:cNvCxnSpPr/>
      </xdr:nvCxnSpPr>
      <xdr:spPr>
        <a:xfrm flipV="1">
          <a:off x="3098800" y="6637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38</xdr:row>
      <xdr:rowOff>131572</xdr:rowOff>
    </xdr:to>
    <xdr:cxnSp macro="">
      <xdr:nvCxnSpPr>
        <xdr:cNvPr id="70" name="直線コネクタ 69"/>
        <xdr:cNvCxnSpPr/>
      </xdr:nvCxnSpPr>
      <xdr:spPr>
        <a:xfrm>
          <a:off x="2209800" y="65780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145288</xdr:rowOff>
    </xdr:to>
    <xdr:cxnSp macro="">
      <xdr:nvCxnSpPr>
        <xdr:cNvPr id="73" name="直線コネクタ 72"/>
        <xdr:cNvCxnSpPr/>
      </xdr:nvCxnSpPr>
      <xdr:spPr>
        <a:xfrm flipV="1">
          <a:off x="1320800" y="65780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3" name="楕円 82"/>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4" name="人件費該当値テキスト"/>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71628</xdr:rowOff>
    </xdr:from>
    <xdr:to>
      <xdr:col>20</xdr:col>
      <xdr:colOff>38100</xdr:colOff>
      <xdr:row>39</xdr:row>
      <xdr:rowOff>1778</xdr:rowOff>
    </xdr:to>
    <xdr:sp macro="" textlink="">
      <xdr:nvSpPr>
        <xdr:cNvPr id="85" name="楕円 84"/>
        <xdr:cNvSpPr/>
      </xdr:nvSpPr>
      <xdr:spPr>
        <a:xfrm>
          <a:off x="3937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158005</xdr:rowOff>
    </xdr:from>
    <xdr:ext cx="736600" cy="259045"/>
    <xdr:sp macro="" textlink="">
      <xdr:nvSpPr>
        <xdr:cNvPr id="86" name="テキスト ボックス 85"/>
        <xdr:cNvSpPr txBox="1"/>
      </xdr:nvSpPr>
      <xdr:spPr>
        <a:xfrm>
          <a:off x="3606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80772</xdr:rowOff>
    </xdr:from>
    <xdr:to>
      <xdr:col>15</xdr:col>
      <xdr:colOff>149225</xdr:colOff>
      <xdr:row>39</xdr:row>
      <xdr:rowOff>10922</xdr:rowOff>
    </xdr:to>
    <xdr:sp macro="" textlink="">
      <xdr:nvSpPr>
        <xdr:cNvPr id="87" name="楕円 86"/>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167149</xdr:rowOff>
    </xdr:from>
    <xdr:ext cx="762000" cy="259045"/>
    <xdr:sp macro="" textlink="">
      <xdr:nvSpPr>
        <xdr:cNvPr id="88" name="テキスト ボックス 87"/>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94488</xdr:rowOff>
    </xdr:from>
    <xdr:to>
      <xdr:col>6</xdr:col>
      <xdr:colOff>171450</xdr:colOff>
      <xdr:row>39</xdr:row>
      <xdr:rowOff>24638</xdr:rowOff>
    </xdr:to>
    <xdr:sp macro="" textlink="">
      <xdr:nvSpPr>
        <xdr:cNvPr id="91" name="楕円 90"/>
        <xdr:cNvSpPr/>
      </xdr:nvSpPr>
      <xdr:spPr>
        <a:xfrm>
          <a:off x="1270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9415</xdr:rowOff>
    </xdr:from>
    <xdr:ext cx="762000" cy="259045"/>
    <xdr:sp macro="" textlink="">
      <xdr:nvSpPr>
        <xdr:cNvPr id="92" name="テキスト ボックス 91"/>
        <xdr:cNvSpPr txBox="1"/>
      </xdr:nvSpPr>
      <xdr:spPr>
        <a:xfrm>
          <a:off x="939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物件費総額は増加しているが、電算機器保守等に係る経常経費の減に伴い、前年度から</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ポイント減少となり、類似団体平均及び県平均を下回っている。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今後も引き続き、経費削減を徹底し、経常的な物件費の削減に取り組む。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149860</xdr:rowOff>
    </xdr:to>
    <xdr:cxnSp macro="">
      <xdr:nvCxnSpPr>
        <xdr:cNvPr id="125" name="直線コネクタ 124"/>
        <xdr:cNvCxnSpPr/>
      </xdr:nvCxnSpPr>
      <xdr:spPr>
        <a:xfrm flipV="1">
          <a:off x="15671800" y="27711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54610</xdr:rowOff>
    </xdr:to>
    <xdr:cxnSp macro="">
      <xdr:nvCxnSpPr>
        <xdr:cNvPr id="128" name="直線コネクタ 127"/>
        <xdr:cNvCxnSpPr/>
      </xdr:nvCxnSpPr>
      <xdr:spPr>
        <a:xfrm flipV="1">
          <a:off x="14782800" y="2893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17</xdr:row>
      <xdr:rowOff>54610</xdr:rowOff>
    </xdr:to>
    <xdr:cxnSp macro="">
      <xdr:nvCxnSpPr>
        <xdr:cNvPr id="131" name="直線コネクタ 130"/>
        <xdr:cNvCxnSpPr/>
      </xdr:nvCxnSpPr>
      <xdr:spPr>
        <a:xfrm>
          <a:off x="13893800" y="26187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16</xdr:row>
      <xdr:rowOff>27940</xdr:rowOff>
    </xdr:to>
    <xdr:cxnSp macro="">
      <xdr:nvCxnSpPr>
        <xdr:cNvPr id="134" name="直線コネクタ 133"/>
        <xdr:cNvCxnSpPr/>
      </xdr:nvCxnSpPr>
      <xdr:spPr>
        <a:xfrm flipV="1">
          <a:off x="13004800" y="26187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2" name="楕円 151"/>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88917</xdr:rowOff>
    </xdr:from>
    <xdr:ext cx="762000" cy="259045"/>
    <xdr:sp macro="" textlink="">
      <xdr:nvSpPr>
        <xdr:cNvPr id="153" name="テキスト ボックス 152"/>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生活保護扶助費及び障害者自立支援給付費の増に伴い、前年度から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類似団体平均及び県平均を下回っているが、今後も引き続き就労支援及び自立支援等に取り組み適正保護の実施に努める。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151493</xdr:rowOff>
    </xdr:to>
    <xdr:cxnSp macro="">
      <xdr:nvCxnSpPr>
        <xdr:cNvPr id="188" name="直線コネクタ 187"/>
        <xdr:cNvCxnSpPr/>
      </xdr:nvCxnSpPr>
      <xdr:spPr>
        <a:xfrm>
          <a:off x="3987800" y="94941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56</xdr:row>
      <xdr:rowOff>45357</xdr:rowOff>
    </xdr:to>
    <xdr:cxnSp macro="">
      <xdr:nvCxnSpPr>
        <xdr:cNvPr id="191" name="直線コネクタ 190"/>
        <xdr:cNvCxnSpPr/>
      </xdr:nvCxnSpPr>
      <xdr:spPr>
        <a:xfrm flipV="1">
          <a:off x="3098800" y="94941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45357</xdr:rowOff>
    </xdr:to>
    <xdr:cxnSp macro="">
      <xdr:nvCxnSpPr>
        <xdr:cNvPr id="194" name="直線コネクタ 193"/>
        <xdr:cNvCxnSpPr/>
      </xdr:nvCxnSpPr>
      <xdr:spPr>
        <a:xfrm>
          <a:off x="2209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132443</xdr:rowOff>
    </xdr:to>
    <xdr:cxnSp macro="">
      <xdr:nvCxnSpPr>
        <xdr:cNvPr id="197" name="直線コネクタ 196"/>
        <xdr:cNvCxnSpPr/>
      </xdr:nvCxnSpPr>
      <xdr:spPr>
        <a:xfrm flipV="1">
          <a:off x="1320800" y="96247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09" name="楕円 208"/>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0" name="テキスト ボックス 209"/>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2" name="テキスト ボックス 211"/>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3" name="楕円 212"/>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14" name="テキスト ボックス 213"/>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6" name="テキスト ボックス 215"/>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国民健康保険事業への繰出金の減により、前年度から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今後も、各会計の財政状況の健全化に取り組み、普通会計の負担額削減に努める。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63500</xdr:rowOff>
    </xdr:to>
    <xdr:cxnSp macro="">
      <xdr:nvCxnSpPr>
        <xdr:cNvPr id="249" name="直線コネクタ 248"/>
        <xdr:cNvCxnSpPr/>
      </xdr:nvCxnSpPr>
      <xdr:spPr>
        <a:xfrm flipV="1">
          <a:off x="15671800" y="9918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63500</xdr:rowOff>
    </xdr:to>
    <xdr:cxnSp macro="">
      <xdr:nvCxnSpPr>
        <xdr:cNvPr id="252" name="直線コネクタ 251"/>
        <xdr:cNvCxnSpPr/>
      </xdr:nvCxnSpPr>
      <xdr:spPr>
        <a:xfrm>
          <a:off x="14782800" y="995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12700</xdr:rowOff>
    </xdr:to>
    <xdr:cxnSp macro="">
      <xdr:nvCxnSpPr>
        <xdr:cNvPr id="255" name="直線コネクタ 254"/>
        <xdr:cNvCxnSpPr/>
      </xdr:nvCxnSpPr>
      <xdr:spPr>
        <a:xfrm>
          <a:off x="13893800" y="9893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59</xdr:row>
      <xdr:rowOff>69850</xdr:rowOff>
    </xdr:to>
    <xdr:cxnSp macro="">
      <xdr:nvCxnSpPr>
        <xdr:cNvPr id="258" name="直線コネクタ 257"/>
        <xdr:cNvCxnSpPr/>
      </xdr:nvCxnSpPr>
      <xdr:spPr>
        <a:xfrm flipV="1">
          <a:off x="13004800" y="98933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9" name="その他該当値テキスト"/>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1" name="テキスト ボックス 270"/>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3" name="テキスト ボックス 272"/>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4" name="楕円 273"/>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5" name="テキスト ボックス 274"/>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6" name="楕円 275"/>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7" name="テキスト ボックス 276"/>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安芸広域市町村圏事務組合負担金等の減に伴い、前年度から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ポイント減少となり、類似団体平均及び県平均を下回っている。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今後においても、事業の見直しや必要性の検討を継続して実施していく。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122428</xdr:rowOff>
    </xdr:from>
    <xdr:to>
      <xdr:col>82</xdr:col>
      <xdr:colOff>107950</xdr:colOff>
      <xdr:row>35</xdr:row>
      <xdr:rowOff>1270</xdr:rowOff>
    </xdr:to>
    <xdr:cxnSp macro="">
      <xdr:nvCxnSpPr>
        <xdr:cNvPr id="307" name="直線コネクタ 306"/>
        <xdr:cNvCxnSpPr/>
      </xdr:nvCxnSpPr>
      <xdr:spPr>
        <a:xfrm flipV="1">
          <a:off x="15671800" y="59517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24130</xdr:rowOff>
    </xdr:to>
    <xdr:cxnSp macro="">
      <xdr:nvCxnSpPr>
        <xdr:cNvPr id="310" name="直線コネクタ 309"/>
        <xdr:cNvCxnSpPr/>
      </xdr:nvCxnSpPr>
      <xdr:spPr>
        <a:xfrm flipV="1">
          <a:off x="14782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131572</xdr:rowOff>
    </xdr:from>
    <xdr:to>
      <xdr:col>73</xdr:col>
      <xdr:colOff>180975</xdr:colOff>
      <xdr:row>35</xdr:row>
      <xdr:rowOff>24130</xdr:rowOff>
    </xdr:to>
    <xdr:cxnSp macro="">
      <xdr:nvCxnSpPr>
        <xdr:cNvPr id="313" name="直線コネクタ 312"/>
        <xdr:cNvCxnSpPr/>
      </xdr:nvCxnSpPr>
      <xdr:spPr>
        <a:xfrm>
          <a:off x="13893800" y="59608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35</xdr:row>
      <xdr:rowOff>78994</xdr:rowOff>
    </xdr:to>
    <xdr:cxnSp macro="">
      <xdr:nvCxnSpPr>
        <xdr:cNvPr id="316" name="直線コネクタ 315"/>
        <xdr:cNvCxnSpPr/>
      </xdr:nvCxnSpPr>
      <xdr:spPr>
        <a:xfrm flipV="1">
          <a:off x="13004800" y="59608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71628</xdr:rowOff>
    </xdr:from>
    <xdr:to>
      <xdr:col>82</xdr:col>
      <xdr:colOff>158750</xdr:colOff>
      <xdr:row>35</xdr:row>
      <xdr:rowOff>1778</xdr:rowOff>
    </xdr:to>
    <xdr:sp macro="" textlink="">
      <xdr:nvSpPr>
        <xdr:cNvPr id="326" name="楕円 325"/>
        <xdr:cNvSpPr/>
      </xdr:nvSpPr>
      <xdr:spPr>
        <a:xfrm>
          <a:off x="16459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151655</xdr:rowOff>
    </xdr:from>
    <xdr:ext cx="762000" cy="259045"/>
    <xdr:sp macro="" textlink="">
      <xdr:nvSpPr>
        <xdr:cNvPr id="327" name="補助費等該当値テキスト"/>
        <xdr:cNvSpPr txBox="1"/>
      </xdr:nvSpPr>
      <xdr:spPr>
        <a:xfrm>
          <a:off x="16598900" y="580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8" name="楕円 327"/>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9" name="テキスト ボックス 328"/>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0" name="楕円 329"/>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1" name="テキスト ボックス 330"/>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32" name="楕円 331"/>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3" name="テキスト ボックス 332"/>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4" name="楕円 333"/>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5" name="テキスト ボックス 334"/>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ポイント減少となっているが、前年度と同様、類似団体平均及び県平均を上回って推移している。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今後は、統合中学校整備事業等の大型事業の実施が予定されているため、公債費の増が見込まれるが、事業実施の適正化及び事業費の精査等に努め、公債費の適正化を図る。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98425</xdr:rowOff>
    </xdr:from>
    <xdr:to>
      <xdr:col>24</xdr:col>
      <xdr:colOff>25400</xdr:colOff>
      <xdr:row>75</xdr:row>
      <xdr:rowOff>100330</xdr:rowOff>
    </xdr:to>
    <xdr:cxnSp macro="">
      <xdr:nvCxnSpPr>
        <xdr:cNvPr id="367" name="直線コネクタ 366"/>
        <xdr:cNvCxnSpPr/>
      </xdr:nvCxnSpPr>
      <xdr:spPr>
        <a:xfrm flipV="1">
          <a:off x="3987800" y="129571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83185</xdr:rowOff>
    </xdr:from>
    <xdr:to>
      <xdr:col>19</xdr:col>
      <xdr:colOff>187325</xdr:colOff>
      <xdr:row>75</xdr:row>
      <xdr:rowOff>100330</xdr:rowOff>
    </xdr:to>
    <xdr:cxnSp macro="">
      <xdr:nvCxnSpPr>
        <xdr:cNvPr id="370" name="直線コネクタ 369"/>
        <xdr:cNvCxnSpPr/>
      </xdr:nvCxnSpPr>
      <xdr:spPr>
        <a:xfrm>
          <a:off x="3098800" y="129419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83185</xdr:rowOff>
    </xdr:to>
    <xdr:cxnSp macro="">
      <xdr:nvCxnSpPr>
        <xdr:cNvPr id="373" name="直線コネクタ 372"/>
        <xdr:cNvCxnSpPr/>
      </xdr:nvCxnSpPr>
      <xdr:spPr>
        <a:xfrm>
          <a:off x="2209800" y="128981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43180</xdr:rowOff>
    </xdr:to>
    <xdr:cxnSp macro="">
      <xdr:nvCxnSpPr>
        <xdr:cNvPr id="376" name="直線コネクタ 375"/>
        <xdr:cNvCxnSpPr/>
      </xdr:nvCxnSpPr>
      <xdr:spPr>
        <a:xfrm flipV="1">
          <a:off x="1320800" y="12898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47625</xdr:rowOff>
    </xdr:from>
    <xdr:to>
      <xdr:col>24</xdr:col>
      <xdr:colOff>76200</xdr:colOff>
      <xdr:row>75</xdr:row>
      <xdr:rowOff>149225</xdr:rowOff>
    </xdr:to>
    <xdr:sp macro="" textlink="">
      <xdr:nvSpPr>
        <xdr:cNvPr id="386" name="楕円 385"/>
        <xdr:cNvSpPr/>
      </xdr:nvSpPr>
      <xdr:spPr>
        <a:xfrm>
          <a:off x="4775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19702</xdr:rowOff>
    </xdr:from>
    <xdr:ext cx="762000" cy="259045"/>
    <xdr:sp macro="" textlink="">
      <xdr:nvSpPr>
        <xdr:cNvPr id="387" name="公債費該当値テキスト"/>
        <xdr:cNvSpPr txBox="1"/>
      </xdr:nvSpPr>
      <xdr:spPr>
        <a:xfrm>
          <a:off x="4914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88" name="楕円 387"/>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135907</xdr:rowOff>
    </xdr:from>
    <xdr:ext cx="736600" cy="259045"/>
    <xdr:sp macro="" textlink="">
      <xdr:nvSpPr>
        <xdr:cNvPr id="389" name="テキスト ボックス 388"/>
        <xdr:cNvSpPr txBox="1"/>
      </xdr:nvSpPr>
      <xdr:spPr>
        <a:xfrm>
          <a:off x="3606800" y="129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32385</xdr:rowOff>
    </xdr:from>
    <xdr:to>
      <xdr:col>15</xdr:col>
      <xdr:colOff>149225</xdr:colOff>
      <xdr:row>75</xdr:row>
      <xdr:rowOff>133985</xdr:rowOff>
    </xdr:to>
    <xdr:sp macro="" textlink="">
      <xdr:nvSpPr>
        <xdr:cNvPr id="390" name="楕円 389"/>
        <xdr:cNvSpPr/>
      </xdr:nvSpPr>
      <xdr:spPr>
        <a:xfrm>
          <a:off x="3048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118763</xdr:rowOff>
    </xdr:from>
    <xdr:ext cx="762000" cy="259045"/>
    <xdr:sp macro="" textlink="">
      <xdr:nvSpPr>
        <xdr:cNvPr id="391" name="テキスト ボックス 390"/>
        <xdr:cNvSpPr txBox="1"/>
      </xdr:nvSpPr>
      <xdr:spPr>
        <a:xfrm>
          <a:off x="2717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2" name="楕円 391"/>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74947</xdr:rowOff>
    </xdr:from>
    <xdr:ext cx="762000" cy="259045"/>
    <xdr:sp macro="" textlink="">
      <xdr:nvSpPr>
        <xdr:cNvPr id="393" name="テキスト ボックス 392"/>
        <xdr:cNvSpPr txBox="1"/>
      </xdr:nvSpPr>
      <xdr:spPr>
        <a:xfrm>
          <a:off x="1828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4" name="楕円 393"/>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78757</xdr:rowOff>
    </xdr:from>
    <xdr:ext cx="762000" cy="259045"/>
    <xdr:sp macro="" textlink="">
      <xdr:nvSpPr>
        <xdr:cNvPr id="395" name="テキスト ボックス 394"/>
        <xdr:cNvSpPr txBox="1"/>
      </xdr:nvSpPr>
      <xdr:spPr>
        <a:xfrm>
          <a:off x="939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類似団体平均及び県平均を下回っているが、人件費及び扶助費の増に伴い、前年度から</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ポイント増加となっている。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今後は、義務的経費についても、見直し、適正管理を行い、経常経費の削減に努める。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140715</xdr:rowOff>
    </xdr:to>
    <xdr:cxnSp macro="">
      <xdr:nvCxnSpPr>
        <xdr:cNvPr id="426" name="直線コネクタ 425"/>
        <xdr:cNvCxnSpPr/>
      </xdr:nvCxnSpPr>
      <xdr:spPr>
        <a:xfrm>
          <a:off x="15671800" y="130566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149861</xdr:rowOff>
    </xdr:to>
    <xdr:cxnSp macro="">
      <xdr:nvCxnSpPr>
        <xdr:cNvPr id="429" name="直線コネクタ 428"/>
        <xdr:cNvCxnSpPr/>
      </xdr:nvCxnSpPr>
      <xdr:spPr>
        <a:xfrm flipV="1">
          <a:off x="14782800" y="13056615"/>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76</xdr:row>
      <xdr:rowOff>149861</xdr:rowOff>
    </xdr:to>
    <xdr:cxnSp macro="">
      <xdr:nvCxnSpPr>
        <xdr:cNvPr id="432" name="直線コネクタ 431"/>
        <xdr:cNvCxnSpPr/>
      </xdr:nvCxnSpPr>
      <xdr:spPr>
        <a:xfrm>
          <a:off x="13893800" y="12805156"/>
          <a:ext cx="889000" cy="3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77</xdr:row>
      <xdr:rowOff>46989</xdr:rowOff>
    </xdr:to>
    <xdr:cxnSp macro="">
      <xdr:nvCxnSpPr>
        <xdr:cNvPr id="435" name="直線コネクタ 434"/>
        <xdr:cNvCxnSpPr/>
      </xdr:nvCxnSpPr>
      <xdr:spPr>
        <a:xfrm flipV="1">
          <a:off x="13004800" y="12805156"/>
          <a:ext cx="889000" cy="44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5" name="楕円 444"/>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46" name="公債費以外該当値テキスト"/>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7" name="楕円 446"/>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48" name="テキスト ボックス 447"/>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9" name="楕円 448"/>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0" name="テキスト ボックス 449"/>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1" name="楕円 450"/>
        <xdr:cNvSpPr/>
      </xdr:nvSpPr>
      <xdr:spPr>
        <a:xfrm>
          <a:off x="13843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7383</xdr:rowOff>
    </xdr:from>
    <xdr:ext cx="762000" cy="259045"/>
    <xdr:sp macro="" textlink="">
      <xdr:nvSpPr>
        <xdr:cNvPr id="452" name="テキスト ボックス 451"/>
        <xdr:cNvSpPr txBox="1"/>
      </xdr:nvSpPr>
      <xdr:spPr>
        <a:xfrm>
          <a:off x="13512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3" name="楕円 452"/>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4" name="テキスト ボックス 453"/>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高知県室戸市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159776</xdr:rowOff>
    </xdr:from>
    <xdr:to>
      <xdr:col>29</xdr:col>
      <xdr:colOff>127000</xdr:colOff>
      <xdr:row>14</xdr:row>
      <xdr:rowOff>28169</xdr:rowOff>
    </xdr:to>
    <xdr:cxnSp macro="">
      <xdr:nvCxnSpPr>
        <xdr:cNvPr id="54" name="直線コネクタ 53"/>
        <xdr:cNvCxnSpPr/>
      </xdr:nvCxnSpPr>
      <xdr:spPr bwMode="auto">
        <a:xfrm flipV="1">
          <a:off x="5003800" y="2264801"/>
          <a:ext cx="647700" cy="211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28169</xdr:rowOff>
    </xdr:from>
    <xdr:to>
      <xdr:col>26</xdr:col>
      <xdr:colOff>50800</xdr:colOff>
      <xdr:row>14</xdr:row>
      <xdr:rowOff>135515</xdr:rowOff>
    </xdr:to>
    <xdr:cxnSp macro="">
      <xdr:nvCxnSpPr>
        <xdr:cNvPr id="57" name="直線コネクタ 56"/>
        <xdr:cNvCxnSpPr/>
      </xdr:nvCxnSpPr>
      <xdr:spPr bwMode="auto">
        <a:xfrm flipV="1">
          <a:off x="4305300" y="2476094"/>
          <a:ext cx="698500" cy="107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135515</xdr:rowOff>
    </xdr:from>
    <xdr:to>
      <xdr:col>22</xdr:col>
      <xdr:colOff>114300</xdr:colOff>
      <xdr:row>15</xdr:row>
      <xdr:rowOff>16339</xdr:rowOff>
    </xdr:to>
    <xdr:cxnSp macro="">
      <xdr:nvCxnSpPr>
        <xdr:cNvPr id="60" name="直線コネクタ 59"/>
        <xdr:cNvCxnSpPr/>
      </xdr:nvCxnSpPr>
      <xdr:spPr bwMode="auto">
        <a:xfrm flipV="1">
          <a:off x="3606800" y="2583440"/>
          <a:ext cx="698500" cy="52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16339</xdr:rowOff>
    </xdr:from>
    <xdr:to>
      <xdr:col>18</xdr:col>
      <xdr:colOff>177800</xdr:colOff>
      <xdr:row>15</xdr:row>
      <xdr:rowOff>113370</xdr:rowOff>
    </xdr:to>
    <xdr:cxnSp macro="">
      <xdr:nvCxnSpPr>
        <xdr:cNvPr id="63" name="直線コネクタ 62"/>
        <xdr:cNvCxnSpPr/>
      </xdr:nvCxnSpPr>
      <xdr:spPr bwMode="auto">
        <a:xfrm flipV="1">
          <a:off x="2908300" y="2635714"/>
          <a:ext cx="698500" cy="97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108976</xdr:rowOff>
    </xdr:from>
    <xdr:to>
      <xdr:col>29</xdr:col>
      <xdr:colOff>177800</xdr:colOff>
      <xdr:row>13</xdr:row>
      <xdr:rowOff>39126</xdr:rowOff>
    </xdr:to>
    <xdr:sp macro="" textlink="">
      <xdr:nvSpPr>
        <xdr:cNvPr id="73" name="楕円 72"/>
        <xdr:cNvSpPr/>
      </xdr:nvSpPr>
      <xdr:spPr bwMode="auto">
        <a:xfrm>
          <a:off x="5600700" y="2214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125503</xdr:rowOff>
    </xdr:from>
    <xdr:ext cx="762000" cy="259045"/>
    <xdr:sp macro="" textlink="">
      <xdr:nvSpPr>
        <xdr:cNvPr id="74" name="人口1人当たり決算額の推移該当値テキスト130"/>
        <xdr:cNvSpPr txBox="1"/>
      </xdr:nvSpPr>
      <xdr:spPr>
        <a:xfrm>
          <a:off x="5740400" y="205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148819</xdr:rowOff>
    </xdr:from>
    <xdr:to>
      <xdr:col>26</xdr:col>
      <xdr:colOff>101600</xdr:colOff>
      <xdr:row>14</xdr:row>
      <xdr:rowOff>78969</xdr:rowOff>
    </xdr:to>
    <xdr:sp macro="" textlink="">
      <xdr:nvSpPr>
        <xdr:cNvPr id="75" name="楕円 74"/>
        <xdr:cNvSpPr/>
      </xdr:nvSpPr>
      <xdr:spPr bwMode="auto">
        <a:xfrm>
          <a:off x="4953000" y="2425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89146</xdr:rowOff>
    </xdr:from>
    <xdr:ext cx="736600" cy="259045"/>
    <xdr:sp macro="" textlink="">
      <xdr:nvSpPr>
        <xdr:cNvPr id="76" name="テキスト ボックス 75"/>
        <xdr:cNvSpPr txBox="1"/>
      </xdr:nvSpPr>
      <xdr:spPr>
        <a:xfrm>
          <a:off x="4622800" y="2194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84715</xdr:rowOff>
    </xdr:from>
    <xdr:to>
      <xdr:col>22</xdr:col>
      <xdr:colOff>165100</xdr:colOff>
      <xdr:row>15</xdr:row>
      <xdr:rowOff>14865</xdr:rowOff>
    </xdr:to>
    <xdr:sp macro="" textlink="">
      <xdr:nvSpPr>
        <xdr:cNvPr id="77" name="楕円 76"/>
        <xdr:cNvSpPr/>
      </xdr:nvSpPr>
      <xdr:spPr bwMode="auto">
        <a:xfrm>
          <a:off x="4254500" y="253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25042</xdr:rowOff>
    </xdr:from>
    <xdr:ext cx="762000" cy="259045"/>
    <xdr:sp macro="" textlink="">
      <xdr:nvSpPr>
        <xdr:cNvPr id="78" name="テキスト ボックス 77"/>
        <xdr:cNvSpPr txBox="1"/>
      </xdr:nvSpPr>
      <xdr:spPr>
        <a:xfrm>
          <a:off x="3924300" y="23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136989</xdr:rowOff>
    </xdr:from>
    <xdr:to>
      <xdr:col>19</xdr:col>
      <xdr:colOff>38100</xdr:colOff>
      <xdr:row>15</xdr:row>
      <xdr:rowOff>67139</xdr:rowOff>
    </xdr:to>
    <xdr:sp macro="" textlink="">
      <xdr:nvSpPr>
        <xdr:cNvPr id="79" name="楕円 78"/>
        <xdr:cNvSpPr/>
      </xdr:nvSpPr>
      <xdr:spPr bwMode="auto">
        <a:xfrm>
          <a:off x="3556000" y="258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77316</xdr:rowOff>
    </xdr:from>
    <xdr:ext cx="762000" cy="259045"/>
    <xdr:sp macro="" textlink="">
      <xdr:nvSpPr>
        <xdr:cNvPr id="80" name="テキスト ボックス 79"/>
        <xdr:cNvSpPr txBox="1"/>
      </xdr:nvSpPr>
      <xdr:spPr>
        <a:xfrm>
          <a:off x="3225800" y="235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62570</xdr:rowOff>
    </xdr:from>
    <xdr:to>
      <xdr:col>15</xdr:col>
      <xdr:colOff>101600</xdr:colOff>
      <xdr:row>15</xdr:row>
      <xdr:rowOff>164170</xdr:rowOff>
    </xdr:to>
    <xdr:sp macro="" textlink="">
      <xdr:nvSpPr>
        <xdr:cNvPr id="81" name="楕円 80"/>
        <xdr:cNvSpPr/>
      </xdr:nvSpPr>
      <xdr:spPr bwMode="auto">
        <a:xfrm>
          <a:off x="2857500" y="268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2897</xdr:rowOff>
    </xdr:from>
    <xdr:ext cx="762000" cy="259045"/>
    <xdr:sp macro="" textlink="">
      <xdr:nvSpPr>
        <xdr:cNvPr id="82" name="テキスト ボックス 81"/>
        <xdr:cNvSpPr txBox="1"/>
      </xdr:nvSpPr>
      <xdr:spPr>
        <a:xfrm>
          <a:off x="2527300" y="245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11295</xdr:rowOff>
    </xdr:from>
    <xdr:to>
      <xdr:col>29</xdr:col>
      <xdr:colOff>127000</xdr:colOff>
      <xdr:row>38</xdr:row>
      <xdr:rowOff>13699</xdr:rowOff>
    </xdr:to>
    <xdr:cxnSp macro="">
      <xdr:nvCxnSpPr>
        <xdr:cNvPr id="118" name="直線コネクタ 117"/>
        <xdr:cNvCxnSpPr/>
      </xdr:nvCxnSpPr>
      <xdr:spPr bwMode="auto">
        <a:xfrm>
          <a:off x="5003800" y="7478895"/>
          <a:ext cx="647700" cy="2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341376</xdr:rowOff>
    </xdr:from>
    <xdr:ext cx="762000" cy="259045"/>
    <xdr:sp macro="" textlink="">
      <xdr:nvSpPr>
        <xdr:cNvPr id="119" name="人口1人当たり決算額の推移平均値テキスト445"/>
        <xdr:cNvSpPr txBox="1"/>
      </xdr:nvSpPr>
      <xdr:spPr>
        <a:xfrm>
          <a:off x="5740400" y="7466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11295</xdr:rowOff>
    </xdr:from>
    <xdr:to>
      <xdr:col>26</xdr:col>
      <xdr:colOff>50800</xdr:colOff>
      <xdr:row>38</xdr:row>
      <xdr:rowOff>28094</xdr:rowOff>
    </xdr:to>
    <xdr:cxnSp macro="">
      <xdr:nvCxnSpPr>
        <xdr:cNvPr id="121" name="直線コネクタ 120"/>
        <xdr:cNvCxnSpPr/>
      </xdr:nvCxnSpPr>
      <xdr:spPr bwMode="auto">
        <a:xfrm flipV="1">
          <a:off x="4305300" y="7478895"/>
          <a:ext cx="698500" cy="16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28094</xdr:rowOff>
    </xdr:from>
    <xdr:to>
      <xdr:col>22</xdr:col>
      <xdr:colOff>114300</xdr:colOff>
      <xdr:row>38</xdr:row>
      <xdr:rowOff>37477</xdr:rowOff>
    </xdr:to>
    <xdr:cxnSp macro="">
      <xdr:nvCxnSpPr>
        <xdr:cNvPr id="124" name="直線コネクタ 123"/>
        <xdr:cNvCxnSpPr/>
      </xdr:nvCxnSpPr>
      <xdr:spPr bwMode="auto">
        <a:xfrm flipV="1">
          <a:off x="3606800" y="7495694"/>
          <a:ext cx="698500" cy="9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30835</xdr:rowOff>
    </xdr:from>
    <xdr:to>
      <xdr:col>18</xdr:col>
      <xdr:colOff>177800</xdr:colOff>
      <xdr:row>38</xdr:row>
      <xdr:rowOff>37477</xdr:rowOff>
    </xdr:to>
    <xdr:cxnSp macro="">
      <xdr:nvCxnSpPr>
        <xdr:cNvPr id="127" name="直線コネクタ 126"/>
        <xdr:cNvCxnSpPr/>
      </xdr:nvCxnSpPr>
      <xdr:spPr bwMode="auto">
        <a:xfrm>
          <a:off x="2908300" y="7498435"/>
          <a:ext cx="698500" cy="6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305799</xdr:rowOff>
    </xdr:from>
    <xdr:to>
      <xdr:col>29</xdr:col>
      <xdr:colOff>177800</xdr:colOff>
      <xdr:row>38</xdr:row>
      <xdr:rowOff>64499</xdr:rowOff>
    </xdr:to>
    <xdr:sp macro="" textlink="">
      <xdr:nvSpPr>
        <xdr:cNvPr id="137" name="楕円 136"/>
        <xdr:cNvSpPr/>
      </xdr:nvSpPr>
      <xdr:spPr bwMode="auto">
        <a:xfrm>
          <a:off x="5600700" y="7430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150876</xdr:rowOff>
    </xdr:from>
    <xdr:ext cx="762000" cy="259045"/>
    <xdr:sp macro="" textlink="">
      <xdr:nvSpPr>
        <xdr:cNvPr id="138" name="人口1人当たり決算額の推移該当値テキスト445"/>
        <xdr:cNvSpPr txBox="1"/>
      </xdr:nvSpPr>
      <xdr:spPr>
        <a:xfrm>
          <a:off x="5740400" y="7275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303395</xdr:rowOff>
    </xdr:from>
    <xdr:to>
      <xdr:col>26</xdr:col>
      <xdr:colOff>101600</xdr:colOff>
      <xdr:row>38</xdr:row>
      <xdr:rowOff>62095</xdr:rowOff>
    </xdr:to>
    <xdr:sp macro="" textlink="">
      <xdr:nvSpPr>
        <xdr:cNvPr id="139" name="楕円 138"/>
        <xdr:cNvSpPr/>
      </xdr:nvSpPr>
      <xdr:spPr bwMode="auto">
        <a:xfrm>
          <a:off x="4953000" y="742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72272</xdr:rowOff>
    </xdr:from>
    <xdr:ext cx="736600" cy="259045"/>
    <xdr:sp macro="" textlink="">
      <xdr:nvSpPr>
        <xdr:cNvPr id="140" name="テキスト ボックス 139"/>
        <xdr:cNvSpPr txBox="1"/>
      </xdr:nvSpPr>
      <xdr:spPr>
        <a:xfrm>
          <a:off x="4622800" y="719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320194</xdr:rowOff>
    </xdr:from>
    <xdr:to>
      <xdr:col>22</xdr:col>
      <xdr:colOff>165100</xdr:colOff>
      <xdr:row>38</xdr:row>
      <xdr:rowOff>78894</xdr:rowOff>
    </xdr:to>
    <xdr:sp macro="" textlink="">
      <xdr:nvSpPr>
        <xdr:cNvPr id="141" name="楕円 140"/>
        <xdr:cNvSpPr/>
      </xdr:nvSpPr>
      <xdr:spPr bwMode="auto">
        <a:xfrm>
          <a:off x="4254500" y="744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89071</xdr:rowOff>
    </xdr:from>
    <xdr:ext cx="762000" cy="259045"/>
    <xdr:sp macro="" textlink="">
      <xdr:nvSpPr>
        <xdr:cNvPr id="142" name="テキスト ボックス 141"/>
        <xdr:cNvSpPr txBox="1"/>
      </xdr:nvSpPr>
      <xdr:spPr>
        <a:xfrm>
          <a:off x="3924300" y="721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329577</xdr:rowOff>
    </xdr:from>
    <xdr:to>
      <xdr:col>19</xdr:col>
      <xdr:colOff>38100</xdr:colOff>
      <xdr:row>38</xdr:row>
      <xdr:rowOff>88277</xdr:rowOff>
    </xdr:to>
    <xdr:sp macro="" textlink="">
      <xdr:nvSpPr>
        <xdr:cNvPr id="143" name="楕円 142"/>
        <xdr:cNvSpPr/>
      </xdr:nvSpPr>
      <xdr:spPr bwMode="auto">
        <a:xfrm>
          <a:off x="3556000" y="7454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98454</xdr:rowOff>
    </xdr:from>
    <xdr:ext cx="762000" cy="259045"/>
    <xdr:sp macro="" textlink="">
      <xdr:nvSpPr>
        <xdr:cNvPr id="144" name="テキスト ボックス 143"/>
        <xdr:cNvSpPr txBox="1"/>
      </xdr:nvSpPr>
      <xdr:spPr>
        <a:xfrm>
          <a:off x="3225800" y="722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322935</xdr:rowOff>
    </xdr:from>
    <xdr:to>
      <xdr:col>15</xdr:col>
      <xdr:colOff>101600</xdr:colOff>
      <xdr:row>38</xdr:row>
      <xdr:rowOff>81635</xdr:rowOff>
    </xdr:to>
    <xdr:sp macro="" textlink="">
      <xdr:nvSpPr>
        <xdr:cNvPr id="145" name="楕円 144"/>
        <xdr:cNvSpPr/>
      </xdr:nvSpPr>
      <xdr:spPr bwMode="auto">
        <a:xfrm>
          <a:off x="2857500" y="7447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91812</xdr:rowOff>
    </xdr:from>
    <xdr:ext cx="762000" cy="259045"/>
    <xdr:sp macro="" textlink="">
      <xdr:nvSpPr>
        <xdr:cNvPr id="146" name="テキスト ボックス 145"/>
        <xdr:cNvSpPr txBox="1"/>
      </xdr:nvSpPr>
      <xdr:spPr>
        <a:xfrm>
          <a:off x="2527300" y="721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高知県室戸市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11,273
11,154
248.22
15,608,630
15,062,978
488,442
5,818,710
14,016,756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55640</xdr:rowOff>
    </xdr:from>
    <xdr:to>
      <xdr:col>24</xdr:col>
      <xdr:colOff>63500</xdr:colOff>
      <xdr:row>31</xdr:row>
      <xdr:rowOff>160840</xdr:rowOff>
    </xdr:to>
    <xdr:cxnSp macro="">
      <xdr:nvCxnSpPr>
        <xdr:cNvPr id="63" name="直線コネクタ 62"/>
        <xdr:cNvCxnSpPr/>
      </xdr:nvCxnSpPr>
      <xdr:spPr>
        <a:xfrm flipV="1">
          <a:off x="3797300" y="5199140"/>
          <a:ext cx="838200" cy="27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160840</xdr:rowOff>
    </xdr:from>
    <xdr:to>
      <xdr:col>19</xdr:col>
      <xdr:colOff>177800</xdr:colOff>
      <xdr:row>32</xdr:row>
      <xdr:rowOff>127802</xdr:rowOff>
    </xdr:to>
    <xdr:cxnSp macro="">
      <xdr:nvCxnSpPr>
        <xdr:cNvPr id="66" name="直線コネクタ 65"/>
        <xdr:cNvCxnSpPr/>
      </xdr:nvCxnSpPr>
      <xdr:spPr>
        <a:xfrm flipV="1">
          <a:off x="2908300" y="5475790"/>
          <a:ext cx="889000" cy="13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127802</xdr:rowOff>
    </xdr:from>
    <xdr:to>
      <xdr:col>15</xdr:col>
      <xdr:colOff>50800</xdr:colOff>
      <xdr:row>33</xdr:row>
      <xdr:rowOff>28317</xdr:rowOff>
    </xdr:to>
    <xdr:cxnSp macro="">
      <xdr:nvCxnSpPr>
        <xdr:cNvPr id="69" name="直線コネクタ 68"/>
        <xdr:cNvCxnSpPr/>
      </xdr:nvCxnSpPr>
      <xdr:spPr>
        <a:xfrm flipV="1">
          <a:off x="2019300" y="5614202"/>
          <a:ext cx="889000" cy="7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28317</xdr:rowOff>
    </xdr:from>
    <xdr:to>
      <xdr:col>10</xdr:col>
      <xdr:colOff>114300</xdr:colOff>
      <xdr:row>33</xdr:row>
      <xdr:rowOff>122229</xdr:rowOff>
    </xdr:to>
    <xdr:cxnSp macro="">
      <xdr:nvCxnSpPr>
        <xdr:cNvPr id="72" name="直線コネクタ 71"/>
        <xdr:cNvCxnSpPr/>
      </xdr:nvCxnSpPr>
      <xdr:spPr>
        <a:xfrm flipV="1">
          <a:off x="1130300" y="5686167"/>
          <a:ext cx="889000" cy="9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4840</xdr:rowOff>
    </xdr:from>
    <xdr:to>
      <xdr:col>24</xdr:col>
      <xdr:colOff>114300</xdr:colOff>
      <xdr:row>30</xdr:row>
      <xdr:rowOff>106440</xdr:rowOff>
    </xdr:to>
    <xdr:sp macro="" textlink="">
      <xdr:nvSpPr>
        <xdr:cNvPr id="82" name="楕円 81"/>
        <xdr:cNvSpPr/>
      </xdr:nvSpPr>
      <xdr:spPr>
        <a:xfrm>
          <a:off x="4584700" y="51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129317</xdr:rowOff>
    </xdr:from>
    <xdr:ext cx="599010" cy="259045"/>
    <xdr:sp macro="" textlink="">
      <xdr:nvSpPr>
        <xdr:cNvPr id="83" name="人件費該当値テキスト"/>
        <xdr:cNvSpPr txBox="1"/>
      </xdr:nvSpPr>
      <xdr:spPr>
        <a:xfrm>
          <a:off x="4686300" y="510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110040</xdr:rowOff>
    </xdr:from>
    <xdr:to>
      <xdr:col>20</xdr:col>
      <xdr:colOff>38100</xdr:colOff>
      <xdr:row>32</xdr:row>
      <xdr:rowOff>40190</xdr:rowOff>
    </xdr:to>
    <xdr:sp macro="" textlink="">
      <xdr:nvSpPr>
        <xdr:cNvPr id="84" name="楕円 83"/>
        <xdr:cNvSpPr/>
      </xdr:nvSpPr>
      <xdr:spPr>
        <a:xfrm>
          <a:off x="3746500" y="54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56717</xdr:rowOff>
    </xdr:from>
    <xdr:ext cx="599010" cy="259045"/>
    <xdr:sp macro="" textlink="">
      <xdr:nvSpPr>
        <xdr:cNvPr id="85" name="テキスト ボックス 84"/>
        <xdr:cNvSpPr txBox="1"/>
      </xdr:nvSpPr>
      <xdr:spPr>
        <a:xfrm>
          <a:off x="3497795" y="52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77002</xdr:rowOff>
    </xdr:from>
    <xdr:to>
      <xdr:col>15</xdr:col>
      <xdr:colOff>101600</xdr:colOff>
      <xdr:row>33</xdr:row>
      <xdr:rowOff>7152</xdr:rowOff>
    </xdr:to>
    <xdr:sp macro="" textlink="">
      <xdr:nvSpPr>
        <xdr:cNvPr id="86" name="楕円 85"/>
        <xdr:cNvSpPr/>
      </xdr:nvSpPr>
      <xdr:spPr>
        <a:xfrm>
          <a:off x="2857500" y="556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23679</xdr:rowOff>
    </xdr:from>
    <xdr:ext cx="599010" cy="259045"/>
    <xdr:sp macro="" textlink="">
      <xdr:nvSpPr>
        <xdr:cNvPr id="87" name="テキスト ボックス 86"/>
        <xdr:cNvSpPr txBox="1"/>
      </xdr:nvSpPr>
      <xdr:spPr>
        <a:xfrm>
          <a:off x="2608795" y="533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148967</xdr:rowOff>
    </xdr:from>
    <xdr:to>
      <xdr:col>10</xdr:col>
      <xdr:colOff>165100</xdr:colOff>
      <xdr:row>33</xdr:row>
      <xdr:rowOff>79117</xdr:rowOff>
    </xdr:to>
    <xdr:sp macro="" textlink="">
      <xdr:nvSpPr>
        <xdr:cNvPr id="88" name="楕円 87"/>
        <xdr:cNvSpPr/>
      </xdr:nvSpPr>
      <xdr:spPr>
        <a:xfrm>
          <a:off x="1968500" y="563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95644</xdr:rowOff>
    </xdr:from>
    <xdr:ext cx="599010" cy="259045"/>
    <xdr:sp macro="" textlink="">
      <xdr:nvSpPr>
        <xdr:cNvPr id="89" name="テキスト ボックス 88"/>
        <xdr:cNvSpPr txBox="1"/>
      </xdr:nvSpPr>
      <xdr:spPr>
        <a:xfrm>
          <a:off x="1719795" y="541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71429</xdr:rowOff>
    </xdr:from>
    <xdr:to>
      <xdr:col>6</xdr:col>
      <xdr:colOff>38100</xdr:colOff>
      <xdr:row>34</xdr:row>
      <xdr:rowOff>1579</xdr:rowOff>
    </xdr:to>
    <xdr:sp macro="" textlink="">
      <xdr:nvSpPr>
        <xdr:cNvPr id="90" name="楕円 89"/>
        <xdr:cNvSpPr/>
      </xdr:nvSpPr>
      <xdr:spPr>
        <a:xfrm>
          <a:off x="1079500" y="572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18106</xdr:rowOff>
    </xdr:from>
    <xdr:ext cx="599010" cy="259045"/>
    <xdr:sp macro="" textlink="">
      <xdr:nvSpPr>
        <xdr:cNvPr id="91" name="テキスト ボックス 90"/>
        <xdr:cNvSpPr txBox="1"/>
      </xdr:nvSpPr>
      <xdr:spPr>
        <a:xfrm>
          <a:off x="830795" y="550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92882</xdr:rowOff>
    </xdr:from>
    <xdr:to>
      <xdr:col>24</xdr:col>
      <xdr:colOff>63500</xdr:colOff>
      <xdr:row>58</xdr:row>
      <xdr:rowOff>98399</xdr:rowOff>
    </xdr:to>
    <xdr:cxnSp macro="">
      <xdr:nvCxnSpPr>
        <xdr:cNvPr id="118" name="直線コネクタ 117"/>
        <xdr:cNvCxnSpPr/>
      </xdr:nvCxnSpPr>
      <xdr:spPr>
        <a:xfrm flipV="1">
          <a:off x="3797300" y="10036982"/>
          <a:ext cx="8382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98399</xdr:rowOff>
    </xdr:from>
    <xdr:to>
      <xdr:col>19</xdr:col>
      <xdr:colOff>177800</xdr:colOff>
      <xdr:row>58</xdr:row>
      <xdr:rowOff>99655</xdr:rowOff>
    </xdr:to>
    <xdr:cxnSp macro="">
      <xdr:nvCxnSpPr>
        <xdr:cNvPr id="121" name="直線コネクタ 120"/>
        <xdr:cNvCxnSpPr/>
      </xdr:nvCxnSpPr>
      <xdr:spPr>
        <a:xfrm flipV="1">
          <a:off x="2908300" y="10042499"/>
          <a:ext cx="8890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99655</xdr:rowOff>
    </xdr:from>
    <xdr:to>
      <xdr:col>15</xdr:col>
      <xdr:colOff>50800</xdr:colOff>
      <xdr:row>58</xdr:row>
      <xdr:rowOff>108003</xdr:rowOff>
    </xdr:to>
    <xdr:cxnSp macro="">
      <xdr:nvCxnSpPr>
        <xdr:cNvPr id="124" name="直線コネクタ 123"/>
        <xdr:cNvCxnSpPr/>
      </xdr:nvCxnSpPr>
      <xdr:spPr>
        <a:xfrm flipV="1">
          <a:off x="2019300" y="10043755"/>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108003</xdr:rowOff>
    </xdr:from>
    <xdr:to>
      <xdr:col>10</xdr:col>
      <xdr:colOff>114300</xdr:colOff>
      <xdr:row>58</xdr:row>
      <xdr:rowOff>109979</xdr:rowOff>
    </xdr:to>
    <xdr:cxnSp macro="">
      <xdr:nvCxnSpPr>
        <xdr:cNvPr id="127" name="直線コネクタ 126"/>
        <xdr:cNvCxnSpPr/>
      </xdr:nvCxnSpPr>
      <xdr:spPr>
        <a:xfrm flipV="1">
          <a:off x="1130300" y="10052103"/>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42082</xdr:rowOff>
    </xdr:from>
    <xdr:to>
      <xdr:col>24</xdr:col>
      <xdr:colOff>114300</xdr:colOff>
      <xdr:row>58</xdr:row>
      <xdr:rowOff>143682</xdr:rowOff>
    </xdr:to>
    <xdr:sp macro="" textlink="">
      <xdr:nvSpPr>
        <xdr:cNvPr id="137" name="楕円 136"/>
        <xdr:cNvSpPr/>
      </xdr:nvSpPr>
      <xdr:spPr>
        <a:xfrm>
          <a:off x="4584700" y="99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1459</xdr:rowOff>
    </xdr:from>
    <xdr:ext cx="599010" cy="259045"/>
    <xdr:sp macro="" textlink="">
      <xdr:nvSpPr>
        <xdr:cNvPr id="138" name="物件費該当値テキスト"/>
        <xdr:cNvSpPr txBox="1"/>
      </xdr:nvSpPr>
      <xdr:spPr>
        <a:xfrm>
          <a:off x="4686300" y="977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47599</xdr:rowOff>
    </xdr:from>
    <xdr:to>
      <xdr:col>20</xdr:col>
      <xdr:colOff>38100</xdr:colOff>
      <xdr:row>58</xdr:row>
      <xdr:rowOff>149199</xdr:rowOff>
    </xdr:to>
    <xdr:sp macro="" textlink="">
      <xdr:nvSpPr>
        <xdr:cNvPr id="139" name="楕円 138"/>
        <xdr:cNvSpPr/>
      </xdr:nvSpPr>
      <xdr:spPr>
        <a:xfrm>
          <a:off x="3746500" y="99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165726</xdr:rowOff>
    </xdr:from>
    <xdr:ext cx="599010" cy="259045"/>
    <xdr:sp macro="" textlink="">
      <xdr:nvSpPr>
        <xdr:cNvPr id="140" name="テキスト ボックス 139"/>
        <xdr:cNvSpPr txBox="1"/>
      </xdr:nvSpPr>
      <xdr:spPr>
        <a:xfrm>
          <a:off x="3497795" y="97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48855</xdr:rowOff>
    </xdr:from>
    <xdr:to>
      <xdr:col>15</xdr:col>
      <xdr:colOff>101600</xdr:colOff>
      <xdr:row>58</xdr:row>
      <xdr:rowOff>150455</xdr:rowOff>
    </xdr:to>
    <xdr:sp macro="" textlink="">
      <xdr:nvSpPr>
        <xdr:cNvPr id="141" name="楕円 140"/>
        <xdr:cNvSpPr/>
      </xdr:nvSpPr>
      <xdr:spPr>
        <a:xfrm>
          <a:off x="2857500" y="99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166982</xdr:rowOff>
    </xdr:from>
    <xdr:ext cx="599010" cy="259045"/>
    <xdr:sp macro="" textlink="">
      <xdr:nvSpPr>
        <xdr:cNvPr id="142" name="テキスト ボックス 141"/>
        <xdr:cNvSpPr txBox="1"/>
      </xdr:nvSpPr>
      <xdr:spPr>
        <a:xfrm>
          <a:off x="2608795" y="976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57203</xdr:rowOff>
    </xdr:from>
    <xdr:to>
      <xdr:col>10</xdr:col>
      <xdr:colOff>165100</xdr:colOff>
      <xdr:row>58</xdr:row>
      <xdr:rowOff>158803</xdr:rowOff>
    </xdr:to>
    <xdr:sp macro="" textlink="">
      <xdr:nvSpPr>
        <xdr:cNvPr id="143" name="楕円 142"/>
        <xdr:cNvSpPr/>
      </xdr:nvSpPr>
      <xdr:spPr>
        <a:xfrm>
          <a:off x="1968500" y="100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3880</xdr:rowOff>
    </xdr:from>
    <xdr:ext cx="599010" cy="259045"/>
    <xdr:sp macro="" textlink="">
      <xdr:nvSpPr>
        <xdr:cNvPr id="144" name="テキスト ボックス 143"/>
        <xdr:cNvSpPr txBox="1"/>
      </xdr:nvSpPr>
      <xdr:spPr>
        <a:xfrm>
          <a:off x="1719795" y="97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59179</xdr:rowOff>
    </xdr:from>
    <xdr:to>
      <xdr:col>6</xdr:col>
      <xdr:colOff>38100</xdr:colOff>
      <xdr:row>58</xdr:row>
      <xdr:rowOff>160779</xdr:rowOff>
    </xdr:to>
    <xdr:sp macro="" textlink="">
      <xdr:nvSpPr>
        <xdr:cNvPr id="145" name="楕円 144"/>
        <xdr:cNvSpPr/>
      </xdr:nvSpPr>
      <xdr:spPr>
        <a:xfrm>
          <a:off x="1079500" y="100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5856</xdr:rowOff>
    </xdr:from>
    <xdr:ext cx="599010" cy="259045"/>
    <xdr:sp macro="" textlink="">
      <xdr:nvSpPr>
        <xdr:cNvPr id="146" name="テキスト ボックス 145"/>
        <xdr:cNvSpPr txBox="1"/>
      </xdr:nvSpPr>
      <xdr:spPr>
        <a:xfrm>
          <a:off x="830795" y="977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41187</xdr:rowOff>
    </xdr:from>
    <xdr:to>
      <xdr:col>24</xdr:col>
      <xdr:colOff>63500</xdr:colOff>
      <xdr:row>78</xdr:row>
      <xdr:rowOff>72492</xdr:rowOff>
    </xdr:to>
    <xdr:cxnSp macro="">
      <xdr:nvCxnSpPr>
        <xdr:cNvPr id="175" name="直線コネクタ 174"/>
        <xdr:cNvCxnSpPr/>
      </xdr:nvCxnSpPr>
      <xdr:spPr>
        <a:xfrm flipV="1">
          <a:off x="3797300" y="13414287"/>
          <a:ext cx="8382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39052</xdr:rowOff>
    </xdr:from>
    <xdr:to>
      <xdr:col>19</xdr:col>
      <xdr:colOff>177800</xdr:colOff>
      <xdr:row>78</xdr:row>
      <xdr:rowOff>72492</xdr:rowOff>
    </xdr:to>
    <xdr:cxnSp macro="">
      <xdr:nvCxnSpPr>
        <xdr:cNvPr id="178" name="直線コネクタ 177"/>
        <xdr:cNvCxnSpPr/>
      </xdr:nvCxnSpPr>
      <xdr:spPr>
        <a:xfrm>
          <a:off x="2908300" y="13412152"/>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39052</xdr:rowOff>
    </xdr:from>
    <xdr:to>
      <xdr:col>15</xdr:col>
      <xdr:colOff>50800</xdr:colOff>
      <xdr:row>78</xdr:row>
      <xdr:rowOff>90715</xdr:rowOff>
    </xdr:to>
    <xdr:cxnSp macro="">
      <xdr:nvCxnSpPr>
        <xdr:cNvPr id="181" name="直線コネクタ 180"/>
        <xdr:cNvCxnSpPr/>
      </xdr:nvCxnSpPr>
      <xdr:spPr>
        <a:xfrm flipV="1">
          <a:off x="2019300" y="13412152"/>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85725</xdr:rowOff>
    </xdr:from>
    <xdr:to>
      <xdr:col>10</xdr:col>
      <xdr:colOff>114300</xdr:colOff>
      <xdr:row>78</xdr:row>
      <xdr:rowOff>90715</xdr:rowOff>
    </xdr:to>
    <xdr:cxnSp macro="">
      <xdr:nvCxnSpPr>
        <xdr:cNvPr id="184" name="直線コネクタ 183"/>
        <xdr:cNvCxnSpPr/>
      </xdr:nvCxnSpPr>
      <xdr:spPr>
        <a:xfrm>
          <a:off x="1130300" y="13458825"/>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161837</xdr:rowOff>
    </xdr:from>
    <xdr:to>
      <xdr:col>24</xdr:col>
      <xdr:colOff>114300</xdr:colOff>
      <xdr:row>78</xdr:row>
      <xdr:rowOff>91987</xdr:rowOff>
    </xdr:to>
    <xdr:sp macro="" textlink="">
      <xdr:nvSpPr>
        <xdr:cNvPr id="194" name="楕円 193"/>
        <xdr:cNvSpPr/>
      </xdr:nvSpPr>
      <xdr:spPr>
        <a:xfrm>
          <a:off x="4584700" y="133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13264</xdr:rowOff>
    </xdr:from>
    <xdr:ext cx="534377" cy="259045"/>
    <xdr:sp macro="" textlink="">
      <xdr:nvSpPr>
        <xdr:cNvPr id="195" name="維持補修費該当値テキスト"/>
        <xdr:cNvSpPr txBox="1"/>
      </xdr:nvSpPr>
      <xdr:spPr>
        <a:xfrm>
          <a:off x="4686300" y="132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21692</xdr:rowOff>
    </xdr:from>
    <xdr:to>
      <xdr:col>20</xdr:col>
      <xdr:colOff>38100</xdr:colOff>
      <xdr:row>78</xdr:row>
      <xdr:rowOff>123292</xdr:rowOff>
    </xdr:to>
    <xdr:sp macro="" textlink="">
      <xdr:nvSpPr>
        <xdr:cNvPr id="196" name="楕円 195"/>
        <xdr:cNvSpPr/>
      </xdr:nvSpPr>
      <xdr:spPr>
        <a:xfrm>
          <a:off x="3746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139819</xdr:rowOff>
    </xdr:from>
    <xdr:ext cx="534377" cy="259045"/>
    <xdr:sp macro="" textlink="">
      <xdr:nvSpPr>
        <xdr:cNvPr id="197" name="テキスト ボックス 196"/>
        <xdr:cNvSpPr txBox="1"/>
      </xdr:nvSpPr>
      <xdr:spPr>
        <a:xfrm>
          <a:off x="3530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159702</xdr:rowOff>
    </xdr:from>
    <xdr:to>
      <xdr:col>15</xdr:col>
      <xdr:colOff>101600</xdr:colOff>
      <xdr:row>78</xdr:row>
      <xdr:rowOff>89852</xdr:rowOff>
    </xdr:to>
    <xdr:sp macro="" textlink="">
      <xdr:nvSpPr>
        <xdr:cNvPr id="198" name="楕円 197"/>
        <xdr:cNvSpPr/>
      </xdr:nvSpPr>
      <xdr:spPr>
        <a:xfrm>
          <a:off x="2857500" y="133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106379</xdr:rowOff>
    </xdr:from>
    <xdr:ext cx="534377" cy="259045"/>
    <xdr:sp macro="" textlink="">
      <xdr:nvSpPr>
        <xdr:cNvPr id="199" name="テキスト ボックス 198"/>
        <xdr:cNvSpPr txBox="1"/>
      </xdr:nvSpPr>
      <xdr:spPr>
        <a:xfrm>
          <a:off x="2641111" y="1313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39915</xdr:rowOff>
    </xdr:from>
    <xdr:to>
      <xdr:col>10</xdr:col>
      <xdr:colOff>165100</xdr:colOff>
      <xdr:row>78</xdr:row>
      <xdr:rowOff>141515</xdr:rowOff>
    </xdr:to>
    <xdr:sp macro="" textlink="">
      <xdr:nvSpPr>
        <xdr:cNvPr id="200" name="楕円 199"/>
        <xdr:cNvSpPr/>
      </xdr:nvSpPr>
      <xdr:spPr>
        <a:xfrm>
          <a:off x="1968500" y="134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132642</xdr:rowOff>
    </xdr:from>
    <xdr:ext cx="469744" cy="259045"/>
    <xdr:sp macro="" textlink="">
      <xdr:nvSpPr>
        <xdr:cNvPr id="201" name="テキスト ボックス 200"/>
        <xdr:cNvSpPr txBox="1"/>
      </xdr:nvSpPr>
      <xdr:spPr>
        <a:xfrm>
          <a:off x="1784428" y="1350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34925</xdr:rowOff>
    </xdr:from>
    <xdr:to>
      <xdr:col>6</xdr:col>
      <xdr:colOff>38100</xdr:colOff>
      <xdr:row>78</xdr:row>
      <xdr:rowOff>136525</xdr:rowOff>
    </xdr:to>
    <xdr:sp macro="" textlink="">
      <xdr:nvSpPr>
        <xdr:cNvPr id="202" name="楕円 201"/>
        <xdr:cNvSpPr/>
      </xdr:nvSpPr>
      <xdr:spPr>
        <a:xfrm>
          <a:off x="1079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153052</xdr:rowOff>
    </xdr:from>
    <xdr:ext cx="534377" cy="259045"/>
    <xdr:sp macro="" textlink="">
      <xdr:nvSpPr>
        <xdr:cNvPr id="203" name="テキスト ボックス 202"/>
        <xdr:cNvSpPr txBox="1"/>
      </xdr:nvSpPr>
      <xdr:spPr>
        <a:xfrm>
          <a:off x="863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77445</xdr:rowOff>
    </xdr:from>
    <xdr:to>
      <xdr:col>24</xdr:col>
      <xdr:colOff>63500</xdr:colOff>
      <xdr:row>92</xdr:row>
      <xdr:rowOff>95428</xdr:rowOff>
    </xdr:to>
    <xdr:cxnSp macro="">
      <xdr:nvCxnSpPr>
        <xdr:cNvPr id="233" name="直線コネクタ 232"/>
        <xdr:cNvCxnSpPr/>
      </xdr:nvCxnSpPr>
      <xdr:spPr>
        <a:xfrm flipV="1">
          <a:off x="3797300" y="15850845"/>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42903</xdr:rowOff>
    </xdr:from>
    <xdr:to>
      <xdr:col>19</xdr:col>
      <xdr:colOff>177800</xdr:colOff>
      <xdr:row>92</xdr:row>
      <xdr:rowOff>95428</xdr:rowOff>
    </xdr:to>
    <xdr:cxnSp macro="">
      <xdr:nvCxnSpPr>
        <xdr:cNvPr id="236" name="直線コネクタ 235"/>
        <xdr:cNvCxnSpPr/>
      </xdr:nvCxnSpPr>
      <xdr:spPr>
        <a:xfrm>
          <a:off x="2908300" y="15816303"/>
          <a:ext cx="889000" cy="5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42903</xdr:rowOff>
    </xdr:from>
    <xdr:to>
      <xdr:col>15</xdr:col>
      <xdr:colOff>50800</xdr:colOff>
      <xdr:row>94</xdr:row>
      <xdr:rowOff>10968</xdr:rowOff>
    </xdr:to>
    <xdr:cxnSp macro="">
      <xdr:nvCxnSpPr>
        <xdr:cNvPr id="239" name="直線コネクタ 238"/>
        <xdr:cNvCxnSpPr/>
      </xdr:nvCxnSpPr>
      <xdr:spPr>
        <a:xfrm flipV="1">
          <a:off x="2019300" y="15816303"/>
          <a:ext cx="889000" cy="3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156738</xdr:rowOff>
    </xdr:from>
    <xdr:to>
      <xdr:col>10</xdr:col>
      <xdr:colOff>114300</xdr:colOff>
      <xdr:row>94</xdr:row>
      <xdr:rowOff>10968</xdr:rowOff>
    </xdr:to>
    <xdr:cxnSp macro="">
      <xdr:nvCxnSpPr>
        <xdr:cNvPr id="242" name="直線コネクタ 241"/>
        <xdr:cNvCxnSpPr/>
      </xdr:nvCxnSpPr>
      <xdr:spPr>
        <a:xfrm>
          <a:off x="1130300" y="16101588"/>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26645</xdr:rowOff>
    </xdr:from>
    <xdr:to>
      <xdr:col>24</xdr:col>
      <xdr:colOff>114300</xdr:colOff>
      <xdr:row>92</xdr:row>
      <xdr:rowOff>128245</xdr:rowOff>
    </xdr:to>
    <xdr:sp macro="" textlink="">
      <xdr:nvSpPr>
        <xdr:cNvPr id="252" name="楕円 251"/>
        <xdr:cNvSpPr/>
      </xdr:nvSpPr>
      <xdr:spPr>
        <a:xfrm>
          <a:off x="4584700" y="158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49522</xdr:rowOff>
    </xdr:from>
    <xdr:ext cx="599010" cy="259045"/>
    <xdr:sp macro="" textlink="">
      <xdr:nvSpPr>
        <xdr:cNvPr id="253" name="扶助費該当値テキスト"/>
        <xdr:cNvSpPr txBox="1"/>
      </xdr:nvSpPr>
      <xdr:spPr>
        <a:xfrm>
          <a:off x="4686300" y="156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44628</xdr:rowOff>
    </xdr:from>
    <xdr:to>
      <xdr:col>20</xdr:col>
      <xdr:colOff>38100</xdr:colOff>
      <xdr:row>92</xdr:row>
      <xdr:rowOff>146228</xdr:rowOff>
    </xdr:to>
    <xdr:sp macro="" textlink="">
      <xdr:nvSpPr>
        <xdr:cNvPr id="254" name="楕円 253"/>
        <xdr:cNvSpPr/>
      </xdr:nvSpPr>
      <xdr:spPr>
        <a:xfrm>
          <a:off x="3746500" y="1581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162755</xdr:rowOff>
    </xdr:from>
    <xdr:ext cx="599010" cy="259045"/>
    <xdr:sp macro="" textlink="">
      <xdr:nvSpPr>
        <xdr:cNvPr id="255" name="テキスト ボックス 254"/>
        <xdr:cNvSpPr txBox="1"/>
      </xdr:nvSpPr>
      <xdr:spPr>
        <a:xfrm>
          <a:off x="3497795" y="1559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163553</xdr:rowOff>
    </xdr:from>
    <xdr:to>
      <xdr:col>15</xdr:col>
      <xdr:colOff>101600</xdr:colOff>
      <xdr:row>92</xdr:row>
      <xdr:rowOff>93703</xdr:rowOff>
    </xdr:to>
    <xdr:sp macro="" textlink="">
      <xdr:nvSpPr>
        <xdr:cNvPr id="256" name="楕円 255"/>
        <xdr:cNvSpPr/>
      </xdr:nvSpPr>
      <xdr:spPr>
        <a:xfrm>
          <a:off x="2857500" y="157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110230</xdr:rowOff>
    </xdr:from>
    <xdr:ext cx="599010" cy="259045"/>
    <xdr:sp macro="" textlink="">
      <xdr:nvSpPr>
        <xdr:cNvPr id="257" name="テキスト ボックス 256"/>
        <xdr:cNvSpPr txBox="1"/>
      </xdr:nvSpPr>
      <xdr:spPr>
        <a:xfrm>
          <a:off x="2608795" y="1554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131618</xdr:rowOff>
    </xdr:from>
    <xdr:to>
      <xdr:col>10</xdr:col>
      <xdr:colOff>165100</xdr:colOff>
      <xdr:row>94</xdr:row>
      <xdr:rowOff>61768</xdr:rowOff>
    </xdr:to>
    <xdr:sp macro="" textlink="">
      <xdr:nvSpPr>
        <xdr:cNvPr id="258" name="楕円 257"/>
        <xdr:cNvSpPr/>
      </xdr:nvSpPr>
      <xdr:spPr>
        <a:xfrm>
          <a:off x="1968500" y="160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78295</xdr:rowOff>
    </xdr:from>
    <xdr:ext cx="599010" cy="259045"/>
    <xdr:sp macro="" textlink="">
      <xdr:nvSpPr>
        <xdr:cNvPr id="259" name="テキスト ボックス 258"/>
        <xdr:cNvSpPr txBox="1"/>
      </xdr:nvSpPr>
      <xdr:spPr>
        <a:xfrm>
          <a:off x="1719795" y="158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105938</xdr:rowOff>
    </xdr:from>
    <xdr:to>
      <xdr:col>6</xdr:col>
      <xdr:colOff>38100</xdr:colOff>
      <xdr:row>94</xdr:row>
      <xdr:rowOff>36088</xdr:rowOff>
    </xdr:to>
    <xdr:sp macro="" textlink="">
      <xdr:nvSpPr>
        <xdr:cNvPr id="260" name="楕円 259"/>
        <xdr:cNvSpPr/>
      </xdr:nvSpPr>
      <xdr:spPr>
        <a:xfrm>
          <a:off x="1079500" y="1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52615</xdr:rowOff>
    </xdr:from>
    <xdr:ext cx="599010" cy="259045"/>
    <xdr:sp macro="" textlink="">
      <xdr:nvSpPr>
        <xdr:cNvPr id="261" name="テキスト ボックス 260"/>
        <xdr:cNvSpPr txBox="1"/>
      </xdr:nvSpPr>
      <xdr:spPr>
        <a:xfrm>
          <a:off x="830795" y="1582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151936</xdr:rowOff>
    </xdr:from>
    <xdr:to>
      <xdr:col>55</xdr:col>
      <xdr:colOff>0</xdr:colOff>
      <xdr:row>37</xdr:row>
      <xdr:rowOff>4715</xdr:rowOff>
    </xdr:to>
    <xdr:cxnSp macro="">
      <xdr:nvCxnSpPr>
        <xdr:cNvPr id="292" name="直線コネクタ 291"/>
        <xdr:cNvCxnSpPr/>
      </xdr:nvCxnSpPr>
      <xdr:spPr>
        <a:xfrm>
          <a:off x="9639300" y="6324136"/>
          <a:ext cx="838200" cy="2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141770</xdr:rowOff>
    </xdr:from>
    <xdr:to>
      <xdr:col>50</xdr:col>
      <xdr:colOff>114300</xdr:colOff>
      <xdr:row>36</xdr:row>
      <xdr:rowOff>151936</xdr:rowOff>
    </xdr:to>
    <xdr:cxnSp macro="">
      <xdr:nvCxnSpPr>
        <xdr:cNvPr id="295" name="直線コネクタ 294"/>
        <xdr:cNvCxnSpPr/>
      </xdr:nvCxnSpPr>
      <xdr:spPr>
        <a:xfrm>
          <a:off x="8750300" y="6313970"/>
          <a:ext cx="889000" cy="1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98261</xdr:rowOff>
    </xdr:from>
    <xdr:to>
      <xdr:col>45</xdr:col>
      <xdr:colOff>177800</xdr:colOff>
      <xdr:row>36</xdr:row>
      <xdr:rowOff>141770</xdr:rowOff>
    </xdr:to>
    <xdr:cxnSp macro="">
      <xdr:nvCxnSpPr>
        <xdr:cNvPr id="298" name="直線コネクタ 297"/>
        <xdr:cNvCxnSpPr/>
      </xdr:nvCxnSpPr>
      <xdr:spPr>
        <a:xfrm>
          <a:off x="7861300" y="6270461"/>
          <a:ext cx="889000" cy="4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10342</xdr:rowOff>
    </xdr:from>
    <xdr:to>
      <xdr:col>41</xdr:col>
      <xdr:colOff>50800</xdr:colOff>
      <xdr:row>36</xdr:row>
      <xdr:rowOff>98261</xdr:rowOff>
    </xdr:to>
    <xdr:cxnSp macro="">
      <xdr:nvCxnSpPr>
        <xdr:cNvPr id="301" name="直線コネクタ 300"/>
        <xdr:cNvCxnSpPr/>
      </xdr:nvCxnSpPr>
      <xdr:spPr>
        <a:xfrm>
          <a:off x="6972300" y="6011092"/>
          <a:ext cx="889000" cy="25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125365</xdr:rowOff>
    </xdr:from>
    <xdr:to>
      <xdr:col>55</xdr:col>
      <xdr:colOff>50800</xdr:colOff>
      <xdr:row>37</xdr:row>
      <xdr:rowOff>55515</xdr:rowOff>
    </xdr:to>
    <xdr:sp macro="" textlink="">
      <xdr:nvSpPr>
        <xdr:cNvPr id="311" name="楕円 310"/>
        <xdr:cNvSpPr/>
      </xdr:nvSpPr>
      <xdr:spPr>
        <a:xfrm>
          <a:off x="10426700" y="62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148242</xdr:rowOff>
    </xdr:from>
    <xdr:ext cx="599010" cy="259045"/>
    <xdr:sp macro="" textlink="">
      <xdr:nvSpPr>
        <xdr:cNvPr id="312" name="補助費等該当値テキスト"/>
        <xdr:cNvSpPr txBox="1"/>
      </xdr:nvSpPr>
      <xdr:spPr>
        <a:xfrm>
          <a:off x="10528300" y="614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101136</xdr:rowOff>
    </xdr:from>
    <xdr:to>
      <xdr:col>50</xdr:col>
      <xdr:colOff>165100</xdr:colOff>
      <xdr:row>37</xdr:row>
      <xdr:rowOff>31286</xdr:rowOff>
    </xdr:to>
    <xdr:sp macro="" textlink="">
      <xdr:nvSpPr>
        <xdr:cNvPr id="313" name="楕円 312"/>
        <xdr:cNvSpPr/>
      </xdr:nvSpPr>
      <xdr:spPr>
        <a:xfrm>
          <a:off x="9588500" y="62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47813</xdr:rowOff>
    </xdr:from>
    <xdr:ext cx="599010" cy="259045"/>
    <xdr:sp macro="" textlink="">
      <xdr:nvSpPr>
        <xdr:cNvPr id="314" name="テキスト ボックス 313"/>
        <xdr:cNvSpPr txBox="1"/>
      </xdr:nvSpPr>
      <xdr:spPr>
        <a:xfrm>
          <a:off x="9339795" y="604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90970</xdr:rowOff>
    </xdr:from>
    <xdr:to>
      <xdr:col>46</xdr:col>
      <xdr:colOff>38100</xdr:colOff>
      <xdr:row>37</xdr:row>
      <xdr:rowOff>21120</xdr:rowOff>
    </xdr:to>
    <xdr:sp macro="" textlink="">
      <xdr:nvSpPr>
        <xdr:cNvPr id="315" name="楕円 314"/>
        <xdr:cNvSpPr/>
      </xdr:nvSpPr>
      <xdr:spPr>
        <a:xfrm>
          <a:off x="8699500" y="62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37647</xdr:rowOff>
    </xdr:from>
    <xdr:ext cx="599010" cy="259045"/>
    <xdr:sp macro="" textlink="">
      <xdr:nvSpPr>
        <xdr:cNvPr id="316" name="テキスト ボックス 315"/>
        <xdr:cNvSpPr txBox="1"/>
      </xdr:nvSpPr>
      <xdr:spPr>
        <a:xfrm>
          <a:off x="8450795" y="603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47461</xdr:rowOff>
    </xdr:from>
    <xdr:to>
      <xdr:col>41</xdr:col>
      <xdr:colOff>101600</xdr:colOff>
      <xdr:row>36</xdr:row>
      <xdr:rowOff>149061</xdr:rowOff>
    </xdr:to>
    <xdr:sp macro="" textlink="">
      <xdr:nvSpPr>
        <xdr:cNvPr id="317" name="楕円 316"/>
        <xdr:cNvSpPr/>
      </xdr:nvSpPr>
      <xdr:spPr>
        <a:xfrm>
          <a:off x="7810500" y="621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165588</xdr:rowOff>
    </xdr:from>
    <xdr:ext cx="599010" cy="259045"/>
    <xdr:sp macro="" textlink="">
      <xdr:nvSpPr>
        <xdr:cNvPr id="318" name="テキスト ボックス 317"/>
        <xdr:cNvSpPr txBox="1"/>
      </xdr:nvSpPr>
      <xdr:spPr>
        <a:xfrm>
          <a:off x="7561795" y="599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130992</xdr:rowOff>
    </xdr:from>
    <xdr:to>
      <xdr:col>36</xdr:col>
      <xdr:colOff>165100</xdr:colOff>
      <xdr:row>35</xdr:row>
      <xdr:rowOff>61142</xdr:rowOff>
    </xdr:to>
    <xdr:sp macro="" textlink="">
      <xdr:nvSpPr>
        <xdr:cNvPr id="319" name="楕円 318"/>
        <xdr:cNvSpPr/>
      </xdr:nvSpPr>
      <xdr:spPr>
        <a:xfrm>
          <a:off x="6921500" y="59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77669</xdr:rowOff>
    </xdr:from>
    <xdr:ext cx="599010" cy="259045"/>
    <xdr:sp macro="" textlink="">
      <xdr:nvSpPr>
        <xdr:cNvPr id="320" name="テキスト ボックス 319"/>
        <xdr:cNvSpPr txBox="1"/>
      </xdr:nvSpPr>
      <xdr:spPr>
        <a:xfrm>
          <a:off x="6672795" y="573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21729</xdr:rowOff>
    </xdr:from>
    <xdr:to>
      <xdr:col>55</xdr:col>
      <xdr:colOff>0</xdr:colOff>
      <xdr:row>55</xdr:row>
      <xdr:rowOff>13664</xdr:rowOff>
    </xdr:to>
    <xdr:cxnSp macro="">
      <xdr:nvCxnSpPr>
        <xdr:cNvPr id="347" name="直線コネクタ 346"/>
        <xdr:cNvCxnSpPr/>
      </xdr:nvCxnSpPr>
      <xdr:spPr>
        <a:xfrm>
          <a:off x="9639300" y="9280029"/>
          <a:ext cx="838200" cy="16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21729</xdr:rowOff>
    </xdr:from>
    <xdr:to>
      <xdr:col>50</xdr:col>
      <xdr:colOff>114300</xdr:colOff>
      <xdr:row>54</xdr:row>
      <xdr:rowOff>56376</xdr:rowOff>
    </xdr:to>
    <xdr:cxnSp macro="">
      <xdr:nvCxnSpPr>
        <xdr:cNvPr id="350" name="直線コネクタ 349"/>
        <xdr:cNvCxnSpPr/>
      </xdr:nvCxnSpPr>
      <xdr:spPr>
        <a:xfrm flipV="1">
          <a:off x="8750300" y="9280029"/>
          <a:ext cx="889000" cy="3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50386</xdr:rowOff>
    </xdr:from>
    <xdr:to>
      <xdr:col>45</xdr:col>
      <xdr:colOff>177800</xdr:colOff>
      <xdr:row>54</xdr:row>
      <xdr:rowOff>56376</xdr:rowOff>
    </xdr:to>
    <xdr:cxnSp macro="">
      <xdr:nvCxnSpPr>
        <xdr:cNvPr id="353" name="直線コネクタ 352"/>
        <xdr:cNvCxnSpPr/>
      </xdr:nvCxnSpPr>
      <xdr:spPr>
        <a:xfrm>
          <a:off x="7861300" y="9137236"/>
          <a:ext cx="889000" cy="17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50386</xdr:rowOff>
    </xdr:from>
    <xdr:to>
      <xdr:col>41</xdr:col>
      <xdr:colOff>50800</xdr:colOff>
      <xdr:row>54</xdr:row>
      <xdr:rowOff>70476</xdr:rowOff>
    </xdr:to>
    <xdr:cxnSp macro="">
      <xdr:nvCxnSpPr>
        <xdr:cNvPr id="356" name="直線コネクタ 355"/>
        <xdr:cNvCxnSpPr/>
      </xdr:nvCxnSpPr>
      <xdr:spPr>
        <a:xfrm flipV="1">
          <a:off x="6972300" y="9137236"/>
          <a:ext cx="889000" cy="1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134314</xdr:rowOff>
    </xdr:from>
    <xdr:to>
      <xdr:col>55</xdr:col>
      <xdr:colOff>50800</xdr:colOff>
      <xdr:row>55</xdr:row>
      <xdr:rowOff>64464</xdr:rowOff>
    </xdr:to>
    <xdr:sp macro="" textlink="">
      <xdr:nvSpPr>
        <xdr:cNvPr id="366" name="楕円 365"/>
        <xdr:cNvSpPr/>
      </xdr:nvSpPr>
      <xdr:spPr>
        <a:xfrm>
          <a:off x="10426700" y="93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157191</xdr:rowOff>
    </xdr:from>
    <xdr:ext cx="599010" cy="259045"/>
    <xdr:sp macro="" textlink="">
      <xdr:nvSpPr>
        <xdr:cNvPr id="367" name="普通建設事業費該当値テキスト"/>
        <xdr:cNvSpPr txBox="1"/>
      </xdr:nvSpPr>
      <xdr:spPr>
        <a:xfrm>
          <a:off x="10528300" y="924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142379</xdr:rowOff>
    </xdr:from>
    <xdr:to>
      <xdr:col>50</xdr:col>
      <xdr:colOff>165100</xdr:colOff>
      <xdr:row>54</xdr:row>
      <xdr:rowOff>72529</xdr:rowOff>
    </xdr:to>
    <xdr:sp macro="" textlink="">
      <xdr:nvSpPr>
        <xdr:cNvPr id="368" name="楕円 367"/>
        <xdr:cNvSpPr/>
      </xdr:nvSpPr>
      <xdr:spPr>
        <a:xfrm>
          <a:off x="9588500" y="92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89056</xdr:rowOff>
    </xdr:from>
    <xdr:ext cx="599010" cy="259045"/>
    <xdr:sp macro="" textlink="">
      <xdr:nvSpPr>
        <xdr:cNvPr id="369" name="テキスト ボックス 368"/>
        <xdr:cNvSpPr txBox="1"/>
      </xdr:nvSpPr>
      <xdr:spPr>
        <a:xfrm>
          <a:off x="9339795" y="900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5576</xdr:rowOff>
    </xdr:from>
    <xdr:to>
      <xdr:col>46</xdr:col>
      <xdr:colOff>38100</xdr:colOff>
      <xdr:row>54</xdr:row>
      <xdr:rowOff>107176</xdr:rowOff>
    </xdr:to>
    <xdr:sp macro="" textlink="">
      <xdr:nvSpPr>
        <xdr:cNvPr id="370" name="楕円 369"/>
        <xdr:cNvSpPr/>
      </xdr:nvSpPr>
      <xdr:spPr>
        <a:xfrm>
          <a:off x="8699500" y="926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123703</xdr:rowOff>
    </xdr:from>
    <xdr:ext cx="599010" cy="259045"/>
    <xdr:sp macro="" textlink="">
      <xdr:nvSpPr>
        <xdr:cNvPr id="371" name="テキスト ボックス 370"/>
        <xdr:cNvSpPr txBox="1"/>
      </xdr:nvSpPr>
      <xdr:spPr>
        <a:xfrm>
          <a:off x="8450795" y="903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171036</xdr:rowOff>
    </xdr:from>
    <xdr:to>
      <xdr:col>41</xdr:col>
      <xdr:colOff>101600</xdr:colOff>
      <xdr:row>53</xdr:row>
      <xdr:rowOff>101186</xdr:rowOff>
    </xdr:to>
    <xdr:sp macro="" textlink="">
      <xdr:nvSpPr>
        <xdr:cNvPr id="372" name="楕円 371"/>
        <xdr:cNvSpPr/>
      </xdr:nvSpPr>
      <xdr:spPr>
        <a:xfrm>
          <a:off x="7810500" y="90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117713</xdr:rowOff>
    </xdr:from>
    <xdr:ext cx="599010" cy="259045"/>
    <xdr:sp macro="" textlink="">
      <xdr:nvSpPr>
        <xdr:cNvPr id="373" name="テキスト ボックス 372"/>
        <xdr:cNvSpPr txBox="1"/>
      </xdr:nvSpPr>
      <xdr:spPr>
        <a:xfrm>
          <a:off x="7561795" y="886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19676</xdr:rowOff>
    </xdr:from>
    <xdr:to>
      <xdr:col>36</xdr:col>
      <xdr:colOff>165100</xdr:colOff>
      <xdr:row>54</xdr:row>
      <xdr:rowOff>121276</xdr:rowOff>
    </xdr:to>
    <xdr:sp macro="" textlink="">
      <xdr:nvSpPr>
        <xdr:cNvPr id="374" name="楕円 373"/>
        <xdr:cNvSpPr/>
      </xdr:nvSpPr>
      <xdr:spPr>
        <a:xfrm>
          <a:off x="6921500" y="92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137803</xdr:rowOff>
    </xdr:from>
    <xdr:ext cx="599010" cy="259045"/>
    <xdr:sp macro="" textlink="">
      <xdr:nvSpPr>
        <xdr:cNvPr id="375" name="テキスト ボックス 374"/>
        <xdr:cNvSpPr txBox="1"/>
      </xdr:nvSpPr>
      <xdr:spPr>
        <a:xfrm>
          <a:off x="6672795" y="905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68627</xdr:rowOff>
    </xdr:from>
    <xdr:to>
      <xdr:col>55</xdr:col>
      <xdr:colOff>0</xdr:colOff>
      <xdr:row>79</xdr:row>
      <xdr:rowOff>1429</xdr:rowOff>
    </xdr:to>
    <xdr:cxnSp macro="">
      <xdr:nvCxnSpPr>
        <xdr:cNvPr id="406" name="直線コネクタ 405"/>
        <xdr:cNvCxnSpPr/>
      </xdr:nvCxnSpPr>
      <xdr:spPr>
        <a:xfrm>
          <a:off x="9639300" y="13441727"/>
          <a:ext cx="838200" cy="10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126300</xdr:rowOff>
    </xdr:from>
    <xdr:to>
      <xdr:col>50</xdr:col>
      <xdr:colOff>114300</xdr:colOff>
      <xdr:row>78</xdr:row>
      <xdr:rowOff>68627</xdr:rowOff>
    </xdr:to>
    <xdr:cxnSp macro="">
      <xdr:nvCxnSpPr>
        <xdr:cNvPr id="409" name="直線コネクタ 408"/>
        <xdr:cNvCxnSpPr/>
      </xdr:nvCxnSpPr>
      <xdr:spPr>
        <a:xfrm>
          <a:off x="8750300" y="12813600"/>
          <a:ext cx="889000" cy="6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150194</xdr:rowOff>
    </xdr:from>
    <xdr:to>
      <xdr:col>45</xdr:col>
      <xdr:colOff>177800</xdr:colOff>
      <xdr:row>74</xdr:row>
      <xdr:rowOff>126300</xdr:rowOff>
    </xdr:to>
    <xdr:cxnSp macro="">
      <xdr:nvCxnSpPr>
        <xdr:cNvPr id="412" name="直線コネクタ 411"/>
        <xdr:cNvCxnSpPr/>
      </xdr:nvCxnSpPr>
      <xdr:spPr>
        <a:xfrm>
          <a:off x="7861300" y="12494594"/>
          <a:ext cx="889000" cy="3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150194</xdr:rowOff>
    </xdr:from>
    <xdr:to>
      <xdr:col>41</xdr:col>
      <xdr:colOff>50800</xdr:colOff>
      <xdr:row>76</xdr:row>
      <xdr:rowOff>118114</xdr:rowOff>
    </xdr:to>
    <xdr:cxnSp macro="">
      <xdr:nvCxnSpPr>
        <xdr:cNvPr id="415" name="直線コネクタ 414"/>
        <xdr:cNvCxnSpPr/>
      </xdr:nvCxnSpPr>
      <xdr:spPr>
        <a:xfrm flipV="1">
          <a:off x="6972300" y="12494594"/>
          <a:ext cx="889000" cy="65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122079</xdr:rowOff>
    </xdr:from>
    <xdr:to>
      <xdr:col>55</xdr:col>
      <xdr:colOff>50800</xdr:colOff>
      <xdr:row>79</xdr:row>
      <xdr:rowOff>52229</xdr:rowOff>
    </xdr:to>
    <xdr:sp macro="" textlink="">
      <xdr:nvSpPr>
        <xdr:cNvPr id="425" name="楕円 424"/>
        <xdr:cNvSpPr/>
      </xdr:nvSpPr>
      <xdr:spPr>
        <a:xfrm>
          <a:off x="10426700" y="134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37006</xdr:rowOff>
    </xdr:from>
    <xdr:ext cx="469744" cy="259045"/>
    <xdr:sp macro="" textlink="">
      <xdr:nvSpPr>
        <xdr:cNvPr id="426" name="普通建設事業費 （ うち新規整備　）該当値テキスト"/>
        <xdr:cNvSpPr txBox="1"/>
      </xdr:nvSpPr>
      <xdr:spPr>
        <a:xfrm>
          <a:off x="10528300" y="1341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17827</xdr:rowOff>
    </xdr:from>
    <xdr:to>
      <xdr:col>50</xdr:col>
      <xdr:colOff>165100</xdr:colOff>
      <xdr:row>78</xdr:row>
      <xdr:rowOff>119427</xdr:rowOff>
    </xdr:to>
    <xdr:sp macro="" textlink="">
      <xdr:nvSpPr>
        <xdr:cNvPr id="427" name="楕円 426"/>
        <xdr:cNvSpPr/>
      </xdr:nvSpPr>
      <xdr:spPr>
        <a:xfrm>
          <a:off x="9588500" y="133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110554</xdr:rowOff>
    </xdr:from>
    <xdr:ext cx="534377" cy="259045"/>
    <xdr:sp macro="" textlink="">
      <xdr:nvSpPr>
        <xdr:cNvPr id="428" name="テキスト ボックス 427"/>
        <xdr:cNvSpPr txBox="1"/>
      </xdr:nvSpPr>
      <xdr:spPr>
        <a:xfrm>
          <a:off x="9372111" y="134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75500</xdr:rowOff>
    </xdr:from>
    <xdr:to>
      <xdr:col>46</xdr:col>
      <xdr:colOff>38100</xdr:colOff>
      <xdr:row>75</xdr:row>
      <xdr:rowOff>5650</xdr:rowOff>
    </xdr:to>
    <xdr:sp macro="" textlink="">
      <xdr:nvSpPr>
        <xdr:cNvPr id="429" name="楕円 428"/>
        <xdr:cNvSpPr/>
      </xdr:nvSpPr>
      <xdr:spPr>
        <a:xfrm>
          <a:off x="8699500" y="127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22177</xdr:rowOff>
    </xdr:from>
    <xdr:ext cx="534377" cy="259045"/>
    <xdr:sp macro="" textlink="">
      <xdr:nvSpPr>
        <xdr:cNvPr id="430" name="テキスト ボックス 429"/>
        <xdr:cNvSpPr txBox="1"/>
      </xdr:nvSpPr>
      <xdr:spPr>
        <a:xfrm>
          <a:off x="8483111" y="125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99394</xdr:rowOff>
    </xdr:from>
    <xdr:to>
      <xdr:col>41</xdr:col>
      <xdr:colOff>101600</xdr:colOff>
      <xdr:row>73</xdr:row>
      <xdr:rowOff>29544</xdr:rowOff>
    </xdr:to>
    <xdr:sp macro="" textlink="">
      <xdr:nvSpPr>
        <xdr:cNvPr id="431" name="楕円 430"/>
        <xdr:cNvSpPr/>
      </xdr:nvSpPr>
      <xdr:spPr>
        <a:xfrm>
          <a:off x="7810500" y="124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46071</xdr:rowOff>
    </xdr:from>
    <xdr:ext cx="599010" cy="259045"/>
    <xdr:sp macro="" textlink="">
      <xdr:nvSpPr>
        <xdr:cNvPr id="432" name="テキスト ボックス 431"/>
        <xdr:cNvSpPr txBox="1"/>
      </xdr:nvSpPr>
      <xdr:spPr>
        <a:xfrm>
          <a:off x="7561795" y="1221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67314</xdr:rowOff>
    </xdr:from>
    <xdr:to>
      <xdr:col>36</xdr:col>
      <xdr:colOff>165100</xdr:colOff>
      <xdr:row>76</xdr:row>
      <xdr:rowOff>168914</xdr:rowOff>
    </xdr:to>
    <xdr:sp macro="" textlink="">
      <xdr:nvSpPr>
        <xdr:cNvPr id="433" name="楕円 432"/>
        <xdr:cNvSpPr/>
      </xdr:nvSpPr>
      <xdr:spPr>
        <a:xfrm>
          <a:off x="6921500" y="130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13991</xdr:rowOff>
    </xdr:from>
    <xdr:ext cx="534377" cy="259045"/>
    <xdr:sp macro="" textlink="">
      <xdr:nvSpPr>
        <xdr:cNvPr id="434" name="テキスト ボックス 433"/>
        <xdr:cNvSpPr txBox="1"/>
      </xdr:nvSpPr>
      <xdr:spPr>
        <a:xfrm>
          <a:off x="6705111" y="1287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15735</xdr:rowOff>
    </xdr:from>
    <xdr:to>
      <xdr:col>55</xdr:col>
      <xdr:colOff>0</xdr:colOff>
      <xdr:row>94</xdr:row>
      <xdr:rowOff>89591</xdr:rowOff>
    </xdr:to>
    <xdr:cxnSp macro="">
      <xdr:nvCxnSpPr>
        <xdr:cNvPr id="459" name="直線コネクタ 458"/>
        <xdr:cNvCxnSpPr/>
      </xdr:nvCxnSpPr>
      <xdr:spPr>
        <a:xfrm>
          <a:off x="9639300" y="16132035"/>
          <a:ext cx="8382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15735</xdr:rowOff>
    </xdr:from>
    <xdr:to>
      <xdr:col>50</xdr:col>
      <xdr:colOff>114300</xdr:colOff>
      <xdr:row>96</xdr:row>
      <xdr:rowOff>84801</xdr:rowOff>
    </xdr:to>
    <xdr:cxnSp macro="">
      <xdr:nvCxnSpPr>
        <xdr:cNvPr id="462" name="直線コネクタ 461"/>
        <xdr:cNvCxnSpPr/>
      </xdr:nvCxnSpPr>
      <xdr:spPr>
        <a:xfrm flipV="1">
          <a:off x="8750300" y="16132035"/>
          <a:ext cx="889000" cy="41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50643</xdr:rowOff>
    </xdr:from>
    <xdr:to>
      <xdr:col>45</xdr:col>
      <xdr:colOff>177800</xdr:colOff>
      <xdr:row>96</xdr:row>
      <xdr:rowOff>84801</xdr:rowOff>
    </xdr:to>
    <xdr:cxnSp macro="">
      <xdr:nvCxnSpPr>
        <xdr:cNvPr id="465" name="直線コネクタ 464"/>
        <xdr:cNvCxnSpPr/>
      </xdr:nvCxnSpPr>
      <xdr:spPr>
        <a:xfrm>
          <a:off x="7861300" y="16338393"/>
          <a:ext cx="889000" cy="20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160582</xdr:rowOff>
    </xdr:from>
    <xdr:to>
      <xdr:col>41</xdr:col>
      <xdr:colOff>50800</xdr:colOff>
      <xdr:row>95</xdr:row>
      <xdr:rowOff>50643</xdr:rowOff>
    </xdr:to>
    <xdr:cxnSp macro="">
      <xdr:nvCxnSpPr>
        <xdr:cNvPr id="468" name="直線コネクタ 467"/>
        <xdr:cNvCxnSpPr/>
      </xdr:nvCxnSpPr>
      <xdr:spPr>
        <a:xfrm>
          <a:off x="6972300" y="16276882"/>
          <a:ext cx="889000" cy="6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38791</xdr:rowOff>
    </xdr:from>
    <xdr:to>
      <xdr:col>55</xdr:col>
      <xdr:colOff>50800</xdr:colOff>
      <xdr:row>94</xdr:row>
      <xdr:rowOff>140391</xdr:rowOff>
    </xdr:to>
    <xdr:sp macro="" textlink="">
      <xdr:nvSpPr>
        <xdr:cNvPr id="478" name="楕円 477"/>
        <xdr:cNvSpPr/>
      </xdr:nvSpPr>
      <xdr:spPr>
        <a:xfrm>
          <a:off x="10426700" y="1615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61668</xdr:rowOff>
    </xdr:from>
    <xdr:ext cx="599010" cy="259045"/>
    <xdr:sp macro="" textlink="">
      <xdr:nvSpPr>
        <xdr:cNvPr id="479" name="普通建設事業費 （ うち更新整備　）該当値テキスト"/>
        <xdr:cNvSpPr txBox="1"/>
      </xdr:nvSpPr>
      <xdr:spPr>
        <a:xfrm>
          <a:off x="10528300" y="1600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136385</xdr:rowOff>
    </xdr:from>
    <xdr:to>
      <xdr:col>50</xdr:col>
      <xdr:colOff>165100</xdr:colOff>
      <xdr:row>94</xdr:row>
      <xdr:rowOff>66535</xdr:rowOff>
    </xdr:to>
    <xdr:sp macro="" textlink="">
      <xdr:nvSpPr>
        <xdr:cNvPr id="480" name="楕円 479"/>
        <xdr:cNvSpPr/>
      </xdr:nvSpPr>
      <xdr:spPr>
        <a:xfrm>
          <a:off x="9588500" y="160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83062</xdr:rowOff>
    </xdr:from>
    <xdr:ext cx="599010" cy="259045"/>
    <xdr:sp macro="" textlink="">
      <xdr:nvSpPr>
        <xdr:cNvPr id="481" name="テキスト ボックス 480"/>
        <xdr:cNvSpPr txBox="1"/>
      </xdr:nvSpPr>
      <xdr:spPr>
        <a:xfrm>
          <a:off x="9339795" y="1585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34001</xdr:rowOff>
    </xdr:from>
    <xdr:to>
      <xdr:col>46</xdr:col>
      <xdr:colOff>38100</xdr:colOff>
      <xdr:row>96</xdr:row>
      <xdr:rowOff>135601</xdr:rowOff>
    </xdr:to>
    <xdr:sp macro="" textlink="">
      <xdr:nvSpPr>
        <xdr:cNvPr id="482" name="楕円 481"/>
        <xdr:cNvSpPr/>
      </xdr:nvSpPr>
      <xdr:spPr>
        <a:xfrm>
          <a:off x="8699500" y="164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126728</xdr:rowOff>
    </xdr:from>
    <xdr:ext cx="534377" cy="259045"/>
    <xdr:sp macro="" textlink="">
      <xdr:nvSpPr>
        <xdr:cNvPr id="483" name="テキスト ボックス 482"/>
        <xdr:cNvSpPr txBox="1"/>
      </xdr:nvSpPr>
      <xdr:spPr>
        <a:xfrm>
          <a:off x="8483111" y="165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171293</xdr:rowOff>
    </xdr:from>
    <xdr:to>
      <xdr:col>41</xdr:col>
      <xdr:colOff>101600</xdr:colOff>
      <xdr:row>95</xdr:row>
      <xdr:rowOff>101443</xdr:rowOff>
    </xdr:to>
    <xdr:sp macro="" textlink="">
      <xdr:nvSpPr>
        <xdr:cNvPr id="484" name="楕円 483"/>
        <xdr:cNvSpPr/>
      </xdr:nvSpPr>
      <xdr:spPr>
        <a:xfrm>
          <a:off x="7810500" y="162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117970</xdr:rowOff>
    </xdr:from>
    <xdr:ext cx="534377" cy="259045"/>
    <xdr:sp macro="" textlink="">
      <xdr:nvSpPr>
        <xdr:cNvPr id="485" name="テキスト ボックス 484"/>
        <xdr:cNvSpPr txBox="1"/>
      </xdr:nvSpPr>
      <xdr:spPr>
        <a:xfrm>
          <a:off x="7594111" y="160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109782</xdr:rowOff>
    </xdr:from>
    <xdr:to>
      <xdr:col>36</xdr:col>
      <xdr:colOff>165100</xdr:colOff>
      <xdr:row>95</xdr:row>
      <xdr:rowOff>39932</xdr:rowOff>
    </xdr:to>
    <xdr:sp macro="" textlink="">
      <xdr:nvSpPr>
        <xdr:cNvPr id="486" name="楕円 485"/>
        <xdr:cNvSpPr/>
      </xdr:nvSpPr>
      <xdr:spPr>
        <a:xfrm>
          <a:off x="6921500" y="162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56459</xdr:rowOff>
    </xdr:from>
    <xdr:ext cx="534377" cy="259045"/>
    <xdr:sp macro="" textlink="">
      <xdr:nvSpPr>
        <xdr:cNvPr id="487" name="テキスト ボックス 486"/>
        <xdr:cNvSpPr txBox="1"/>
      </xdr:nvSpPr>
      <xdr:spPr>
        <a:xfrm>
          <a:off x="6705111" y="160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92308</xdr:rowOff>
    </xdr:from>
    <xdr:to>
      <xdr:col>85</xdr:col>
      <xdr:colOff>127000</xdr:colOff>
      <xdr:row>39</xdr:row>
      <xdr:rowOff>93356</xdr:rowOff>
    </xdr:to>
    <xdr:cxnSp macro="">
      <xdr:nvCxnSpPr>
        <xdr:cNvPr id="518" name="直線コネクタ 517"/>
        <xdr:cNvCxnSpPr/>
      </xdr:nvCxnSpPr>
      <xdr:spPr>
        <a:xfrm flipV="1">
          <a:off x="15481300" y="6778858"/>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88627</xdr:rowOff>
    </xdr:from>
    <xdr:to>
      <xdr:col>81</xdr:col>
      <xdr:colOff>50800</xdr:colOff>
      <xdr:row>39</xdr:row>
      <xdr:rowOff>93356</xdr:rowOff>
    </xdr:to>
    <xdr:cxnSp macro="">
      <xdr:nvCxnSpPr>
        <xdr:cNvPr id="521" name="直線コネクタ 520"/>
        <xdr:cNvCxnSpPr/>
      </xdr:nvCxnSpPr>
      <xdr:spPr>
        <a:xfrm>
          <a:off x="14592300" y="6775177"/>
          <a:ext cx="8890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88627</xdr:rowOff>
    </xdr:from>
    <xdr:to>
      <xdr:col>76</xdr:col>
      <xdr:colOff>114300</xdr:colOff>
      <xdr:row>39</xdr:row>
      <xdr:rowOff>88941</xdr:rowOff>
    </xdr:to>
    <xdr:cxnSp macro="">
      <xdr:nvCxnSpPr>
        <xdr:cNvPr id="524" name="直線コネクタ 523"/>
        <xdr:cNvCxnSpPr/>
      </xdr:nvCxnSpPr>
      <xdr:spPr>
        <a:xfrm flipV="1">
          <a:off x="13703300" y="6775177"/>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86358</xdr:rowOff>
    </xdr:from>
    <xdr:to>
      <xdr:col>71</xdr:col>
      <xdr:colOff>177800</xdr:colOff>
      <xdr:row>39</xdr:row>
      <xdr:rowOff>88941</xdr:rowOff>
    </xdr:to>
    <xdr:cxnSp macro="">
      <xdr:nvCxnSpPr>
        <xdr:cNvPr id="527" name="直線コネクタ 526"/>
        <xdr:cNvCxnSpPr/>
      </xdr:nvCxnSpPr>
      <xdr:spPr>
        <a:xfrm>
          <a:off x="12814300" y="6772908"/>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41508</xdr:rowOff>
    </xdr:from>
    <xdr:to>
      <xdr:col>85</xdr:col>
      <xdr:colOff>177800</xdr:colOff>
      <xdr:row>39</xdr:row>
      <xdr:rowOff>143108</xdr:rowOff>
    </xdr:to>
    <xdr:sp macro="" textlink="">
      <xdr:nvSpPr>
        <xdr:cNvPr id="537" name="楕円 536"/>
        <xdr:cNvSpPr/>
      </xdr:nvSpPr>
      <xdr:spPr>
        <a:xfrm>
          <a:off x="16268700" y="67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42556</xdr:rowOff>
    </xdr:from>
    <xdr:to>
      <xdr:col>81</xdr:col>
      <xdr:colOff>101600</xdr:colOff>
      <xdr:row>39</xdr:row>
      <xdr:rowOff>144156</xdr:rowOff>
    </xdr:to>
    <xdr:sp macro="" textlink="">
      <xdr:nvSpPr>
        <xdr:cNvPr id="539" name="楕円 538"/>
        <xdr:cNvSpPr/>
      </xdr:nvSpPr>
      <xdr:spPr>
        <a:xfrm>
          <a:off x="15430500" y="67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135283</xdr:rowOff>
    </xdr:from>
    <xdr:ext cx="469744" cy="259045"/>
    <xdr:sp macro="" textlink="">
      <xdr:nvSpPr>
        <xdr:cNvPr id="540" name="テキスト ボックス 539"/>
        <xdr:cNvSpPr txBox="1"/>
      </xdr:nvSpPr>
      <xdr:spPr>
        <a:xfrm>
          <a:off x="15246428" y="682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37827</xdr:rowOff>
    </xdr:from>
    <xdr:to>
      <xdr:col>76</xdr:col>
      <xdr:colOff>165100</xdr:colOff>
      <xdr:row>39</xdr:row>
      <xdr:rowOff>139427</xdr:rowOff>
    </xdr:to>
    <xdr:sp macro="" textlink="">
      <xdr:nvSpPr>
        <xdr:cNvPr id="541" name="楕円 540"/>
        <xdr:cNvSpPr/>
      </xdr:nvSpPr>
      <xdr:spPr>
        <a:xfrm>
          <a:off x="14541500" y="67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130554</xdr:rowOff>
    </xdr:from>
    <xdr:ext cx="469744" cy="259045"/>
    <xdr:sp macro="" textlink="">
      <xdr:nvSpPr>
        <xdr:cNvPr id="542" name="テキスト ボックス 541"/>
        <xdr:cNvSpPr txBox="1"/>
      </xdr:nvSpPr>
      <xdr:spPr>
        <a:xfrm>
          <a:off x="14357428" y="68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38141</xdr:rowOff>
    </xdr:from>
    <xdr:to>
      <xdr:col>72</xdr:col>
      <xdr:colOff>38100</xdr:colOff>
      <xdr:row>39</xdr:row>
      <xdr:rowOff>139741</xdr:rowOff>
    </xdr:to>
    <xdr:sp macro="" textlink="">
      <xdr:nvSpPr>
        <xdr:cNvPr id="543" name="楕円 542"/>
        <xdr:cNvSpPr/>
      </xdr:nvSpPr>
      <xdr:spPr>
        <a:xfrm>
          <a:off x="13652500" y="672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130868</xdr:rowOff>
    </xdr:from>
    <xdr:ext cx="469744" cy="259045"/>
    <xdr:sp macro="" textlink="">
      <xdr:nvSpPr>
        <xdr:cNvPr id="544" name="テキスト ボックス 543"/>
        <xdr:cNvSpPr txBox="1"/>
      </xdr:nvSpPr>
      <xdr:spPr>
        <a:xfrm>
          <a:off x="13468428" y="681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35558</xdr:rowOff>
    </xdr:from>
    <xdr:to>
      <xdr:col>67</xdr:col>
      <xdr:colOff>101600</xdr:colOff>
      <xdr:row>39</xdr:row>
      <xdr:rowOff>137158</xdr:rowOff>
    </xdr:to>
    <xdr:sp macro="" textlink="">
      <xdr:nvSpPr>
        <xdr:cNvPr id="545" name="楕円 544"/>
        <xdr:cNvSpPr/>
      </xdr:nvSpPr>
      <xdr:spPr>
        <a:xfrm>
          <a:off x="12763500" y="67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128285</xdr:rowOff>
    </xdr:from>
    <xdr:ext cx="469744" cy="259045"/>
    <xdr:sp macro="" textlink="">
      <xdr:nvSpPr>
        <xdr:cNvPr id="546" name="テキスト ボックス 545"/>
        <xdr:cNvSpPr txBox="1"/>
      </xdr:nvSpPr>
      <xdr:spPr>
        <a:xfrm>
          <a:off x="12579428" y="68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26281</xdr:rowOff>
    </xdr:from>
    <xdr:to>
      <xdr:col>85</xdr:col>
      <xdr:colOff>127000</xdr:colOff>
      <xdr:row>77</xdr:row>
      <xdr:rowOff>41117</xdr:rowOff>
    </xdr:to>
    <xdr:cxnSp macro="">
      <xdr:nvCxnSpPr>
        <xdr:cNvPr id="622" name="直線コネクタ 621"/>
        <xdr:cNvCxnSpPr/>
      </xdr:nvCxnSpPr>
      <xdr:spPr>
        <a:xfrm flipV="1">
          <a:off x="15481300" y="13227931"/>
          <a:ext cx="8382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41117</xdr:rowOff>
    </xdr:from>
    <xdr:to>
      <xdr:col>81</xdr:col>
      <xdr:colOff>50800</xdr:colOff>
      <xdr:row>77</xdr:row>
      <xdr:rowOff>52201</xdr:rowOff>
    </xdr:to>
    <xdr:cxnSp macro="">
      <xdr:nvCxnSpPr>
        <xdr:cNvPr id="625" name="直線コネクタ 624"/>
        <xdr:cNvCxnSpPr/>
      </xdr:nvCxnSpPr>
      <xdr:spPr>
        <a:xfrm flipV="1">
          <a:off x="14592300" y="13242767"/>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52201</xdr:rowOff>
    </xdr:from>
    <xdr:to>
      <xdr:col>76</xdr:col>
      <xdr:colOff>114300</xdr:colOff>
      <xdr:row>77</xdr:row>
      <xdr:rowOff>72608</xdr:rowOff>
    </xdr:to>
    <xdr:cxnSp macro="">
      <xdr:nvCxnSpPr>
        <xdr:cNvPr id="628" name="直線コネクタ 627"/>
        <xdr:cNvCxnSpPr/>
      </xdr:nvCxnSpPr>
      <xdr:spPr>
        <a:xfrm flipV="1">
          <a:off x="13703300" y="13253851"/>
          <a:ext cx="889000" cy="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72608</xdr:rowOff>
    </xdr:from>
    <xdr:to>
      <xdr:col>71</xdr:col>
      <xdr:colOff>177800</xdr:colOff>
      <xdr:row>77</xdr:row>
      <xdr:rowOff>91452</xdr:rowOff>
    </xdr:to>
    <xdr:cxnSp macro="">
      <xdr:nvCxnSpPr>
        <xdr:cNvPr id="631" name="直線コネクタ 630"/>
        <xdr:cNvCxnSpPr/>
      </xdr:nvCxnSpPr>
      <xdr:spPr>
        <a:xfrm flipV="1">
          <a:off x="12814300" y="13274258"/>
          <a:ext cx="8890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146931</xdr:rowOff>
    </xdr:from>
    <xdr:to>
      <xdr:col>85</xdr:col>
      <xdr:colOff>177800</xdr:colOff>
      <xdr:row>77</xdr:row>
      <xdr:rowOff>77081</xdr:rowOff>
    </xdr:to>
    <xdr:sp macro="" textlink="">
      <xdr:nvSpPr>
        <xdr:cNvPr id="641" name="楕円 640"/>
        <xdr:cNvSpPr/>
      </xdr:nvSpPr>
      <xdr:spPr>
        <a:xfrm>
          <a:off x="16268700" y="131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169808</xdr:rowOff>
    </xdr:from>
    <xdr:ext cx="599010" cy="259045"/>
    <xdr:sp macro="" textlink="">
      <xdr:nvSpPr>
        <xdr:cNvPr id="642" name="公債費該当値テキスト"/>
        <xdr:cNvSpPr txBox="1"/>
      </xdr:nvSpPr>
      <xdr:spPr>
        <a:xfrm>
          <a:off x="16370300" y="1302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161767</xdr:rowOff>
    </xdr:from>
    <xdr:to>
      <xdr:col>81</xdr:col>
      <xdr:colOff>101600</xdr:colOff>
      <xdr:row>77</xdr:row>
      <xdr:rowOff>91917</xdr:rowOff>
    </xdr:to>
    <xdr:sp macro="" textlink="">
      <xdr:nvSpPr>
        <xdr:cNvPr id="643" name="楕円 642"/>
        <xdr:cNvSpPr/>
      </xdr:nvSpPr>
      <xdr:spPr>
        <a:xfrm>
          <a:off x="15430500" y="131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108443</xdr:rowOff>
    </xdr:from>
    <xdr:ext cx="599010" cy="259045"/>
    <xdr:sp macro="" textlink="">
      <xdr:nvSpPr>
        <xdr:cNvPr id="644" name="テキスト ボックス 643"/>
        <xdr:cNvSpPr txBox="1"/>
      </xdr:nvSpPr>
      <xdr:spPr>
        <a:xfrm>
          <a:off x="15181795" y="1296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1401</xdr:rowOff>
    </xdr:from>
    <xdr:to>
      <xdr:col>76</xdr:col>
      <xdr:colOff>165100</xdr:colOff>
      <xdr:row>77</xdr:row>
      <xdr:rowOff>103001</xdr:rowOff>
    </xdr:to>
    <xdr:sp macro="" textlink="">
      <xdr:nvSpPr>
        <xdr:cNvPr id="645" name="楕円 644"/>
        <xdr:cNvSpPr/>
      </xdr:nvSpPr>
      <xdr:spPr>
        <a:xfrm>
          <a:off x="14541500" y="1320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119528</xdr:rowOff>
    </xdr:from>
    <xdr:ext cx="599010" cy="259045"/>
    <xdr:sp macro="" textlink="">
      <xdr:nvSpPr>
        <xdr:cNvPr id="646" name="テキスト ボックス 645"/>
        <xdr:cNvSpPr txBox="1"/>
      </xdr:nvSpPr>
      <xdr:spPr>
        <a:xfrm>
          <a:off x="14292795" y="1297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21808</xdr:rowOff>
    </xdr:from>
    <xdr:to>
      <xdr:col>72</xdr:col>
      <xdr:colOff>38100</xdr:colOff>
      <xdr:row>77</xdr:row>
      <xdr:rowOff>123408</xdr:rowOff>
    </xdr:to>
    <xdr:sp macro="" textlink="">
      <xdr:nvSpPr>
        <xdr:cNvPr id="647" name="楕円 646"/>
        <xdr:cNvSpPr/>
      </xdr:nvSpPr>
      <xdr:spPr>
        <a:xfrm>
          <a:off x="13652500" y="132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139935</xdr:rowOff>
    </xdr:from>
    <xdr:ext cx="599010" cy="259045"/>
    <xdr:sp macro="" textlink="">
      <xdr:nvSpPr>
        <xdr:cNvPr id="648" name="テキスト ボックス 647"/>
        <xdr:cNvSpPr txBox="1"/>
      </xdr:nvSpPr>
      <xdr:spPr>
        <a:xfrm>
          <a:off x="13403795" y="1299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40652</xdr:rowOff>
    </xdr:from>
    <xdr:to>
      <xdr:col>67</xdr:col>
      <xdr:colOff>101600</xdr:colOff>
      <xdr:row>77</xdr:row>
      <xdr:rowOff>142252</xdr:rowOff>
    </xdr:to>
    <xdr:sp macro="" textlink="">
      <xdr:nvSpPr>
        <xdr:cNvPr id="649" name="楕円 648"/>
        <xdr:cNvSpPr/>
      </xdr:nvSpPr>
      <xdr:spPr>
        <a:xfrm>
          <a:off x="12763500" y="132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158779</xdr:rowOff>
    </xdr:from>
    <xdr:ext cx="534377" cy="259045"/>
    <xdr:sp macro="" textlink="">
      <xdr:nvSpPr>
        <xdr:cNvPr id="650" name="テキスト ボックス 649"/>
        <xdr:cNvSpPr txBox="1"/>
      </xdr:nvSpPr>
      <xdr:spPr>
        <a:xfrm>
          <a:off x="12547111" y="1301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135057</xdr:rowOff>
    </xdr:from>
    <xdr:to>
      <xdr:col>85</xdr:col>
      <xdr:colOff>127000</xdr:colOff>
      <xdr:row>96</xdr:row>
      <xdr:rowOff>140756</xdr:rowOff>
    </xdr:to>
    <xdr:cxnSp macro="">
      <xdr:nvCxnSpPr>
        <xdr:cNvPr id="679" name="直線コネクタ 678"/>
        <xdr:cNvCxnSpPr/>
      </xdr:nvCxnSpPr>
      <xdr:spPr>
        <a:xfrm>
          <a:off x="15481300" y="16594257"/>
          <a:ext cx="8382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135057</xdr:rowOff>
    </xdr:from>
    <xdr:to>
      <xdr:col>81</xdr:col>
      <xdr:colOff>50800</xdr:colOff>
      <xdr:row>96</xdr:row>
      <xdr:rowOff>141173</xdr:rowOff>
    </xdr:to>
    <xdr:cxnSp macro="">
      <xdr:nvCxnSpPr>
        <xdr:cNvPr id="682" name="直線コネクタ 681"/>
        <xdr:cNvCxnSpPr/>
      </xdr:nvCxnSpPr>
      <xdr:spPr>
        <a:xfrm flipV="1">
          <a:off x="14592300" y="16594257"/>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92292</xdr:rowOff>
    </xdr:from>
    <xdr:to>
      <xdr:col>76</xdr:col>
      <xdr:colOff>114300</xdr:colOff>
      <xdr:row>96</xdr:row>
      <xdr:rowOff>141173</xdr:rowOff>
    </xdr:to>
    <xdr:cxnSp macro="">
      <xdr:nvCxnSpPr>
        <xdr:cNvPr id="685" name="直線コネクタ 684"/>
        <xdr:cNvCxnSpPr/>
      </xdr:nvCxnSpPr>
      <xdr:spPr>
        <a:xfrm>
          <a:off x="13703300" y="16551492"/>
          <a:ext cx="889000" cy="4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92292</xdr:rowOff>
    </xdr:from>
    <xdr:to>
      <xdr:col>71</xdr:col>
      <xdr:colOff>177800</xdr:colOff>
      <xdr:row>97</xdr:row>
      <xdr:rowOff>122704</xdr:rowOff>
    </xdr:to>
    <xdr:cxnSp macro="">
      <xdr:nvCxnSpPr>
        <xdr:cNvPr id="688" name="直線コネクタ 687"/>
        <xdr:cNvCxnSpPr/>
      </xdr:nvCxnSpPr>
      <xdr:spPr>
        <a:xfrm flipV="1">
          <a:off x="12814300" y="16551492"/>
          <a:ext cx="889000" cy="20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89956</xdr:rowOff>
    </xdr:from>
    <xdr:to>
      <xdr:col>85</xdr:col>
      <xdr:colOff>177800</xdr:colOff>
      <xdr:row>97</xdr:row>
      <xdr:rowOff>20106</xdr:rowOff>
    </xdr:to>
    <xdr:sp macro="" textlink="">
      <xdr:nvSpPr>
        <xdr:cNvPr id="698" name="楕円 697"/>
        <xdr:cNvSpPr/>
      </xdr:nvSpPr>
      <xdr:spPr>
        <a:xfrm>
          <a:off x="16268700" y="165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112833</xdr:rowOff>
    </xdr:from>
    <xdr:ext cx="599010" cy="259045"/>
    <xdr:sp macro="" textlink="">
      <xdr:nvSpPr>
        <xdr:cNvPr id="699" name="積立金該当値テキスト"/>
        <xdr:cNvSpPr txBox="1"/>
      </xdr:nvSpPr>
      <xdr:spPr>
        <a:xfrm>
          <a:off x="16370300" y="1640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84257</xdr:rowOff>
    </xdr:from>
    <xdr:to>
      <xdr:col>81</xdr:col>
      <xdr:colOff>101600</xdr:colOff>
      <xdr:row>97</xdr:row>
      <xdr:rowOff>14407</xdr:rowOff>
    </xdr:to>
    <xdr:sp macro="" textlink="">
      <xdr:nvSpPr>
        <xdr:cNvPr id="700" name="楕円 699"/>
        <xdr:cNvSpPr/>
      </xdr:nvSpPr>
      <xdr:spPr>
        <a:xfrm>
          <a:off x="15430500" y="165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30934</xdr:rowOff>
    </xdr:from>
    <xdr:ext cx="599010" cy="259045"/>
    <xdr:sp macro="" textlink="">
      <xdr:nvSpPr>
        <xdr:cNvPr id="701" name="テキスト ボックス 700"/>
        <xdr:cNvSpPr txBox="1"/>
      </xdr:nvSpPr>
      <xdr:spPr>
        <a:xfrm>
          <a:off x="15181795" y="1631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90373</xdr:rowOff>
    </xdr:from>
    <xdr:to>
      <xdr:col>76</xdr:col>
      <xdr:colOff>165100</xdr:colOff>
      <xdr:row>97</xdr:row>
      <xdr:rowOff>20523</xdr:rowOff>
    </xdr:to>
    <xdr:sp macro="" textlink="">
      <xdr:nvSpPr>
        <xdr:cNvPr id="702" name="楕円 701"/>
        <xdr:cNvSpPr/>
      </xdr:nvSpPr>
      <xdr:spPr>
        <a:xfrm>
          <a:off x="14541500" y="165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37050</xdr:rowOff>
    </xdr:from>
    <xdr:ext cx="599010" cy="259045"/>
    <xdr:sp macro="" textlink="">
      <xdr:nvSpPr>
        <xdr:cNvPr id="703" name="テキスト ボックス 702"/>
        <xdr:cNvSpPr txBox="1"/>
      </xdr:nvSpPr>
      <xdr:spPr>
        <a:xfrm>
          <a:off x="14292795" y="1632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41492</xdr:rowOff>
    </xdr:from>
    <xdr:to>
      <xdr:col>72</xdr:col>
      <xdr:colOff>38100</xdr:colOff>
      <xdr:row>96</xdr:row>
      <xdr:rowOff>143092</xdr:rowOff>
    </xdr:to>
    <xdr:sp macro="" textlink="">
      <xdr:nvSpPr>
        <xdr:cNvPr id="704" name="楕円 703"/>
        <xdr:cNvSpPr/>
      </xdr:nvSpPr>
      <xdr:spPr>
        <a:xfrm>
          <a:off x="13652500" y="165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159619</xdr:rowOff>
    </xdr:from>
    <xdr:ext cx="599010" cy="259045"/>
    <xdr:sp macro="" textlink="">
      <xdr:nvSpPr>
        <xdr:cNvPr id="705" name="テキスト ボックス 704"/>
        <xdr:cNvSpPr txBox="1"/>
      </xdr:nvSpPr>
      <xdr:spPr>
        <a:xfrm>
          <a:off x="13403795" y="1627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71904</xdr:rowOff>
    </xdr:from>
    <xdr:to>
      <xdr:col>67</xdr:col>
      <xdr:colOff>101600</xdr:colOff>
      <xdr:row>98</xdr:row>
      <xdr:rowOff>2054</xdr:rowOff>
    </xdr:to>
    <xdr:sp macro="" textlink="">
      <xdr:nvSpPr>
        <xdr:cNvPr id="706" name="楕円 705"/>
        <xdr:cNvSpPr/>
      </xdr:nvSpPr>
      <xdr:spPr>
        <a:xfrm>
          <a:off x="12763500" y="167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18581</xdr:rowOff>
    </xdr:from>
    <xdr:ext cx="599010" cy="259045"/>
    <xdr:sp macro="" textlink="">
      <xdr:nvSpPr>
        <xdr:cNvPr id="707" name="テキスト ボックス 706"/>
        <xdr:cNvSpPr txBox="1"/>
      </xdr:nvSpPr>
      <xdr:spPr>
        <a:xfrm>
          <a:off x="12514795" y="1647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65307</xdr:rowOff>
    </xdr:from>
    <xdr:to>
      <xdr:col>116</xdr:col>
      <xdr:colOff>63500</xdr:colOff>
      <xdr:row>39</xdr:row>
      <xdr:rowOff>98878</xdr:rowOff>
    </xdr:to>
    <xdr:cxnSp macro="">
      <xdr:nvCxnSpPr>
        <xdr:cNvPr id="738" name="直線コネクタ 737"/>
        <xdr:cNvCxnSpPr/>
      </xdr:nvCxnSpPr>
      <xdr:spPr>
        <a:xfrm>
          <a:off x="21323300" y="6751857"/>
          <a:ext cx="8382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65307</xdr:rowOff>
    </xdr:from>
    <xdr:to>
      <xdr:col>111</xdr:col>
      <xdr:colOff>177800</xdr:colOff>
      <xdr:row>39</xdr:row>
      <xdr:rowOff>98878</xdr:rowOff>
    </xdr:to>
    <xdr:cxnSp macro="">
      <xdr:nvCxnSpPr>
        <xdr:cNvPr id="741" name="直線コネクタ 740"/>
        <xdr:cNvCxnSpPr/>
      </xdr:nvCxnSpPr>
      <xdr:spPr>
        <a:xfrm flipV="1">
          <a:off x="20434300" y="6751857"/>
          <a:ext cx="8890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14507</xdr:rowOff>
    </xdr:from>
    <xdr:to>
      <xdr:col>112</xdr:col>
      <xdr:colOff>38100</xdr:colOff>
      <xdr:row>39</xdr:row>
      <xdr:rowOff>116107</xdr:rowOff>
    </xdr:to>
    <xdr:sp macro="" textlink="">
      <xdr:nvSpPr>
        <xdr:cNvPr id="759" name="楕円 758"/>
        <xdr:cNvSpPr/>
      </xdr:nvSpPr>
      <xdr:spPr>
        <a:xfrm>
          <a:off x="21272500" y="67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107234</xdr:rowOff>
    </xdr:from>
    <xdr:ext cx="469744" cy="259045"/>
    <xdr:sp macro="" textlink="">
      <xdr:nvSpPr>
        <xdr:cNvPr id="760" name="テキスト ボックス 759"/>
        <xdr:cNvSpPr txBox="1"/>
      </xdr:nvSpPr>
      <xdr:spPr>
        <a:xfrm>
          <a:off x="21088428"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39124</xdr:rowOff>
    </xdr:from>
    <xdr:to>
      <xdr:col>116</xdr:col>
      <xdr:colOff>63500</xdr:colOff>
      <xdr:row>59</xdr:row>
      <xdr:rowOff>40663</xdr:rowOff>
    </xdr:to>
    <xdr:cxnSp macro="">
      <xdr:nvCxnSpPr>
        <xdr:cNvPr id="795" name="直線コネクタ 794"/>
        <xdr:cNvCxnSpPr/>
      </xdr:nvCxnSpPr>
      <xdr:spPr>
        <a:xfrm flipV="1">
          <a:off x="21323300" y="10154674"/>
          <a:ext cx="8382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40663</xdr:rowOff>
    </xdr:from>
    <xdr:to>
      <xdr:col>111</xdr:col>
      <xdr:colOff>177800</xdr:colOff>
      <xdr:row>59</xdr:row>
      <xdr:rowOff>40678</xdr:rowOff>
    </xdr:to>
    <xdr:cxnSp macro="">
      <xdr:nvCxnSpPr>
        <xdr:cNvPr id="798" name="直線コネクタ 797"/>
        <xdr:cNvCxnSpPr/>
      </xdr:nvCxnSpPr>
      <xdr:spPr>
        <a:xfrm flipV="1">
          <a:off x="20434300" y="10156213"/>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36365</xdr:rowOff>
    </xdr:from>
    <xdr:to>
      <xdr:col>107</xdr:col>
      <xdr:colOff>50800</xdr:colOff>
      <xdr:row>59</xdr:row>
      <xdr:rowOff>40678</xdr:rowOff>
    </xdr:to>
    <xdr:cxnSp macro="">
      <xdr:nvCxnSpPr>
        <xdr:cNvPr id="801" name="直線コネクタ 800"/>
        <xdr:cNvCxnSpPr/>
      </xdr:nvCxnSpPr>
      <xdr:spPr>
        <a:xfrm>
          <a:off x="19545300" y="10151915"/>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35184</xdr:rowOff>
    </xdr:from>
    <xdr:to>
      <xdr:col>102</xdr:col>
      <xdr:colOff>114300</xdr:colOff>
      <xdr:row>59</xdr:row>
      <xdr:rowOff>36365</xdr:rowOff>
    </xdr:to>
    <xdr:cxnSp macro="">
      <xdr:nvCxnSpPr>
        <xdr:cNvPr id="804" name="直線コネクタ 803"/>
        <xdr:cNvCxnSpPr/>
      </xdr:nvCxnSpPr>
      <xdr:spPr>
        <a:xfrm>
          <a:off x="18656300" y="10150734"/>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159774</xdr:rowOff>
    </xdr:from>
    <xdr:to>
      <xdr:col>116</xdr:col>
      <xdr:colOff>114300</xdr:colOff>
      <xdr:row>59</xdr:row>
      <xdr:rowOff>89924</xdr:rowOff>
    </xdr:to>
    <xdr:sp macro="" textlink="">
      <xdr:nvSpPr>
        <xdr:cNvPr id="814" name="楕円 813"/>
        <xdr:cNvSpPr/>
      </xdr:nvSpPr>
      <xdr:spPr>
        <a:xfrm>
          <a:off x="22110700" y="10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161313</xdr:rowOff>
    </xdr:from>
    <xdr:to>
      <xdr:col>112</xdr:col>
      <xdr:colOff>38100</xdr:colOff>
      <xdr:row>59</xdr:row>
      <xdr:rowOff>91463</xdr:rowOff>
    </xdr:to>
    <xdr:sp macro="" textlink="">
      <xdr:nvSpPr>
        <xdr:cNvPr id="816" name="楕円 815"/>
        <xdr:cNvSpPr/>
      </xdr:nvSpPr>
      <xdr:spPr>
        <a:xfrm>
          <a:off x="21272500" y="101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82590</xdr:rowOff>
    </xdr:from>
    <xdr:ext cx="378565" cy="259045"/>
    <xdr:sp macro="" textlink="">
      <xdr:nvSpPr>
        <xdr:cNvPr id="817" name="テキスト ボックス 816"/>
        <xdr:cNvSpPr txBox="1"/>
      </xdr:nvSpPr>
      <xdr:spPr>
        <a:xfrm>
          <a:off x="21134017" y="1019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161328</xdr:rowOff>
    </xdr:from>
    <xdr:to>
      <xdr:col>107</xdr:col>
      <xdr:colOff>101600</xdr:colOff>
      <xdr:row>59</xdr:row>
      <xdr:rowOff>91478</xdr:rowOff>
    </xdr:to>
    <xdr:sp macro="" textlink="">
      <xdr:nvSpPr>
        <xdr:cNvPr id="818" name="楕円 817"/>
        <xdr:cNvSpPr/>
      </xdr:nvSpPr>
      <xdr:spPr>
        <a:xfrm>
          <a:off x="20383500" y="101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82605</xdr:rowOff>
    </xdr:from>
    <xdr:ext cx="378565" cy="259045"/>
    <xdr:sp macro="" textlink="">
      <xdr:nvSpPr>
        <xdr:cNvPr id="819" name="テキスト ボックス 818"/>
        <xdr:cNvSpPr txBox="1"/>
      </xdr:nvSpPr>
      <xdr:spPr>
        <a:xfrm>
          <a:off x="20245017" y="1019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157015</xdr:rowOff>
    </xdr:from>
    <xdr:to>
      <xdr:col>102</xdr:col>
      <xdr:colOff>165100</xdr:colOff>
      <xdr:row>59</xdr:row>
      <xdr:rowOff>87165</xdr:rowOff>
    </xdr:to>
    <xdr:sp macro="" textlink="">
      <xdr:nvSpPr>
        <xdr:cNvPr id="820" name="楕円 819"/>
        <xdr:cNvSpPr/>
      </xdr:nvSpPr>
      <xdr:spPr>
        <a:xfrm>
          <a:off x="19494500" y="101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78292</xdr:rowOff>
    </xdr:from>
    <xdr:ext cx="469744" cy="259045"/>
    <xdr:sp macro="" textlink="">
      <xdr:nvSpPr>
        <xdr:cNvPr id="821" name="テキスト ボックス 820"/>
        <xdr:cNvSpPr txBox="1"/>
      </xdr:nvSpPr>
      <xdr:spPr>
        <a:xfrm>
          <a:off x="19310428" y="1019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155834</xdr:rowOff>
    </xdr:from>
    <xdr:to>
      <xdr:col>98</xdr:col>
      <xdr:colOff>38100</xdr:colOff>
      <xdr:row>59</xdr:row>
      <xdr:rowOff>85984</xdr:rowOff>
    </xdr:to>
    <xdr:sp macro="" textlink="">
      <xdr:nvSpPr>
        <xdr:cNvPr id="822" name="楕円 821"/>
        <xdr:cNvSpPr/>
      </xdr:nvSpPr>
      <xdr:spPr>
        <a:xfrm>
          <a:off x="18605500" y="1009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77111</xdr:rowOff>
    </xdr:from>
    <xdr:ext cx="469744" cy="259045"/>
    <xdr:sp macro="" textlink="">
      <xdr:nvSpPr>
        <xdr:cNvPr id="823" name="テキスト ボックス 822"/>
        <xdr:cNvSpPr txBox="1"/>
      </xdr:nvSpPr>
      <xdr:spPr>
        <a:xfrm>
          <a:off x="18421428" y="1019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119221</xdr:rowOff>
    </xdr:from>
    <xdr:to>
      <xdr:col>116</xdr:col>
      <xdr:colOff>63500</xdr:colOff>
      <xdr:row>71</xdr:row>
      <xdr:rowOff>122517</xdr:rowOff>
    </xdr:to>
    <xdr:cxnSp macro="">
      <xdr:nvCxnSpPr>
        <xdr:cNvPr id="853" name="直線コネクタ 852"/>
        <xdr:cNvCxnSpPr/>
      </xdr:nvCxnSpPr>
      <xdr:spPr>
        <a:xfrm flipV="1">
          <a:off x="21323300" y="12292171"/>
          <a:ext cx="8382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122517</xdr:rowOff>
    </xdr:from>
    <xdr:to>
      <xdr:col>111</xdr:col>
      <xdr:colOff>177800</xdr:colOff>
      <xdr:row>72</xdr:row>
      <xdr:rowOff>27457</xdr:rowOff>
    </xdr:to>
    <xdr:cxnSp macro="">
      <xdr:nvCxnSpPr>
        <xdr:cNvPr id="856" name="直線コネクタ 855"/>
        <xdr:cNvCxnSpPr/>
      </xdr:nvCxnSpPr>
      <xdr:spPr>
        <a:xfrm flipV="1">
          <a:off x="20434300" y="12295467"/>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12960</xdr:rowOff>
    </xdr:from>
    <xdr:to>
      <xdr:col>107</xdr:col>
      <xdr:colOff>50800</xdr:colOff>
      <xdr:row>72</xdr:row>
      <xdr:rowOff>27457</xdr:rowOff>
    </xdr:to>
    <xdr:cxnSp macro="">
      <xdr:nvCxnSpPr>
        <xdr:cNvPr id="859" name="直線コネクタ 858"/>
        <xdr:cNvCxnSpPr/>
      </xdr:nvCxnSpPr>
      <xdr:spPr>
        <a:xfrm>
          <a:off x="19545300" y="12357360"/>
          <a:ext cx="8890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98209</xdr:rowOff>
    </xdr:from>
    <xdr:to>
      <xdr:col>102</xdr:col>
      <xdr:colOff>114300</xdr:colOff>
      <xdr:row>72</xdr:row>
      <xdr:rowOff>12960</xdr:rowOff>
    </xdr:to>
    <xdr:cxnSp macro="">
      <xdr:nvCxnSpPr>
        <xdr:cNvPr id="862" name="直線コネクタ 861"/>
        <xdr:cNvCxnSpPr/>
      </xdr:nvCxnSpPr>
      <xdr:spPr>
        <a:xfrm>
          <a:off x="18656300" y="12271159"/>
          <a:ext cx="889000" cy="8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68421</xdr:rowOff>
    </xdr:from>
    <xdr:to>
      <xdr:col>116</xdr:col>
      <xdr:colOff>114300</xdr:colOff>
      <xdr:row>71</xdr:row>
      <xdr:rowOff>170021</xdr:rowOff>
    </xdr:to>
    <xdr:sp macro="" textlink="">
      <xdr:nvSpPr>
        <xdr:cNvPr id="872" name="楕円 871"/>
        <xdr:cNvSpPr/>
      </xdr:nvSpPr>
      <xdr:spPr>
        <a:xfrm>
          <a:off x="22110700" y="1224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91298</xdr:rowOff>
    </xdr:from>
    <xdr:ext cx="534377" cy="259045"/>
    <xdr:sp macro="" textlink="">
      <xdr:nvSpPr>
        <xdr:cNvPr id="873" name="繰出金該当値テキスト"/>
        <xdr:cNvSpPr txBox="1"/>
      </xdr:nvSpPr>
      <xdr:spPr>
        <a:xfrm>
          <a:off x="22212300" y="1209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71717</xdr:rowOff>
    </xdr:from>
    <xdr:to>
      <xdr:col>112</xdr:col>
      <xdr:colOff>38100</xdr:colOff>
      <xdr:row>72</xdr:row>
      <xdr:rowOff>1867</xdr:rowOff>
    </xdr:to>
    <xdr:sp macro="" textlink="">
      <xdr:nvSpPr>
        <xdr:cNvPr id="874" name="楕円 873"/>
        <xdr:cNvSpPr/>
      </xdr:nvSpPr>
      <xdr:spPr>
        <a:xfrm>
          <a:off x="21272500" y="1224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18394</xdr:rowOff>
    </xdr:from>
    <xdr:ext cx="534377" cy="259045"/>
    <xdr:sp macro="" textlink="">
      <xdr:nvSpPr>
        <xdr:cNvPr id="875" name="テキスト ボックス 874"/>
        <xdr:cNvSpPr txBox="1"/>
      </xdr:nvSpPr>
      <xdr:spPr>
        <a:xfrm>
          <a:off x="21056111" y="1201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148107</xdr:rowOff>
    </xdr:from>
    <xdr:to>
      <xdr:col>107</xdr:col>
      <xdr:colOff>101600</xdr:colOff>
      <xdr:row>72</xdr:row>
      <xdr:rowOff>78257</xdr:rowOff>
    </xdr:to>
    <xdr:sp macro="" textlink="">
      <xdr:nvSpPr>
        <xdr:cNvPr id="876" name="楕円 875"/>
        <xdr:cNvSpPr/>
      </xdr:nvSpPr>
      <xdr:spPr>
        <a:xfrm>
          <a:off x="20383500" y="1232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94784</xdr:rowOff>
    </xdr:from>
    <xdr:ext cx="534377" cy="259045"/>
    <xdr:sp macro="" textlink="">
      <xdr:nvSpPr>
        <xdr:cNvPr id="877" name="テキスト ボックス 876"/>
        <xdr:cNvSpPr txBox="1"/>
      </xdr:nvSpPr>
      <xdr:spPr>
        <a:xfrm>
          <a:off x="20167111" y="120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133610</xdr:rowOff>
    </xdr:from>
    <xdr:to>
      <xdr:col>102</xdr:col>
      <xdr:colOff>165100</xdr:colOff>
      <xdr:row>72</xdr:row>
      <xdr:rowOff>63760</xdr:rowOff>
    </xdr:to>
    <xdr:sp macro="" textlink="">
      <xdr:nvSpPr>
        <xdr:cNvPr id="878" name="楕円 877"/>
        <xdr:cNvSpPr/>
      </xdr:nvSpPr>
      <xdr:spPr>
        <a:xfrm>
          <a:off x="19494500" y="1230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80287</xdr:rowOff>
    </xdr:from>
    <xdr:ext cx="534377" cy="259045"/>
    <xdr:sp macro="" textlink="">
      <xdr:nvSpPr>
        <xdr:cNvPr id="879" name="テキスト ボックス 878"/>
        <xdr:cNvSpPr txBox="1"/>
      </xdr:nvSpPr>
      <xdr:spPr>
        <a:xfrm>
          <a:off x="19278111" y="1208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47409</xdr:rowOff>
    </xdr:from>
    <xdr:to>
      <xdr:col>98</xdr:col>
      <xdr:colOff>38100</xdr:colOff>
      <xdr:row>71</xdr:row>
      <xdr:rowOff>149009</xdr:rowOff>
    </xdr:to>
    <xdr:sp macro="" textlink="">
      <xdr:nvSpPr>
        <xdr:cNvPr id="880" name="楕円 879"/>
        <xdr:cNvSpPr/>
      </xdr:nvSpPr>
      <xdr:spPr>
        <a:xfrm>
          <a:off x="18605500" y="122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165536</xdr:rowOff>
    </xdr:from>
    <xdr:ext cx="534377" cy="259045"/>
    <xdr:sp macro="" textlink="">
      <xdr:nvSpPr>
        <xdr:cNvPr id="881" name="テキスト ボックス 880"/>
        <xdr:cNvSpPr txBox="1"/>
      </xdr:nvSpPr>
      <xdr:spPr>
        <a:xfrm>
          <a:off x="18389111" y="1199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1,336,200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14,385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主な構成項目の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つである人件費は住民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205,722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年度以降、増加が続いており、類似団体平均を大きく上回っている。これは、住民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人当たりの職員数が類似団体平均に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9.51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多いことが大きな要因である。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203,170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生活保護受給率が高く、障害者自立支援医療費等の受給者数も多い状況が続いていることから、人件費と同じく、類似団体平均を大きく上回っている。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義務的経費である人件費及び扶助費が類似団体平均を大きく上回っている状況が続くなか、今後は、統合中学校整備事業等の大型事業を予定していることから、普通建設事業費及び公債費の増加が見込まれるため、より一層の経費の削減や人件費及び公共施設の適正管理等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高知県室戸市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11,273
11,154
248.22
15,608,630
15,062,978
488,442
5,818,710
14,016,756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97599</xdr:rowOff>
    </xdr:from>
    <xdr:to>
      <xdr:col>24</xdr:col>
      <xdr:colOff>63500</xdr:colOff>
      <xdr:row>35</xdr:row>
      <xdr:rowOff>2730</xdr:rowOff>
    </xdr:to>
    <xdr:cxnSp macro="">
      <xdr:nvCxnSpPr>
        <xdr:cNvPr id="61" name="直線コネクタ 60"/>
        <xdr:cNvCxnSpPr/>
      </xdr:nvCxnSpPr>
      <xdr:spPr>
        <a:xfrm flipV="1">
          <a:off x="3797300" y="5926899"/>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2730</xdr:rowOff>
    </xdr:from>
    <xdr:to>
      <xdr:col>19</xdr:col>
      <xdr:colOff>177800</xdr:colOff>
      <xdr:row>35</xdr:row>
      <xdr:rowOff>88646</xdr:rowOff>
    </xdr:to>
    <xdr:cxnSp macro="">
      <xdr:nvCxnSpPr>
        <xdr:cNvPr id="64" name="直線コネクタ 63"/>
        <xdr:cNvCxnSpPr/>
      </xdr:nvCxnSpPr>
      <xdr:spPr>
        <a:xfrm flipV="1">
          <a:off x="2908300" y="6003480"/>
          <a:ext cx="889000" cy="8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88646</xdr:rowOff>
    </xdr:from>
    <xdr:to>
      <xdr:col>15</xdr:col>
      <xdr:colOff>50800</xdr:colOff>
      <xdr:row>35</xdr:row>
      <xdr:rowOff>121984</xdr:rowOff>
    </xdr:to>
    <xdr:cxnSp macro="">
      <xdr:nvCxnSpPr>
        <xdr:cNvPr id="67" name="直線コネクタ 66"/>
        <xdr:cNvCxnSpPr/>
      </xdr:nvCxnSpPr>
      <xdr:spPr>
        <a:xfrm flipV="1">
          <a:off x="2019300" y="6089396"/>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121984</xdr:rowOff>
    </xdr:from>
    <xdr:to>
      <xdr:col>10</xdr:col>
      <xdr:colOff>114300</xdr:colOff>
      <xdr:row>35</xdr:row>
      <xdr:rowOff>169037</xdr:rowOff>
    </xdr:to>
    <xdr:cxnSp macro="">
      <xdr:nvCxnSpPr>
        <xdr:cNvPr id="70" name="直線コネクタ 69"/>
        <xdr:cNvCxnSpPr/>
      </xdr:nvCxnSpPr>
      <xdr:spPr>
        <a:xfrm flipV="1">
          <a:off x="1130300" y="6122734"/>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46799</xdr:rowOff>
    </xdr:from>
    <xdr:to>
      <xdr:col>24</xdr:col>
      <xdr:colOff>114300</xdr:colOff>
      <xdr:row>34</xdr:row>
      <xdr:rowOff>148399</xdr:rowOff>
    </xdr:to>
    <xdr:sp macro="" textlink="">
      <xdr:nvSpPr>
        <xdr:cNvPr id="80" name="楕円 79"/>
        <xdr:cNvSpPr/>
      </xdr:nvSpPr>
      <xdr:spPr>
        <a:xfrm>
          <a:off x="4584700" y="587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69676</xdr:rowOff>
    </xdr:from>
    <xdr:ext cx="469744" cy="259045"/>
    <xdr:sp macro="" textlink="">
      <xdr:nvSpPr>
        <xdr:cNvPr id="81" name="議会費該当値テキスト"/>
        <xdr:cNvSpPr txBox="1"/>
      </xdr:nvSpPr>
      <xdr:spPr>
        <a:xfrm>
          <a:off x="4686300" y="572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123380</xdr:rowOff>
    </xdr:from>
    <xdr:to>
      <xdr:col>20</xdr:col>
      <xdr:colOff>38100</xdr:colOff>
      <xdr:row>35</xdr:row>
      <xdr:rowOff>53530</xdr:rowOff>
    </xdr:to>
    <xdr:sp macro="" textlink="">
      <xdr:nvSpPr>
        <xdr:cNvPr id="82" name="楕円 81"/>
        <xdr:cNvSpPr/>
      </xdr:nvSpPr>
      <xdr:spPr>
        <a:xfrm>
          <a:off x="3746500" y="59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70057</xdr:rowOff>
    </xdr:from>
    <xdr:ext cx="469744" cy="259045"/>
    <xdr:sp macro="" textlink="">
      <xdr:nvSpPr>
        <xdr:cNvPr id="83" name="テキスト ボックス 82"/>
        <xdr:cNvSpPr txBox="1"/>
      </xdr:nvSpPr>
      <xdr:spPr>
        <a:xfrm>
          <a:off x="3562428" y="572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37846</xdr:rowOff>
    </xdr:from>
    <xdr:to>
      <xdr:col>15</xdr:col>
      <xdr:colOff>101600</xdr:colOff>
      <xdr:row>35</xdr:row>
      <xdr:rowOff>139446</xdr:rowOff>
    </xdr:to>
    <xdr:sp macro="" textlink="">
      <xdr:nvSpPr>
        <xdr:cNvPr id="84" name="楕円 83"/>
        <xdr:cNvSpPr/>
      </xdr:nvSpPr>
      <xdr:spPr>
        <a:xfrm>
          <a:off x="2857500" y="60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155973</xdr:rowOff>
    </xdr:from>
    <xdr:ext cx="469744" cy="259045"/>
    <xdr:sp macro="" textlink="">
      <xdr:nvSpPr>
        <xdr:cNvPr id="85" name="テキスト ボックス 84"/>
        <xdr:cNvSpPr txBox="1"/>
      </xdr:nvSpPr>
      <xdr:spPr>
        <a:xfrm>
          <a:off x="2673428" y="581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71184</xdr:rowOff>
    </xdr:from>
    <xdr:to>
      <xdr:col>10</xdr:col>
      <xdr:colOff>165100</xdr:colOff>
      <xdr:row>36</xdr:row>
      <xdr:rowOff>1334</xdr:rowOff>
    </xdr:to>
    <xdr:sp macro="" textlink="">
      <xdr:nvSpPr>
        <xdr:cNvPr id="86" name="楕円 85"/>
        <xdr:cNvSpPr/>
      </xdr:nvSpPr>
      <xdr:spPr>
        <a:xfrm>
          <a:off x="1968500" y="607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17861</xdr:rowOff>
    </xdr:from>
    <xdr:ext cx="469744" cy="259045"/>
    <xdr:sp macro="" textlink="">
      <xdr:nvSpPr>
        <xdr:cNvPr id="87" name="テキスト ボックス 86"/>
        <xdr:cNvSpPr txBox="1"/>
      </xdr:nvSpPr>
      <xdr:spPr>
        <a:xfrm>
          <a:off x="1784428" y="584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88" name="楕円 87"/>
        <xdr:cNvSpPr/>
      </xdr:nvSpPr>
      <xdr:spPr>
        <a:xfrm>
          <a:off x="1079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89" name="テキスト ボックス 88"/>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121369</xdr:rowOff>
    </xdr:from>
    <xdr:to>
      <xdr:col>24</xdr:col>
      <xdr:colOff>63500</xdr:colOff>
      <xdr:row>57</xdr:row>
      <xdr:rowOff>135468</xdr:rowOff>
    </xdr:to>
    <xdr:cxnSp macro="">
      <xdr:nvCxnSpPr>
        <xdr:cNvPr id="118" name="直線コネクタ 117"/>
        <xdr:cNvCxnSpPr/>
      </xdr:nvCxnSpPr>
      <xdr:spPr>
        <a:xfrm flipV="1">
          <a:off x="3797300" y="9894019"/>
          <a:ext cx="838200" cy="1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129808</xdr:rowOff>
    </xdr:from>
    <xdr:to>
      <xdr:col>19</xdr:col>
      <xdr:colOff>177800</xdr:colOff>
      <xdr:row>57</xdr:row>
      <xdr:rowOff>135468</xdr:rowOff>
    </xdr:to>
    <xdr:cxnSp macro="">
      <xdr:nvCxnSpPr>
        <xdr:cNvPr id="121" name="直線コネクタ 120"/>
        <xdr:cNvCxnSpPr/>
      </xdr:nvCxnSpPr>
      <xdr:spPr>
        <a:xfrm>
          <a:off x="2908300" y="9902458"/>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129808</xdr:rowOff>
    </xdr:from>
    <xdr:to>
      <xdr:col>15</xdr:col>
      <xdr:colOff>50800</xdr:colOff>
      <xdr:row>57</xdr:row>
      <xdr:rowOff>168649</xdr:rowOff>
    </xdr:to>
    <xdr:cxnSp macro="">
      <xdr:nvCxnSpPr>
        <xdr:cNvPr id="124" name="直線コネクタ 123"/>
        <xdr:cNvCxnSpPr/>
      </xdr:nvCxnSpPr>
      <xdr:spPr>
        <a:xfrm flipV="1">
          <a:off x="2019300" y="9902458"/>
          <a:ext cx="889000" cy="3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134398</xdr:rowOff>
    </xdr:from>
    <xdr:to>
      <xdr:col>10</xdr:col>
      <xdr:colOff>114300</xdr:colOff>
      <xdr:row>57</xdr:row>
      <xdr:rowOff>168649</xdr:rowOff>
    </xdr:to>
    <xdr:cxnSp macro="">
      <xdr:nvCxnSpPr>
        <xdr:cNvPr id="127" name="直線コネクタ 126"/>
        <xdr:cNvCxnSpPr/>
      </xdr:nvCxnSpPr>
      <xdr:spPr>
        <a:xfrm>
          <a:off x="1130300" y="9907048"/>
          <a:ext cx="8890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70569</xdr:rowOff>
    </xdr:from>
    <xdr:to>
      <xdr:col>24</xdr:col>
      <xdr:colOff>114300</xdr:colOff>
      <xdr:row>58</xdr:row>
      <xdr:rowOff>719</xdr:rowOff>
    </xdr:to>
    <xdr:sp macro="" textlink="">
      <xdr:nvSpPr>
        <xdr:cNvPr id="137" name="楕円 136"/>
        <xdr:cNvSpPr/>
      </xdr:nvSpPr>
      <xdr:spPr>
        <a:xfrm>
          <a:off x="4584700" y="9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93446</xdr:rowOff>
    </xdr:from>
    <xdr:ext cx="599010" cy="259045"/>
    <xdr:sp macro="" textlink="">
      <xdr:nvSpPr>
        <xdr:cNvPr id="138" name="総務費該当値テキスト"/>
        <xdr:cNvSpPr txBox="1"/>
      </xdr:nvSpPr>
      <xdr:spPr>
        <a:xfrm>
          <a:off x="4686300" y="969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84668</xdr:rowOff>
    </xdr:from>
    <xdr:to>
      <xdr:col>20</xdr:col>
      <xdr:colOff>38100</xdr:colOff>
      <xdr:row>58</xdr:row>
      <xdr:rowOff>14818</xdr:rowOff>
    </xdr:to>
    <xdr:sp macro="" textlink="">
      <xdr:nvSpPr>
        <xdr:cNvPr id="139" name="楕円 138"/>
        <xdr:cNvSpPr/>
      </xdr:nvSpPr>
      <xdr:spPr>
        <a:xfrm>
          <a:off x="3746500" y="98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31345</xdr:rowOff>
    </xdr:from>
    <xdr:ext cx="599010" cy="259045"/>
    <xdr:sp macro="" textlink="">
      <xdr:nvSpPr>
        <xdr:cNvPr id="140" name="テキスト ボックス 139"/>
        <xdr:cNvSpPr txBox="1"/>
      </xdr:nvSpPr>
      <xdr:spPr>
        <a:xfrm>
          <a:off x="3497795" y="963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79008</xdr:rowOff>
    </xdr:from>
    <xdr:to>
      <xdr:col>15</xdr:col>
      <xdr:colOff>101600</xdr:colOff>
      <xdr:row>58</xdr:row>
      <xdr:rowOff>9158</xdr:rowOff>
    </xdr:to>
    <xdr:sp macro="" textlink="">
      <xdr:nvSpPr>
        <xdr:cNvPr id="141" name="楕円 140"/>
        <xdr:cNvSpPr/>
      </xdr:nvSpPr>
      <xdr:spPr>
        <a:xfrm>
          <a:off x="2857500" y="98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25685</xdr:rowOff>
    </xdr:from>
    <xdr:ext cx="599010" cy="259045"/>
    <xdr:sp macro="" textlink="">
      <xdr:nvSpPr>
        <xdr:cNvPr id="142" name="テキスト ボックス 141"/>
        <xdr:cNvSpPr txBox="1"/>
      </xdr:nvSpPr>
      <xdr:spPr>
        <a:xfrm>
          <a:off x="2608795" y="962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117849</xdr:rowOff>
    </xdr:from>
    <xdr:to>
      <xdr:col>10</xdr:col>
      <xdr:colOff>165100</xdr:colOff>
      <xdr:row>58</xdr:row>
      <xdr:rowOff>47999</xdr:rowOff>
    </xdr:to>
    <xdr:sp macro="" textlink="">
      <xdr:nvSpPr>
        <xdr:cNvPr id="143" name="楕円 142"/>
        <xdr:cNvSpPr/>
      </xdr:nvSpPr>
      <xdr:spPr>
        <a:xfrm>
          <a:off x="1968500" y="98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64526</xdr:rowOff>
    </xdr:from>
    <xdr:ext cx="599010" cy="259045"/>
    <xdr:sp macro="" textlink="">
      <xdr:nvSpPr>
        <xdr:cNvPr id="144" name="テキスト ボックス 143"/>
        <xdr:cNvSpPr txBox="1"/>
      </xdr:nvSpPr>
      <xdr:spPr>
        <a:xfrm>
          <a:off x="1719795" y="966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83598</xdr:rowOff>
    </xdr:from>
    <xdr:to>
      <xdr:col>6</xdr:col>
      <xdr:colOff>38100</xdr:colOff>
      <xdr:row>58</xdr:row>
      <xdr:rowOff>13748</xdr:rowOff>
    </xdr:to>
    <xdr:sp macro="" textlink="">
      <xdr:nvSpPr>
        <xdr:cNvPr id="145" name="楕円 144"/>
        <xdr:cNvSpPr/>
      </xdr:nvSpPr>
      <xdr:spPr>
        <a:xfrm>
          <a:off x="1079500" y="985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4875</xdr:rowOff>
    </xdr:from>
    <xdr:ext cx="599010" cy="259045"/>
    <xdr:sp macro="" textlink="">
      <xdr:nvSpPr>
        <xdr:cNvPr id="146" name="テキスト ボックス 145"/>
        <xdr:cNvSpPr txBox="1"/>
      </xdr:nvSpPr>
      <xdr:spPr>
        <a:xfrm>
          <a:off x="830795" y="994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117137</xdr:rowOff>
    </xdr:from>
    <xdr:to>
      <xdr:col>24</xdr:col>
      <xdr:colOff>63500</xdr:colOff>
      <xdr:row>74</xdr:row>
      <xdr:rowOff>163817</xdr:rowOff>
    </xdr:to>
    <xdr:cxnSp macro="">
      <xdr:nvCxnSpPr>
        <xdr:cNvPr id="178" name="直線コネクタ 177"/>
        <xdr:cNvCxnSpPr/>
      </xdr:nvCxnSpPr>
      <xdr:spPr>
        <a:xfrm flipV="1">
          <a:off x="3797300" y="12804437"/>
          <a:ext cx="838200" cy="4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158720</xdr:rowOff>
    </xdr:from>
    <xdr:to>
      <xdr:col>19</xdr:col>
      <xdr:colOff>177800</xdr:colOff>
      <xdr:row>74</xdr:row>
      <xdr:rowOff>163817</xdr:rowOff>
    </xdr:to>
    <xdr:cxnSp macro="">
      <xdr:nvCxnSpPr>
        <xdr:cNvPr id="181" name="直線コネクタ 180"/>
        <xdr:cNvCxnSpPr/>
      </xdr:nvCxnSpPr>
      <xdr:spPr>
        <a:xfrm>
          <a:off x="2908300" y="12846020"/>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158720</xdr:rowOff>
    </xdr:from>
    <xdr:to>
      <xdr:col>15</xdr:col>
      <xdr:colOff>50800</xdr:colOff>
      <xdr:row>75</xdr:row>
      <xdr:rowOff>77273</xdr:rowOff>
    </xdr:to>
    <xdr:cxnSp macro="">
      <xdr:nvCxnSpPr>
        <xdr:cNvPr id="184" name="直線コネクタ 183"/>
        <xdr:cNvCxnSpPr/>
      </xdr:nvCxnSpPr>
      <xdr:spPr>
        <a:xfrm flipV="1">
          <a:off x="2019300" y="12846020"/>
          <a:ext cx="889000" cy="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77273</xdr:rowOff>
    </xdr:from>
    <xdr:to>
      <xdr:col>10</xdr:col>
      <xdr:colOff>114300</xdr:colOff>
      <xdr:row>75</xdr:row>
      <xdr:rowOff>117395</xdr:rowOff>
    </xdr:to>
    <xdr:cxnSp macro="">
      <xdr:nvCxnSpPr>
        <xdr:cNvPr id="187" name="直線コネクタ 186"/>
        <xdr:cNvCxnSpPr/>
      </xdr:nvCxnSpPr>
      <xdr:spPr>
        <a:xfrm flipV="1">
          <a:off x="1130300" y="12936023"/>
          <a:ext cx="889000" cy="4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66337</xdr:rowOff>
    </xdr:from>
    <xdr:to>
      <xdr:col>24</xdr:col>
      <xdr:colOff>114300</xdr:colOff>
      <xdr:row>74</xdr:row>
      <xdr:rowOff>167937</xdr:rowOff>
    </xdr:to>
    <xdr:sp macro="" textlink="">
      <xdr:nvSpPr>
        <xdr:cNvPr id="197" name="楕円 196"/>
        <xdr:cNvSpPr/>
      </xdr:nvSpPr>
      <xdr:spPr>
        <a:xfrm>
          <a:off x="4584700" y="127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89214</xdr:rowOff>
    </xdr:from>
    <xdr:ext cx="599010" cy="259045"/>
    <xdr:sp macro="" textlink="">
      <xdr:nvSpPr>
        <xdr:cNvPr id="198" name="民生費該当値テキスト"/>
        <xdr:cNvSpPr txBox="1"/>
      </xdr:nvSpPr>
      <xdr:spPr>
        <a:xfrm>
          <a:off x="4686300" y="1260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113017</xdr:rowOff>
    </xdr:from>
    <xdr:to>
      <xdr:col>20</xdr:col>
      <xdr:colOff>38100</xdr:colOff>
      <xdr:row>75</xdr:row>
      <xdr:rowOff>43167</xdr:rowOff>
    </xdr:to>
    <xdr:sp macro="" textlink="">
      <xdr:nvSpPr>
        <xdr:cNvPr id="199" name="楕円 198"/>
        <xdr:cNvSpPr/>
      </xdr:nvSpPr>
      <xdr:spPr>
        <a:xfrm>
          <a:off x="3746500" y="128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59694</xdr:rowOff>
    </xdr:from>
    <xdr:ext cx="599010" cy="259045"/>
    <xdr:sp macro="" textlink="">
      <xdr:nvSpPr>
        <xdr:cNvPr id="200" name="テキスト ボックス 199"/>
        <xdr:cNvSpPr txBox="1"/>
      </xdr:nvSpPr>
      <xdr:spPr>
        <a:xfrm>
          <a:off x="3497795" y="1257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107920</xdr:rowOff>
    </xdr:from>
    <xdr:to>
      <xdr:col>15</xdr:col>
      <xdr:colOff>101600</xdr:colOff>
      <xdr:row>75</xdr:row>
      <xdr:rowOff>38070</xdr:rowOff>
    </xdr:to>
    <xdr:sp macro="" textlink="">
      <xdr:nvSpPr>
        <xdr:cNvPr id="201" name="楕円 200"/>
        <xdr:cNvSpPr/>
      </xdr:nvSpPr>
      <xdr:spPr>
        <a:xfrm>
          <a:off x="2857500" y="127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54597</xdr:rowOff>
    </xdr:from>
    <xdr:ext cx="599010" cy="259045"/>
    <xdr:sp macro="" textlink="">
      <xdr:nvSpPr>
        <xdr:cNvPr id="202" name="テキスト ボックス 201"/>
        <xdr:cNvSpPr txBox="1"/>
      </xdr:nvSpPr>
      <xdr:spPr>
        <a:xfrm>
          <a:off x="2608795" y="1257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26473</xdr:rowOff>
    </xdr:from>
    <xdr:to>
      <xdr:col>10</xdr:col>
      <xdr:colOff>165100</xdr:colOff>
      <xdr:row>75</xdr:row>
      <xdr:rowOff>128073</xdr:rowOff>
    </xdr:to>
    <xdr:sp macro="" textlink="">
      <xdr:nvSpPr>
        <xdr:cNvPr id="203" name="楕円 202"/>
        <xdr:cNvSpPr/>
      </xdr:nvSpPr>
      <xdr:spPr>
        <a:xfrm>
          <a:off x="1968500" y="128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144600</xdr:rowOff>
    </xdr:from>
    <xdr:ext cx="599010" cy="259045"/>
    <xdr:sp macro="" textlink="">
      <xdr:nvSpPr>
        <xdr:cNvPr id="204" name="テキスト ボックス 203"/>
        <xdr:cNvSpPr txBox="1"/>
      </xdr:nvSpPr>
      <xdr:spPr>
        <a:xfrm>
          <a:off x="1719795" y="1266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66595</xdr:rowOff>
    </xdr:from>
    <xdr:to>
      <xdr:col>6</xdr:col>
      <xdr:colOff>38100</xdr:colOff>
      <xdr:row>75</xdr:row>
      <xdr:rowOff>168194</xdr:rowOff>
    </xdr:to>
    <xdr:sp macro="" textlink="">
      <xdr:nvSpPr>
        <xdr:cNvPr id="205" name="楕円 204"/>
        <xdr:cNvSpPr/>
      </xdr:nvSpPr>
      <xdr:spPr>
        <a:xfrm>
          <a:off x="1079500" y="129253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13272</xdr:rowOff>
    </xdr:from>
    <xdr:ext cx="599010" cy="259045"/>
    <xdr:sp macro="" textlink="">
      <xdr:nvSpPr>
        <xdr:cNvPr id="206" name="テキスト ボックス 205"/>
        <xdr:cNvSpPr txBox="1"/>
      </xdr:nvSpPr>
      <xdr:spPr>
        <a:xfrm>
          <a:off x="830795" y="1270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67611</xdr:rowOff>
    </xdr:from>
    <xdr:to>
      <xdr:col>24</xdr:col>
      <xdr:colOff>63500</xdr:colOff>
      <xdr:row>99</xdr:row>
      <xdr:rowOff>69755</xdr:rowOff>
    </xdr:to>
    <xdr:cxnSp macro="">
      <xdr:nvCxnSpPr>
        <xdr:cNvPr id="237" name="直線コネクタ 236"/>
        <xdr:cNvCxnSpPr/>
      </xdr:nvCxnSpPr>
      <xdr:spPr>
        <a:xfrm>
          <a:off x="3797300" y="17041161"/>
          <a:ext cx="8382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64601</xdr:rowOff>
    </xdr:from>
    <xdr:to>
      <xdr:col>19</xdr:col>
      <xdr:colOff>177800</xdr:colOff>
      <xdr:row>99</xdr:row>
      <xdr:rowOff>67611</xdr:rowOff>
    </xdr:to>
    <xdr:cxnSp macro="">
      <xdr:nvCxnSpPr>
        <xdr:cNvPr id="240" name="直線コネクタ 239"/>
        <xdr:cNvCxnSpPr/>
      </xdr:nvCxnSpPr>
      <xdr:spPr>
        <a:xfrm>
          <a:off x="2908300" y="1703815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54144</xdr:rowOff>
    </xdr:from>
    <xdr:to>
      <xdr:col>15</xdr:col>
      <xdr:colOff>50800</xdr:colOff>
      <xdr:row>99</xdr:row>
      <xdr:rowOff>64601</xdr:rowOff>
    </xdr:to>
    <xdr:cxnSp macro="">
      <xdr:nvCxnSpPr>
        <xdr:cNvPr id="243" name="直線コネクタ 242"/>
        <xdr:cNvCxnSpPr/>
      </xdr:nvCxnSpPr>
      <xdr:spPr>
        <a:xfrm>
          <a:off x="2019300" y="1702769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54144</xdr:rowOff>
    </xdr:from>
    <xdr:to>
      <xdr:col>10</xdr:col>
      <xdr:colOff>114300</xdr:colOff>
      <xdr:row>99</xdr:row>
      <xdr:rowOff>74909</xdr:rowOff>
    </xdr:to>
    <xdr:cxnSp macro="">
      <xdr:nvCxnSpPr>
        <xdr:cNvPr id="246" name="直線コネクタ 245"/>
        <xdr:cNvCxnSpPr/>
      </xdr:nvCxnSpPr>
      <xdr:spPr>
        <a:xfrm flipV="1">
          <a:off x="1130300" y="17027694"/>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18955</xdr:rowOff>
    </xdr:from>
    <xdr:to>
      <xdr:col>24</xdr:col>
      <xdr:colOff>114300</xdr:colOff>
      <xdr:row>99</xdr:row>
      <xdr:rowOff>120555</xdr:rowOff>
    </xdr:to>
    <xdr:sp macro="" textlink="">
      <xdr:nvSpPr>
        <xdr:cNvPr id="256" name="楕円 255"/>
        <xdr:cNvSpPr/>
      </xdr:nvSpPr>
      <xdr:spPr>
        <a:xfrm>
          <a:off x="4584700" y="169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149782</xdr:rowOff>
    </xdr:from>
    <xdr:ext cx="534377" cy="259045"/>
    <xdr:sp macro="" textlink="">
      <xdr:nvSpPr>
        <xdr:cNvPr id="257" name="衛生費該当値テキスト"/>
        <xdr:cNvSpPr txBox="1"/>
      </xdr:nvSpPr>
      <xdr:spPr>
        <a:xfrm>
          <a:off x="4686300" y="167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16811</xdr:rowOff>
    </xdr:from>
    <xdr:to>
      <xdr:col>20</xdr:col>
      <xdr:colOff>38100</xdr:colOff>
      <xdr:row>99</xdr:row>
      <xdr:rowOff>118411</xdr:rowOff>
    </xdr:to>
    <xdr:sp macro="" textlink="">
      <xdr:nvSpPr>
        <xdr:cNvPr id="258" name="楕円 257"/>
        <xdr:cNvSpPr/>
      </xdr:nvSpPr>
      <xdr:spPr>
        <a:xfrm>
          <a:off x="3746500" y="169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134938</xdr:rowOff>
    </xdr:from>
    <xdr:ext cx="534377" cy="259045"/>
    <xdr:sp macro="" textlink="">
      <xdr:nvSpPr>
        <xdr:cNvPr id="259" name="テキスト ボックス 258"/>
        <xdr:cNvSpPr txBox="1"/>
      </xdr:nvSpPr>
      <xdr:spPr>
        <a:xfrm>
          <a:off x="3530111" y="167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13801</xdr:rowOff>
    </xdr:from>
    <xdr:to>
      <xdr:col>15</xdr:col>
      <xdr:colOff>101600</xdr:colOff>
      <xdr:row>99</xdr:row>
      <xdr:rowOff>115401</xdr:rowOff>
    </xdr:to>
    <xdr:sp macro="" textlink="">
      <xdr:nvSpPr>
        <xdr:cNvPr id="260" name="楕円 259"/>
        <xdr:cNvSpPr/>
      </xdr:nvSpPr>
      <xdr:spPr>
        <a:xfrm>
          <a:off x="2857500" y="1698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131928</xdr:rowOff>
    </xdr:from>
    <xdr:ext cx="599010" cy="259045"/>
    <xdr:sp macro="" textlink="">
      <xdr:nvSpPr>
        <xdr:cNvPr id="261" name="テキスト ボックス 260"/>
        <xdr:cNvSpPr txBox="1"/>
      </xdr:nvSpPr>
      <xdr:spPr>
        <a:xfrm>
          <a:off x="2608795" y="1676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3344</xdr:rowOff>
    </xdr:from>
    <xdr:to>
      <xdr:col>10</xdr:col>
      <xdr:colOff>165100</xdr:colOff>
      <xdr:row>99</xdr:row>
      <xdr:rowOff>104944</xdr:rowOff>
    </xdr:to>
    <xdr:sp macro="" textlink="">
      <xdr:nvSpPr>
        <xdr:cNvPr id="262" name="楕円 261"/>
        <xdr:cNvSpPr/>
      </xdr:nvSpPr>
      <xdr:spPr>
        <a:xfrm>
          <a:off x="1968500" y="1697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121471</xdr:rowOff>
    </xdr:from>
    <xdr:ext cx="599010" cy="259045"/>
    <xdr:sp macro="" textlink="">
      <xdr:nvSpPr>
        <xdr:cNvPr id="263" name="テキスト ボックス 262"/>
        <xdr:cNvSpPr txBox="1"/>
      </xdr:nvSpPr>
      <xdr:spPr>
        <a:xfrm>
          <a:off x="1719795" y="1675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24109</xdr:rowOff>
    </xdr:from>
    <xdr:to>
      <xdr:col>6</xdr:col>
      <xdr:colOff>38100</xdr:colOff>
      <xdr:row>99</xdr:row>
      <xdr:rowOff>125709</xdr:rowOff>
    </xdr:to>
    <xdr:sp macro="" textlink="">
      <xdr:nvSpPr>
        <xdr:cNvPr id="264" name="楕円 263"/>
        <xdr:cNvSpPr/>
      </xdr:nvSpPr>
      <xdr:spPr>
        <a:xfrm>
          <a:off x="1079500" y="169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142236</xdr:rowOff>
    </xdr:from>
    <xdr:ext cx="534377" cy="259045"/>
    <xdr:sp macro="" textlink="">
      <xdr:nvSpPr>
        <xdr:cNvPr id="265" name="テキスト ボックス 264"/>
        <xdr:cNvSpPr txBox="1"/>
      </xdr:nvSpPr>
      <xdr:spPr>
        <a:xfrm>
          <a:off x="863111" y="1677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40691</xdr:rowOff>
    </xdr:from>
    <xdr:to>
      <xdr:col>55</xdr:col>
      <xdr:colOff>0</xdr:colOff>
      <xdr:row>54</xdr:row>
      <xdr:rowOff>163005</xdr:rowOff>
    </xdr:to>
    <xdr:cxnSp macro="">
      <xdr:nvCxnSpPr>
        <xdr:cNvPr id="353" name="直線コネクタ 352"/>
        <xdr:cNvCxnSpPr/>
      </xdr:nvCxnSpPr>
      <xdr:spPr>
        <a:xfrm>
          <a:off x="9639300" y="9298991"/>
          <a:ext cx="838200" cy="12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40691</xdr:rowOff>
    </xdr:from>
    <xdr:to>
      <xdr:col>50</xdr:col>
      <xdr:colOff>114300</xdr:colOff>
      <xdr:row>55</xdr:row>
      <xdr:rowOff>82944</xdr:rowOff>
    </xdr:to>
    <xdr:cxnSp macro="">
      <xdr:nvCxnSpPr>
        <xdr:cNvPr id="356" name="直線コネクタ 355"/>
        <xdr:cNvCxnSpPr/>
      </xdr:nvCxnSpPr>
      <xdr:spPr>
        <a:xfrm flipV="1">
          <a:off x="8750300" y="9298991"/>
          <a:ext cx="889000" cy="2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82944</xdr:rowOff>
    </xdr:from>
    <xdr:to>
      <xdr:col>45</xdr:col>
      <xdr:colOff>177800</xdr:colOff>
      <xdr:row>55</xdr:row>
      <xdr:rowOff>141567</xdr:rowOff>
    </xdr:to>
    <xdr:cxnSp macro="">
      <xdr:nvCxnSpPr>
        <xdr:cNvPr id="359" name="直線コネクタ 358"/>
        <xdr:cNvCxnSpPr/>
      </xdr:nvCxnSpPr>
      <xdr:spPr>
        <a:xfrm flipV="1">
          <a:off x="7861300" y="9512694"/>
          <a:ext cx="889000" cy="5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16955</xdr:rowOff>
    </xdr:from>
    <xdr:to>
      <xdr:col>41</xdr:col>
      <xdr:colOff>50800</xdr:colOff>
      <xdr:row>55</xdr:row>
      <xdr:rowOff>141567</xdr:rowOff>
    </xdr:to>
    <xdr:cxnSp macro="">
      <xdr:nvCxnSpPr>
        <xdr:cNvPr id="362" name="直線コネクタ 361"/>
        <xdr:cNvCxnSpPr/>
      </xdr:nvCxnSpPr>
      <xdr:spPr>
        <a:xfrm>
          <a:off x="6972300" y="9446705"/>
          <a:ext cx="889000" cy="1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112205</xdr:rowOff>
    </xdr:from>
    <xdr:to>
      <xdr:col>55</xdr:col>
      <xdr:colOff>50800</xdr:colOff>
      <xdr:row>55</xdr:row>
      <xdr:rowOff>42355</xdr:rowOff>
    </xdr:to>
    <xdr:sp macro="" textlink="">
      <xdr:nvSpPr>
        <xdr:cNvPr id="372" name="楕円 371"/>
        <xdr:cNvSpPr/>
      </xdr:nvSpPr>
      <xdr:spPr>
        <a:xfrm>
          <a:off x="10426700" y="93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135082</xdr:rowOff>
    </xdr:from>
    <xdr:ext cx="534377" cy="259045"/>
    <xdr:sp macro="" textlink="">
      <xdr:nvSpPr>
        <xdr:cNvPr id="373" name="農林水産業費該当値テキスト"/>
        <xdr:cNvSpPr txBox="1"/>
      </xdr:nvSpPr>
      <xdr:spPr>
        <a:xfrm>
          <a:off x="10528300" y="92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161341</xdr:rowOff>
    </xdr:from>
    <xdr:to>
      <xdr:col>50</xdr:col>
      <xdr:colOff>165100</xdr:colOff>
      <xdr:row>54</xdr:row>
      <xdr:rowOff>91491</xdr:rowOff>
    </xdr:to>
    <xdr:sp macro="" textlink="">
      <xdr:nvSpPr>
        <xdr:cNvPr id="374" name="楕円 373"/>
        <xdr:cNvSpPr/>
      </xdr:nvSpPr>
      <xdr:spPr>
        <a:xfrm>
          <a:off x="9588500" y="924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108018</xdr:rowOff>
    </xdr:from>
    <xdr:ext cx="534377" cy="259045"/>
    <xdr:sp macro="" textlink="">
      <xdr:nvSpPr>
        <xdr:cNvPr id="375" name="テキスト ボックス 374"/>
        <xdr:cNvSpPr txBox="1"/>
      </xdr:nvSpPr>
      <xdr:spPr>
        <a:xfrm>
          <a:off x="9372111" y="90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32144</xdr:rowOff>
    </xdr:from>
    <xdr:to>
      <xdr:col>46</xdr:col>
      <xdr:colOff>38100</xdr:colOff>
      <xdr:row>55</xdr:row>
      <xdr:rowOff>133744</xdr:rowOff>
    </xdr:to>
    <xdr:sp macro="" textlink="">
      <xdr:nvSpPr>
        <xdr:cNvPr id="376" name="楕円 375"/>
        <xdr:cNvSpPr/>
      </xdr:nvSpPr>
      <xdr:spPr>
        <a:xfrm>
          <a:off x="8699500" y="946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150271</xdr:rowOff>
    </xdr:from>
    <xdr:ext cx="534377" cy="259045"/>
    <xdr:sp macro="" textlink="">
      <xdr:nvSpPr>
        <xdr:cNvPr id="377" name="テキスト ボックス 376"/>
        <xdr:cNvSpPr txBox="1"/>
      </xdr:nvSpPr>
      <xdr:spPr>
        <a:xfrm>
          <a:off x="8483111" y="923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90767</xdr:rowOff>
    </xdr:from>
    <xdr:to>
      <xdr:col>41</xdr:col>
      <xdr:colOff>101600</xdr:colOff>
      <xdr:row>56</xdr:row>
      <xdr:rowOff>20917</xdr:rowOff>
    </xdr:to>
    <xdr:sp macro="" textlink="">
      <xdr:nvSpPr>
        <xdr:cNvPr id="378" name="楕円 377"/>
        <xdr:cNvSpPr/>
      </xdr:nvSpPr>
      <xdr:spPr>
        <a:xfrm>
          <a:off x="7810500" y="95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37444</xdr:rowOff>
    </xdr:from>
    <xdr:ext cx="534377" cy="259045"/>
    <xdr:sp macro="" textlink="">
      <xdr:nvSpPr>
        <xdr:cNvPr id="379" name="テキスト ボックス 378"/>
        <xdr:cNvSpPr txBox="1"/>
      </xdr:nvSpPr>
      <xdr:spPr>
        <a:xfrm>
          <a:off x="7594111" y="92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137605</xdr:rowOff>
    </xdr:from>
    <xdr:to>
      <xdr:col>36</xdr:col>
      <xdr:colOff>165100</xdr:colOff>
      <xdr:row>55</xdr:row>
      <xdr:rowOff>67755</xdr:rowOff>
    </xdr:to>
    <xdr:sp macro="" textlink="">
      <xdr:nvSpPr>
        <xdr:cNvPr id="380" name="楕円 379"/>
        <xdr:cNvSpPr/>
      </xdr:nvSpPr>
      <xdr:spPr>
        <a:xfrm>
          <a:off x="6921500" y="939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84282</xdr:rowOff>
    </xdr:from>
    <xdr:ext cx="534377" cy="259045"/>
    <xdr:sp macro="" textlink="">
      <xdr:nvSpPr>
        <xdr:cNvPr id="381" name="テキスト ボックス 380"/>
        <xdr:cNvSpPr txBox="1"/>
      </xdr:nvSpPr>
      <xdr:spPr>
        <a:xfrm>
          <a:off x="6705111" y="917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28902</xdr:rowOff>
    </xdr:from>
    <xdr:to>
      <xdr:col>55</xdr:col>
      <xdr:colOff>0</xdr:colOff>
      <xdr:row>71</xdr:row>
      <xdr:rowOff>134685</xdr:rowOff>
    </xdr:to>
    <xdr:cxnSp macro="">
      <xdr:nvCxnSpPr>
        <xdr:cNvPr id="408" name="直線コネクタ 407"/>
        <xdr:cNvCxnSpPr/>
      </xdr:nvCxnSpPr>
      <xdr:spPr>
        <a:xfrm>
          <a:off x="9639300" y="12201852"/>
          <a:ext cx="838200" cy="10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28902</xdr:rowOff>
    </xdr:from>
    <xdr:to>
      <xdr:col>50</xdr:col>
      <xdr:colOff>114300</xdr:colOff>
      <xdr:row>72</xdr:row>
      <xdr:rowOff>73086</xdr:rowOff>
    </xdr:to>
    <xdr:cxnSp macro="">
      <xdr:nvCxnSpPr>
        <xdr:cNvPr id="411" name="直線コネクタ 410"/>
        <xdr:cNvCxnSpPr/>
      </xdr:nvCxnSpPr>
      <xdr:spPr>
        <a:xfrm flipV="1">
          <a:off x="8750300" y="12201852"/>
          <a:ext cx="889000" cy="2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105177</xdr:rowOff>
    </xdr:from>
    <xdr:to>
      <xdr:col>45</xdr:col>
      <xdr:colOff>177800</xdr:colOff>
      <xdr:row>72</xdr:row>
      <xdr:rowOff>73086</xdr:rowOff>
    </xdr:to>
    <xdr:cxnSp macro="">
      <xdr:nvCxnSpPr>
        <xdr:cNvPr id="414" name="直線コネクタ 413"/>
        <xdr:cNvCxnSpPr/>
      </xdr:nvCxnSpPr>
      <xdr:spPr>
        <a:xfrm>
          <a:off x="7861300" y="12278127"/>
          <a:ext cx="889000" cy="13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105177</xdr:rowOff>
    </xdr:from>
    <xdr:to>
      <xdr:col>41</xdr:col>
      <xdr:colOff>50800</xdr:colOff>
      <xdr:row>72</xdr:row>
      <xdr:rowOff>130528</xdr:rowOff>
    </xdr:to>
    <xdr:cxnSp macro="">
      <xdr:nvCxnSpPr>
        <xdr:cNvPr id="417" name="直線コネクタ 416"/>
        <xdr:cNvCxnSpPr/>
      </xdr:nvCxnSpPr>
      <xdr:spPr>
        <a:xfrm flipV="1">
          <a:off x="6972300" y="12278127"/>
          <a:ext cx="889000" cy="19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83885</xdr:rowOff>
    </xdr:from>
    <xdr:to>
      <xdr:col>55</xdr:col>
      <xdr:colOff>50800</xdr:colOff>
      <xdr:row>72</xdr:row>
      <xdr:rowOff>14035</xdr:rowOff>
    </xdr:to>
    <xdr:sp macro="" textlink="">
      <xdr:nvSpPr>
        <xdr:cNvPr id="427" name="楕円 426"/>
        <xdr:cNvSpPr/>
      </xdr:nvSpPr>
      <xdr:spPr>
        <a:xfrm>
          <a:off x="10426700" y="122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36912</xdr:rowOff>
    </xdr:from>
    <xdr:ext cx="599010" cy="259045"/>
    <xdr:sp macro="" textlink="">
      <xdr:nvSpPr>
        <xdr:cNvPr id="428" name="商工費該当値テキスト"/>
        <xdr:cNvSpPr txBox="1"/>
      </xdr:nvSpPr>
      <xdr:spPr>
        <a:xfrm>
          <a:off x="10528300" y="1220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149552</xdr:rowOff>
    </xdr:from>
    <xdr:to>
      <xdr:col>50</xdr:col>
      <xdr:colOff>165100</xdr:colOff>
      <xdr:row>71</xdr:row>
      <xdr:rowOff>79702</xdr:rowOff>
    </xdr:to>
    <xdr:sp macro="" textlink="">
      <xdr:nvSpPr>
        <xdr:cNvPr id="429" name="楕円 428"/>
        <xdr:cNvSpPr/>
      </xdr:nvSpPr>
      <xdr:spPr>
        <a:xfrm>
          <a:off x="9588500" y="121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96229</xdr:rowOff>
    </xdr:from>
    <xdr:ext cx="599010" cy="259045"/>
    <xdr:sp macro="" textlink="">
      <xdr:nvSpPr>
        <xdr:cNvPr id="430" name="テキスト ボックス 429"/>
        <xdr:cNvSpPr txBox="1"/>
      </xdr:nvSpPr>
      <xdr:spPr>
        <a:xfrm>
          <a:off x="9339795" y="119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22286</xdr:rowOff>
    </xdr:from>
    <xdr:to>
      <xdr:col>46</xdr:col>
      <xdr:colOff>38100</xdr:colOff>
      <xdr:row>72</xdr:row>
      <xdr:rowOff>123886</xdr:rowOff>
    </xdr:to>
    <xdr:sp macro="" textlink="">
      <xdr:nvSpPr>
        <xdr:cNvPr id="431" name="楕円 430"/>
        <xdr:cNvSpPr/>
      </xdr:nvSpPr>
      <xdr:spPr>
        <a:xfrm>
          <a:off x="8699500" y="123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140413</xdr:rowOff>
    </xdr:from>
    <xdr:ext cx="599010" cy="259045"/>
    <xdr:sp macro="" textlink="">
      <xdr:nvSpPr>
        <xdr:cNvPr id="432" name="テキスト ボックス 431"/>
        <xdr:cNvSpPr txBox="1"/>
      </xdr:nvSpPr>
      <xdr:spPr>
        <a:xfrm>
          <a:off x="8450795" y="1214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54377</xdr:rowOff>
    </xdr:from>
    <xdr:to>
      <xdr:col>41</xdr:col>
      <xdr:colOff>101600</xdr:colOff>
      <xdr:row>71</xdr:row>
      <xdr:rowOff>155977</xdr:rowOff>
    </xdr:to>
    <xdr:sp macro="" textlink="">
      <xdr:nvSpPr>
        <xdr:cNvPr id="433" name="楕円 432"/>
        <xdr:cNvSpPr/>
      </xdr:nvSpPr>
      <xdr:spPr>
        <a:xfrm>
          <a:off x="7810500" y="1222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1054</xdr:rowOff>
    </xdr:from>
    <xdr:ext cx="599010" cy="259045"/>
    <xdr:sp macro="" textlink="">
      <xdr:nvSpPr>
        <xdr:cNvPr id="434" name="テキスト ボックス 433"/>
        <xdr:cNvSpPr txBox="1"/>
      </xdr:nvSpPr>
      <xdr:spPr>
        <a:xfrm>
          <a:off x="7561795" y="1200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79728</xdr:rowOff>
    </xdr:from>
    <xdr:to>
      <xdr:col>36</xdr:col>
      <xdr:colOff>165100</xdr:colOff>
      <xdr:row>73</xdr:row>
      <xdr:rowOff>9878</xdr:rowOff>
    </xdr:to>
    <xdr:sp macro="" textlink="">
      <xdr:nvSpPr>
        <xdr:cNvPr id="435" name="楕円 434"/>
        <xdr:cNvSpPr/>
      </xdr:nvSpPr>
      <xdr:spPr>
        <a:xfrm>
          <a:off x="6921500" y="124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26405</xdr:rowOff>
    </xdr:from>
    <xdr:ext cx="599010" cy="259045"/>
    <xdr:sp macro="" textlink="">
      <xdr:nvSpPr>
        <xdr:cNvPr id="436" name="テキスト ボックス 435"/>
        <xdr:cNvSpPr txBox="1"/>
      </xdr:nvSpPr>
      <xdr:spPr>
        <a:xfrm>
          <a:off x="6672795" y="1219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86978</xdr:rowOff>
    </xdr:from>
    <xdr:to>
      <xdr:col>55</xdr:col>
      <xdr:colOff>0</xdr:colOff>
      <xdr:row>95</xdr:row>
      <xdr:rowOff>133824</xdr:rowOff>
    </xdr:to>
    <xdr:cxnSp macro="">
      <xdr:nvCxnSpPr>
        <xdr:cNvPr id="465" name="直線コネクタ 464"/>
        <xdr:cNvCxnSpPr/>
      </xdr:nvCxnSpPr>
      <xdr:spPr>
        <a:xfrm flipV="1">
          <a:off x="9639300" y="16374728"/>
          <a:ext cx="838200" cy="4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141643</xdr:rowOff>
    </xdr:from>
    <xdr:to>
      <xdr:col>50</xdr:col>
      <xdr:colOff>114300</xdr:colOff>
      <xdr:row>95</xdr:row>
      <xdr:rowOff>133824</xdr:rowOff>
    </xdr:to>
    <xdr:cxnSp macro="">
      <xdr:nvCxnSpPr>
        <xdr:cNvPr id="468" name="直線コネクタ 467"/>
        <xdr:cNvCxnSpPr/>
      </xdr:nvCxnSpPr>
      <xdr:spPr>
        <a:xfrm>
          <a:off x="8750300" y="16257943"/>
          <a:ext cx="889000" cy="16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141643</xdr:rowOff>
    </xdr:from>
    <xdr:to>
      <xdr:col>45</xdr:col>
      <xdr:colOff>177800</xdr:colOff>
      <xdr:row>95</xdr:row>
      <xdr:rowOff>116993</xdr:rowOff>
    </xdr:to>
    <xdr:cxnSp macro="">
      <xdr:nvCxnSpPr>
        <xdr:cNvPr id="471" name="直線コネクタ 470"/>
        <xdr:cNvCxnSpPr/>
      </xdr:nvCxnSpPr>
      <xdr:spPr>
        <a:xfrm flipV="1">
          <a:off x="7861300" y="16257943"/>
          <a:ext cx="889000" cy="14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116993</xdr:rowOff>
    </xdr:from>
    <xdr:to>
      <xdr:col>41</xdr:col>
      <xdr:colOff>50800</xdr:colOff>
      <xdr:row>95</xdr:row>
      <xdr:rowOff>158003</xdr:rowOff>
    </xdr:to>
    <xdr:cxnSp macro="">
      <xdr:nvCxnSpPr>
        <xdr:cNvPr id="474" name="直線コネクタ 473"/>
        <xdr:cNvCxnSpPr/>
      </xdr:nvCxnSpPr>
      <xdr:spPr>
        <a:xfrm flipV="1">
          <a:off x="6972300" y="16404743"/>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36178</xdr:rowOff>
    </xdr:from>
    <xdr:to>
      <xdr:col>55</xdr:col>
      <xdr:colOff>50800</xdr:colOff>
      <xdr:row>95</xdr:row>
      <xdr:rowOff>137778</xdr:rowOff>
    </xdr:to>
    <xdr:sp macro="" textlink="">
      <xdr:nvSpPr>
        <xdr:cNvPr id="484" name="楕円 483"/>
        <xdr:cNvSpPr/>
      </xdr:nvSpPr>
      <xdr:spPr>
        <a:xfrm>
          <a:off x="10426700" y="163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59055</xdr:rowOff>
    </xdr:from>
    <xdr:ext cx="534377" cy="259045"/>
    <xdr:sp macro="" textlink="">
      <xdr:nvSpPr>
        <xdr:cNvPr id="485" name="土木費該当値テキスト"/>
        <xdr:cNvSpPr txBox="1"/>
      </xdr:nvSpPr>
      <xdr:spPr>
        <a:xfrm>
          <a:off x="10528300" y="1617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83024</xdr:rowOff>
    </xdr:from>
    <xdr:to>
      <xdr:col>50</xdr:col>
      <xdr:colOff>165100</xdr:colOff>
      <xdr:row>96</xdr:row>
      <xdr:rowOff>13174</xdr:rowOff>
    </xdr:to>
    <xdr:sp macro="" textlink="">
      <xdr:nvSpPr>
        <xdr:cNvPr id="486" name="楕円 485"/>
        <xdr:cNvSpPr/>
      </xdr:nvSpPr>
      <xdr:spPr>
        <a:xfrm>
          <a:off x="9588500" y="163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29701</xdr:rowOff>
    </xdr:from>
    <xdr:ext cx="534377" cy="259045"/>
    <xdr:sp macro="" textlink="">
      <xdr:nvSpPr>
        <xdr:cNvPr id="487" name="テキスト ボックス 486"/>
        <xdr:cNvSpPr txBox="1"/>
      </xdr:nvSpPr>
      <xdr:spPr>
        <a:xfrm>
          <a:off x="9372111" y="1614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90843</xdr:rowOff>
    </xdr:from>
    <xdr:to>
      <xdr:col>46</xdr:col>
      <xdr:colOff>38100</xdr:colOff>
      <xdr:row>95</xdr:row>
      <xdr:rowOff>20993</xdr:rowOff>
    </xdr:to>
    <xdr:sp macro="" textlink="">
      <xdr:nvSpPr>
        <xdr:cNvPr id="488" name="楕円 487"/>
        <xdr:cNvSpPr/>
      </xdr:nvSpPr>
      <xdr:spPr>
        <a:xfrm>
          <a:off x="8699500" y="162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37520</xdr:rowOff>
    </xdr:from>
    <xdr:ext cx="534377" cy="259045"/>
    <xdr:sp macro="" textlink="">
      <xdr:nvSpPr>
        <xdr:cNvPr id="489" name="テキスト ボックス 488"/>
        <xdr:cNvSpPr txBox="1"/>
      </xdr:nvSpPr>
      <xdr:spPr>
        <a:xfrm>
          <a:off x="8483111" y="1598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66193</xdr:rowOff>
    </xdr:from>
    <xdr:to>
      <xdr:col>41</xdr:col>
      <xdr:colOff>101600</xdr:colOff>
      <xdr:row>95</xdr:row>
      <xdr:rowOff>167793</xdr:rowOff>
    </xdr:to>
    <xdr:sp macro="" textlink="">
      <xdr:nvSpPr>
        <xdr:cNvPr id="490" name="楕円 489"/>
        <xdr:cNvSpPr/>
      </xdr:nvSpPr>
      <xdr:spPr>
        <a:xfrm>
          <a:off x="7810500" y="163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12870</xdr:rowOff>
    </xdr:from>
    <xdr:ext cx="534377" cy="259045"/>
    <xdr:sp macro="" textlink="">
      <xdr:nvSpPr>
        <xdr:cNvPr id="491" name="テキスト ボックス 490"/>
        <xdr:cNvSpPr txBox="1"/>
      </xdr:nvSpPr>
      <xdr:spPr>
        <a:xfrm>
          <a:off x="7594111" y="1612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107203</xdr:rowOff>
    </xdr:from>
    <xdr:to>
      <xdr:col>36</xdr:col>
      <xdr:colOff>165100</xdr:colOff>
      <xdr:row>96</xdr:row>
      <xdr:rowOff>37353</xdr:rowOff>
    </xdr:to>
    <xdr:sp macro="" textlink="">
      <xdr:nvSpPr>
        <xdr:cNvPr id="492" name="楕円 491"/>
        <xdr:cNvSpPr/>
      </xdr:nvSpPr>
      <xdr:spPr>
        <a:xfrm>
          <a:off x="6921500" y="1639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53880</xdr:rowOff>
    </xdr:from>
    <xdr:ext cx="534377" cy="259045"/>
    <xdr:sp macro="" textlink="">
      <xdr:nvSpPr>
        <xdr:cNvPr id="493" name="テキスト ボックス 492"/>
        <xdr:cNvSpPr txBox="1"/>
      </xdr:nvSpPr>
      <xdr:spPr>
        <a:xfrm>
          <a:off x="6705111" y="1617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102867</xdr:rowOff>
    </xdr:from>
    <xdr:to>
      <xdr:col>85</xdr:col>
      <xdr:colOff>127000</xdr:colOff>
      <xdr:row>35</xdr:row>
      <xdr:rowOff>70848</xdr:rowOff>
    </xdr:to>
    <xdr:cxnSp macro="">
      <xdr:nvCxnSpPr>
        <xdr:cNvPr id="526" name="直線コネクタ 525"/>
        <xdr:cNvCxnSpPr/>
      </xdr:nvCxnSpPr>
      <xdr:spPr>
        <a:xfrm flipV="1">
          <a:off x="15481300" y="5932167"/>
          <a:ext cx="838200" cy="13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130999</xdr:rowOff>
    </xdr:from>
    <xdr:to>
      <xdr:col>81</xdr:col>
      <xdr:colOff>50800</xdr:colOff>
      <xdr:row>35</xdr:row>
      <xdr:rowOff>70848</xdr:rowOff>
    </xdr:to>
    <xdr:cxnSp macro="">
      <xdr:nvCxnSpPr>
        <xdr:cNvPr id="529" name="直線コネクタ 528"/>
        <xdr:cNvCxnSpPr/>
      </xdr:nvCxnSpPr>
      <xdr:spPr>
        <a:xfrm>
          <a:off x="14592300" y="5788849"/>
          <a:ext cx="889000" cy="28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95852</xdr:rowOff>
    </xdr:from>
    <xdr:to>
      <xdr:col>76</xdr:col>
      <xdr:colOff>114300</xdr:colOff>
      <xdr:row>33</xdr:row>
      <xdr:rowOff>130999</xdr:rowOff>
    </xdr:to>
    <xdr:cxnSp macro="">
      <xdr:nvCxnSpPr>
        <xdr:cNvPr id="532" name="直線コネクタ 531"/>
        <xdr:cNvCxnSpPr/>
      </xdr:nvCxnSpPr>
      <xdr:spPr>
        <a:xfrm>
          <a:off x="13703300" y="5753702"/>
          <a:ext cx="889000" cy="3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106096</xdr:rowOff>
    </xdr:from>
    <xdr:to>
      <xdr:col>71</xdr:col>
      <xdr:colOff>177800</xdr:colOff>
      <xdr:row>33</xdr:row>
      <xdr:rowOff>95852</xdr:rowOff>
    </xdr:to>
    <xdr:cxnSp macro="">
      <xdr:nvCxnSpPr>
        <xdr:cNvPr id="535" name="直線コネクタ 534"/>
        <xdr:cNvCxnSpPr/>
      </xdr:nvCxnSpPr>
      <xdr:spPr>
        <a:xfrm>
          <a:off x="12814300" y="5421046"/>
          <a:ext cx="889000" cy="3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52067</xdr:rowOff>
    </xdr:from>
    <xdr:to>
      <xdr:col>85</xdr:col>
      <xdr:colOff>177800</xdr:colOff>
      <xdr:row>34</xdr:row>
      <xdr:rowOff>153667</xdr:rowOff>
    </xdr:to>
    <xdr:sp macro="" textlink="">
      <xdr:nvSpPr>
        <xdr:cNvPr id="545" name="楕円 544"/>
        <xdr:cNvSpPr/>
      </xdr:nvSpPr>
      <xdr:spPr>
        <a:xfrm>
          <a:off x="16268700" y="588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74944</xdr:rowOff>
    </xdr:from>
    <xdr:ext cx="534377" cy="259045"/>
    <xdr:sp macro="" textlink="">
      <xdr:nvSpPr>
        <xdr:cNvPr id="546" name="消防費該当値テキスト"/>
        <xdr:cNvSpPr txBox="1"/>
      </xdr:nvSpPr>
      <xdr:spPr>
        <a:xfrm>
          <a:off x="16370300" y="573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20048</xdr:rowOff>
    </xdr:from>
    <xdr:to>
      <xdr:col>81</xdr:col>
      <xdr:colOff>101600</xdr:colOff>
      <xdr:row>35</xdr:row>
      <xdr:rowOff>121648</xdr:rowOff>
    </xdr:to>
    <xdr:sp macro="" textlink="">
      <xdr:nvSpPr>
        <xdr:cNvPr id="547" name="楕円 546"/>
        <xdr:cNvSpPr/>
      </xdr:nvSpPr>
      <xdr:spPr>
        <a:xfrm>
          <a:off x="15430500" y="60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138175</xdr:rowOff>
    </xdr:from>
    <xdr:ext cx="534377" cy="259045"/>
    <xdr:sp macro="" textlink="">
      <xdr:nvSpPr>
        <xdr:cNvPr id="548" name="テキスト ボックス 547"/>
        <xdr:cNvSpPr txBox="1"/>
      </xdr:nvSpPr>
      <xdr:spPr>
        <a:xfrm>
          <a:off x="15214111" y="579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80199</xdr:rowOff>
    </xdr:from>
    <xdr:to>
      <xdr:col>76</xdr:col>
      <xdr:colOff>165100</xdr:colOff>
      <xdr:row>34</xdr:row>
      <xdr:rowOff>10349</xdr:rowOff>
    </xdr:to>
    <xdr:sp macro="" textlink="">
      <xdr:nvSpPr>
        <xdr:cNvPr id="549" name="楕円 548"/>
        <xdr:cNvSpPr/>
      </xdr:nvSpPr>
      <xdr:spPr>
        <a:xfrm>
          <a:off x="14541500" y="57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26876</xdr:rowOff>
    </xdr:from>
    <xdr:ext cx="534377" cy="259045"/>
    <xdr:sp macro="" textlink="">
      <xdr:nvSpPr>
        <xdr:cNvPr id="550" name="テキスト ボックス 549"/>
        <xdr:cNvSpPr txBox="1"/>
      </xdr:nvSpPr>
      <xdr:spPr>
        <a:xfrm>
          <a:off x="14325111" y="55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45052</xdr:rowOff>
    </xdr:from>
    <xdr:to>
      <xdr:col>72</xdr:col>
      <xdr:colOff>38100</xdr:colOff>
      <xdr:row>33</xdr:row>
      <xdr:rowOff>146652</xdr:rowOff>
    </xdr:to>
    <xdr:sp macro="" textlink="">
      <xdr:nvSpPr>
        <xdr:cNvPr id="551" name="楕円 550"/>
        <xdr:cNvSpPr/>
      </xdr:nvSpPr>
      <xdr:spPr>
        <a:xfrm>
          <a:off x="13652500" y="57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163179</xdr:rowOff>
    </xdr:from>
    <xdr:ext cx="534377" cy="259045"/>
    <xdr:sp macro="" textlink="">
      <xdr:nvSpPr>
        <xdr:cNvPr id="552" name="テキスト ボックス 551"/>
        <xdr:cNvSpPr txBox="1"/>
      </xdr:nvSpPr>
      <xdr:spPr>
        <a:xfrm>
          <a:off x="13436111" y="54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55296</xdr:rowOff>
    </xdr:from>
    <xdr:to>
      <xdr:col>67</xdr:col>
      <xdr:colOff>101600</xdr:colOff>
      <xdr:row>31</xdr:row>
      <xdr:rowOff>156896</xdr:rowOff>
    </xdr:to>
    <xdr:sp macro="" textlink="">
      <xdr:nvSpPr>
        <xdr:cNvPr id="553" name="楕円 552"/>
        <xdr:cNvSpPr/>
      </xdr:nvSpPr>
      <xdr:spPr>
        <a:xfrm>
          <a:off x="12763500" y="53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1973</xdr:rowOff>
    </xdr:from>
    <xdr:ext cx="534377" cy="259045"/>
    <xdr:sp macro="" textlink="">
      <xdr:nvSpPr>
        <xdr:cNvPr id="554" name="テキスト ボックス 553"/>
        <xdr:cNvSpPr txBox="1"/>
      </xdr:nvSpPr>
      <xdr:spPr>
        <a:xfrm>
          <a:off x="12547111" y="514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142977</xdr:rowOff>
    </xdr:from>
    <xdr:to>
      <xdr:col>85</xdr:col>
      <xdr:colOff>127000</xdr:colOff>
      <xdr:row>56</xdr:row>
      <xdr:rowOff>11181</xdr:rowOff>
    </xdr:to>
    <xdr:cxnSp macro="">
      <xdr:nvCxnSpPr>
        <xdr:cNvPr id="583" name="直線コネクタ 582"/>
        <xdr:cNvCxnSpPr/>
      </xdr:nvCxnSpPr>
      <xdr:spPr>
        <a:xfrm flipV="1">
          <a:off x="15481300" y="9572727"/>
          <a:ext cx="838200" cy="3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11181</xdr:rowOff>
    </xdr:from>
    <xdr:to>
      <xdr:col>81</xdr:col>
      <xdr:colOff>50800</xdr:colOff>
      <xdr:row>56</xdr:row>
      <xdr:rowOff>113716</xdr:rowOff>
    </xdr:to>
    <xdr:cxnSp macro="">
      <xdr:nvCxnSpPr>
        <xdr:cNvPr id="586" name="直線コネクタ 585"/>
        <xdr:cNvCxnSpPr/>
      </xdr:nvCxnSpPr>
      <xdr:spPr>
        <a:xfrm flipV="1">
          <a:off x="14592300" y="9612381"/>
          <a:ext cx="889000" cy="10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50066</xdr:rowOff>
    </xdr:from>
    <xdr:to>
      <xdr:col>76</xdr:col>
      <xdr:colOff>114300</xdr:colOff>
      <xdr:row>56</xdr:row>
      <xdr:rowOff>113716</xdr:rowOff>
    </xdr:to>
    <xdr:cxnSp macro="">
      <xdr:nvCxnSpPr>
        <xdr:cNvPr id="589" name="直線コネクタ 588"/>
        <xdr:cNvCxnSpPr/>
      </xdr:nvCxnSpPr>
      <xdr:spPr>
        <a:xfrm>
          <a:off x="13703300" y="9651266"/>
          <a:ext cx="889000" cy="6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50066</xdr:rowOff>
    </xdr:from>
    <xdr:to>
      <xdr:col>71</xdr:col>
      <xdr:colOff>177800</xdr:colOff>
      <xdr:row>56</xdr:row>
      <xdr:rowOff>147495</xdr:rowOff>
    </xdr:to>
    <xdr:cxnSp macro="">
      <xdr:nvCxnSpPr>
        <xdr:cNvPr id="592" name="直線コネクタ 591"/>
        <xdr:cNvCxnSpPr/>
      </xdr:nvCxnSpPr>
      <xdr:spPr>
        <a:xfrm flipV="1">
          <a:off x="12814300" y="9651266"/>
          <a:ext cx="889000" cy="9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92177</xdr:rowOff>
    </xdr:from>
    <xdr:to>
      <xdr:col>85</xdr:col>
      <xdr:colOff>177800</xdr:colOff>
      <xdr:row>56</xdr:row>
      <xdr:rowOff>22327</xdr:rowOff>
    </xdr:to>
    <xdr:sp macro="" textlink="">
      <xdr:nvSpPr>
        <xdr:cNvPr id="602" name="楕円 601"/>
        <xdr:cNvSpPr/>
      </xdr:nvSpPr>
      <xdr:spPr>
        <a:xfrm>
          <a:off x="16268700" y="95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115054</xdr:rowOff>
    </xdr:from>
    <xdr:ext cx="534377" cy="259045"/>
    <xdr:sp macro="" textlink="">
      <xdr:nvSpPr>
        <xdr:cNvPr id="603" name="教育費該当値テキスト"/>
        <xdr:cNvSpPr txBox="1"/>
      </xdr:nvSpPr>
      <xdr:spPr>
        <a:xfrm>
          <a:off x="16370300" y="93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131831</xdr:rowOff>
    </xdr:from>
    <xdr:to>
      <xdr:col>81</xdr:col>
      <xdr:colOff>101600</xdr:colOff>
      <xdr:row>56</xdr:row>
      <xdr:rowOff>61981</xdr:rowOff>
    </xdr:to>
    <xdr:sp macro="" textlink="">
      <xdr:nvSpPr>
        <xdr:cNvPr id="604" name="楕円 603"/>
        <xdr:cNvSpPr/>
      </xdr:nvSpPr>
      <xdr:spPr>
        <a:xfrm>
          <a:off x="15430500" y="956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78508</xdr:rowOff>
    </xdr:from>
    <xdr:ext cx="534377" cy="259045"/>
    <xdr:sp macro="" textlink="">
      <xdr:nvSpPr>
        <xdr:cNvPr id="605" name="テキスト ボックス 604"/>
        <xdr:cNvSpPr txBox="1"/>
      </xdr:nvSpPr>
      <xdr:spPr>
        <a:xfrm>
          <a:off x="15214111" y="933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62916</xdr:rowOff>
    </xdr:from>
    <xdr:to>
      <xdr:col>76</xdr:col>
      <xdr:colOff>165100</xdr:colOff>
      <xdr:row>56</xdr:row>
      <xdr:rowOff>164516</xdr:rowOff>
    </xdr:to>
    <xdr:sp macro="" textlink="">
      <xdr:nvSpPr>
        <xdr:cNvPr id="606" name="楕円 605"/>
        <xdr:cNvSpPr/>
      </xdr:nvSpPr>
      <xdr:spPr>
        <a:xfrm>
          <a:off x="14541500" y="96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155643</xdr:rowOff>
    </xdr:from>
    <xdr:ext cx="534377" cy="259045"/>
    <xdr:sp macro="" textlink="">
      <xdr:nvSpPr>
        <xdr:cNvPr id="607" name="テキスト ボックス 606"/>
        <xdr:cNvSpPr txBox="1"/>
      </xdr:nvSpPr>
      <xdr:spPr>
        <a:xfrm>
          <a:off x="14325111" y="97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170716</xdr:rowOff>
    </xdr:from>
    <xdr:to>
      <xdr:col>72</xdr:col>
      <xdr:colOff>38100</xdr:colOff>
      <xdr:row>56</xdr:row>
      <xdr:rowOff>100866</xdr:rowOff>
    </xdr:to>
    <xdr:sp macro="" textlink="">
      <xdr:nvSpPr>
        <xdr:cNvPr id="608" name="楕円 607"/>
        <xdr:cNvSpPr/>
      </xdr:nvSpPr>
      <xdr:spPr>
        <a:xfrm>
          <a:off x="13652500" y="96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117393</xdr:rowOff>
    </xdr:from>
    <xdr:ext cx="534377" cy="259045"/>
    <xdr:sp macro="" textlink="">
      <xdr:nvSpPr>
        <xdr:cNvPr id="609" name="テキスト ボックス 608"/>
        <xdr:cNvSpPr txBox="1"/>
      </xdr:nvSpPr>
      <xdr:spPr>
        <a:xfrm>
          <a:off x="13436111" y="937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96695</xdr:rowOff>
    </xdr:from>
    <xdr:to>
      <xdr:col>67</xdr:col>
      <xdr:colOff>101600</xdr:colOff>
      <xdr:row>57</xdr:row>
      <xdr:rowOff>26845</xdr:rowOff>
    </xdr:to>
    <xdr:sp macro="" textlink="">
      <xdr:nvSpPr>
        <xdr:cNvPr id="610" name="楕円 609"/>
        <xdr:cNvSpPr/>
      </xdr:nvSpPr>
      <xdr:spPr>
        <a:xfrm>
          <a:off x="12763500" y="96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17972</xdr:rowOff>
    </xdr:from>
    <xdr:ext cx="534377" cy="259045"/>
    <xdr:sp macro="" textlink="">
      <xdr:nvSpPr>
        <xdr:cNvPr id="611" name="テキスト ボックス 610"/>
        <xdr:cNvSpPr txBox="1"/>
      </xdr:nvSpPr>
      <xdr:spPr>
        <a:xfrm>
          <a:off x="12547111" y="979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92308</xdr:rowOff>
    </xdr:from>
    <xdr:to>
      <xdr:col>85</xdr:col>
      <xdr:colOff>127000</xdr:colOff>
      <xdr:row>79</xdr:row>
      <xdr:rowOff>93356</xdr:rowOff>
    </xdr:to>
    <xdr:cxnSp macro="">
      <xdr:nvCxnSpPr>
        <xdr:cNvPr id="642" name="直線コネクタ 641"/>
        <xdr:cNvCxnSpPr/>
      </xdr:nvCxnSpPr>
      <xdr:spPr>
        <a:xfrm flipV="1">
          <a:off x="15481300" y="13636858"/>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88627</xdr:rowOff>
    </xdr:from>
    <xdr:to>
      <xdr:col>81</xdr:col>
      <xdr:colOff>50800</xdr:colOff>
      <xdr:row>79</xdr:row>
      <xdr:rowOff>93356</xdr:rowOff>
    </xdr:to>
    <xdr:cxnSp macro="">
      <xdr:nvCxnSpPr>
        <xdr:cNvPr id="645" name="直線コネクタ 644"/>
        <xdr:cNvCxnSpPr/>
      </xdr:nvCxnSpPr>
      <xdr:spPr>
        <a:xfrm>
          <a:off x="14592300" y="13633177"/>
          <a:ext cx="8890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88627</xdr:rowOff>
    </xdr:from>
    <xdr:to>
      <xdr:col>76</xdr:col>
      <xdr:colOff>114300</xdr:colOff>
      <xdr:row>79</xdr:row>
      <xdr:rowOff>88940</xdr:rowOff>
    </xdr:to>
    <xdr:cxnSp macro="">
      <xdr:nvCxnSpPr>
        <xdr:cNvPr id="648" name="直線コネクタ 647"/>
        <xdr:cNvCxnSpPr/>
      </xdr:nvCxnSpPr>
      <xdr:spPr>
        <a:xfrm flipV="1">
          <a:off x="13703300" y="13633177"/>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86358</xdr:rowOff>
    </xdr:from>
    <xdr:to>
      <xdr:col>71</xdr:col>
      <xdr:colOff>177800</xdr:colOff>
      <xdr:row>79</xdr:row>
      <xdr:rowOff>88940</xdr:rowOff>
    </xdr:to>
    <xdr:cxnSp macro="">
      <xdr:nvCxnSpPr>
        <xdr:cNvPr id="651" name="直線コネクタ 650"/>
        <xdr:cNvCxnSpPr/>
      </xdr:nvCxnSpPr>
      <xdr:spPr>
        <a:xfrm>
          <a:off x="12814300" y="13630908"/>
          <a:ext cx="8890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41508</xdr:rowOff>
    </xdr:from>
    <xdr:to>
      <xdr:col>85</xdr:col>
      <xdr:colOff>177800</xdr:colOff>
      <xdr:row>79</xdr:row>
      <xdr:rowOff>143108</xdr:rowOff>
    </xdr:to>
    <xdr:sp macro="" textlink="">
      <xdr:nvSpPr>
        <xdr:cNvPr id="661" name="楕円 660"/>
        <xdr:cNvSpPr/>
      </xdr:nvSpPr>
      <xdr:spPr>
        <a:xfrm>
          <a:off x="16268700" y="135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42556</xdr:rowOff>
    </xdr:from>
    <xdr:to>
      <xdr:col>81</xdr:col>
      <xdr:colOff>101600</xdr:colOff>
      <xdr:row>79</xdr:row>
      <xdr:rowOff>144156</xdr:rowOff>
    </xdr:to>
    <xdr:sp macro="" textlink="">
      <xdr:nvSpPr>
        <xdr:cNvPr id="663" name="楕円 662"/>
        <xdr:cNvSpPr/>
      </xdr:nvSpPr>
      <xdr:spPr>
        <a:xfrm>
          <a:off x="15430500" y="135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135283</xdr:rowOff>
    </xdr:from>
    <xdr:ext cx="469744" cy="259045"/>
    <xdr:sp macro="" textlink="">
      <xdr:nvSpPr>
        <xdr:cNvPr id="664" name="テキスト ボックス 663"/>
        <xdr:cNvSpPr txBox="1"/>
      </xdr:nvSpPr>
      <xdr:spPr>
        <a:xfrm>
          <a:off x="15246428" y="1367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37827</xdr:rowOff>
    </xdr:from>
    <xdr:to>
      <xdr:col>76</xdr:col>
      <xdr:colOff>165100</xdr:colOff>
      <xdr:row>79</xdr:row>
      <xdr:rowOff>139427</xdr:rowOff>
    </xdr:to>
    <xdr:sp macro="" textlink="">
      <xdr:nvSpPr>
        <xdr:cNvPr id="665" name="楕円 664"/>
        <xdr:cNvSpPr/>
      </xdr:nvSpPr>
      <xdr:spPr>
        <a:xfrm>
          <a:off x="14541500" y="135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130554</xdr:rowOff>
    </xdr:from>
    <xdr:ext cx="469744" cy="259045"/>
    <xdr:sp macro="" textlink="">
      <xdr:nvSpPr>
        <xdr:cNvPr id="666" name="テキスト ボックス 665"/>
        <xdr:cNvSpPr txBox="1"/>
      </xdr:nvSpPr>
      <xdr:spPr>
        <a:xfrm>
          <a:off x="14357428" y="1367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38140</xdr:rowOff>
    </xdr:from>
    <xdr:to>
      <xdr:col>72</xdr:col>
      <xdr:colOff>38100</xdr:colOff>
      <xdr:row>79</xdr:row>
      <xdr:rowOff>139740</xdr:rowOff>
    </xdr:to>
    <xdr:sp macro="" textlink="">
      <xdr:nvSpPr>
        <xdr:cNvPr id="667" name="楕円 666"/>
        <xdr:cNvSpPr/>
      </xdr:nvSpPr>
      <xdr:spPr>
        <a:xfrm>
          <a:off x="13652500" y="135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130867</xdr:rowOff>
    </xdr:from>
    <xdr:ext cx="469744" cy="259045"/>
    <xdr:sp macro="" textlink="">
      <xdr:nvSpPr>
        <xdr:cNvPr id="668" name="テキスト ボックス 667"/>
        <xdr:cNvSpPr txBox="1"/>
      </xdr:nvSpPr>
      <xdr:spPr>
        <a:xfrm>
          <a:off x="13468428" y="136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35558</xdr:rowOff>
    </xdr:from>
    <xdr:to>
      <xdr:col>67</xdr:col>
      <xdr:colOff>101600</xdr:colOff>
      <xdr:row>79</xdr:row>
      <xdr:rowOff>137158</xdr:rowOff>
    </xdr:to>
    <xdr:sp macro="" textlink="">
      <xdr:nvSpPr>
        <xdr:cNvPr id="669" name="楕円 668"/>
        <xdr:cNvSpPr/>
      </xdr:nvSpPr>
      <xdr:spPr>
        <a:xfrm>
          <a:off x="12763500" y="1358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128285</xdr:rowOff>
    </xdr:from>
    <xdr:ext cx="469744" cy="259045"/>
    <xdr:sp macro="" textlink="">
      <xdr:nvSpPr>
        <xdr:cNvPr id="670" name="テキスト ボックス 669"/>
        <xdr:cNvSpPr txBox="1"/>
      </xdr:nvSpPr>
      <xdr:spPr>
        <a:xfrm>
          <a:off x="12579428" y="1367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26281</xdr:rowOff>
    </xdr:from>
    <xdr:to>
      <xdr:col>85</xdr:col>
      <xdr:colOff>127000</xdr:colOff>
      <xdr:row>97</xdr:row>
      <xdr:rowOff>41117</xdr:rowOff>
    </xdr:to>
    <xdr:cxnSp macro="">
      <xdr:nvCxnSpPr>
        <xdr:cNvPr id="697" name="直線コネクタ 696"/>
        <xdr:cNvCxnSpPr/>
      </xdr:nvCxnSpPr>
      <xdr:spPr>
        <a:xfrm flipV="1">
          <a:off x="15481300" y="16656931"/>
          <a:ext cx="8382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41117</xdr:rowOff>
    </xdr:from>
    <xdr:to>
      <xdr:col>81</xdr:col>
      <xdr:colOff>50800</xdr:colOff>
      <xdr:row>97</xdr:row>
      <xdr:rowOff>52201</xdr:rowOff>
    </xdr:to>
    <xdr:cxnSp macro="">
      <xdr:nvCxnSpPr>
        <xdr:cNvPr id="700" name="直線コネクタ 699"/>
        <xdr:cNvCxnSpPr/>
      </xdr:nvCxnSpPr>
      <xdr:spPr>
        <a:xfrm flipV="1">
          <a:off x="14592300" y="16671767"/>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52201</xdr:rowOff>
    </xdr:from>
    <xdr:to>
      <xdr:col>76</xdr:col>
      <xdr:colOff>114300</xdr:colOff>
      <xdr:row>97</xdr:row>
      <xdr:rowOff>72608</xdr:rowOff>
    </xdr:to>
    <xdr:cxnSp macro="">
      <xdr:nvCxnSpPr>
        <xdr:cNvPr id="703" name="直線コネクタ 702"/>
        <xdr:cNvCxnSpPr/>
      </xdr:nvCxnSpPr>
      <xdr:spPr>
        <a:xfrm flipV="1">
          <a:off x="13703300" y="16682851"/>
          <a:ext cx="889000" cy="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72608</xdr:rowOff>
    </xdr:from>
    <xdr:to>
      <xdr:col>71</xdr:col>
      <xdr:colOff>177800</xdr:colOff>
      <xdr:row>97</xdr:row>
      <xdr:rowOff>91452</xdr:rowOff>
    </xdr:to>
    <xdr:cxnSp macro="">
      <xdr:nvCxnSpPr>
        <xdr:cNvPr id="706" name="直線コネクタ 705"/>
        <xdr:cNvCxnSpPr/>
      </xdr:nvCxnSpPr>
      <xdr:spPr>
        <a:xfrm flipV="1">
          <a:off x="12814300" y="16703258"/>
          <a:ext cx="8890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146931</xdr:rowOff>
    </xdr:from>
    <xdr:to>
      <xdr:col>85</xdr:col>
      <xdr:colOff>177800</xdr:colOff>
      <xdr:row>97</xdr:row>
      <xdr:rowOff>77081</xdr:rowOff>
    </xdr:to>
    <xdr:sp macro="" textlink="">
      <xdr:nvSpPr>
        <xdr:cNvPr id="716" name="楕円 715"/>
        <xdr:cNvSpPr/>
      </xdr:nvSpPr>
      <xdr:spPr>
        <a:xfrm>
          <a:off x="16268700" y="166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169808</xdr:rowOff>
    </xdr:from>
    <xdr:ext cx="599010" cy="259045"/>
    <xdr:sp macro="" textlink="">
      <xdr:nvSpPr>
        <xdr:cNvPr id="717" name="公債費該当値テキスト"/>
        <xdr:cNvSpPr txBox="1"/>
      </xdr:nvSpPr>
      <xdr:spPr>
        <a:xfrm>
          <a:off x="16370300" y="1645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161767</xdr:rowOff>
    </xdr:from>
    <xdr:to>
      <xdr:col>81</xdr:col>
      <xdr:colOff>101600</xdr:colOff>
      <xdr:row>97</xdr:row>
      <xdr:rowOff>91917</xdr:rowOff>
    </xdr:to>
    <xdr:sp macro="" textlink="">
      <xdr:nvSpPr>
        <xdr:cNvPr id="718" name="楕円 717"/>
        <xdr:cNvSpPr/>
      </xdr:nvSpPr>
      <xdr:spPr>
        <a:xfrm>
          <a:off x="15430500" y="166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108444</xdr:rowOff>
    </xdr:from>
    <xdr:ext cx="599010" cy="259045"/>
    <xdr:sp macro="" textlink="">
      <xdr:nvSpPr>
        <xdr:cNvPr id="719" name="テキスト ボックス 718"/>
        <xdr:cNvSpPr txBox="1"/>
      </xdr:nvSpPr>
      <xdr:spPr>
        <a:xfrm>
          <a:off x="15181795" y="1639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1401</xdr:rowOff>
    </xdr:from>
    <xdr:to>
      <xdr:col>76</xdr:col>
      <xdr:colOff>165100</xdr:colOff>
      <xdr:row>97</xdr:row>
      <xdr:rowOff>103001</xdr:rowOff>
    </xdr:to>
    <xdr:sp macro="" textlink="">
      <xdr:nvSpPr>
        <xdr:cNvPr id="720" name="楕円 719"/>
        <xdr:cNvSpPr/>
      </xdr:nvSpPr>
      <xdr:spPr>
        <a:xfrm>
          <a:off x="14541500" y="166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119528</xdr:rowOff>
    </xdr:from>
    <xdr:ext cx="599010" cy="259045"/>
    <xdr:sp macro="" textlink="">
      <xdr:nvSpPr>
        <xdr:cNvPr id="721" name="テキスト ボックス 720"/>
        <xdr:cNvSpPr txBox="1"/>
      </xdr:nvSpPr>
      <xdr:spPr>
        <a:xfrm>
          <a:off x="14292795" y="1640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21808</xdr:rowOff>
    </xdr:from>
    <xdr:to>
      <xdr:col>72</xdr:col>
      <xdr:colOff>38100</xdr:colOff>
      <xdr:row>97</xdr:row>
      <xdr:rowOff>123408</xdr:rowOff>
    </xdr:to>
    <xdr:sp macro="" textlink="">
      <xdr:nvSpPr>
        <xdr:cNvPr id="722" name="楕円 721"/>
        <xdr:cNvSpPr/>
      </xdr:nvSpPr>
      <xdr:spPr>
        <a:xfrm>
          <a:off x="13652500" y="166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139935</xdr:rowOff>
    </xdr:from>
    <xdr:ext cx="599010" cy="259045"/>
    <xdr:sp macro="" textlink="">
      <xdr:nvSpPr>
        <xdr:cNvPr id="723" name="テキスト ボックス 722"/>
        <xdr:cNvSpPr txBox="1"/>
      </xdr:nvSpPr>
      <xdr:spPr>
        <a:xfrm>
          <a:off x="13403795" y="1642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40652</xdr:rowOff>
    </xdr:from>
    <xdr:to>
      <xdr:col>67</xdr:col>
      <xdr:colOff>101600</xdr:colOff>
      <xdr:row>97</xdr:row>
      <xdr:rowOff>142252</xdr:rowOff>
    </xdr:to>
    <xdr:sp macro="" textlink="">
      <xdr:nvSpPr>
        <xdr:cNvPr id="724" name="楕円 723"/>
        <xdr:cNvSpPr/>
      </xdr:nvSpPr>
      <xdr:spPr>
        <a:xfrm>
          <a:off x="12763500" y="166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158779</xdr:rowOff>
    </xdr:from>
    <xdr:ext cx="534377" cy="259045"/>
    <xdr:sp macro="" textlink="">
      <xdr:nvSpPr>
        <xdr:cNvPr id="725" name="テキスト ボックス 724"/>
        <xdr:cNvSpPr txBox="1"/>
      </xdr:nvSpPr>
      <xdr:spPr>
        <a:xfrm>
          <a:off x="12547111" y="1644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商工費は、ふるさと納税による寄付額の減少に伴う返礼品及び配送料等の関連経費の減少及び海洋深層水体験交流センター改修事業の減少等により、前年度から</a:t>
          </a:r>
          <a:r>
            <a:rPr kumimoji="1" lang="en-US" altLang="ja-JP" sz="1100">
              <a:latin typeface="ＭＳ Ｐゴシック" panose="020B0600070205080204" pitchFamily="50" charset="-128"/>
              <a:ea typeface="ＭＳ Ｐゴシック" panose="020B0600070205080204" pitchFamily="50" charset="-128"/>
            </a:rPr>
            <a:t>23,137</a:t>
          </a:r>
          <a:r>
            <a:rPr kumimoji="1" lang="ja-JP" altLang="en-US" sz="1100">
              <a:latin typeface="ＭＳ Ｐゴシック" panose="020B0600070205080204" pitchFamily="50" charset="-128"/>
              <a:ea typeface="ＭＳ Ｐゴシック" panose="020B0600070205080204" pitchFamily="50" charset="-128"/>
            </a:rPr>
            <a:t>円の減少となっているが、類似団体平均を大きく上回っている。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民生費は生活保護扶助費及び介護基盤整備等事業費補助金等の増により、前年度から</a:t>
          </a:r>
          <a:r>
            <a:rPr kumimoji="1" lang="en-US" altLang="ja-JP" sz="1100">
              <a:latin typeface="ＭＳ Ｐゴシック" panose="020B0600070205080204" pitchFamily="50" charset="-128"/>
              <a:ea typeface="ＭＳ Ｐゴシック" panose="020B0600070205080204" pitchFamily="50" charset="-128"/>
            </a:rPr>
            <a:t>14,294</a:t>
          </a:r>
          <a:r>
            <a:rPr kumimoji="1" lang="ja-JP" altLang="en-US" sz="1100">
              <a:latin typeface="ＭＳ Ｐゴシック" panose="020B0600070205080204" pitchFamily="50" charset="-128"/>
              <a:ea typeface="ＭＳ Ｐゴシック" panose="020B0600070205080204" pitchFamily="50" charset="-128"/>
            </a:rPr>
            <a:t>円の増加となっており、生活保護率の高さ等から類似団体と比較しても高い水準で推移している。</a:t>
          </a:r>
        </a:p>
        <a:p>
          <a:r>
            <a:rPr kumimoji="1" lang="ja-JP" altLang="en-US" sz="1100">
              <a:latin typeface="ＭＳ Ｐゴシック" panose="020B0600070205080204" pitchFamily="50" charset="-128"/>
              <a:ea typeface="ＭＳ Ｐゴシック" panose="020B0600070205080204" pitchFamily="50" charset="-128"/>
            </a:rPr>
            <a:t>　消防費は、隣接する東洋町の消防業務を受託していることから、類似団体平均を上回って推移しているが、令和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年度は防災コミュニティセンター整備事業により前年度から</a:t>
          </a:r>
          <a:r>
            <a:rPr kumimoji="1" lang="en-US" altLang="ja-JP" sz="1100">
              <a:latin typeface="ＭＳ Ｐゴシック" panose="020B0600070205080204" pitchFamily="50" charset="-128"/>
              <a:ea typeface="ＭＳ Ｐゴシック" panose="020B0600070205080204" pitchFamily="50" charset="-128"/>
            </a:rPr>
            <a:t>9,759</a:t>
          </a:r>
          <a:r>
            <a:rPr kumimoji="1" lang="ja-JP" altLang="en-US" sz="1100">
              <a:latin typeface="ＭＳ Ｐゴシック" panose="020B0600070205080204" pitchFamily="50" charset="-128"/>
              <a:ea typeface="ＭＳ Ｐゴシック" panose="020B0600070205080204" pitchFamily="50" charset="-128"/>
            </a:rPr>
            <a:t>円の増加となっている。</a:t>
          </a:r>
        </a:p>
        <a:p>
          <a:r>
            <a:rPr kumimoji="1" lang="ja-JP" altLang="en-US" sz="1100">
              <a:latin typeface="ＭＳ Ｐゴシック" panose="020B0600070205080204" pitchFamily="50" charset="-128"/>
              <a:ea typeface="ＭＳ Ｐゴシック" panose="020B0600070205080204" pitchFamily="50" charset="-128"/>
            </a:rPr>
            <a:t>　公債費は微増傾向が続いている。令和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年度以降は室戸診療所の建設に係る地方債の元金償還が始まるため公債費の増加が見込まれるが、統合中学校整備事業等の大型事業の実施も予定していることから、公債費の増加は続く見込みである。</a:t>
          </a:r>
        </a:p>
        <a:p>
          <a:r>
            <a:rPr kumimoji="1" lang="ja-JP" altLang="en-US" sz="1100">
              <a:latin typeface="ＭＳ Ｐゴシック" panose="020B0600070205080204" pitchFamily="50" charset="-128"/>
              <a:ea typeface="ＭＳ Ｐゴシック" panose="020B0600070205080204" pitchFamily="50" charset="-128"/>
            </a:rPr>
            <a:t>　今後も、自主財源の確保に努めるとともに、業務の効率化及び事業の見直し等を行い、健全な財政運営に努める。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高知県室戸市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年度以降、実質単年度収支は黒字となっている。</a:t>
          </a:r>
        </a:p>
        <a:p>
          <a:r>
            <a:rPr kumimoji="1" lang="ja-JP" altLang="en-US" sz="1100">
              <a:latin typeface="ＭＳ Ｐゴシック" panose="020B0600070205080204" pitchFamily="50" charset="-128"/>
              <a:ea typeface="ＭＳ Ｐゴシック" panose="020B0600070205080204" pitchFamily="50" charset="-128"/>
            </a:rPr>
            <a:t>　また、財政調整基金については、決算剰余金を中心に積立を行うとともに、取崩しを回避していることから増加している。</a:t>
          </a:r>
        </a:p>
        <a:p>
          <a:r>
            <a:rPr kumimoji="1" lang="ja-JP" altLang="en-US" sz="1100">
              <a:latin typeface="ＭＳ Ｐゴシック" panose="020B0600070205080204" pitchFamily="50" charset="-128"/>
              <a:ea typeface="ＭＳ Ｐゴシック" panose="020B0600070205080204" pitchFamily="50" charset="-128"/>
            </a:rPr>
            <a:t>　しかしながら、人口減少や高い高齢化率に加え、地域産業の低迷等により財政基盤が弱く、今後は統合中学校整備事業等の大型事業の実施も予定されていることから、引き続き財源の確保及び経費の削減等に取り組み、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高知県室戸市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全会計において赤字は解消されており、連結実質赤字比率は生じていない。</a:t>
          </a:r>
        </a:p>
        <a:p>
          <a:r>
            <a:rPr kumimoji="1" lang="ja-JP" altLang="en-US" sz="1400">
              <a:latin typeface="ＭＳ ゴシック" pitchFamily="49" charset="-128"/>
              <a:ea typeface="ＭＳ ゴシック" pitchFamily="49" charset="-128"/>
            </a:rPr>
            <a:t>　国民健康保険事業では、令和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年度から黒字化となっているが、標準財政規模比は前年度から</a:t>
          </a:r>
          <a:r>
            <a:rPr kumimoji="1" lang="en-US" altLang="ja-JP" sz="1400">
              <a:latin typeface="ＭＳ ゴシック" pitchFamily="49" charset="-128"/>
              <a:ea typeface="ＭＳ ゴシック" pitchFamily="49" charset="-128"/>
            </a:rPr>
            <a:t>0.06</a:t>
          </a:r>
          <a:r>
            <a:rPr kumimoji="1" lang="ja-JP" altLang="en-US" sz="1400">
              <a:latin typeface="ＭＳ ゴシック" pitchFamily="49" charset="-128"/>
              <a:ea typeface="ＭＳ ゴシック" pitchFamily="49" charset="-128"/>
            </a:rPr>
            <a:t>ポイントの減少となっているため、今後も引き続き、特定健診の実施、医療費の適正化及び保険税率の見直し等に取り組み、財政の健全化に努める。</a:t>
          </a:r>
        </a:p>
        <a:p>
          <a:r>
            <a:rPr kumimoji="1" lang="ja-JP" altLang="en-US" sz="1400">
              <a:latin typeface="ＭＳ ゴシック" pitchFamily="49" charset="-128"/>
              <a:ea typeface="ＭＳ ゴシック" pitchFamily="49" charset="-128"/>
            </a:rPr>
            <a:t>　また、特別会計においては一般会計からの繰入金が生じていることから、今後も引き続き、歳入の確保や経費の削減に努め、各会計での財政の健全化に努める。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15608630</v>
      </c>
      <c r="BO4" s="415"/>
      <c r="BP4" s="415"/>
      <c r="BQ4" s="415"/>
      <c r="BR4" s="415"/>
      <c r="BS4" s="415"/>
      <c r="BT4" s="415"/>
      <c r="BU4" s="416"/>
      <c r="BV4" s="414">
        <v>16399509</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8.4</v>
      </c>
      <c r="CU4" s="589"/>
      <c r="CV4" s="589"/>
      <c r="CW4" s="589"/>
      <c r="CX4" s="589"/>
      <c r="CY4" s="589"/>
      <c r="CZ4" s="589"/>
      <c r="DA4" s="590"/>
      <c r="DB4" s="588">
        <v>13.5</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15062978</v>
      </c>
      <c r="BO5" s="420"/>
      <c r="BP5" s="420"/>
      <c r="BQ5" s="420"/>
      <c r="BR5" s="420"/>
      <c r="BS5" s="420"/>
      <c r="BT5" s="420"/>
      <c r="BU5" s="421"/>
      <c r="BV5" s="419">
        <v>15426904</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96.3</v>
      </c>
      <c r="CU5" s="390"/>
      <c r="CV5" s="390"/>
      <c r="CW5" s="390"/>
      <c r="CX5" s="390"/>
      <c r="CY5" s="390"/>
      <c r="CZ5" s="390"/>
      <c r="DA5" s="391"/>
      <c r="DB5" s="389">
        <v>93.9</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545652</v>
      </c>
      <c r="BO6" s="420"/>
      <c r="BP6" s="420"/>
      <c r="BQ6" s="420"/>
      <c r="BR6" s="420"/>
      <c r="BS6" s="420"/>
      <c r="BT6" s="420"/>
      <c r="BU6" s="421"/>
      <c r="BV6" s="419">
        <v>972605</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96.5</v>
      </c>
      <c r="CU6" s="563"/>
      <c r="CV6" s="563"/>
      <c r="CW6" s="563"/>
      <c r="CX6" s="563"/>
      <c r="CY6" s="563"/>
      <c r="CZ6" s="563"/>
      <c r="DA6" s="564"/>
      <c r="DB6" s="562">
        <v>94.3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57210</v>
      </c>
      <c r="BO7" s="420"/>
      <c r="BP7" s="420"/>
      <c r="BQ7" s="420"/>
      <c r="BR7" s="420"/>
      <c r="BS7" s="420"/>
      <c r="BT7" s="420"/>
      <c r="BU7" s="421"/>
      <c r="BV7" s="419">
        <v>198465</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5818710</v>
      </c>
      <c r="CU7" s="420"/>
      <c r="CV7" s="420"/>
      <c r="CW7" s="420"/>
      <c r="CX7" s="420"/>
      <c r="CY7" s="420"/>
      <c r="CZ7" s="420"/>
      <c r="DA7" s="421"/>
      <c r="DB7" s="419">
        <v>5714879</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488442</v>
      </c>
      <c r="BO8" s="420"/>
      <c r="BP8" s="420"/>
      <c r="BQ8" s="420"/>
      <c r="BR8" s="420"/>
      <c r="BS8" s="420"/>
      <c r="BT8" s="420"/>
      <c r="BU8" s="421"/>
      <c r="BV8" s="419">
        <v>774140</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0.22</v>
      </c>
      <c r="CU8" s="523"/>
      <c r="CV8" s="523"/>
      <c r="CW8" s="523"/>
      <c r="CX8" s="523"/>
      <c r="CY8" s="523"/>
      <c r="CZ8" s="523"/>
      <c r="DA8" s="524"/>
      <c r="DB8" s="522">
        <v>0.22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11742</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-285699</v>
      </c>
      <c r="BO9" s="420"/>
      <c r="BP9" s="420"/>
      <c r="BQ9" s="420"/>
      <c r="BR9" s="420"/>
      <c r="BS9" s="420"/>
      <c r="BT9" s="420"/>
      <c r="BU9" s="421"/>
      <c r="BV9" s="419">
        <v>311934</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16.5</v>
      </c>
      <c r="CU9" s="390"/>
      <c r="CV9" s="390"/>
      <c r="CW9" s="390"/>
      <c r="CX9" s="390"/>
      <c r="CY9" s="390"/>
      <c r="CZ9" s="390"/>
      <c r="DA9" s="391"/>
      <c r="DB9" s="389">
        <v>16.8</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13524</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402057</v>
      </c>
      <c r="BO10" s="420"/>
      <c r="BP10" s="420"/>
      <c r="BQ10" s="420"/>
      <c r="BR10" s="420"/>
      <c r="BS10" s="420"/>
      <c r="BT10" s="420"/>
      <c r="BU10" s="421"/>
      <c r="BV10" s="419">
        <v>241520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11273</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11154</v>
      </c>
      <c r="S13" s="513"/>
      <c r="T13" s="513"/>
      <c r="U13" s="513"/>
      <c r="V13" s="514"/>
      <c r="W13" s="500" t="s">
        <v>131</v>
      </c>
      <c r="X13" s="442"/>
      <c r="Y13" s="442"/>
      <c r="Z13" s="442"/>
      <c r="AA13" s="442"/>
      <c r="AB13" s="443"/>
      <c r="AC13" s="395">
        <v>1027</v>
      </c>
      <c r="AD13" s="396"/>
      <c r="AE13" s="396"/>
      <c r="AF13" s="396"/>
      <c r="AG13" s="397"/>
      <c r="AH13" s="395">
        <v>1108</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116358</v>
      </c>
      <c r="BO13" s="420"/>
      <c r="BP13" s="420"/>
      <c r="BQ13" s="420"/>
      <c r="BR13" s="420"/>
      <c r="BS13" s="420"/>
      <c r="BT13" s="420"/>
      <c r="BU13" s="421"/>
      <c r="BV13" s="419">
        <v>553454</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9.1999999999999993</v>
      </c>
      <c r="CU13" s="390"/>
      <c r="CV13" s="390"/>
      <c r="CW13" s="390"/>
      <c r="CX13" s="390"/>
      <c r="CY13" s="390"/>
      <c r="CZ13" s="390"/>
      <c r="DA13" s="391"/>
      <c r="DB13" s="389">
        <v>8.8000000000000007</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11671</v>
      </c>
      <c r="S14" s="513"/>
      <c r="T14" s="513"/>
      <c r="U14" s="513"/>
      <c r="V14" s="514"/>
      <c r="W14" s="515"/>
      <c r="X14" s="445"/>
      <c r="Y14" s="445"/>
      <c r="Z14" s="445"/>
      <c r="AA14" s="445"/>
      <c r="AB14" s="446"/>
      <c r="AC14" s="505">
        <v>21.4</v>
      </c>
      <c r="AD14" s="506"/>
      <c r="AE14" s="506"/>
      <c r="AF14" s="506"/>
      <c r="AG14" s="507"/>
      <c r="AH14" s="505">
        <v>20.100000000000001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11573</v>
      </c>
      <c r="S15" s="513"/>
      <c r="T15" s="513"/>
      <c r="U15" s="513"/>
      <c r="V15" s="514"/>
      <c r="W15" s="500" t="s">
        <v>137</v>
      </c>
      <c r="X15" s="442"/>
      <c r="Y15" s="442"/>
      <c r="Z15" s="442"/>
      <c r="AA15" s="442"/>
      <c r="AB15" s="443"/>
      <c r="AC15" s="395">
        <v>817</v>
      </c>
      <c r="AD15" s="396"/>
      <c r="AE15" s="396"/>
      <c r="AF15" s="396"/>
      <c r="AG15" s="397"/>
      <c r="AH15" s="395">
        <v>962</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1176006</v>
      </c>
      <c r="BO15" s="415"/>
      <c r="BP15" s="415"/>
      <c r="BQ15" s="415"/>
      <c r="BR15" s="415"/>
      <c r="BS15" s="415"/>
      <c r="BT15" s="415"/>
      <c r="BU15" s="416"/>
      <c r="BV15" s="414">
        <v>1175155</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17</v>
      </c>
      <c r="AD16" s="506"/>
      <c r="AE16" s="506"/>
      <c r="AF16" s="506"/>
      <c r="AG16" s="507"/>
      <c r="AH16" s="505">
        <v>17.399999999999999</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5528255</v>
      </c>
      <c r="BO16" s="420"/>
      <c r="BP16" s="420"/>
      <c r="BQ16" s="420"/>
      <c r="BR16" s="420"/>
      <c r="BS16" s="420"/>
      <c r="BT16" s="420"/>
      <c r="BU16" s="421"/>
      <c r="BV16" s="419">
        <v>5402526</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2962</v>
      </c>
      <c r="AD17" s="396"/>
      <c r="AE17" s="396"/>
      <c r="AF17" s="396"/>
      <c r="AG17" s="397"/>
      <c r="AH17" s="395">
        <v>3444</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1455130</v>
      </c>
      <c r="BO17" s="420"/>
      <c r="BP17" s="420"/>
      <c r="BQ17" s="420"/>
      <c r="BR17" s="420"/>
      <c r="BS17" s="420"/>
      <c r="BT17" s="420"/>
      <c r="BU17" s="421"/>
      <c r="BV17" s="419">
        <v>1455608</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248.22</v>
      </c>
      <c r="M18" s="474"/>
      <c r="N18" s="474"/>
      <c r="O18" s="474"/>
      <c r="P18" s="474"/>
      <c r="Q18" s="474"/>
      <c r="R18" s="475"/>
      <c r="S18" s="475"/>
      <c r="T18" s="475"/>
      <c r="U18" s="475"/>
      <c r="V18" s="476"/>
      <c r="W18" s="490"/>
      <c r="X18" s="491"/>
      <c r="Y18" s="491"/>
      <c r="Z18" s="491"/>
      <c r="AA18" s="491"/>
      <c r="AB18" s="501"/>
      <c r="AC18" s="383">
        <v>61.6</v>
      </c>
      <c r="AD18" s="384"/>
      <c r="AE18" s="384"/>
      <c r="AF18" s="384"/>
      <c r="AG18" s="477"/>
      <c r="AH18" s="383">
        <v>62.5</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5651173</v>
      </c>
      <c r="BO18" s="420"/>
      <c r="BP18" s="420"/>
      <c r="BQ18" s="420"/>
      <c r="BR18" s="420"/>
      <c r="BS18" s="420"/>
      <c r="BT18" s="420"/>
      <c r="BU18" s="421"/>
      <c r="BV18" s="419">
        <v>5396298</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47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8381307</v>
      </c>
      <c r="BO19" s="420"/>
      <c r="BP19" s="420"/>
      <c r="BQ19" s="420"/>
      <c r="BR19" s="420"/>
      <c r="BS19" s="420"/>
      <c r="BT19" s="420"/>
      <c r="BU19" s="421"/>
      <c r="BV19" s="419">
        <v>8073041</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5933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14016756</v>
      </c>
      <c r="BO22" s="415"/>
      <c r="BP22" s="415"/>
      <c r="BQ22" s="415"/>
      <c r="BR22" s="415"/>
      <c r="BS22" s="415"/>
      <c r="BT22" s="415"/>
      <c r="BU22" s="416"/>
      <c r="BV22" s="414">
        <v>14370724</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13807436</v>
      </c>
      <c r="BO23" s="420"/>
      <c r="BP23" s="420"/>
      <c r="BQ23" s="420"/>
      <c r="BR23" s="420"/>
      <c r="BS23" s="420"/>
      <c r="BT23" s="420"/>
      <c r="BU23" s="421"/>
      <c r="BV23" s="419">
        <v>14128289</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6600</v>
      </c>
      <c r="R24" s="396"/>
      <c r="S24" s="396"/>
      <c r="T24" s="396"/>
      <c r="U24" s="396"/>
      <c r="V24" s="397"/>
      <c r="W24" s="454"/>
      <c r="X24" s="436"/>
      <c r="Y24" s="437"/>
      <c r="Z24" s="392" t="s">
        <v>162</v>
      </c>
      <c r="AA24" s="393"/>
      <c r="AB24" s="393"/>
      <c r="AC24" s="393"/>
      <c r="AD24" s="393"/>
      <c r="AE24" s="393"/>
      <c r="AF24" s="393"/>
      <c r="AG24" s="394"/>
      <c r="AH24" s="395">
        <v>232</v>
      </c>
      <c r="AI24" s="396"/>
      <c r="AJ24" s="396"/>
      <c r="AK24" s="396"/>
      <c r="AL24" s="397"/>
      <c r="AM24" s="395">
        <v>687184</v>
      </c>
      <c r="AN24" s="396"/>
      <c r="AO24" s="396"/>
      <c r="AP24" s="396"/>
      <c r="AQ24" s="396"/>
      <c r="AR24" s="397"/>
      <c r="AS24" s="395">
        <v>2962</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11853880</v>
      </c>
      <c r="BO24" s="420"/>
      <c r="BP24" s="420"/>
      <c r="BQ24" s="420"/>
      <c r="BR24" s="420"/>
      <c r="BS24" s="420"/>
      <c r="BT24" s="420"/>
      <c r="BU24" s="421"/>
      <c r="BV24" s="419">
        <v>11984053</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5760</v>
      </c>
      <c r="R25" s="396"/>
      <c r="S25" s="396"/>
      <c r="T25" s="396"/>
      <c r="U25" s="396"/>
      <c r="V25" s="397"/>
      <c r="W25" s="454"/>
      <c r="X25" s="436"/>
      <c r="Y25" s="437"/>
      <c r="Z25" s="392" t="s">
        <v>165</v>
      </c>
      <c r="AA25" s="393"/>
      <c r="AB25" s="393"/>
      <c r="AC25" s="393"/>
      <c r="AD25" s="393"/>
      <c r="AE25" s="393"/>
      <c r="AF25" s="393"/>
      <c r="AG25" s="394"/>
      <c r="AH25" s="395">
        <v>50</v>
      </c>
      <c r="AI25" s="396"/>
      <c r="AJ25" s="396"/>
      <c r="AK25" s="396"/>
      <c r="AL25" s="397"/>
      <c r="AM25" s="395">
        <v>148250</v>
      </c>
      <c r="AN25" s="396"/>
      <c r="AO25" s="396"/>
      <c r="AP25" s="396"/>
      <c r="AQ25" s="396"/>
      <c r="AR25" s="397"/>
      <c r="AS25" s="395">
        <v>2965</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2059600</v>
      </c>
      <c r="BO25" s="415"/>
      <c r="BP25" s="415"/>
      <c r="BQ25" s="415"/>
      <c r="BR25" s="415"/>
      <c r="BS25" s="415"/>
      <c r="BT25" s="415"/>
      <c r="BU25" s="416"/>
      <c r="BV25" s="414">
        <v>1370911</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5510</v>
      </c>
      <c r="R26" s="396"/>
      <c r="S26" s="396"/>
      <c r="T26" s="396"/>
      <c r="U26" s="396"/>
      <c r="V26" s="397"/>
      <c r="W26" s="454"/>
      <c r="X26" s="436"/>
      <c r="Y26" s="437"/>
      <c r="Z26" s="392" t="s">
        <v>168</v>
      </c>
      <c r="AA26" s="430"/>
      <c r="AB26" s="430"/>
      <c r="AC26" s="430"/>
      <c r="AD26" s="430"/>
      <c r="AE26" s="430"/>
      <c r="AF26" s="430"/>
      <c r="AG26" s="431"/>
      <c r="AH26" s="395">
        <v>4</v>
      </c>
      <c r="AI26" s="396"/>
      <c r="AJ26" s="396"/>
      <c r="AK26" s="396"/>
      <c r="AL26" s="397"/>
      <c r="AM26" s="395">
        <v>9160</v>
      </c>
      <c r="AN26" s="396"/>
      <c r="AO26" s="396"/>
      <c r="AP26" s="396"/>
      <c r="AQ26" s="396"/>
      <c r="AR26" s="397"/>
      <c r="AS26" s="395">
        <v>2290</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3200</v>
      </c>
      <c r="R27" s="396"/>
      <c r="S27" s="396"/>
      <c r="T27" s="396"/>
      <c r="U27" s="396"/>
      <c r="V27" s="397"/>
      <c r="W27" s="454"/>
      <c r="X27" s="436"/>
      <c r="Y27" s="437"/>
      <c r="Z27" s="392" t="s">
        <v>171</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2800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3120699</v>
      </c>
      <c r="BO28" s="415"/>
      <c r="BP28" s="415"/>
      <c r="BQ28" s="415"/>
      <c r="BR28" s="415"/>
      <c r="BS28" s="415"/>
      <c r="BT28" s="415"/>
      <c r="BU28" s="416"/>
      <c r="BV28" s="414">
        <v>2718642</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10</v>
      </c>
      <c r="M29" s="396"/>
      <c r="N29" s="396"/>
      <c r="O29" s="396"/>
      <c r="P29" s="397"/>
      <c r="Q29" s="395">
        <v>2600</v>
      </c>
      <c r="R29" s="396"/>
      <c r="S29" s="396"/>
      <c r="T29" s="396"/>
      <c r="U29" s="396"/>
      <c r="V29" s="397"/>
      <c r="W29" s="455"/>
      <c r="X29" s="456"/>
      <c r="Y29" s="457"/>
      <c r="Z29" s="392" t="s">
        <v>177</v>
      </c>
      <c r="AA29" s="393"/>
      <c r="AB29" s="393"/>
      <c r="AC29" s="393"/>
      <c r="AD29" s="393"/>
      <c r="AE29" s="393"/>
      <c r="AF29" s="393"/>
      <c r="AG29" s="394"/>
      <c r="AH29" s="395">
        <v>232</v>
      </c>
      <c r="AI29" s="396"/>
      <c r="AJ29" s="396"/>
      <c r="AK29" s="396"/>
      <c r="AL29" s="397"/>
      <c r="AM29" s="395">
        <v>687184</v>
      </c>
      <c r="AN29" s="396"/>
      <c r="AO29" s="396"/>
      <c r="AP29" s="396"/>
      <c r="AQ29" s="396"/>
      <c r="AR29" s="397"/>
      <c r="AS29" s="395">
        <v>2962</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812933</v>
      </c>
      <c r="BO29" s="420"/>
      <c r="BP29" s="420"/>
      <c r="BQ29" s="420"/>
      <c r="BR29" s="420"/>
      <c r="BS29" s="420"/>
      <c r="BT29" s="420"/>
      <c r="BU29" s="421"/>
      <c r="BV29" s="419">
        <v>797126</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96.2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5263533</v>
      </c>
      <c r="BO30" s="423"/>
      <c r="BP30" s="423"/>
      <c r="BQ30" s="423"/>
      <c r="BR30" s="423"/>
      <c r="BS30" s="423"/>
      <c r="BT30" s="423"/>
      <c r="BU30" s="424"/>
      <c r="BV30" s="422">
        <v>4766673</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安芸広域市町村圏特別養護老人ホーム組合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海洋深層水給水事業特別会計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介護認定審査会運営事業特別会計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安芸広域市町村圏事務組合（一般会計）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障害支援区分認定審査会運営事業特別会計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安芸広域市町村圏事務組合（滞納整理事業特別会計）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高知県後期高齢者医療広域連合（一般会計）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高知県後期高齢者医療広域連合（特別会計）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こうち人づくり広域連合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高知県市町村総合事務組合（一般会計）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高知県市町村総合事務組合（交通災害共済事業特別会計）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dLDLG0Qxc7IwKGtqvMOQYlEjllFY7ebUrNNh1BPulr+Z2eyisUqiNI8xdb3ExIkoGlqhzwfAscnNkiUEYCdhQ==" saltValue="VS6HTd3jivSNY2UaYmtw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7.43</v>
      </c>
      <c r="G34" s="33">
        <v>9.7100000000000009</v>
      </c>
      <c r="H34" s="33">
        <v>7.97</v>
      </c>
      <c r="I34" s="33">
        <v>13.54</v>
      </c>
      <c r="J34" s="34">
        <v>8.39</v>
      </c>
      <c r="K34" s="22"/>
      <c r="L34" s="22"/>
      <c r="M34" s="22"/>
      <c r="N34" s="22"/>
      <c r="O34" s="22"/>
      <c r="P34" s="22"/>
    </row>
    <row r="35" spans="1:16" ht="39" customHeight="1" x14ac:dyDescent="0.15">
      <c r="A35" s="22"/>
      <c r="B35" s="35"/>
      <c r="C35" s="1145" t="s">
        <v>532</v>
      </c>
      <c r="D35" s="1146"/>
      <c r="E35" s="1147"/>
      <c r="F35" s="36">
        <v>7.55</v>
      </c>
      <c r="G35" s="37">
        <v>7.44</v>
      </c>
      <c r="H35" s="37">
        <v>7.58</v>
      </c>
      <c r="I35" s="37">
        <v>7.91</v>
      </c>
      <c r="J35" s="38">
        <v>7.86</v>
      </c>
      <c r="K35" s="22"/>
      <c r="L35" s="22"/>
      <c r="M35" s="22"/>
      <c r="N35" s="22"/>
      <c r="O35" s="22"/>
      <c r="P35" s="22"/>
    </row>
    <row r="36" spans="1:16" ht="39" customHeight="1" x14ac:dyDescent="0.15">
      <c r="A36" s="22"/>
      <c r="B36" s="35"/>
      <c r="C36" s="1145" t="s">
        <v>533</v>
      </c>
      <c r="D36" s="1146"/>
      <c r="E36" s="1147"/>
      <c r="F36" s="36">
        <v>0</v>
      </c>
      <c r="G36" s="37">
        <v>0</v>
      </c>
      <c r="H36" s="37">
        <v>0</v>
      </c>
      <c r="I36" s="37">
        <v>0.33</v>
      </c>
      <c r="J36" s="38">
        <v>0.27</v>
      </c>
      <c r="K36" s="22"/>
      <c r="L36" s="22"/>
      <c r="M36" s="22"/>
      <c r="N36" s="22"/>
      <c r="O36" s="22"/>
      <c r="P36" s="22"/>
    </row>
    <row r="37" spans="1:16" ht="39" customHeight="1" x14ac:dyDescent="0.15">
      <c r="A37" s="22"/>
      <c r="B37" s="35"/>
      <c r="C37" s="1145" t="s">
        <v>534</v>
      </c>
      <c r="D37" s="1146"/>
      <c r="E37" s="1147"/>
      <c r="F37" s="36">
        <v>0.15</v>
      </c>
      <c r="G37" s="37">
        <v>0.14000000000000001</v>
      </c>
      <c r="H37" s="37">
        <v>0.19</v>
      </c>
      <c r="I37" s="37">
        <v>0.09</v>
      </c>
      <c r="J37" s="38">
        <v>0.2</v>
      </c>
      <c r="K37" s="22"/>
      <c r="L37" s="22"/>
      <c r="M37" s="22"/>
      <c r="N37" s="22"/>
      <c r="O37" s="22"/>
      <c r="P37" s="22"/>
    </row>
    <row r="38" spans="1:16" ht="39" customHeight="1" x14ac:dyDescent="0.15">
      <c r="A38" s="22"/>
      <c r="B38" s="35"/>
      <c r="C38" s="1145" t="s">
        <v>535</v>
      </c>
      <c r="D38" s="1146"/>
      <c r="E38" s="1147"/>
      <c r="F38" s="36">
        <v>0.44</v>
      </c>
      <c r="G38" s="37">
        <v>2.08</v>
      </c>
      <c r="H38" s="37">
        <v>1.41</v>
      </c>
      <c r="I38" s="37">
        <v>0.27</v>
      </c>
      <c r="J38" s="38">
        <v>0</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t="s">
        <v>538</v>
      </c>
      <c r="D41" s="1146"/>
      <c r="E41" s="1147"/>
      <c r="F41" s="36">
        <v>0</v>
      </c>
      <c r="G41" s="37">
        <v>0</v>
      </c>
      <c r="H41" s="37">
        <v>0</v>
      </c>
      <c r="I41" s="37">
        <v>0</v>
      </c>
      <c r="J41" s="38">
        <v>0</v>
      </c>
      <c r="K41" s="22"/>
      <c r="L41" s="22"/>
      <c r="M41" s="22"/>
      <c r="N41" s="22"/>
      <c r="O41" s="22"/>
      <c r="P41" s="22"/>
    </row>
    <row r="42" spans="1:16" ht="39" customHeight="1" x14ac:dyDescent="0.15">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540</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TapikXEDeV0MpJZvGsW02pA9xyXvHAEaF33K427ktk/hi0aQnb/fCh7u8kEi0jFwa28zPBAyqx55vscOGG3dw==" saltValue="H+CB9OgIwVAnRFUweEqa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1219</v>
      </c>
      <c r="L45" s="60">
        <v>1285</v>
      </c>
      <c r="M45" s="60">
        <v>1361</v>
      </c>
      <c r="N45" s="60">
        <v>1379</v>
      </c>
      <c r="O45" s="61">
        <v>1405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v>
      </c>
      <c r="L48" s="64">
        <v>18</v>
      </c>
      <c r="M48" s="64">
        <v>18</v>
      </c>
      <c r="N48" s="64">
        <v>22</v>
      </c>
      <c r="O48" s="65">
        <v>21</v>
      </c>
      <c r="P48" s="48"/>
      <c r="Q48" s="48"/>
      <c r="R48" s="48"/>
      <c r="S48" s="48"/>
      <c r="T48" s="48"/>
      <c r="U48" s="48"/>
    </row>
    <row r="49" spans="1:21" ht="30.75" customHeight="1" x14ac:dyDescent="0.15">
      <c r="A49" s="48"/>
      <c r="B49" s="1178"/>
      <c r="C49" s="1179"/>
      <c r="D49" s="62"/>
      <c r="E49" s="1155" t="s">
        <v>14</v>
      </c>
      <c r="F49" s="1155"/>
      <c r="G49" s="1155"/>
      <c r="H49" s="1155"/>
      <c r="I49" s="1155"/>
      <c r="J49" s="1156"/>
      <c r="K49" s="63">
        <v>60</v>
      </c>
      <c r="L49" s="64" t="s">
        <v>488</v>
      </c>
      <c r="M49" s="64" t="s">
        <v>488</v>
      </c>
      <c r="N49" s="64" t="s">
        <v>488</v>
      </c>
      <c r="O49" s="65" t="s">
        <v>488</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860</v>
      </c>
      <c r="L52" s="64">
        <v>904</v>
      </c>
      <c r="M52" s="64">
        <v>955</v>
      </c>
      <c r="N52" s="64">
        <v>929</v>
      </c>
      <c r="O52" s="65">
        <v>978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437</v>
      </c>
      <c r="L53" s="69">
        <v>399</v>
      </c>
      <c r="M53" s="69">
        <v>424</v>
      </c>
      <c r="N53" s="69">
        <v>472</v>
      </c>
      <c r="O53" s="70">
        <v>448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cOpOtPDps3C57z1ZFIg54MbCbkhBuNdXHx+QUH71AqD2hZzY0gx9BLhtmdvnzzm7SACi53EjJwksJ8Nt8CSAQ==" saltValue="hoYBq6ga3l9qzsm5nyJM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13609</v>
      </c>
      <c r="J41" s="344">
        <v>14285</v>
      </c>
      <c r="K41" s="344">
        <v>14268</v>
      </c>
      <c r="L41" s="344">
        <v>14371</v>
      </c>
      <c r="M41" s="345">
        <v>14017</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263</v>
      </c>
      <c r="J43" s="347">
        <v>277</v>
      </c>
      <c r="K43" s="347">
        <v>283</v>
      </c>
      <c r="L43" s="347">
        <v>301</v>
      </c>
      <c r="M43" s="348">
        <v>297</v>
      </c>
    </row>
    <row r="44" spans="2:13" ht="27.75" customHeight="1" x14ac:dyDescent="0.15">
      <c r="B44" s="1186"/>
      <c r="C44" s="1187"/>
      <c r="D44" s="106"/>
      <c r="E44" s="1190" t="s">
        <v>34</v>
      </c>
      <c r="F44" s="1190"/>
      <c r="G44" s="1190"/>
      <c r="H44" s="1191"/>
      <c r="I44" s="346" t="s">
        <v>488</v>
      </c>
      <c r="J44" s="347" t="s">
        <v>488</v>
      </c>
      <c r="K44" s="347" t="s">
        <v>488</v>
      </c>
      <c r="L44" s="347" t="s">
        <v>488</v>
      </c>
      <c r="M44" s="348" t="s">
        <v>488</v>
      </c>
    </row>
    <row r="45" spans="2:13" ht="27.75" customHeight="1" x14ac:dyDescent="0.15">
      <c r="B45" s="1186"/>
      <c r="C45" s="1187"/>
      <c r="D45" s="106"/>
      <c r="E45" s="1190" t="s">
        <v>35</v>
      </c>
      <c r="F45" s="1190"/>
      <c r="G45" s="1190"/>
      <c r="H45" s="1191"/>
      <c r="I45" s="346">
        <v>1305</v>
      </c>
      <c r="J45" s="347">
        <v>1341</v>
      </c>
      <c r="K45" s="347">
        <v>1388</v>
      </c>
      <c r="L45" s="347">
        <v>1388</v>
      </c>
      <c r="M45" s="348">
        <v>1325</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5029</v>
      </c>
      <c r="J50" s="347">
        <v>6556</v>
      </c>
      <c r="K50" s="347">
        <v>8054</v>
      </c>
      <c r="L50" s="347">
        <v>8790</v>
      </c>
      <c r="M50" s="348">
        <v>9691</v>
      </c>
    </row>
    <row r="51" spans="2:13" ht="27.75" customHeight="1" x14ac:dyDescent="0.15">
      <c r="B51" s="1186"/>
      <c r="C51" s="1187"/>
      <c r="D51" s="106"/>
      <c r="E51" s="1190" t="s">
        <v>42</v>
      </c>
      <c r="F51" s="1190"/>
      <c r="G51" s="1190"/>
      <c r="H51" s="1191"/>
      <c r="I51" s="346">
        <v>248</v>
      </c>
      <c r="J51" s="347">
        <v>282</v>
      </c>
      <c r="K51" s="347">
        <v>426</v>
      </c>
      <c r="L51" s="347">
        <v>563</v>
      </c>
      <c r="M51" s="348">
        <v>590</v>
      </c>
    </row>
    <row r="52" spans="2:13" ht="27.75" customHeight="1" x14ac:dyDescent="0.15">
      <c r="B52" s="1188"/>
      <c r="C52" s="1189"/>
      <c r="D52" s="106"/>
      <c r="E52" s="1190" t="s">
        <v>43</v>
      </c>
      <c r="F52" s="1190"/>
      <c r="G52" s="1190"/>
      <c r="H52" s="1191"/>
      <c r="I52" s="346">
        <v>10306</v>
      </c>
      <c r="J52" s="347">
        <v>10931</v>
      </c>
      <c r="K52" s="347">
        <v>10364</v>
      </c>
      <c r="L52" s="347">
        <v>10806</v>
      </c>
      <c r="M52" s="348">
        <v>10033</v>
      </c>
    </row>
    <row r="53" spans="2:13" ht="27.75" customHeight="1" thickBot="1" x14ac:dyDescent="0.2">
      <c r="B53" s="1192" t="s">
        <v>19</v>
      </c>
      <c r="C53" s="1193"/>
      <c r="D53" s="110"/>
      <c r="E53" s="1194" t="s">
        <v>44</v>
      </c>
      <c r="F53" s="1194"/>
      <c r="G53" s="1194"/>
      <c r="H53" s="1195"/>
      <c r="I53" s="349">
        <v>-406</v>
      </c>
      <c r="J53" s="350">
        <v>-1866</v>
      </c>
      <c r="K53" s="350">
        <v>-2906</v>
      </c>
      <c r="L53" s="350">
        <v>-4098</v>
      </c>
      <c r="M53" s="351">
        <v>-4675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xC8TiVt8pYxJbB7sgqhzrJkd8aKlflwGZDDSdQ8pDsj0vId3bHgQKu3ut5JX3GTSPxPA4aBB/nWKrysv32LKA==" saltValue="8U3XJ8Q8WwMb7qpjTEsD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2477</v>
      </c>
      <c r="G55" s="352">
        <v>2719</v>
      </c>
      <c r="H55" s="353">
        <v>3121</v>
      </c>
    </row>
    <row r="56" spans="2:8" ht="52.5" customHeight="1" x14ac:dyDescent="0.15">
      <c r="B56" s="122"/>
      <c r="C56" s="1213" t="s">
        <v>47</v>
      </c>
      <c r="D56" s="1213"/>
      <c r="E56" s="1214"/>
      <c r="F56" s="354">
        <v>741</v>
      </c>
      <c r="G56" s="354">
        <v>797</v>
      </c>
      <c r="H56" s="355">
        <v>813</v>
      </c>
    </row>
    <row r="57" spans="2:8" ht="53.25" customHeight="1" x14ac:dyDescent="0.15">
      <c r="B57" s="122"/>
      <c r="C57" s="1215" t="s">
        <v>48</v>
      </c>
      <c r="D57" s="1215"/>
      <c r="E57" s="1216"/>
      <c r="F57" s="356">
        <v>4462</v>
      </c>
      <c r="G57" s="356">
        <v>4767</v>
      </c>
      <c r="H57" s="357">
        <v>5264</v>
      </c>
    </row>
    <row r="58" spans="2:8" ht="45.75" customHeight="1" x14ac:dyDescent="0.15">
      <c r="B58" s="123"/>
      <c r="C58" s="1203" t="s">
        <v>555</v>
      </c>
      <c r="D58" s="1204"/>
      <c r="E58" s="1205"/>
      <c r="F58" s="358">
        <v>2546</v>
      </c>
      <c r="G58" s="358">
        <v>2639</v>
      </c>
      <c r="H58" s="359">
        <v>2895</v>
      </c>
    </row>
    <row r="59" spans="2:8" ht="45.75" customHeight="1" x14ac:dyDescent="0.15">
      <c r="B59" s="123"/>
      <c r="C59" s="1203" t="s">
        <v>556</v>
      </c>
      <c r="D59" s="1204"/>
      <c r="E59" s="1205"/>
      <c r="F59" s="358">
        <v>900</v>
      </c>
      <c r="G59" s="358">
        <v>1200</v>
      </c>
      <c r="H59" s="359">
        <v>1501</v>
      </c>
    </row>
    <row r="60" spans="2:8" ht="45.75" customHeight="1" x14ac:dyDescent="0.15">
      <c r="B60" s="123"/>
      <c r="C60" s="1203" t="s">
        <v>557</v>
      </c>
      <c r="D60" s="1204"/>
      <c r="E60" s="1205"/>
      <c r="F60" s="358">
        <v>336</v>
      </c>
      <c r="G60" s="358">
        <v>282</v>
      </c>
      <c r="H60" s="359">
        <v>216</v>
      </c>
    </row>
    <row r="61" spans="2:8" ht="45.75" customHeight="1" x14ac:dyDescent="0.15">
      <c r="B61" s="123"/>
      <c r="C61" s="1203" t="s">
        <v>558</v>
      </c>
      <c r="D61" s="1204"/>
      <c r="E61" s="1205"/>
      <c r="F61" s="358">
        <v>294</v>
      </c>
      <c r="G61" s="358">
        <v>250</v>
      </c>
      <c r="H61" s="359">
        <v>201</v>
      </c>
    </row>
    <row r="62" spans="2:8" ht="45.75" customHeight="1" thickBot="1" x14ac:dyDescent="0.2">
      <c r="B62" s="124"/>
      <c r="C62" s="1206" t="s">
        <v>559</v>
      </c>
      <c r="D62" s="1207"/>
      <c r="E62" s="1208"/>
      <c r="F62" s="360">
        <v>90</v>
      </c>
      <c r="G62" s="360">
        <v>90</v>
      </c>
      <c r="H62" s="361">
        <v>90</v>
      </c>
    </row>
    <row r="63" spans="2:8" ht="52.5" customHeight="1" thickBot="1" x14ac:dyDescent="0.2">
      <c r="B63" s="125"/>
      <c r="C63" s="1209" t="s">
        <v>49</v>
      </c>
      <c r="D63" s="1209"/>
      <c r="E63" s="1210"/>
      <c r="F63" s="362">
        <v>7680</v>
      </c>
      <c r="G63" s="362">
        <v>8282</v>
      </c>
      <c r="H63" s="363">
        <v>9197</v>
      </c>
    </row>
    <row r="64" spans="2:8" x14ac:dyDescent="0.15"/>
  </sheetData>
  <sheetProtection algorithmName="SHA-512" hashValue="uvH53gLyHd+AVhxSYY+KiXIcAt71d21VhpQQj6h40I2DTT8RgYmpDke/9OaVHU6deXEivr9rQti/0KOjlk3EEQ==" saltValue="U5xg/R4rz8iH3Vj/Rmn8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165141</v>
      </c>
      <c r="E3" s="144"/>
      <c r="F3" s="145">
        <v>92632</v>
      </c>
      <c r="G3" s="146"/>
      <c r="H3" s="147"/>
    </row>
    <row r="4" spans="1:8" x14ac:dyDescent="0.15">
      <c r="A4" s="148"/>
      <c r="B4" s="149"/>
      <c r="C4" s="150"/>
      <c r="D4" s="151">
        <v>73413</v>
      </c>
      <c r="E4" s="152"/>
      <c r="F4" s="153">
        <v>47978</v>
      </c>
      <c r="G4" s="154"/>
      <c r="H4" s="155"/>
    </row>
    <row r="5" spans="1:8" x14ac:dyDescent="0.15">
      <c r="A5" s="136" t="s">
        <v>520</v>
      </c>
      <c r="B5" s="141"/>
      <c r="C5" s="142"/>
      <c r="D5" s="143">
        <v>207035</v>
      </c>
      <c r="E5" s="144"/>
      <c r="F5" s="145">
        <v>96469</v>
      </c>
      <c r="G5" s="146"/>
      <c r="H5" s="147"/>
    </row>
    <row r="6" spans="1:8" x14ac:dyDescent="0.15">
      <c r="A6" s="148"/>
      <c r="B6" s="149"/>
      <c r="C6" s="150"/>
      <c r="D6" s="151">
        <v>128991</v>
      </c>
      <c r="E6" s="152"/>
      <c r="F6" s="153">
        <v>49775</v>
      </c>
      <c r="G6" s="154"/>
      <c r="H6" s="155"/>
    </row>
    <row r="7" spans="1:8" x14ac:dyDescent="0.15">
      <c r="A7" s="136" t="s">
        <v>521</v>
      </c>
      <c r="B7" s="141"/>
      <c r="C7" s="142"/>
      <c r="D7" s="143">
        <v>168225</v>
      </c>
      <c r="E7" s="144"/>
      <c r="F7" s="145">
        <v>85743</v>
      </c>
      <c r="G7" s="146"/>
      <c r="H7" s="147"/>
    </row>
    <row r="8" spans="1:8" x14ac:dyDescent="0.15">
      <c r="A8" s="148"/>
      <c r="B8" s="149"/>
      <c r="C8" s="150"/>
      <c r="D8" s="151">
        <v>64904</v>
      </c>
      <c r="E8" s="152"/>
      <c r="F8" s="153">
        <v>45231</v>
      </c>
      <c r="G8" s="154"/>
      <c r="H8" s="155"/>
    </row>
    <row r="9" spans="1:8" x14ac:dyDescent="0.15">
      <c r="A9" s="136" t="s">
        <v>522</v>
      </c>
      <c r="B9" s="141"/>
      <c r="C9" s="142"/>
      <c r="D9" s="143">
        <v>175803</v>
      </c>
      <c r="E9" s="144"/>
      <c r="F9" s="145">
        <v>92509</v>
      </c>
      <c r="G9" s="146"/>
      <c r="H9" s="147"/>
    </row>
    <row r="10" spans="1:8" x14ac:dyDescent="0.15">
      <c r="A10" s="148"/>
      <c r="B10" s="149"/>
      <c r="C10" s="150"/>
      <c r="D10" s="151">
        <v>81995</v>
      </c>
      <c r="E10" s="152"/>
      <c r="F10" s="153">
        <v>52274</v>
      </c>
      <c r="G10" s="154"/>
      <c r="H10" s="155"/>
    </row>
    <row r="11" spans="1:8" x14ac:dyDescent="0.15">
      <c r="A11" s="136" t="s">
        <v>523</v>
      </c>
      <c r="B11" s="141"/>
      <c r="C11" s="142"/>
      <c r="D11" s="143">
        <v>140067</v>
      </c>
      <c r="E11" s="144"/>
      <c r="F11" s="145">
        <v>98544</v>
      </c>
      <c r="G11" s="146"/>
      <c r="H11" s="147"/>
    </row>
    <row r="12" spans="1:8" x14ac:dyDescent="0.15">
      <c r="A12" s="148"/>
      <c r="B12" s="149"/>
      <c r="C12" s="156"/>
      <c r="D12" s="151">
        <v>63641</v>
      </c>
      <c r="E12" s="152"/>
      <c r="F12" s="153">
        <v>55816</v>
      </c>
      <c r="G12" s="154"/>
      <c r="H12" s="155"/>
    </row>
    <row r="13" spans="1:8" x14ac:dyDescent="0.15">
      <c r="A13" s="136"/>
      <c r="B13" s="141"/>
      <c r="C13" s="157"/>
      <c r="D13" s="158">
        <v>171254</v>
      </c>
      <c r="E13" s="159"/>
      <c r="F13" s="160">
        <v>93179</v>
      </c>
      <c r="G13" s="161"/>
      <c r="H13" s="147"/>
    </row>
    <row r="14" spans="1:8" x14ac:dyDescent="0.15">
      <c r="A14" s="148"/>
      <c r="B14" s="149"/>
      <c r="C14" s="150"/>
      <c r="D14" s="151">
        <v>82589</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7.44</v>
      </c>
      <c r="C19" s="162">
        <f>ROUND(VALUE(SUBSTITUTE(実質収支比率等に係る経年分析!G$48,"▲","-")),2)</f>
        <v>9.7200000000000006</v>
      </c>
      <c r="D19" s="162">
        <f>ROUND(VALUE(SUBSTITUTE(実質収支比率等に係る経年分析!H$48,"▲","-")),2)</f>
        <v>7.97</v>
      </c>
      <c r="E19" s="162">
        <f>ROUND(VALUE(SUBSTITUTE(実質収支比率等に係る経年分析!I$48,"▲","-")),2)</f>
        <v>13.55</v>
      </c>
      <c r="F19" s="162">
        <f>ROUND(VALUE(SUBSTITUTE(実質収支比率等に係る経年分析!J$48,"▲","-")),2)</f>
        <v>8.39</v>
      </c>
    </row>
    <row r="20" spans="1:11" x14ac:dyDescent="0.15">
      <c r="A20" s="162" t="s">
        <v>53</v>
      </c>
      <c r="B20" s="162">
        <f>ROUND(VALUE(SUBSTITUTE(実質収支比率等に係る経年分析!F$47,"▲","-")),2)</f>
        <v>31.18</v>
      </c>
      <c r="C20" s="162">
        <f>ROUND(VALUE(SUBSTITUTE(実質収支比率等に係る経年分析!G$47,"▲","-")),2)</f>
        <v>36.72</v>
      </c>
      <c r="D20" s="162">
        <f>ROUND(VALUE(SUBSTITUTE(実質収支比率等に係る経年分析!H$47,"▲","-")),2)</f>
        <v>42.73</v>
      </c>
      <c r="E20" s="162">
        <f>ROUND(VALUE(SUBSTITUTE(実質収支比率等に係る経年分析!I$47,"▲","-")),2)</f>
        <v>47.57</v>
      </c>
      <c r="F20" s="162">
        <f>ROUND(VALUE(SUBSTITUTE(実質収支比率等に係る経年分析!J$47,"▲","-")),2)</f>
        <v>53.63</v>
      </c>
    </row>
    <row r="21" spans="1:11" x14ac:dyDescent="0.15">
      <c r="A21" s="162" t="s">
        <v>54</v>
      </c>
      <c r="B21" s="162">
        <f>IF(ISNUMBER(VALUE(SUBSTITUTE(実質収支比率等に係る経年分析!F$49,"▲","-"))),ROUND(VALUE(SUBSTITUTE(実質収支比率等に係る経年分析!F$49,"▲","-")),2),NA())</f>
        <v>4.84</v>
      </c>
      <c r="C21" s="162">
        <f>IF(ISNUMBER(VALUE(SUBSTITUTE(実質収支比率等に係る経年分析!G$49,"▲","-"))),ROUND(VALUE(SUBSTITUTE(実質収支比率等に係る経年分析!G$49,"▲","-")),2),NA())</f>
        <v>10.24</v>
      </c>
      <c r="D21" s="162">
        <f>IF(ISNUMBER(VALUE(SUBSTITUTE(実質収支比率等に係る経年分析!H$49,"▲","-"))),ROUND(VALUE(SUBSTITUTE(実質収支比率等に係る経年分析!H$49,"▲","-")),2),NA())</f>
        <v>3.89</v>
      </c>
      <c r="E21" s="162">
        <f>IF(ISNUMBER(VALUE(SUBSTITUTE(実質収支比率等に係る経年分析!I$49,"▲","-"))),ROUND(VALUE(SUBSTITUTE(実質収支比率等に係る経年分析!I$49,"▲","-")),2),NA())</f>
        <v>9.68</v>
      </c>
      <c r="F21" s="162">
        <f>IF(ISNUMBER(VALUE(SUBSTITUTE(実質収支比率等に係る経年分析!J$49,"▲","-"))),ROUND(VALUE(SUBSTITUTE(実質収支比率等に係る経年分析!J$49,"▲","-")),2),NA())</f>
        <v>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介護認定審査会運営事業特別会計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障害支援区分認定審査会運営事業特別会計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海洋深層水給水事業特別会計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0.14000000000000001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0.27</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7.44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7.86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9.7100000000000009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13.54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860</v>
      </c>
      <c r="E42" s="164"/>
      <c r="F42" s="164"/>
      <c r="G42" s="164">
        <f>'実質公債費比率（分子）の構造'!L$52</f>
        <v>904</v>
      </c>
      <c r="H42" s="164"/>
      <c r="I42" s="164"/>
      <c r="J42" s="164">
        <f>'実質公債費比率（分子）の構造'!M$52</f>
        <v>955</v>
      </c>
      <c r="K42" s="164"/>
      <c r="L42" s="164"/>
      <c r="M42" s="164">
        <f>'実質公債費比率（分子）の構造'!N$52</f>
        <v>929</v>
      </c>
      <c r="N42" s="164"/>
      <c r="O42" s="164"/>
      <c r="P42" s="164">
        <f>'実質公債費比率（分子）の構造'!O$52</f>
        <v>978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60</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18</v>
      </c>
      <c r="C46" s="164"/>
      <c r="D46" s="164"/>
      <c r="E46" s="164">
        <f>'実質公債費比率（分子）の構造'!L$48</f>
        <v>18</v>
      </c>
      <c r="F46" s="164"/>
      <c r="G46" s="164"/>
      <c r="H46" s="164">
        <f>'実質公債費比率（分子）の構造'!M$48</f>
        <v>18</v>
      </c>
      <c r="I46" s="164"/>
      <c r="J46" s="164"/>
      <c r="K46" s="164">
        <f>'実質公債費比率（分子）の構造'!N$48</f>
        <v>22</v>
      </c>
      <c r="L46" s="164"/>
      <c r="M46" s="164"/>
      <c r="N46" s="164">
        <f>'実質公債費比率（分子）の構造'!O$48</f>
        <v>21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1219</v>
      </c>
      <c r="C49" s="164"/>
      <c r="D49" s="164"/>
      <c r="E49" s="164">
        <f>'実質公債費比率（分子）の構造'!L$45</f>
        <v>1285</v>
      </c>
      <c r="F49" s="164"/>
      <c r="G49" s="164"/>
      <c r="H49" s="164">
        <f>'実質公債費比率（分子）の構造'!M$45</f>
        <v>1361</v>
      </c>
      <c r="I49" s="164"/>
      <c r="J49" s="164"/>
      <c r="K49" s="164">
        <f>'実質公債費比率（分子）の構造'!N$45</f>
        <v>1379</v>
      </c>
      <c r="L49" s="164"/>
      <c r="M49" s="164"/>
      <c r="N49" s="164">
        <f>'実質公債費比率（分子）の構造'!O$45</f>
        <v>1405</v>
      </c>
      <c r="O49" s="164"/>
      <c r="P49" s="164"/>
    </row>
    <row r="50" spans="1:16" x14ac:dyDescent="0.15">
      <c r="A50" s="164" t="s">
        <v>67</v>
      </c>
      <c r="B50" s="164" t="e">
        <f>NA()</f>
        <v>#N/A</v>
      </c>
      <c r="C50" s="164">
        <f>IF(ISNUMBER('実質公債費比率（分子）の構造'!K$53),'実質公債費比率（分子）の構造'!K$53,NA())</f>
        <v>437</v>
      </c>
      <c r="D50" s="164" t="e">
        <f>NA()</f>
        <v>#N/A</v>
      </c>
      <c r="E50" s="164" t="e">
        <f>NA()</f>
        <v>#N/A</v>
      </c>
      <c r="F50" s="164">
        <f>IF(ISNUMBER('実質公債費比率（分子）の構造'!L$53),'実質公債費比率（分子）の構造'!L$53,NA())</f>
        <v>399</v>
      </c>
      <c r="G50" s="164" t="e">
        <f>NA()</f>
        <v>#N/A</v>
      </c>
      <c r="H50" s="164" t="e">
        <f>NA()</f>
        <v>#N/A</v>
      </c>
      <c r="I50" s="164">
        <f>IF(ISNUMBER('実質公債費比率（分子）の構造'!M$53),'実質公債費比率（分子）の構造'!M$53,NA())</f>
        <v>424</v>
      </c>
      <c r="J50" s="164" t="e">
        <f>NA()</f>
        <v>#N/A</v>
      </c>
      <c r="K50" s="164" t="e">
        <f>NA()</f>
        <v>#N/A</v>
      </c>
      <c r="L50" s="164">
        <f>IF(ISNUMBER('実質公債費比率（分子）の構造'!N$53),'実質公債費比率（分子）の構造'!N$53,NA())</f>
        <v>472</v>
      </c>
      <c r="M50" s="164" t="e">
        <f>NA()</f>
        <v>#N/A</v>
      </c>
      <c r="N50" s="164" t="e">
        <f>NA()</f>
        <v>#N/A</v>
      </c>
      <c r="O50" s="164">
        <f>IF(ISNUMBER('実質公債費比率（分子）の構造'!O$53),'実質公債費比率（分子）の構造'!O$53,NA())</f>
        <v>448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10306</v>
      </c>
      <c r="E56" s="163"/>
      <c r="F56" s="163"/>
      <c r="G56" s="163">
        <f>'将来負担比率（分子）の構造'!J$52</f>
        <v>10931</v>
      </c>
      <c r="H56" s="163"/>
      <c r="I56" s="163"/>
      <c r="J56" s="163">
        <f>'将来負担比率（分子）の構造'!K$52</f>
        <v>10364</v>
      </c>
      <c r="K56" s="163"/>
      <c r="L56" s="163"/>
      <c r="M56" s="163">
        <f>'将来負担比率（分子）の構造'!L$52</f>
        <v>10806</v>
      </c>
      <c r="N56" s="163"/>
      <c r="O56" s="163"/>
      <c r="P56" s="163">
        <f>'将来負担比率（分子）の構造'!M$52</f>
        <v>10033</v>
      </c>
    </row>
    <row r="57" spans="1:16" x14ac:dyDescent="0.15">
      <c r="A57" s="163" t="s">
        <v>42</v>
      </c>
      <c r="B57" s="163"/>
      <c r="C57" s="163"/>
      <c r="D57" s="163">
        <f>'将来負担比率（分子）の構造'!I$51</f>
        <v>248</v>
      </c>
      <c r="E57" s="163"/>
      <c r="F57" s="163"/>
      <c r="G57" s="163">
        <f>'将来負担比率（分子）の構造'!J$51</f>
        <v>282</v>
      </c>
      <c r="H57" s="163"/>
      <c r="I57" s="163"/>
      <c r="J57" s="163">
        <f>'将来負担比率（分子）の構造'!K$51</f>
        <v>426</v>
      </c>
      <c r="K57" s="163"/>
      <c r="L57" s="163"/>
      <c r="M57" s="163">
        <f>'将来負担比率（分子）の構造'!L$51</f>
        <v>563</v>
      </c>
      <c r="N57" s="163"/>
      <c r="O57" s="163"/>
      <c r="P57" s="163">
        <f>'将来負担比率（分子）の構造'!M$51</f>
        <v>590</v>
      </c>
    </row>
    <row r="58" spans="1:16" x14ac:dyDescent="0.15">
      <c r="A58" s="163" t="s">
        <v>41</v>
      </c>
      <c r="B58" s="163"/>
      <c r="C58" s="163"/>
      <c r="D58" s="163">
        <f>'将来負担比率（分子）の構造'!I$50</f>
        <v>5029</v>
      </c>
      <c r="E58" s="163"/>
      <c r="F58" s="163"/>
      <c r="G58" s="163">
        <f>'将来負担比率（分子）の構造'!J$50</f>
        <v>6556</v>
      </c>
      <c r="H58" s="163"/>
      <c r="I58" s="163"/>
      <c r="J58" s="163">
        <f>'将来負担比率（分子）の構造'!K$50</f>
        <v>8054</v>
      </c>
      <c r="K58" s="163"/>
      <c r="L58" s="163"/>
      <c r="M58" s="163">
        <f>'将来負担比率（分子）の構造'!L$50</f>
        <v>8790</v>
      </c>
      <c r="N58" s="163"/>
      <c r="O58" s="163"/>
      <c r="P58" s="163">
        <f>'将来負担比率（分子）の構造'!M$50</f>
        <v>9691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1305</v>
      </c>
      <c r="C62" s="163"/>
      <c r="D62" s="163"/>
      <c r="E62" s="163">
        <f>'将来負担比率（分子）の構造'!J$45</f>
        <v>1341</v>
      </c>
      <c r="F62" s="163"/>
      <c r="G62" s="163"/>
      <c r="H62" s="163">
        <f>'将来負担比率（分子）の構造'!K$45</f>
        <v>1388</v>
      </c>
      <c r="I62" s="163"/>
      <c r="J62" s="163"/>
      <c r="K62" s="163">
        <f>'将来負担比率（分子）の構造'!L$45</f>
        <v>1388</v>
      </c>
      <c r="L62" s="163"/>
      <c r="M62" s="163"/>
      <c r="N62" s="163">
        <f>'将来負担比率（分子）の構造'!M$45</f>
        <v>1325</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263</v>
      </c>
      <c r="C64" s="163"/>
      <c r="D64" s="163"/>
      <c r="E64" s="163">
        <f>'将来負担比率（分子）の構造'!J$43</f>
        <v>277</v>
      </c>
      <c r="F64" s="163"/>
      <c r="G64" s="163"/>
      <c r="H64" s="163">
        <f>'将来負担比率（分子）の構造'!K$43</f>
        <v>283</v>
      </c>
      <c r="I64" s="163"/>
      <c r="J64" s="163"/>
      <c r="K64" s="163">
        <f>'将来負担比率（分子）の構造'!L$43</f>
        <v>301</v>
      </c>
      <c r="L64" s="163"/>
      <c r="M64" s="163"/>
      <c r="N64" s="163">
        <f>'将来負担比率（分子）の構造'!M$43</f>
        <v>297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13609</v>
      </c>
      <c r="C66" s="163"/>
      <c r="D66" s="163"/>
      <c r="E66" s="163">
        <f>'将来負担比率（分子）の構造'!J$41</f>
        <v>14285</v>
      </c>
      <c r="F66" s="163"/>
      <c r="G66" s="163"/>
      <c r="H66" s="163">
        <f>'将来負担比率（分子）の構造'!K$41</f>
        <v>14268</v>
      </c>
      <c r="I66" s="163"/>
      <c r="J66" s="163"/>
      <c r="K66" s="163">
        <f>'将来負担比率（分子）の構造'!L$41</f>
        <v>14371</v>
      </c>
      <c r="L66" s="163"/>
      <c r="M66" s="163"/>
      <c r="N66" s="163">
        <f>'将来負担比率（分子）の構造'!M$41</f>
        <v>14017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2477</v>
      </c>
      <c r="C72" s="167">
        <f>基金残高に係る経年分析!G55</f>
        <v>2719</v>
      </c>
      <c r="D72" s="167">
        <f>基金残高に係る経年分析!H55</f>
        <v>3121</v>
      </c>
    </row>
    <row r="73" spans="1:16" x14ac:dyDescent="0.15">
      <c r="A73" s="166" t="s">
        <v>74</v>
      </c>
      <c r="B73" s="167">
        <f>基金残高に係る経年分析!F56</f>
        <v>741</v>
      </c>
      <c r="C73" s="167">
        <f>基金残高に係る経年分析!G56</f>
        <v>797</v>
      </c>
      <c r="D73" s="167">
        <f>基金残高に係る経年分析!H56</f>
        <v>813</v>
      </c>
    </row>
    <row r="74" spans="1:16" x14ac:dyDescent="0.15">
      <c r="A74" s="166" t="s">
        <v>75</v>
      </c>
      <c r="B74" s="167">
        <f>基金残高に係る経年分析!F57</f>
        <v>4462</v>
      </c>
      <c r="C74" s="167">
        <f>基金残高に係る経年分析!G57</f>
        <v>4767</v>
      </c>
      <c r="D74" s="167">
        <f>基金残高に係る経年分析!H57</f>
        <v>5264</v>
      </c>
    </row>
  </sheetData>
  <sheetProtection algorithmName="SHA-512" hashValue="afVqtP1Ac7cSP3hU7Pn0Li0sbKT1U4kevDbvN3+txo4m3KcSx2GTbS2VRkPrJUvSQAv5U3JMkGh5xQ5M6KQhvg==" saltValue="OVzkW0QMQKpMtS0X7B/n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1024427</v>
      </c>
      <c r="S5" s="674"/>
      <c r="T5" s="674"/>
      <c r="U5" s="674"/>
      <c r="V5" s="674"/>
      <c r="W5" s="674"/>
      <c r="X5" s="674"/>
      <c r="Y5" s="702"/>
      <c r="Z5" s="715">
        <v>6.6</v>
      </c>
      <c r="AA5" s="715"/>
      <c r="AB5" s="715"/>
      <c r="AC5" s="715"/>
      <c r="AD5" s="716">
        <v>1024427</v>
      </c>
      <c r="AE5" s="716"/>
      <c r="AF5" s="716"/>
      <c r="AG5" s="716"/>
      <c r="AH5" s="716"/>
      <c r="AI5" s="716"/>
      <c r="AJ5" s="716"/>
      <c r="AK5" s="716"/>
      <c r="AL5" s="703">
        <v>17.5</v>
      </c>
      <c r="AM5" s="686"/>
      <c r="AN5" s="686"/>
      <c r="AO5" s="704"/>
      <c r="AP5" s="676" t="s">
        <v>216</v>
      </c>
      <c r="AQ5" s="677"/>
      <c r="AR5" s="677"/>
      <c r="AS5" s="677"/>
      <c r="AT5" s="677"/>
      <c r="AU5" s="677"/>
      <c r="AV5" s="677"/>
      <c r="AW5" s="677"/>
      <c r="AX5" s="677"/>
      <c r="AY5" s="677"/>
      <c r="AZ5" s="677"/>
      <c r="BA5" s="677"/>
      <c r="BB5" s="677"/>
      <c r="BC5" s="677"/>
      <c r="BD5" s="677"/>
      <c r="BE5" s="677"/>
      <c r="BF5" s="678"/>
      <c r="BG5" s="627">
        <v>1024427</v>
      </c>
      <c r="BH5" s="628"/>
      <c r="BI5" s="628"/>
      <c r="BJ5" s="628"/>
      <c r="BK5" s="628"/>
      <c r="BL5" s="628"/>
      <c r="BM5" s="628"/>
      <c r="BN5" s="629"/>
      <c r="BO5" s="663">
        <v>100</v>
      </c>
      <c r="BP5" s="663"/>
      <c r="BQ5" s="663"/>
      <c r="BR5" s="663"/>
      <c r="BS5" s="664">
        <v>14062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91141</v>
      </c>
      <c r="S6" s="628"/>
      <c r="T6" s="628"/>
      <c r="U6" s="628"/>
      <c r="V6" s="628"/>
      <c r="W6" s="628"/>
      <c r="X6" s="628"/>
      <c r="Y6" s="629"/>
      <c r="Z6" s="663">
        <v>0.6</v>
      </c>
      <c r="AA6" s="663"/>
      <c r="AB6" s="663"/>
      <c r="AC6" s="663"/>
      <c r="AD6" s="664">
        <v>91141</v>
      </c>
      <c r="AE6" s="664"/>
      <c r="AF6" s="664"/>
      <c r="AG6" s="664"/>
      <c r="AH6" s="664"/>
      <c r="AI6" s="664"/>
      <c r="AJ6" s="664"/>
      <c r="AK6" s="664"/>
      <c r="AL6" s="630">
        <v>1.6</v>
      </c>
      <c r="AM6" s="631"/>
      <c r="AN6" s="631"/>
      <c r="AO6" s="665"/>
      <c r="AP6" s="624" t="s">
        <v>221</v>
      </c>
      <c r="AQ6" s="625"/>
      <c r="AR6" s="625"/>
      <c r="AS6" s="625"/>
      <c r="AT6" s="625"/>
      <c r="AU6" s="625"/>
      <c r="AV6" s="625"/>
      <c r="AW6" s="625"/>
      <c r="AX6" s="625"/>
      <c r="AY6" s="625"/>
      <c r="AZ6" s="625"/>
      <c r="BA6" s="625"/>
      <c r="BB6" s="625"/>
      <c r="BC6" s="625"/>
      <c r="BD6" s="625"/>
      <c r="BE6" s="625"/>
      <c r="BF6" s="626"/>
      <c r="BG6" s="627">
        <v>1024427</v>
      </c>
      <c r="BH6" s="628"/>
      <c r="BI6" s="628"/>
      <c r="BJ6" s="628"/>
      <c r="BK6" s="628"/>
      <c r="BL6" s="628"/>
      <c r="BM6" s="628"/>
      <c r="BN6" s="629"/>
      <c r="BO6" s="663">
        <v>100</v>
      </c>
      <c r="BP6" s="663"/>
      <c r="BQ6" s="663"/>
      <c r="BR6" s="663"/>
      <c r="BS6" s="664">
        <v>14062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92676</v>
      </c>
      <c r="CS6" s="628"/>
      <c r="CT6" s="628"/>
      <c r="CU6" s="628"/>
      <c r="CV6" s="628"/>
      <c r="CW6" s="628"/>
      <c r="CX6" s="628"/>
      <c r="CY6" s="629"/>
      <c r="CZ6" s="703">
        <v>0.6</v>
      </c>
      <c r="DA6" s="686"/>
      <c r="DB6" s="686"/>
      <c r="DC6" s="705"/>
      <c r="DD6" s="633" t="s">
        <v>122</v>
      </c>
      <c r="DE6" s="628"/>
      <c r="DF6" s="628"/>
      <c r="DG6" s="628"/>
      <c r="DH6" s="628"/>
      <c r="DI6" s="628"/>
      <c r="DJ6" s="628"/>
      <c r="DK6" s="628"/>
      <c r="DL6" s="628"/>
      <c r="DM6" s="628"/>
      <c r="DN6" s="628"/>
      <c r="DO6" s="628"/>
      <c r="DP6" s="629"/>
      <c r="DQ6" s="633">
        <v>92676</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921</v>
      </c>
      <c r="S7" s="628"/>
      <c r="T7" s="628"/>
      <c r="U7" s="628"/>
      <c r="V7" s="628"/>
      <c r="W7" s="628"/>
      <c r="X7" s="628"/>
      <c r="Y7" s="629"/>
      <c r="Z7" s="663">
        <v>0</v>
      </c>
      <c r="AA7" s="663"/>
      <c r="AB7" s="663"/>
      <c r="AC7" s="663"/>
      <c r="AD7" s="664">
        <v>921</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374196</v>
      </c>
      <c r="BH7" s="628"/>
      <c r="BI7" s="628"/>
      <c r="BJ7" s="628"/>
      <c r="BK7" s="628"/>
      <c r="BL7" s="628"/>
      <c r="BM7" s="628"/>
      <c r="BN7" s="629"/>
      <c r="BO7" s="663">
        <v>36.5</v>
      </c>
      <c r="BP7" s="663"/>
      <c r="BQ7" s="663"/>
      <c r="BR7" s="663"/>
      <c r="BS7" s="664">
        <v>14062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2360949</v>
      </c>
      <c r="CS7" s="628"/>
      <c r="CT7" s="628"/>
      <c r="CU7" s="628"/>
      <c r="CV7" s="628"/>
      <c r="CW7" s="628"/>
      <c r="CX7" s="628"/>
      <c r="CY7" s="629"/>
      <c r="CZ7" s="663">
        <v>15.7</v>
      </c>
      <c r="DA7" s="663"/>
      <c r="DB7" s="663"/>
      <c r="DC7" s="663"/>
      <c r="DD7" s="633">
        <v>203707</v>
      </c>
      <c r="DE7" s="628"/>
      <c r="DF7" s="628"/>
      <c r="DG7" s="628"/>
      <c r="DH7" s="628"/>
      <c r="DI7" s="628"/>
      <c r="DJ7" s="628"/>
      <c r="DK7" s="628"/>
      <c r="DL7" s="628"/>
      <c r="DM7" s="628"/>
      <c r="DN7" s="628"/>
      <c r="DO7" s="628"/>
      <c r="DP7" s="629"/>
      <c r="DQ7" s="633">
        <v>1910539</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7201</v>
      </c>
      <c r="S8" s="628"/>
      <c r="T8" s="628"/>
      <c r="U8" s="628"/>
      <c r="V8" s="628"/>
      <c r="W8" s="628"/>
      <c r="X8" s="628"/>
      <c r="Y8" s="629"/>
      <c r="Z8" s="663">
        <v>0</v>
      </c>
      <c r="AA8" s="663"/>
      <c r="AB8" s="663"/>
      <c r="AC8" s="663"/>
      <c r="AD8" s="664">
        <v>7201</v>
      </c>
      <c r="AE8" s="664"/>
      <c r="AF8" s="664"/>
      <c r="AG8" s="664"/>
      <c r="AH8" s="664"/>
      <c r="AI8" s="664"/>
      <c r="AJ8" s="664"/>
      <c r="AK8" s="664"/>
      <c r="AL8" s="630">
        <v>0.1</v>
      </c>
      <c r="AM8" s="631"/>
      <c r="AN8" s="631"/>
      <c r="AO8" s="665"/>
      <c r="AP8" s="624" t="s">
        <v>227</v>
      </c>
      <c r="AQ8" s="625"/>
      <c r="AR8" s="625"/>
      <c r="AS8" s="625"/>
      <c r="AT8" s="625"/>
      <c r="AU8" s="625"/>
      <c r="AV8" s="625"/>
      <c r="AW8" s="625"/>
      <c r="AX8" s="625"/>
      <c r="AY8" s="625"/>
      <c r="AZ8" s="625"/>
      <c r="BA8" s="625"/>
      <c r="BB8" s="625"/>
      <c r="BC8" s="625"/>
      <c r="BD8" s="625"/>
      <c r="BE8" s="625"/>
      <c r="BF8" s="626"/>
      <c r="BG8" s="627">
        <v>15085</v>
      </c>
      <c r="BH8" s="628"/>
      <c r="BI8" s="628"/>
      <c r="BJ8" s="628"/>
      <c r="BK8" s="628"/>
      <c r="BL8" s="628"/>
      <c r="BM8" s="628"/>
      <c r="BN8" s="629"/>
      <c r="BO8" s="663">
        <v>1.5</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4023437</v>
      </c>
      <c r="CS8" s="628"/>
      <c r="CT8" s="628"/>
      <c r="CU8" s="628"/>
      <c r="CV8" s="628"/>
      <c r="CW8" s="628"/>
      <c r="CX8" s="628"/>
      <c r="CY8" s="629"/>
      <c r="CZ8" s="663">
        <v>26.7</v>
      </c>
      <c r="DA8" s="663"/>
      <c r="DB8" s="663"/>
      <c r="DC8" s="663"/>
      <c r="DD8" s="633">
        <v>9145</v>
      </c>
      <c r="DE8" s="628"/>
      <c r="DF8" s="628"/>
      <c r="DG8" s="628"/>
      <c r="DH8" s="628"/>
      <c r="DI8" s="628"/>
      <c r="DJ8" s="628"/>
      <c r="DK8" s="628"/>
      <c r="DL8" s="628"/>
      <c r="DM8" s="628"/>
      <c r="DN8" s="628"/>
      <c r="DO8" s="628"/>
      <c r="DP8" s="629"/>
      <c r="DQ8" s="633">
        <v>1770073</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8707</v>
      </c>
      <c r="S9" s="628"/>
      <c r="T9" s="628"/>
      <c r="U9" s="628"/>
      <c r="V9" s="628"/>
      <c r="W9" s="628"/>
      <c r="X9" s="628"/>
      <c r="Y9" s="629"/>
      <c r="Z9" s="663">
        <v>0.1</v>
      </c>
      <c r="AA9" s="663"/>
      <c r="AB9" s="663"/>
      <c r="AC9" s="663"/>
      <c r="AD9" s="664">
        <v>8707</v>
      </c>
      <c r="AE9" s="664"/>
      <c r="AF9" s="664"/>
      <c r="AG9" s="664"/>
      <c r="AH9" s="664"/>
      <c r="AI9" s="664"/>
      <c r="AJ9" s="664"/>
      <c r="AK9" s="664"/>
      <c r="AL9" s="630">
        <v>0.1</v>
      </c>
      <c r="AM9" s="631"/>
      <c r="AN9" s="631"/>
      <c r="AO9" s="665"/>
      <c r="AP9" s="624" t="s">
        <v>230</v>
      </c>
      <c r="AQ9" s="625"/>
      <c r="AR9" s="625"/>
      <c r="AS9" s="625"/>
      <c r="AT9" s="625"/>
      <c r="AU9" s="625"/>
      <c r="AV9" s="625"/>
      <c r="AW9" s="625"/>
      <c r="AX9" s="625"/>
      <c r="AY9" s="625"/>
      <c r="AZ9" s="625"/>
      <c r="BA9" s="625"/>
      <c r="BB9" s="625"/>
      <c r="BC9" s="625"/>
      <c r="BD9" s="625"/>
      <c r="BE9" s="625"/>
      <c r="BF9" s="626"/>
      <c r="BG9" s="627">
        <v>296267</v>
      </c>
      <c r="BH9" s="628"/>
      <c r="BI9" s="628"/>
      <c r="BJ9" s="628"/>
      <c r="BK9" s="628"/>
      <c r="BL9" s="628"/>
      <c r="BM9" s="628"/>
      <c r="BN9" s="629"/>
      <c r="BO9" s="663">
        <v>28.9</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1005325</v>
      </c>
      <c r="CS9" s="628"/>
      <c r="CT9" s="628"/>
      <c r="CU9" s="628"/>
      <c r="CV9" s="628"/>
      <c r="CW9" s="628"/>
      <c r="CX9" s="628"/>
      <c r="CY9" s="629"/>
      <c r="CZ9" s="663">
        <v>6.7</v>
      </c>
      <c r="DA9" s="663"/>
      <c r="DB9" s="663"/>
      <c r="DC9" s="663"/>
      <c r="DD9" s="633">
        <v>92853</v>
      </c>
      <c r="DE9" s="628"/>
      <c r="DF9" s="628"/>
      <c r="DG9" s="628"/>
      <c r="DH9" s="628"/>
      <c r="DI9" s="628"/>
      <c r="DJ9" s="628"/>
      <c r="DK9" s="628"/>
      <c r="DL9" s="628"/>
      <c r="DM9" s="628"/>
      <c r="DN9" s="628"/>
      <c r="DO9" s="628"/>
      <c r="DP9" s="629"/>
      <c r="DQ9" s="633">
        <v>659592</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32606</v>
      </c>
      <c r="BH10" s="628"/>
      <c r="BI10" s="628"/>
      <c r="BJ10" s="628"/>
      <c r="BK10" s="628"/>
      <c r="BL10" s="628"/>
      <c r="BM10" s="628"/>
      <c r="BN10" s="629"/>
      <c r="BO10" s="663">
        <v>3.2</v>
      </c>
      <c r="BP10" s="663"/>
      <c r="BQ10" s="663"/>
      <c r="BR10" s="663"/>
      <c r="BS10" s="664">
        <v>5427</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300454</v>
      </c>
      <c r="S11" s="628"/>
      <c r="T11" s="628"/>
      <c r="U11" s="628"/>
      <c r="V11" s="628"/>
      <c r="W11" s="628"/>
      <c r="X11" s="628"/>
      <c r="Y11" s="629"/>
      <c r="Z11" s="630">
        <v>1.9</v>
      </c>
      <c r="AA11" s="631"/>
      <c r="AB11" s="631"/>
      <c r="AC11" s="632"/>
      <c r="AD11" s="633">
        <v>300454</v>
      </c>
      <c r="AE11" s="628"/>
      <c r="AF11" s="628"/>
      <c r="AG11" s="628"/>
      <c r="AH11" s="628"/>
      <c r="AI11" s="628"/>
      <c r="AJ11" s="628"/>
      <c r="AK11" s="629"/>
      <c r="AL11" s="630">
        <v>5.0999999999999996</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30238</v>
      </c>
      <c r="BH11" s="628"/>
      <c r="BI11" s="628"/>
      <c r="BJ11" s="628"/>
      <c r="BK11" s="628"/>
      <c r="BL11" s="628"/>
      <c r="BM11" s="628"/>
      <c r="BN11" s="629"/>
      <c r="BO11" s="663">
        <v>3</v>
      </c>
      <c r="BP11" s="663"/>
      <c r="BQ11" s="663"/>
      <c r="BR11" s="663"/>
      <c r="BS11" s="664">
        <v>8635</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655692</v>
      </c>
      <c r="CS11" s="628"/>
      <c r="CT11" s="628"/>
      <c r="CU11" s="628"/>
      <c r="CV11" s="628"/>
      <c r="CW11" s="628"/>
      <c r="CX11" s="628"/>
      <c r="CY11" s="629"/>
      <c r="CZ11" s="663">
        <v>4.4000000000000004</v>
      </c>
      <c r="DA11" s="663"/>
      <c r="DB11" s="663"/>
      <c r="DC11" s="663"/>
      <c r="DD11" s="633">
        <v>187902</v>
      </c>
      <c r="DE11" s="628"/>
      <c r="DF11" s="628"/>
      <c r="DG11" s="628"/>
      <c r="DH11" s="628"/>
      <c r="DI11" s="628"/>
      <c r="DJ11" s="628"/>
      <c r="DK11" s="628"/>
      <c r="DL11" s="628"/>
      <c r="DM11" s="628"/>
      <c r="DN11" s="628"/>
      <c r="DO11" s="628"/>
      <c r="DP11" s="629"/>
      <c r="DQ11" s="633">
        <v>392715</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512213</v>
      </c>
      <c r="BH12" s="628"/>
      <c r="BI12" s="628"/>
      <c r="BJ12" s="628"/>
      <c r="BK12" s="628"/>
      <c r="BL12" s="628"/>
      <c r="BM12" s="628"/>
      <c r="BN12" s="629"/>
      <c r="BO12" s="663">
        <v>50</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2971533</v>
      </c>
      <c r="CS12" s="628"/>
      <c r="CT12" s="628"/>
      <c r="CU12" s="628"/>
      <c r="CV12" s="628"/>
      <c r="CW12" s="628"/>
      <c r="CX12" s="628"/>
      <c r="CY12" s="629"/>
      <c r="CZ12" s="663">
        <v>19.7</v>
      </c>
      <c r="DA12" s="663"/>
      <c r="DB12" s="663"/>
      <c r="DC12" s="663"/>
      <c r="DD12" s="633">
        <v>19262</v>
      </c>
      <c r="DE12" s="628"/>
      <c r="DF12" s="628"/>
      <c r="DG12" s="628"/>
      <c r="DH12" s="628"/>
      <c r="DI12" s="628"/>
      <c r="DJ12" s="628"/>
      <c r="DK12" s="628"/>
      <c r="DL12" s="628"/>
      <c r="DM12" s="628"/>
      <c r="DN12" s="628"/>
      <c r="DO12" s="628"/>
      <c r="DP12" s="629"/>
      <c r="DQ12" s="633">
        <v>292509</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501211</v>
      </c>
      <c r="BH13" s="628"/>
      <c r="BI13" s="628"/>
      <c r="BJ13" s="628"/>
      <c r="BK13" s="628"/>
      <c r="BL13" s="628"/>
      <c r="BM13" s="628"/>
      <c r="BN13" s="629"/>
      <c r="BO13" s="663">
        <v>48.9</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951651</v>
      </c>
      <c r="CS13" s="628"/>
      <c r="CT13" s="628"/>
      <c r="CU13" s="628"/>
      <c r="CV13" s="628"/>
      <c r="CW13" s="628"/>
      <c r="CX13" s="628"/>
      <c r="CY13" s="629"/>
      <c r="CZ13" s="663">
        <v>6.3</v>
      </c>
      <c r="DA13" s="663"/>
      <c r="DB13" s="663"/>
      <c r="DC13" s="663"/>
      <c r="DD13" s="633">
        <v>781893</v>
      </c>
      <c r="DE13" s="628"/>
      <c r="DF13" s="628"/>
      <c r="DG13" s="628"/>
      <c r="DH13" s="628"/>
      <c r="DI13" s="628"/>
      <c r="DJ13" s="628"/>
      <c r="DK13" s="628"/>
      <c r="DL13" s="628"/>
      <c r="DM13" s="628"/>
      <c r="DN13" s="628"/>
      <c r="DO13" s="628"/>
      <c r="DP13" s="629"/>
      <c r="DQ13" s="633">
        <v>278936</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58825</v>
      </c>
      <c r="BH14" s="628"/>
      <c r="BI14" s="628"/>
      <c r="BJ14" s="628"/>
      <c r="BK14" s="628"/>
      <c r="BL14" s="628"/>
      <c r="BM14" s="628"/>
      <c r="BN14" s="629"/>
      <c r="BO14" s="663">
        <v>5.7</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705437</v>
      </c>
      <c r="CS14" s="628"/>
      <c r="CT14" s="628"/>
      <c r="CU14" s="628"/>
      <c r="CV14" s="628"/>
      <c r="CW14" s="628"/>
      <c r="CX14" s="628"/>
      <c r="CY14" s="629"/>
      <c r="CZ14" s="663">
        <v>4.7</v>
      </c>
      <c r="DA14" s="663"/>
      <c r="DB14" s="663"/>
      <c r="DC14" s="663"/>
      <c r="DD14" s="633">
        <v>142356</v>
      </c>
      <c r="DE14" s="628"/>
      <c r="DF14" s="628"/>
      <c r="DG14" s="628"/>
      <c r="DH14" s="628"/>
      <c r="DI14" s="628"/>
      <c r="DJ14" s="628"/>
      <c r="DK14" s="628"/>
      <c r="DL14" s="628"/>
      <c r="DM14" s="628"/>
      <c r="DN14" s="628"/>
      <c r="DO14" s="628"/>
      <c r="DP14" s="629"/>
      <c r="DQ14" s="633">
        <v>477856</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4353</v>
      </c>
      <c r="S15" s="628"/>
      <c r="T15" s="628"/>
      <c r="U15" s="628"/>
      <c r="V15" s="628"/>
      <c r="W15" s="628"/>
      <c r="X15" s="628"/>
      <c r="Y15" s="629"/>
      <c r="Z15" s="663">
        <v>0</v>
      </c>
      <c r="AA15" s="663"/>
      <c r="AB15" s="663"/>
      <c r="AC15" s="663"/>
      <c r="AD15" s="664">
        <v>4353</v>
      </c>
      <c r="AE15" s="664"/>
      <c r="AF15" s="664"/>
      <c r="AG15" s="664"/>
      <c r="AH15" s="664"/>
      <c r="AI15" s="664"/>
      <c r="AJ15" s="664"/>
      <c r="AK15" s="664"/>
      <c r="AL15" s="630">
        <v>0.1</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79193</v>
      </c>
      <c r="BH15" s="628"/>
      <c r="BI15" s="628"/>
      <c r="BJ15" s="628"/>
      <c r="BK15" s="628"/>
      <c r="BL15" s="628"/>
      <c r="BM15" s="628"/>
      <c r="BN15" s="629"/>
      <c r="BO15" s="663">
        <v>7.7</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868814</v>
      </c>
      <c r="CS15" s="628"/>
      <c r="CT15" s="628"/>
      <c r="CU15" s="628"/>
      <c r="CV15" s="628"/>
      <c r="CW15" s="628"/>
      <c r="CX15" s="628"/>
      <c r="CY15" s="629"/>
      <c r="CZ15" s="663">
        <v>5.8</v>
      </c>
      <c r="DA15" s="663"/>
      <c r="DB15" s="663"/>
      <c r="DC15" s="663"/>
      <c r="DD15" s="633">
        <v>141862</v>
      </c>
      <c r="DE15" s="628"/>
      <c r="DF15" s="628"/>
      <c r="DG15" s="628"/>
      <c r="DH15" s="628"/>
      <c r="DI15" s="628"/>
      <c r="DJ15" s="628"/>
      <c r="DK15" s="628"/>
      <c r="DL15" s="628"/>
      <c r="DM15" s="628"/>
      <c r="DN15" s="628"/>
      <c r="DO15" s="628"/>
      <c r="DP15" s="629"/>
      <c r="DQ15" s="633">
        <v>564906</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15188</v>
      </c>
      <c r="S16" s="628"/>
      <c r="T16" s="628"/>
      <c r="U16" s="628"/>
      <c r="V16" s="628"/>
      <c r="W16" s="628"/>
      <c r="X16" s="628"/>
      <c r="Y16" s="629"/>
      <c r="Z16" s="663">
        <v>0.1</v>
      </c>
      <c r="AA16" s="663"/>
      <c r="AB16" s="663"/>
      <c r="AC16" s="663"/>
      <c r="AD16" s="664">
        <v>15188</v>
      </c>
      <c r="AE16" s="664"/>
      <c r="AF16" s="664"/>
      <c r="AG16" s="664"/>
      <c r="AH16" s="664"/>
      <c r="AI16" s="664"/>
      <c r="AJ16" s="664"/>
      <c r="AK16" s="664"/>
      <c r="AL16" s="630">
        <v>0.3</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22676</v>
      </c>
      <c r="CS16" s="628"/>
      <c r="CT16" s="628"/>
      <c r="CU16" s="628"/>
      <c r="CV16" s="628"/>
      <c r="CW16" s="628"/>
      <c r="CX16" s="628"/>
      <c r="CY16" s="629"/>
      <c r="CZ16" s="663">
        <v>0.2</v>
      </c>
      <c r="DA16" s="663"/>
      <c r="DB16" s="663"/>
      <c r="DC16" s="663"/>
      <c r="DD16" s="633" t="s">
        <v>122</v>
      </c>
      <c r="DE16" s="628"/>
      <c r="DF16" s="628"/>
      <c r="DG16" s="628"/>
      <c r="DH16" s="628"/>
      <c r="DI16" s="628"/>
      <c r="DJ16" s="628"/>
      <c r="DK16" s="628"/>
      <c r="DL16" s="628"/>
      <c r="DM16" s="628"/>
      <c r="DN16" s="628"/>
      <c r="DO16" s="628"/>
      <c r="DP16" s="629"/>
      <c r="DQ16" s="633">
        <v>14112</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36771</v>
      </c>
      <c r="S17" s="628"/>
      <c r="T17" s="628"/>
      <c r="U17" s="628"/>
      <c r="V17" s="628"/>
      <c r="W17" s="628"/>
      <c r="X17" s="628"/>
      <c r="Y17" s="629"/>
      <c r="Z17" s="663">
        <v>0.2</v>
      </c>
      <c r="AA17" s="663"/>
      <c r="AB17" s="663"/>
      <c r="AC17" s="663"/>
      <c r="AD17" s="664">
        <v>36771</v>
      </c>
      <c r="AE17" s="664"/>
      <c r="AF17" s="664"/>
      <c r="AG17" s="664"/>
      <c r="AH17" s="664"/>
      <c r="AI17" s="664"/>
      <c r="AJ17" s="664"/>
      <c r="AK17" s="664"/>
      <c r="AL17" s="630">
        <v>0.6</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1404788</v>
      </c>
      <c r="CS17" s="628"/>
      <c r="CT17" s="628"/>
      <c r="CU17" s="628"/>
      <c r="CV17" s="628"/>
      <c r="CW17" s="628"/>
      <c r="CX17" s="628"/>
      <c r="CY17" s="629"/>
      <c r="CZ17" s="663">
        <v>9.3000000000000007</v>
      </c>
      <c r="DA17" s="663"/>
      <c r="DB17" s="663"/>
      <c r="DC17" s="663"/>
      <c r="DD17" s="633" t="s">
        <v>122</v>
      </c>
      <c r="DE17" s="628"/>
      <c r="DF17" s="628"/>
      <c r="DG17" s="628"/>
      <c r="DH17" s="628"/>
      <c r="DI17" s="628"/>
      <c r="DJ17" s="628"/>
      <c r="DK17" s="628"/>
      <c r="DL17" s="628"/>
      <c r="DM17" s="628"/>
      <c r="DN17" s="628"/>
      <c r="DO17" s="628"/>
      <c r="DP17" s="629"/>
      <c r="DQ17" s="633">
        <v>1381741</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2798</v>
      </c>
      <c r="S18" s="628"/>
      <c r="T18" s="628"/>
      <c r="U18" s="628"/>
      <c r="V18" s="628"/>
      <c r="W18" s="628"/>
      <c r="X18" s="628"/>
      <c r="Y18" s="629"/>
      <c r="Z18" s="663">
        <v>0</v>
      </c>
      <c r="AA18" s="663"/>
      <c r="AB18" s="663"/>
      <c r="AC18" s="663"/>
      <c r="AD18" s="664">
        <v>2798</v>
      </c>
      <c r="AE18" s="664"/>
      <c r="AF18" s="664"/>
      <c r="AG18" s="664"/>
      <c r="AH18" s="664"/>
      <c r="AI18" s="664"/>
      <c r="AJ18" s="664"/>
      <c r="AK18" s="664"/>
      <c r="AL18" s="630">
        <v>0</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33817</v>
      </c>
      <c r="S19" s="628"/>
      <c r="T19" s="628"/>
      <c r="U19" s="628"/>
      <c r="V19" s="628"/>
      <c r="W19" s="628"/>
      <c r="X19" s="628"/>
      <c r="Y19" s="629"/>
      <c r="Z19" s="663">
        <v>0.2</v>
      </c>
      <c r="AA19" s="663"/>
      <c r="AB19" s="663"/>
      <c r="AC19" s="663"/>
      <c r="AD19" s="664">
        <v>33817</v>
      </c>
      <c r="AE19" s="664"/>
      <c r="AF19" s="664"/>
      <c r="AG19" s="664"/>
      <c r="AH19" s="664"/>
      <c r="AI19" s="664"/>
      <c r="AJ19" s="664"/>
      <c r="AK19" s="664"/>
      <c r="AL19" s="630">
        <v>0.6</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156</v>
      </c>
      <c r="S20" s="628"/>
      <c r="T20" s="628"/>
      <c r="U20" s="628"/>
      <c r="V20" s="628"/>
      <c r="W20" s="628"/>
      <c r="X20" s="628"/>
      <c r="Y20" s="629"/>
      <c r="Z20" s="663">
        <v>0</v>
      </c>
      <c r="AA20" s="663"/>
      <c r="AB20" s="663"/>
      <c r="AC20" s="663"/>
      <c r="AD20" s="664">
        <v>156</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15062978</v>
      </c>
      <c r="CS20" s="628"/>
      <c r="CT20" s="628"/>
      <c r="CU20" s="628"/>
      <c r="CV20" s="628"/>
      <c r="CW20" s="628"/>
      <c r="CX20" s="628"/>
      <c r="CY20" s="629"/>
      <c r="CZ20" s="663">
        <v>100</v>
      </c>
      <c r="DA20" s="663"/>
      <c r="DB20" s="663"/>
      <c r="DC20" s="663"/>
      <c r="DD20" s="633">
        <v>1578980</v>
      </c>
      <c r="DE20" s="628"/>
      <c r="DF20" s="628"/>
      <c r="DG20" s="628"/>
      <c r="DH20" s="628"/>
      <c r="DI20" s="628"/>
      <c r="DJ20" s="628"/>
      <c r="DK20" s="628"/>
      <c r="DL20" s="628"/>
      <c r="DM20" s="628"/>
      <c r="DN20" s="628"/>
      <c r="DO20" s="628"/>
      <c r="DP20" s="629"/>
      <c r="DQ20" s="633">
        <v>7835655</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5433371</v>
      </c>
      <c r="S21" s="628"/>
      <c r="T21" s="628"/>
      <c r="U21" s="628"/>
      <c r="V21" s="628"/>
      <c r="W21" s="628"/>
      <c r="X21" s="628"/>
      <c r="Y21" s="629"/>
      <c r="Z21" s="663">
        <v>34.799999999999997</v>
      </c>
      <c r="AA21" s="663"/>
      <c r="AB21" s="663"/>
      <c r="AC21" s="663"/>
      <c r="AD21" s="664">
        <v>4352271</v>
      </c>
      <c r="AE21" s="664"/>
      <c r="AF21" s="664"/>
      <c r="AG21" s="664"/>
      <c r="AH21" s="664"/>
      <c r="AI21" s="664"/>
      <c r="AJ21" s="664"/>
      <c r="AK21" s="664"/>
      <c r="AL21" s="630">
        <v>74.3</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4352271</v>
      </c>
      <c r="S22" s="628"/>
      <c r="T22" s="628"/>
      <c r="U22" s="628"/>
      <c r="V22" s="628"/>
      <c r="W22" s="628"/>
      <c r="X22" s="628"/>
      <c r="Y22" s="629"/>
      <c r="Z22" s="663">
        <v>27.9</v>
      </c>
      <c r="AA22" s="663"/>
      <c r="AB22" s="663"/>
      <c r="AC22" s="663"/>
      <c r="AD22" s="664">
        <v>4352271</v>
      </c>
      <c r="AE22" s="664"/>
      <c r="AF22" s="664"/>
      <c r="AG22" s="664"/>
      <c r="AH22" s="664"/>
      <c r="AI22" s="664"/>
      <c r="AJ22" s="664"/>
      <c r="AK22" s="664"/>
      <c r="AL22" s="630">
        <v>74.3</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1081100</v>
      </c>
      <c r="S23" s="628"/>
      <c r="T23" s="628"/>
      <c r="U23" s="628"/>
      <c r="V23" s="628"/>
      <c r="W23" s="628"/>
      <c r="X23" s="628"/>
      <c r="Y23" s="629"/>
      <c r="Z23" s="663">
        <v>6.9</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6014219</v>
      </c>
      <c r="CS24" s="674"/>
      <c r="CT24" s="674"/>
      <c r="CU24" s="674"/>
      <c r="CV24" s="674"/>
      <c r="CW24" s="674"/>
      <c r="CX24" s="674"/>
      <c r="CY24" s="702"/>
      <c r="CZ24" s="703">
        <v>39.9</v>
      </c>
      <c r="DA24" s="686"/>
      <c r="DB24" s="686"/>
      <c r="DC24" s="705"/>
      <c r="DD24" s="701">
        <v>3967603</v>
      </c>
      <c r="DE24" s="674"/>
      <c r="DF24" s="674"/>
      <c r="DG24" s="674"/>
      <c r="DH24" s="674"/>
      <c r="DI24" s="674"/>
      <c r="DJ24" s="674"/>
      <c r="DK24" s="702"/>
      <c r="DL24" s="701">
        <v>3907963</v>
      </c>
      <c r="DM24" s="674"/>
      <c r="DN24" s="674"/>
      <c r="DO24" s="674"/>
      <c r="DP24" s="674"/>
      <c r="DQ24" s="674"/>
      <c r="DR24" s="674"/>
      <c r="DS24" s="674"/>
      <c r="DT24" s="674"/>
      <c r="DU24" s="674"/>
      <c r="DV24" s="702"/>
      <c r="DW24" s="703">
        <v>66.599999999999994</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6922534</v>
      </c>
      <c r="S25" s="628"/>
      <c r="T25" s="628"/>
      <c r="U25" s="628"/>
      <c r="V25" s="628"/>
      <c r="W25" s="628"/>
      <c r="X25" s="628"/>
      <c r="Y25" s="629"/>
      <c r="Z25" s="663">
        <v>44.4</v>
      </c>
      <c r="AA25" s="663"/>
      <c r="AB25" s="663"/>
      <c r="AC25" s="663"/>
      <c r="AD25" s="664">
        <v>5841434</v>
      </c>
      <c r="AE25" s="664"/>
      <c r="AF25" s="664"/>
      <c r="AG25" s="664"/>
      <c r="AH25" s="664"/>
      <c r="AI25" s="664"/>
      <c r="AJ25" s="664"/>
      <c r="AK25" s="664"/>
      <c r="AL25" s="630">
        <v>99.7</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2319101</v>
      </c>
      <c r="CS25" s="636"/>
      <c r="CT25" s="636"/>
      <c r="CU25" s="636"/>
      <c r="CV25" s="636"/>
      <c r="CW25" s="636"/>
      <c r="CX25" s="636"/>
      <c r="CY25" s="637"/>
      <c r="CZ25" s="630">
        <v>15.4</v>
      </c>
      <c r="DA25" s="638"/>
      <c r="DB25" s="638"/>
      <c r="DC25" s="639"/>
      <c r="DD25" s="633">
        <v>2094622</v>
      </c>
      <c r="DE25" s="636"/>
      <c r="DF25" s="636"/>
      <c r="DG25" s="636"/>
      <c r="DH25" s="636"/>
      <c r="DI25" s="636"/>
      <c r="DJ25" s="636"/>
      <c r="DK25" s="637"/>
      <c r="DL25" s="633">
        <v>2051813</v>
      </c>
      <c r="DM25" s="636"/>
      <c r="DN25" s="636"/>
      <c r="DO25" s="636"/>
      <c r="DP25" s="636"/>
      <c r="DQ25" s="636"/>
      <c r="DR25" s="636"/>
      <c r="DS25" s="636"/>
      <c r="DT25" s="636"/>
      <c r="DU25" s="636"/>
      <c r="DV25" s="637"/>
      <c r="DW25" s="630">
        <v>35</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612</v>
      </c>
      <c r="S26" s="628"/>
      <c r="T26" s="628"/>
      <c r="U26" s="628"/>
      <c r="V26" s="628"/>
      <c r="W26" s="628"/>
      <c r="X26" s="628"/>
      <c r="Y26" s="629"/>
      <c r="Z26" s="663">
        <v>0</v>
      </c>
      <c r="AA26" s="663"/>
      <c r="AB26" s="663"/>
      <c r="AC26" s="663"/>
      <c r="AD26" s="664">
        <v>612</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1373619</v>
      </c>
      <c r="CS26" s="628"/>
      <c r="CT26" s="628"/>
      <c r="CU26" s="628"/>
      <c r="CV26" s="628"/>
      <c r="CW26" s="628"/>
      <c r="CX26" s="628"/>
      <c r="CY26" s="629"/>
      <c r="CZ26" s="630">
        <v>9.1</v>
      </c>
      <c r="DA26" s="638"/>
      <c r="DB26" s="638"/>
      <c r="DC26" s="639"/>
      <c r="DD26" s="633">
        <v>1214317</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168264</v>
      </c>
      <c r="S27" s="628"/>
      <c r="T27" s="628"/>
      <c r="U27" s="628"/>
      <c r="V27" s="628"/>
      <c r="W27" s="628"/>
      <c r="X27" s="628"/>
      <c r="Y27" s="629"/>
      <c r="Z27" s="663">
        <v>1.1000000000000001</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1024427</v>
      </c>
      <c r="BH27" s="628"/>
      <c r="BI27" s="628"/>
      <c r="BJ27" s="628"/>
      <c r="BK27" s="628"/>
      <c r="BL27" s="628"/>
      <c r="BM27" s="628"/>
      <c r="BN27" s="629"/>
      <c r="BO27" s="663">
        <v>100</v>
      </c>
      <c r="BP27" s="663"/>
      <c r="BQ27" s="663"/>
      <c r="BR27" s="663"/>
      <c r="BS27" s="664">
        <v>14062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2290330</v>
      </c>
      <c r="CS27" s="636"/>
      <c r="CT27" s="636"/>
      <c r="CU27" s="636"/>
      <c r="CV27" s="636"/>
      <c r="CW27" s="636"/>
      <c r="CX27" s="636"/>
      <c r="CY27" s="637"/>
      <c r="CZ27" s="630">
        <v>15.2</v>
      </c>
      <c r="DA27" s="638"/>
      <c r="DB27" s="638"/>
      <c r="DC27" s="639"/>
      <c r="DD27" s="633">
        <v>491240</v>
      </c>
      <c r="DE27" s="636"/>
      <c r="DF27" s="636"/>
      <c r="DG27" s="636"/>
      <c r="DH27" s="636"/>
      <c r="DI27" s="636"/>
      <c r="DJ27" s="636"/>
      <c r="DK27" s="637"/>
      <c r="DL27" s="633">
        <v>474409</v>
      </c>
      <c r="DM27" s="636"/>
      <c r="DN27" s="636"/>
      <c r="DO27" s="636"/>
      <c r="DP27" s="636"/>
      <c r="DQ27" s="636"/>
      <c r="DR27" s="636"/>
      <c r="DS27" s="636"/>
      <c r="DT27" s="636"/>
      <c r="DU27" s="636"/>
      <c r="DV27" s="637"/>
      <c r="DW27" s="630">
        <v>8.1</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126197</v>
      </c>
      <c r="S28" s="628"/>
      <c r="T28" s="628"/>
      <c r="U28" s="628"/>
      <c r="V28" s="628"/>
      <c r="W28" s="628"/>
      <c r="X28" s="628"/>
      <c r="Y28" s="629"/>
      <c r="Z28" s="663">
        <v>0.8</v>
      </c>
      <c r="AA28" s="663"/>
      <c r="AB28" s="663"/>
      <c r="AC28" s="663"/>
      <c r="AD28" s="664">
        <v>7181</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1404788</v>
      </c>
      <c r="CS28" s="628"/>
      <c r="CT28" s="628"/>
      <c r="CU28" s="628"/>
      <c r="CV28" s="628"/>
      <c r="CW28" s="628"/>
      <c r="CX28" s="628"/>
      <c r="CY28" s="629"/>
      <c r="CZ28" s="630">
        <v>9.3000000000000007</v>
      </c>
      <c r="DA28" s="638"/>
      <c r="DB28" s="638"/>
      <c r="DC28" s="639"/>
      <c r="DD28" s="633">
        <v>1381741</v>
      </c>
      <c r="DE28" s="628"/>
      <c r="DF28" s="628"/>
      <c r="DG28" s="628"/>
      <c r="DH28" s="628"/>
      <c r="DI28" s="628"/>
      <c r="DJ28" s="628"/>
      <c r="DK28" s="629"/>
      <c r="DL28" s="633">
        <v>1381741</v>
      </c>
      <c r="DM28" s="628"/>
      <c r="DN28" s="628"/>
      <c r="DO28" s="628"/>
      <c r="DP28" s="628"/>
      <c r="DQ28" s="628"/>
      <c r="DR28" s="628"/>
      <c r="DS28" s="628"/>
      <c r="DT28" s="628"/>
      <c r="DU28" s="628"/>
      <c r="DV28" s="629"/>
      <c r="DW28" s="630">
        <v>23.5</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47684</v>
      </c>
      <c r="S29" s="628"/>
      <c r="T29" s="628"/>
      <c r="U29" s="628"/>
      <c r="V29" s="628"/>
      <c r="W29" s="628"/>
      <c r="X29" s="628"/>
      <c r="Y29" s="629"/>
      <c r="Z29" s="663">
        <v>0.3</v>
      </c>
      <c r="AA29" s="663"/>
      <c r="AB29" s="663"/>
      <c r="AC29" s="663"/>
      <c r="AD29" s="664">
        <v>177</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1404749</v>
      </c>
      <c r="CS29" s="636"/>
      <c r="CT29" s="636"/>
      <c r="CU29" s="636"/>
      <c r="CV29" s="636"/>
      <c r="CW29" s="636"/>
      <c r="CX29" s="636"/>
      <c r="CY29" s="637"/>
      <c r="CZ29" s="630">
        <v>9.3000000000000007</v>
      </c>
      <c r="DA29" s="638"/>
      <c r="DB29" s="638"/>
      <c r="DC29" s="639"/>
      <c r="DD29" s="633">
        <v>1381702</v>
      </c>
      <c r="DE29" s="636"/>
      <c r="DF29" s="636"/>
      <c r="DG29" s="636"/>
      <c r="DH29" s="636"/>
      <c r="DI29" s="636"/>
      <c r="DJ29" s="636"/>
      <c r="DK29" s="637"/>
      <c r="DL29" s="633">
        <v>1381702</v>
      </c>
      <c r="DM29" s="636"/>
      <c r="DN29" s="636"/>
      <c r="DO29" s="636"/>
      <c r="DP29" s="636"/>
      <c r="DQ29" s="636"/>
      <c r="DR29" s="636"/>
      <c r="DS29" s="636"/>
      <c r="DT29" s="636"/>
      <c r="DU29" s="636"/>
      <c r="DV29" s="637"/>
      <c r="DW29" s="630">
        <v>23.5</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2200124</v>
      </c>
      <c r="S30" s="628"/>
      <c r="T30" s="628"/>
      <c r="U30" s="628"/>
      <c r="V30" s="628"/>
      <c r="W30" s="628"/>
      <c r="X30" s="628"/>
      <c r="Y30" s="629"/>
      <c r="Z30" s="663">
        <v>14.1</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1357777</v>
      </c>
      <c r="CS30" s="628"/>
      <c r="CT30" s="628"/>
      <c r="CU30" s="628"/>
      <c r="CV30" s="628"/>
      <c r="CW30" s="628"/>
      <c r="CX30" s="628"/>
      <c r="CY30" s="629"/>
      <c r="CZ30" s="630">
        <v>9</v>
      </c>
      <c r="DA30" s="638"/>
      <c r="DB30" s="638"/>
      <c r="DC30" s="639"/>
      <c r="DD30" s="633">
        <v>1339748</v>
      </c>
      <c r="DE30" s="628"/>
      <c r="DF30" s="628"/>
      <c r="DG30" s="628"/>
      <c r="DH30" s="628"/>
      <c r="DI30" s="628"/>
      <c r="DJ30" s="628"/>
      <c r="DK30" s="629"/>
      <c r="DL30" s="633">
        <v>1339748</v>
      </c>
      <c r="DM30" s="628"/>
      <c r="DN30" s="628"/>
      <c r="DO30" s="628"/>
      <c r="DP30" s="628"/>
      <c r="DQ30" s="628"/>
      <c r="DR30" s="628"/>
      <c r="DS30" s="628"/>
      <c r="DT30" s="628"/>
      <c r="DU30" s="628"/>
      <c r="DV30" s="629"/>
      <c r="DW30" s="630">
        <v>22.8</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99.4</v>
      </c>
      <c r="BH31" s="685"/>
      <c r="BI31" s="685"/>
      <c r="BJ31" s="685"/>
      <c r="BK31" s="685"/>
      <c r="BL31" s="685"/>
      <c r="BM31" s="686">
        <v>98.3</v>
      </c>
      <c r="BN31" s="685"/>
      <c r="BO31" s="685"/>
      <c r="BP31" s="685"/>
      <c r="BQ31" s="687"/>
      <c r="BR31" s="684">
        <v>99.4</v>
      </c>
      <c r="BS31" s="685"/>
      <c r="BT31" s="685"/>
      <c r="BU31" s="685"/>
      <c r="BV31" s="685"/>
      <c r="BW31" s="685"/>
      <c r="BX31" s="686">
        <v>98.5</v>
      </c>
      <c r="BY31" s="685"/>
      <c r="BZ31" s="685"/>
      <c r="CA31" s="685"/>
      <c r="CB31" s="687"/>
      <c r="CD31" s="642"/>
      <c r="CE31" s="643"/>
      <c r="CF31" s="624" t="s">
        <v>300</v>
      </c>
      <c r="CG31" s="625"/>
      <c r="CH31" s="625"/>
      <c r="CI31" s="625"/>
      <c r="CJ31" s="625"/>
      <c r="CK31" s="625"/>
      <c r="CL31" s="625"/>
      <c r="CM31" s="625"/>
      <c r="CN31" s="625"/>
      <c r="CO31" s="625"/>
      <c r="CP31" s="625"/>
      <c r="CQ31" s="626"/>
      <c r="CR31" s="627">
        <v>46972</v>
      </c>
      <c r="CS31" s="636"/>
      <c r="CT31" s="636"/>
      <c r="CU31" s="636"/>
      <c r="CV31" s="636"/>
      <c r="CW31" s="636"/>
      <c r="CX31" s="636"/>
      <c r="CY31" s="637"/>
      <c r="CZ31" s="630">
        <v>0.3</v>
      </c>
      <c r="DA31" s="638"/>
      <c r="DB31" s="638"/>
      <c r="DC31" s="639"/>
      <c r="DD31" s="633">
        <v>41954</v>
      </c>
      <c r="DE31" s="636"/>
      <c r="DF31" s="636"/>
      <c r="DG31" s="636"/>
      <c r="DH31" s="636"/>
      <c r="DI31" s="636"/>
      <c r="DJ31" s="636"/>
      <c r="DK31" s="637"/>
      <c r="DL31" s="633">
        <v>41954</v>
      </c>
      <c r="DM31" s="636"/>
      <c r="DN31" s="636"/>
      <c r="DO31" s="636"/>
      <c r="DP31" s="636"/>
      <c r="DQ31" s="636"/>
      <c r="DR31" s="636"/>
      <c r="DS31" s="636"/>
      <c r="DT31" s="636"/>
      <c r="DU31" s="636"/>
      <c r="DV31" s="637"/>
      <c r="DW31" s="630">
        <v>0.7</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759356</v>
      </c>
      <c r="S32" s="628"/>
      <c r="T32" s="628"/>
      <c r="U32" s="628"/>
      <c r="V32" s="628"/>
      <c r="W32" s="628"/>
      <c r="X32" s="628"/>
      <c r="Y32" s="629"/>
      <c r="Z32" s="663">
        <v>4.9000000000000004</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99.5</v>
      </c>
      <c r="BH32" s="636"/>
      <c r="BI32" s="636"/>
      <c r="BJ32" s="636"/>
      <c r="BK32" s="636"/>
      <c r="BL32" s="636"/>
      <c r="BM32" s="631">
        <v>99</v>
      </c>
      <c r="BN32" s="636"/>
      <c r="BO32" s="636"/>
      <c r="BP32" s="636"/>
      <c r="BQ32" s="661"/>
      <c r="BR32" s="683">
        <v>99.2</v>
      </c>
      <c r="BS32" s="636"/>
      <c r="BT32" s="636"/>
      <c r="BU32" s="636"/>
      <c r="BV32" s="636"/>
      <c r="BW32" s="636"/>
      <c r="BX32" s="631">
        <v>99</v>
      </c>
      <c r="BY32" s="636"/>
      <c r="BZ32" s="636"/>
      <c r="CA32" s="636"/>
      <c r="CB32" s="661"/>
      <c r="CD32" s="644"/>
      <c r="CE32" s="645"/>
      <c r="CF32" s="624" t="s">
        <v>304</v>
      </c>
      <c r="CG32" s="625"/>
      <c r="CH32" s="625"/>
      <c r="CI32" s="625"/>
      <c r="CJ32" s="625"/>
      <c r="CK32" s="625"/>
      <c r="CL32" s="625"/>
      <c r="CM32" s="625"/>
      <c r="CN32" s="625"/>
      <c r="CO32" s="625"/>
      <c r="CP32" s="625"/>
      <c r="CQ32" s="626"/>
      <c r="CR32" s="627">
        <v>39</v>
      </c>
      <c r="CS32" s="628"/>
      <c r="CT32" s="628"/>
      <c r="CU32" s="628"/>
      <c r="CV32" s="628"/>
      <c r="CW32" s="628"/>
      <c r="CX32" s="628"/>
      <c r="CY32" s="629"/>
      <c r="CZ32" s="630">
        <v>0</v>
      </c>
      <c r="DA32" s="638"/>
      <c r="DB32" s="638"/>
      <c r="DC32" s="639"/>
      <c r="DD32" s="633">
        <v>39</v>
      </c>
      <c r="DE32" s="628"/>
      <c r="DF32" s="628"/>
      <c r="DG32" s="628"/>
      <c r="DH32" s="628"/>
      <c r="DI32" s="628"/>
      <c r="DJ32" s="628"/>
      <c r="DK32" s="629"/>
      <c r="DL32" s="633">
        <v>39</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38531</v>
      </c>
      <c r="S33" s="628"/>
      <c r="T33" s="628"/>
      <c r="U33" s="628"/>
      <c r="V33" s="628"/>
      <c r="W33" s="628"/>
      <c r="X33" s="628"/>
      <c r="Y33" s="629"/>
      <c r="Z33" s="663">
        <v>0.2</v>
      </c>
      <c r="AA33" s="663"/>
      <c r="AB33" s="663"/>
      <c r="AC33" s="663"/>
      <c r="AD33" s="664">
        <v>4782</v>
      </c>
      <c r="AE33" s="664"/>
      <c r="AF33" s="664"/>
      <c r="AG33" s="664"/>
      <c r="AH33" s="664"/>
      <c r="AI33" s="664"/>
      <c r="AJ33" s="664"/>
      <c r="AK33" s="664"/>
      <c r="AL33" s="630">
        <v>0.1</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99.2</v>
      </c>
      <c r="BH33" s="612"/>
      <c r="BI33" s="612"/>
      <c r="BJ33" s="612"/>
      <c r="BK33" s="612"/>
      <c r="BL33" s="612"/>
      <c r="BM33" s="656">
        <v>97.4</v>
      </c>
      <c r="BN33" s="612"/>
      <c r="BO33" s="612"/>
      <c r="BP33" s="612"/>
      <c r="BQ33" s="650"/>
      <c r="BR33" s="682">
        <v>99.3</v>
      </c>
      <c r="BS33" s="612"/>
      <c r="BT33" s="612"/>
      <c r="BU33" s="612"/>
      <c r="BV33" s="612"/>
      <c r="BW33" s="612"/>
      <c r="BX33" s="656">
        <v>97.8</v>
      </c>
      <c r="BY33" s="612"/>
      <c r="BZ33" s="612"/>
      <c r="CA33" s="612"/>
      <c r="CB33" s="650"/>
      <c r="CD33" s="624" t="s">
        <v>307</v>
      </c>
      <c r="CE33" s="625"/>
      <c r="CF33" s="625"/>
      <c r="CG33" s="625"/>
      <c r="CH33" s="625"/>
      <c r="CI33" s="625"/>
      <c r="CJ33" s="625"/>
      <c r="CK33" s="625"/>
      <c r="CL33" s="625"/>
      <c r="CM33" s="625"/>
      <c r="CN33" s="625"/>
      <c r="CO33" s="625"/>
      <c r="CP33" s="625"/>
      <c r="CQ33" s="626"/>
      <c r="CR33" s="627">
        <v>7447103</v>
      </c>
      <c r="CS33" s="636"/>
      <c r="CT33" s="636"/>
      <c r="CU33" s="636"/>
      <c r="CV33" s="636"/>
      <c r="CW33" s="636"/>
      <c r="CX33" s="636"/>
      <c r="CY33" s="637"/>
      <c r="CZ33" s="630">
        <v>49.4</v>
      </c>
      <c r="DA33" s="638"/>
      <c r="DB33" s="638"/>
      <c r="DC33" s="639"/>
      <c r="DD33" s="633">
        <v>3329233</v>
      </c>
      <c r="DE33" s="636"/>
      <c r="DF33" s="636"/>
      <c r="DG33" s="636"/>
      <c r="DH33" s="636"/>
      <c r="DI33" s="636"/>
      <c r="DJ33" s="636"/>
      <c r="DK33" s="637"/>
      <c r="DL33" s="633">
        <v>1743210</v>
      </c>
      <c r="DM33" s="636"/>
      <c r="DN33" s="636"/>
      <c r="DO33" s="636"/>
      <c r="DP33" s="636"/>
      <c r="DQ33" s="636"/>
      <c r="DR33" s="636"/>
      <c r="DS33" s="636"/>
      <c r="DT33" s="636"/>
      <c r="DU33" s="636"/>
      <c r="DV33" s="637"/>
      <c r="DW33" s="630">
        <v>29.7</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1697214</v>
      </c>
      <c r="S34" s="628"/>
      <c r="T34" s="628"/>
      <c r="U34" s="628"/>
      <c r="V34" s="628"/>
      <c r="W34" s="628"/>
      <c r="X34" s="628"/>
      <c r="Y34" s="629"/>
      <c r="Z34" s="663">
        <v>10.9</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2308745</v>
      </c>
      <c r="CS34" s="628"/>
      <c r="CT34" s="628"/>
      <c r="CU34" s="628"/>
      <c r="CV34" s="628"/>
      <c r="CW34" s="628"/>
      <c r="CX34" s="628"/>
      <c r="CY34" s="629"/>
      <c r="CZ34" s="630">
        <v>15.3</v>
      </c>
      <c r="DA34" s="638"/>
      <c r="DB34" s="638"/>
      <c r="DC34" s="639"/>
      <c r="DD34" s="633">
        <v>1150009</v>
      </c>
      <c r="DE34" s="628"/>
      <c r="DF34" s="628"/>
      <c r="DG34" s="628"/>
      <c r="DH34" s="628"/>
      <c r="DI34" s="628"/>
      <c r="DJ34" s="628"/>
      <c r="DK34" s="629"/>
      <c r="DL34" s="633">
        <v>717787</v>
      </c>
      <c r="DM34" s="628"/>
      <c r="DN34" s="628"/>
      <c r="DO34" s="628"/>
      <c r="DP34" s="628"/>
      <c r="DQ34" s="628"/>
      <c r="DR34" s="628"/>
      <c r="DS34" s="628"/>
      <c r="DT34" s="628"/>
      <c r="DU34" s="628"/>
      <c r="DV34" s="629"/>
      <c r="DW34" s="630">
        <v>12.2</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1563086</v>
      </c>
      <c r="S35" s="628"/>
      <c r="T35" s="628"/>
      <c r="U35" s="628"/>
      <c r="V35" s="628"/>
      <c r="W35" s="628"/>
      <c r="X35" s="628"/>
      <c r="Y35" s="629"/>
      <c r="Z35" s="663">
        <v>10</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155082</v>
      </c>
      <c r="CS35" s="636"/>
      <c r="CT35" s="636"/>
      <c r="CU35" s="636"/>
      <c r="CV35" s="636"/>
      <c r="CW35" s="636"/>
      <c r="CX35" s="636"/>
      <c r="CY35" s="637"/>
      <c r="CZ35" s="630">
        <v>1</v>
      </c>
      <c r="DA35" s="638"/>
      <c r="DB35" s="638"/>
      <c r="DC35" s="639"/>
      <c r="DD35" s="633">
        <v>71486</v>
      </c>
      <c r="DE35" s="636"/>
      <c r="DF35" s="636"/>
      <c r="DG35" s="636"/>
      <c r="DH35" s="636"/>
      <c r="DI35" s="636"/>
      <c r="DJ35" s="636"/>
      <c r="DK35" s="637"/>
      <c r="DL35" s="633">
        <v>13500</v>
      </c>
      <c r="DM35" s="636"/>
      <c r="DN35" s="636"/>
      <c r="DO35" s="636"/>
      <c r="DP35" s="636"/>
      <c r="DQ35" s="636"/>
      <c r="DR35" s="636"/>
      <c r="DS35" s="636"/>
      <c r="DT35" s="636"/>
      <c r="DU35" s="636"/>
      <c r="DV35" s="637"/>
      <c r="DW35" s="630">
        <v>0.2</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972606</v>
      </c>
      <c r="S36" s="628"/>
      <c r="T36" s="628"/>
      <c r="U36" s="628"/>
      <c r="V36" s="628"/>
      <c r="W36" s="628"/>
      <c r="X36" s="628"/>
      <c r="Y36" s="629"/>
      <c r="Z36" s="663">
        <v>6.2</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1038851</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15975</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1508712</v>
      </c>
      <c r="CS36" s="628"/>
      <c r="CT36" s="628"/>
      <c r="CU36" s="628"/>
      <c r="CV36" s="628"/>
      <c r="CW36" s="628"/>
      <c r="CX36" s="628"/>
      <c r="CY36" s="629"/>
      <c r="CZ36" s="630">
        <v>10</v>
      </c>
      <c r="DA36" s="638"/>
      <c r="DB36" s="638"/>
      <c r="DC36" s="639"/>
      <c r="DD36" s="633">
        <v>564809</v>
      </c>
      <c r="DE36" s="628"/>
      <c r="DF36" s="628"/>
      <c r="DG36" s="628"/>
      <c r="DH36" s="628"/>
      <c r="DI36" s="628"/>
      <c r="DJ36" s="628"/>
      <c r="DK36" s="629"/>
      <c r="DL36" s="633">
        <v>284845</v>
      </c>
      <c r="DM36" s="628"/>
      <c r="DN36" s="628"/>
      <c r="DO36" s="628"/>
      <c r="DP36" s="628"/>
      <c r="DQ36" s="628"/>
      <c r="DR36" s="628"/>
      <c r="DS36" s="628"/>
      <c r="DT36" s="628"/>
      <c r="DU36" s="628"/>
      <c r="DV36" s="629"/>
      <c r="DW36" s="630">
        <v>4.9000000000000004</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108613</v>
      </c>
      <c r="S37" s="628"/>
      <c r="T37" s="628"/>
      <c r="U37" s="628"/>
      <c r="V37" s="628"/>
      <c r="W37" s="628"/>
      <c r="X37" s="628"/>
      <c r="Y37" s="629"/>
      <c r="Z37" s="663">
        <v>0.7</v>
      </c>
      <c r="AA37" s="663"/>
      <c r="AB37" s="663"/>
      <c r="AC37" s="663"/>
      <c r="AD37" s="664">
        <v>2915</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45977</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-24704</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264575</v>
      </c>
      <c r="CS37" s="636"/>
      <c r="CT37" s="636"/>
      <c r="CU37" s="636"/>
      <c r="CV37" s="636"/>
      <c r="CW37" s="636"/>
      <c r="CX37" s="636"/>
      <c r="CY37" s="637"/>
      <c r="CZ37" s="630">
        <v>1.8</v>
      </c>
      <c r="DA37" s="638"/>
      <c r="DB37" s="638"/>
      <c r="DC37" s="639"/>
      <c r="DD37" s="633">
        <v>264575</v>
      </c>
      <c r="DE37" s="636"/>
      <c r="DF37" s="636"/>
      <c r="DG37" s="636"/>
      <c r="DH37" s="636"/>
      <c r="DI37" s="636"/>
      <c r="DJ37" s="636"/>
      <c r="DK37" s="637"/>
      <c r="DL37" s="633">
        <v>164993</v>
      </c>
      <c r="DM37" s="636"/>
      <c r="DN37" s="636"/>
      <c r="DO37" s="636"/>
      <c r="DP37" s="636"/>
      <c r="DQ37" s="636"/>
      <c r="DR37" s="636"/>
      <c r="DS37" s="636"/>
      <c r="DT37" s="636"/>
      <c r="DU37" s="636"/>
      <c r="DV37" s="637"/>
      <c r="DW37" s="630">
        <v>2.8</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1003809</v>
      </c>
      <c r="S38" s="628"/>
      <c r="T38" s="628"/>
      <c r="U38" s="628"/>
      <c r="V38" s="628"/>
      <c r="W38" s="628"/>
      <c r="X38" s="628"/>
      <c r="Y38" s="629"/>
      <c r="Z38" s="663">
        <v>6.4</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1323</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2137</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992874</v>
      </c>
      <c r="CS38" s="628"/>
      <c r="CT38" s="628"/>
      <c r="CU38" s="628"/>
      <c r="CV38" s="628"/>
      <c r="CW38" s="628"/>
      <c r="CX38" s="628"/>
      <c r="CY38" s="629"/>
      <c r="CZ38" s="630">
        <v>6.6</v>
      </c>
      <c r="DA38" s="638"/>
      <c r="DB38" s="638"/>
      <c r="DC38" s="639"/>
      <c r="DD38" s="633">
        <v>776546</v>
      </c>
      <c r="DE38" s="628"/>
      <c r="DF38" s="628"/>
      <c r="DG38" s="628"/>
      <c r="DH38" s="628"/>
      <c r="DI38" s="628"/>
      <c r="DJ38" s="628"/>
      <c r="DK38" s="629"/>
      <c r="DL38" s="633">
        <v>727078</v>
      </c>
      <c r="DM38" s="628"/>
      <c r="DN38" s="628"/>
      <c r="DO38" s="628"/>
      <c r="DP38" s="628"/>
      <c r="DQ38" s="628"/>
      <c r="DR38" s="628"/>
      <c r="DS38" s="628"/>
      <c r="DT38" s="628"/>
      <c r="DU38" s="628"/>
      <c r="DV38" s="629"/>
      <c r="DW38" s="630">
        <v>12.4</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3043</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2473810</v>
      </c>
      <c r="CS39" s="636"/>
      <c r="CT39" s="636"/>
      <c r="CU39" s="636"/>
      <c r="CV39" s="636"/>
      <c r="CW39" s="636"/>
      <c r="CX39" s="636"/>
      <c r="CY39" s="637"/>
      <c r="CZ39" s="630">
        <v>16.399999999999999</v>
      </c>
      <c r="DA39" s="638"/>
      <c r="DB39" s="638"/>
      <c r="DC39" s="639"/>
      <c r="DD39" s="633">
        <v>766383</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11309</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93</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7880</v>
      </c>
      <c r="CS40" s="628"/>
      <c r="CT40" s="628"/>
      <c r="CU40" s="628"/>
      <c r="CV40" s="628"/>
      <c r="CW40" s="628"/>
      <c r="CX40" s="628"/>
      <c r="CY40" s="629"/>
      <c r="CZ40" s="630">
        <v>0.1</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15608630</v>
      </c>
      <c r="S41" s="649"/>
      <c r="T41" s="649"/>
      <c r="U41" s="649"/>
      <c r="V41" s="649"/>
      <c r="W41" s="649"/>
      <c r="X41" s="649"/>
      <c r="Y41" s="653"/>
      <c r="Z41" s="654">
        <v>100</v>
      </c>
      <c r="AA41" s="654"/>
      <c r="AB41" s="654"/>
      <c r="AC41" s="654"/>
      <c r="AD41" s="655">
        <v>5857101</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243055</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1</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748496</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507</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1601656</v>
      </c>
      <c r="CS42" s="636"/>
      <c r="CT42" s="636"/>
      <c r="CU42" s="636"/>
      <c r="CV42" s="636"/>
      <c r="CW42" s="636"/>
      <c r="CX42" s="636"/>
      <c r="CY42" s="637"/>
      <c r="CZ42" s="630">
        <v>10.6</v>
      </c>
      <c r="DA42" s="638"/>
      <c r="DB42" s="638"/>
      <c r="DC42" s="639"/>
      <c r="DD42" s="633">
        <v>538819</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60720</v>
      </c>
      <c r="CS43" s="636"/>
      <c r="CT43" s="636"/>
      <c r="CU43" s="636"/>
      <c r="CV43" s="636"/>
      <c r="CW43" s="636"/>
      <c r="CX43" s="636"/>
      <c r="CY43" s="637"/>
      <c r="CZ43" s="630">
        <v>0.4</v>
      </c>
      <c r="DA43" s="638"/>
      <c r="DB43" s="638"/>
      <c r="DC43" s="639"/>
      <c r="DD43" s="633">
        <v>60720</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1578980</v>
      </c>
      <c r="CS44" s="628"/>
      <c r="CT44" s="628"/>
      <c r="CU44" s="628"/>
      <c r="CV44" s="628"/>
      <c r="CW44" s="628"/>
      <c r="CX44" s="628"/>
      <c r="CY44" s="629"/>
      <c r="CZ44" s="630">
        <v>10.5</v>
      </c>
      <c r="DA44" s="631"/>
      <c r="DB44" s="631"/>
      <c r="DC44" s="632"/>
      <c r="DD44" s="633">
        <v>524707</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770232</v>
      </c>
      <c r="CS45" s="636"/>
      <c r="CT45" s="636"/>
      <c r="CU45" s="636"/>
      <c r="CV45" s="636"/>
      <c r="CW45" s="636"/>
      <c r="CX45" s="636"/>
      <c r="CY45" s="637"/>
      <c r="CZ45" s="630">
        <v>5.0999999999999996</v>
      </c>
      <c r="DA45" s="638"/>
      <c r="DB45" s="638"/>
      <c r="DC45" s="639"/>
      <c r="DD45" s="633">
        <v>188428</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717421</v>
      </c>
      <c r="CS46" s="628"/>
      <c r="CT46" s="628"/>
      <c r="CU46" s="628"/>
      <c r="CV46" s="628"/>
      <c r="CW46" s="628"/>
      <c r="CX46" s="628"/>
      <c r="CY46" s="629"/>
      <c r="CZ46" s="630">
        <v>4.8</v>
      </c>
      <c r="DA46" s="631"/>
      <c r="DB46" s="631"/>
      <c r="DC46" s="632"/>
      <c r="DD46" s="633">
        <v>267545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v>22676</v>
      </c>
      <c r="CS47" s="636"/>
      <c r="CT47" s="636"/>
      <c r="CU47" s="636"/>
      <c r="CV47" s="636"/>
      <c r="CW47" s="636"/>
      <c r="CX47" s="636"/>
      <c r="CY47" s="637"/>
      <c r="CZ47" s="630">
        <v>0.2</v>
      </c>
      <c r="DA47" s="638"/>
      <c r="DB47" s="638"/>
      <c r="DC47" s="639"/>
      <c r="DD47" s="633">
        <v>14112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15062978</v>
      </c>
      <c r="CS49" s="612"/>
      <c r="CT49" s="612"/>
      <c r="CU49" s="612"/>
      <c r="CV49" s="612"/>
      <c r="CW49" s="612"/>
      <c r="CX49" s="612"/>
      <c r="CY49" s="613"/>
      <c r="CZ49" s="614">
        <v>100</v>
      </c>
      <c r="DA49" s="615"/>
      <c r="DB49" s="615"/>
      <c r="DC49" s="616"/>
      <c r="DD49" s="617">
        <v>7835655</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MPtSk+cUfR2xpq2w1bcDZQ/ldpQpqHn7sO0f21J2e5Jp+ba156gXJU4LVPdLNv9nLG9BQPyuJED7LVuWyaG8Xg==" saltValue="dhbDg5RaGusYVqY+0UtU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v>15654</v>
      </c>
      <c r="R7" s="1088"/>
      <c r="S7" s="1088"/>
      <c r="T7" s="1088"/>
      <c r="U7" s="1088"/>
      <c r="V7" s="1088">
        <v>15108</v>
      </c>
      <c r="W7" s="1088"/>
      <c r="X7" s="1088"/>
      <c r="Y7" s="1088"/>
      <c r="Z7" s="1088"/>
      <c r="AA7" s="1088">
        <v>546</v>
      </c>
      <c r="AB7" s="1088"/>
      <c r="AC7" s="1088"/>
      <c r="AD7" s="1088"/>
      <c r="AE7" s="1089"/>
      <c r="AF7" s="1090">
        <v>488</v>
      </c>
      <c r="AG7" s="1091"/>
      <c r="AH7" s="1091"/>
      <c r="AI7" s="1091"/>
      <c r="AJ7" s="1092"/>
      <c r="AK7" s="1093">
        <v>1563</v>
      </c>
      <c r="AL7" s="1094"/>
      <c r="AM7" s="1094"/>
      <c r="AN7" s="1094"/>
      <c r="AO7" s="1094"/>
      <c r="AP7" s="1094">
        <v>14010</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47</v>
      </c>
      <c r="R8" s="1039"/>
      <c r="S8" s="1039"/>
      <c r="T8" s="1039"/>
      <c r="U8" s="1039"/>
      <c r="V8" s="1039">
        <v>47</v>
      </c>
      <c r="W8" s="1039"/>
      <c r="X8" s="1039"/>
      <c r="Y8" s="1039"/>
      <c r="Z8" s="1039"/>
      <c r="AA8" s="1039">
        <v>0</v>
      </c>
      <c r="AB8" s="1039"/>
      <c r="AC8" s="1039"/>
      <c r="AD8" s="1039"/>
      <c r="AE8" s="1040"/>
      <c r="AF8" s="1035" t="s">
        <v>122</v>
      </c>
      <c r="AG8" s="1036"/>
      <c r="AH8" s="1036"/>
      <c r="AI8" s="1036"/>
      <c r="AJ8" s="1037"/>
      <c r="AK8" s="1080">
        <v>26</v>
      </c>
      <c r="AL8" s="1081"/>
      <c r="AM8" s="1081"/>
      <c r="AN8" s="1081"/>
      <c r="AO8" s="1081"/>
      <c r="AP8" s="1081">
        <v>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1</v>
      </c>
      <c r="R9" s="1039"/>
      <c r="S9" s="1039"/>
      <c r="T9" s="1039"/>
      <c r="U9" s="1039"/>
      <c r="V9" s="1039">
        <v>1</v>
      </c>
      <c r="W9" s="1039"/>
      <c r="X9" s="1039"/>
      <c r="Y9" s="1039"/>
      <c r="Z9" s="1039"/>
      <c r="AA9" s="1039">
        <v>0</v>
      </c>
      <c r="AB9" s="1039"/>
      <c r="AC9" s="1039"/>
      <c r="AD9" s="1039"/>
      <c r="AE9" s="1040"/>
      <c r="AF9" s="1035" t="s">
        <v>122</v>
      </c>
      <c r="AG9" s="1036"/>
      <c r="AH9" s="1036"/>
      <c r="AI9" s="1036"/>
      <c r="AJ9" s="1037"/>
      <c r="AK9" s="1080">
        <v>0</v>
      </c>
      <c r="AL9" s="1081"/>
      <c r="AM9" s="1081"/>
      <c r="AN9" s="1081"/>
      <c r="AO9" s="1081"/>
      <c r="AP9" s="1081">
        <v>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15609</v>
      </c>
      <c r="R23" s="1061"/>
      <c r="S23" s="1061"/>
      <c r="T23" s="1061"/>
      <c r="U23" s="1061"/>
      <c r="V23" s="1061">
        <v>15063</v>
      </c>
      <c r="W23" s="1061"/>
      <c r="X23" s="1061"/>
      <c r="Y23" s="1061"/>
      <c r="Z23" s="1061"/>
      <c r="AA23" s="1061">
        <v>546</v>
      </c>
      <c r="AB23" s="1061"/>
      <c r="AC23" s="1061"/>
      <c r="AD23" s="1061"/>
      <c r="AE23" s="1068"/>
      <c r="AF23" s="1069">
        <v>488</v>
      </c>
      <c r="AG23" s="1061"/>
      <c r="AH23" s="1061"/>
      <c r="AI23" s="1061"/>
      <c r="AJ23" s="1070"/>
      <c r="AK23" s="1071"/>
      <c r="AL23" s="1072"/>
      <c r="AM23" s="1072"/>
      <c r="AN23" s="1072"/>
      <c r="AO23" s="1072"/>
      <c r="AP23" s="1061">
        <v>14017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2173</v>
      </c>
      <c r="R28" s="1051"/>
      <c r="S28" s="1051"/>
      <c r="T28" s="1051"/>
      <c r="U28" s="1051"/>
      <c r="V28" s="1051">
        <v>2157</v>
      </c>
      <c r="W28" s="1051"/>
      <c r="X28" s="1051"/>
      <c r="Y28" s="1051"/>
      <c r="Z28" s="1051"/>
      <c r="AA28" s="1051">
        <v>16</v>
      </c>
      <c r="AB28" s="1051"/>
      <c r="AC28" s="1051"/>
      <c r="AD28" s="1051"/>
      <c r="AE28" s="1052"/>
      <c r="AF28" s="1053">
        <v>16</v>
      </c>
      <c r="AG28" s="1051"/>
      <c r="AH28" s="1051"/>
      <c r="AI28" s="1051"/>
      <c r="AJ28" s="1054"/>
      <c r="AK28" s="1042">
        <v>243</v>
      </c>
      <c r="AL28" s="1043"/>
      <c r="AM28" s="1043"/>
      <c r="AN28" s="1043"/>
      <c r="AO28" s="1043"/>
      <c r="AP28" s="1043">
        <v>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7</v>
      </c>
      <c r="R29" s="1039"/>
      <c r="S29" s="1039"/>
      <c r="T29" s="1039"/>
      <c r="U29" s="1039"/>
      <c r="V29" s="1039">
        <v>7</v>
      </c>
      <c r="W29" s="1039"/>
      <c r="X29" s="1039"/>
      <c r="Y29" s="1039"/>
      <c r="Z29" s="1039"/>
      <c r="AA29" s="1039">
        <v>0</v>
      </c>
      <c r="AB29" s="1039"/>
      <c r="AC29" s="1039"/>
      <c r="AD29" s="1039"/>
      <c r="AE29" s="1040"/>
      <c r="AF29" s="1035" t="s">
        <v>122</v>
      </c>
      <c r="AG29" s="1036"/>
      <c r="AH29" s="1036"/>
      <c r="AI29" s="1036"/>
      <c r="AJ29" s="1037"/>
      <c r="AK29" s="980">
        <v>4</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2092</v>
      </c>
      <c r="R30" s="1039"/>
      <c r="S30" s="1039"/>
      <c r="T30" s="1039"/>
      <c r="U30" s="1039"/>
      <c r="V30" s="1039">
        <v>2092</v>
      </c>
      <c r="W30" s="1039"/>
      <c r="X30" s="1039"/>
      <c r="Y30" s="1039"/>
      <c r="Z30" s="1039"/>
      <c r="AA30" s="1039">
        <v>0</v>
      </c>
      <c r="AB30" s="1039"/>
      <c r="AC30" s="1039"/>
      <c r="AD30" s="1039"/>
      <c r="AE30" s="1040"/>
      <c r="AF30" s="1035">
        <v>0</v>
      </c>
      <c r="AG30" s="1036"/>
      <c r="AH30" s="1036"/>
      <c r="AI30" s="1036"/>
      <c r="AJ30" s="1037"/>
      <c r="AK30" s="980">
        <v>312</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324</v>
      </c>
      <c r="R31" s="1039"/>
      <c r="S31" s="1039"/>
      <c r="T31" s="1039"/>
      <c r="U31" s="1039"/>
      <c r="V31" s="1039">
        <v>312</v>
      </c>
      <c r="W31" s="1039"/>
      <c r="X31" s="1039"/>
      <c r="Y31" s="1039"/>
      <c r="Z31" s="1039"/>
      <c r="AA31" s="1039">
        <v>12</v>
      </c>
      <c r="AB31" s="1039"/>
      <c r="AC31" s="1039"/>
      <c r="AD31" s="1039"/>
      <c r="AE31" s="1040"/>
      <c r="AF31" s="1035">
        <v>12</v>
      </c>
      <c r="AG31" s="1036"/>
      <c r="AH31" s="1036"/>
      <c r="AI31" s="1036"/>
      <c r="AJ31" s="1037"/>
      <c r="AK31" s="980">
        <v>95</v>
      </c>
      <c r="AL31" s="971"/>
      <c r="AM31" s="971"/>
      <c r="AN31" s="971"/>
      <c r="AO31" s="971"/>
      <c r="AP31" s="971" t="s">
        <v>554</v>
      </c>
      <c r="AQ31" s="971"/>
      <c r="AR31" s="971"/>
      <c r="AS31" s="971"/>
      <c r="AT31" s="971"/>
      <c r="AU31" s="971" t="s">
        <v>554</v>
      </c>
      <c r="AV31" s="971"/>
      <c r="AW31" s="971"/>
      <c r="AX31" s="971"/>
      <c r="AY31" s="971"/>
      <c r="AZ31" s="1041" t="s">
        <v>554</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272</v>
      </c>
      <c r="R32" s="1039"/>
      <c r="S32" s="1039"/>
      <c r="T32" s="1039"/>
      <c r="U32" s="1039"/>
      <c r="V32" s="1039">
        <v>253</v>
      </c>
      <c r="W32" s="1039"/>
      <c r="X32" s="1039"/>
      <c r="Y32" s="1039"/>
      <c r="Z32" s="1039"/>
      <c r="AA32" s="1039">
        <v>19</v>
      </c>
      <c r="AB32" s="1039"/>
      <c r="AC32" s="1039"/>
      <c r="AD32" s="1039"/>
      <c r="AE32" s="1040"/>
      <c r="AF32" s="1035">
        <v>458</v>
      </c>
      <c r="AG32" s="1036"/>
      <c r="AH32" s="1036"/>
      <c r="AI32" s="1036"/>
      <c r="AJ32" s="1037"/>
      <c r="AK32" s="980">
        <v>46</v>
      </c>
      <c r="AL32" s="971"/>
      <c r="AM32" s="971"/>
      <c r="AN32" s="971"/>
      <c r="AO32" s="971"/>
      <c r="AP32" s="971">
        <v>1581</v>
      </c>
      <c r="AQ32" s="971"/>
      <c r="AR32" s="971"/>
      <c r="AS32" s="971"/>
      <c r="AT32" s="971"/>
      <c r="AU32" s="971">
        <v>297</v>
      </c>
      <c r="AV32" s="971"/>
      <c r="AW32" s="971"/>
      <c r="AX32" s="971"/>
      <c r="AY32" s="971"/>
      <c r="AZ32" s="1041" t="s">
        <v>554</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486</v>
      </c>
      <c r="AG63" s="959"/>
      <c r="AH63" s="959"/>
      <c r="AI63" s="959"/>
      <c r="AJ63" s="1022"/>
      <c r="AK63" s="1023"/>
      <c r="AL63" s="963"/>
      <c r="AM63" s="963"/>
      <c r="AN63" s="963"/>
      <c r="AO63" s="963"/>
      <c r="AP63" s="959">
        <v>1585</v>
      </c>
      <c r="AQ63" s="959"/>
      <c r="AR63" s="959"/>
      <c r="AS63" s="959"/>
      <c r="AT63" s="959"/>
      <c r="AU63" s="959">
        <v>297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537</v>
      </c>
      <c r="R68" s="982"/>
      <c r="S68" s="982"/>
      <c r="T68" s="982"/>
      <c r="U68" s="982"/>
      <c r="V68" s="982">
        <v>532</v>
      </c>
      <c r="W68" s="982"/>
      <c r="X68" s="982"/>
      <c r="Y68" s="982"/>
      <c r="Z68" s="982"/>
      <c r="AA68" s="982">
        <v>5</v>
      </c>
      <c r="AB68" s="982"/>
      <c r="AC68" s="982"/>
      <c r="AD68" s="982"/>
      <c r="AE68" s="982"/>
      <c r="AF68" s="982" t="s">
        <v>554</v>
      </c>
      <c r="AG68" s="982"/>
      <c r="AH68" s="982"/>
      <c r="AI68" s="982"/>
      <c r="AJ68" s="982"/>
      <c r="AK68" s="982" t="s">
        <v>554</v>
      </c>
      <c r="AL68" s="982"/>
      <c r="AM68" s="982"/>
      <c r="AN68" s="982"/>
      <c r="AO68" s="982"/>
      <c r="AP68" s="982" t="s">
        <v>554</v>
      </c>
      <c r="AQ68" s="982"/>
      <c r="AR68" s="982"/>
      <c r="AS68" s="982"/>
      <c r="AT68" s="982"/>
      <c r="AU68" s="982" t="s">
        <v>554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1228</v>
      </c>
      <c r="R69" s="971"/>
      <c r="S69" s="971"/>
      <c r="T69" s="971"/>
      <c r="U69" s="971"/>
      <c r="V69" s="971">
        <v>1132</v>
      </c>
      <c r="W69" s="971"/>
      <c r="X69" s="971"/>
      <c r="Y69" s="971"/>
      <c r="Z69" s="971"/>
      <c r="AA69" s="971">
        <v>96</v>
      </c>
      <c r="AB69" s="971"/>
      <c r="AC69" s="971"/>
      <c r="AD69" s="971"/>
      <c r="AE69" s="971"/>
      <c r="AF69" s="971">
        <v>88</v>
      </c>
      <c r="AG69" s="971"/>
      <c r="AH69" s="971"/>
      <c r="AI69" s="971"/>
      <c r="AJ69" s="971"/>
      <c r="AK69" s="971" t="s">
        <v>554</v>
      </c>
      <c r="AL69" s="971"/>
      <c r="AM69" s="971"/>
      <c r="AN69" s="971"/>
      <c r="AO69" s="971"/>
      <c r="AP69" s="971" t="s">
        <v>554</v>
      </c>
      <c r="AQ69" s="971"/>
      <c r="AR69" s="971"/>
      <c r="AS69" s="971"/>
      <c r="AT69" s="971"/>
      <c r="AU69" s="971" t="s">
        <v>554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44</v>
      </c>
      <c r="R70" s="971"/>
      <c r="S70" s="971"/>
      <c r="T70" s="971"/>
      <c r="U70" s="971"/>
      <c r="V70" s="971">
        <v>44</v>
      </c>
      <c r="W70" s="971"/>
      <c r="X70" s="971"/>
      <c r="Y70" s="971"/>
      <c r="Z70" s="971"/>
      <c r="AA70" s="971" t="s">
        <v>554</v>
      </c>
      <c r="AB70" s="971"/>
      <c r="AC70" s="971"/>
      <c r="AD70" s="971"/>
      <c r="AE70" s="971"/>
      <c r="AF70" s="971" t="s">
        <v>554</v>
      </c>
      <c r="AG70" s="971"/>
      <c r="AH70" s="971"/>
      <c r="AI70" s="971"/>
      <c r="AJ70" s="971"/>
      <c r="AK70" s="971" t="s">
        <v>554</v>
      </c>
      <c r="AL70" s="971"/>
      <c r="AM70" s="971"/>
      <c r="AN70" s="971"/>
      <c r="AO70" s="971"/>
      <c r="AP70" s="971" t="s">
        <v>554</v>
      </c>
      <c r="AQ70" s="971"/>
      <c r="AR70" s="971"/>
      <c r="AS70" s="971"/>
      <c r="AT70" s="971"/>
      <c r="AU70" s="971" t="s">
        <v>554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59</v>
      </c>
      <c r="R71" s="971"/>
      <c r="S71" s="971"/>
      <c r="T71" s="971"/>
      <c r="U71" s="971"/>
      <c r="V71" s="971">
        <v>48</v>
      </c>
      <c r="W71" s="971"/>
      <c r="X71" s="971"/>
      <c r="Y71" s="971"/>
      <c r="Z71" s="971"/>
      <c r="AA71" s="971">
        <v>11</v>
      </c>
      <c r="AB71" s="971"/>
      <c r="AC71" s="971"/>
      <c r="AD71" s="971"/>
      <c r="AE71" s="971"/>
      <c r="AF71" s="971">
        <v>11</v>
      </c>
      <c r="AG71" s="971"/>
      <c r="AH71" s="971"/>
      <c r="AI71" s="971"/>
      <c r="AJ71" s="971"/>
      <c r="AK71" s="971" t="s">
        <v>554</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155045</v>
      </c>
      <c r="R72" s="971"/>
      <c r="S72" s="971"/>
      <c r="T72" s="971"/>
      <c r="U72" s="971"/>
      <c r="V72" s="971">
        <v>151878</v>
      </c>
      <c r="W72" s="971"/>
      <c r="X72" s="971"/>
      <c r="Y72" s="971"/>
      <c r="Z72" s="971"/>
      <c r="AA72" s="971">
        <v>3167</v>
      </c>
      <c r="AB72" s="971"/>
      <c r="AC72" s="971"/>
      <c r="AD72" s="971"/>
      <c r="AE72" s="971"/>
      <c r="AF72" s="971">
        <v>3167</v>
      </c>
      <c r="AG72" s="971"/>
      <c r="AH72" s="971"/>
      <c r="AI72" s="971"/>
      <c r="AJ72" s="971"/>
      <c r="AK72" s="971" t="s">
        <v>554</v>
      </c>
      <c r="AL72" s="971"/>
      <c r="AM72" s="971"/>
      <c r="AN72" s="971"/>
      <c r="AO72" s="971"/>
      <c r="AP72" s="971" t="s">
        <v>554</v>
      </c>
      <c r="AQ72" s="971"/>
      <c r="AR72" s="971"/>
      <c r="AS72" s="971"/>
      <c r="AT72" s="971"/>
      <c r="AU72" s="971" t="s">
        <v>554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152</v>
      </c>
      <c r="R73" s="971"/>
      <c r="S73" s="971"/>
      <c r="T73" s="971"/>
      <c r="U73" s="971"/>
      <c r="V73" s="971">
        <v>143</v>
      </c>
      <c r="W73" s="971"/>
      <c r="X73" s="971"/>
      <c r="Y73" s="971"/>
      <c r="Z73" s="971"/>
      <c r="AA73" s="971">
        <v>9</v>
      </c>
      <c r="AB73" s="971"/>
      <c r="AC73" s="971"/>
      <c r="AD73" s="971"/>
      <c r="AE73" s="971"/>
      <c r="AF73" s="971">
        <v>9</v>
      </c>
      <c r="AG73" s="971"/>
      <c r="AH73" s="971"/>
      <c r="AI73" s="971"/>
      <c r="AJ73" s="971"/>
      <c r="AK73" s="971" t="s">
        <v>554</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4171</v>
      </c>
      <c r="R74" s="971"/>
      <c r="S74" s="971"/>
      <c r="T74" s="971"/>
      <c r="U74" s="971"/>
      <c r="V74" s="971">
        <v>3764</v>
      </c>
      <c r="W74" s="971"/>
      <c r="X74" s="971"/>
      <c r="Y74" s="971"/>
      <c r="Z74" s="971"/>
      <c r="AA74" s="971">
        <v>407</v>
      </c>
      <c r="AB74" s="971"/>
      <c r="AC74" s="971"/>
      <c r="AD74" s="971"/>
      <c r="AE74" s="971"/>
      <c r="AF74" s="971">
        <v>407</v>
      </c>
      <c r="AG74" s="971"/>
      <c r="AH74" s="971"/>
      <c r="AI74" s="971"/>
      <c r="AJ74" s="971"/>
      <c r="AK74" s="971">
        <v>2</v>
      </c>
      <c r="AL74" s="971"/>
      <c r="AM74" s="971"/>
      <c r="AN74" s="971"/>
      <c r="AO74" s="971"/>
      <c r="AP74" s="971" t="s">
        <v>554</v>
      </c>
      <c r="AQ74" s="971"/>
      <c r="AR74" s="971"/>
      <c r="AS74" s="971"/>
      <c r="AT74" s="971"/>
      <c r="AU74" s="971" t="s">
        <v>554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7</v>
      </c>
      <c r="R75" s="979"/>
      <c r="S75" s="979"/>
      <c r="T75" s="979"/>
      <c r="U75" s="980"/>
      <c r="V75" s="981">
        <v>7</v>
      </c>
      <c r="W75" s="979"/>
      <c r="X75" s="979"/>
      <c r="Y75" s="979"/>
      <c r="Z75" s="980"/>
      <c r="AA75" s="981" t="s">
        <v>554</v>
      </c>
      <c r="AB75" s="979"/>
      <c r="AC75" s="979"/>
      <c r="AD75" s="979"/>
      <c r="AE75" s="980"/>
      <c r="AF75" s="981" t="s">
        <v>554</v>
      </c>
      <c r="AG75" s="979"/>
      <c r="AH75" s="979"/>
      <c r="AI75" s="979"/>
      <c r="AJ75" s="980"/>
      <c r="AK75" s="981" t="s">
        <v>554</v>
      </c>
      <c r="AL75" s="979"/>
      <c r="AM75" s="979"/>
      <c r="AN75" s="979"/>
      <c r="AO75" s="980"/>
      <c r="AP75" s="971" t="s">
        <v>554</v>
      </c>
      <c r="AQ75" s="971"/>
      <c r="AR75" s="971"/>
      <c r="AS75" s="971"/>
      <c r="AT75" s="971"/>
      <c r="AU75" s="971" t="s">
        <v>554</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3682</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1361007</v>
      </c>
      <c r="AB110" s="889"/>
      <c r="AC110" s="889"/>
      <c r="AD110" s="889"/>
      <c r="AE110" s="890"/>
      <c r="AF110" s="891">
        <v>1378622</v>
      </c>
      <c r="AG110" s="889"/>
      <c r="AH110" s="889"/>
      <c r="AI110" s="889"/>
      <c r="AJ110" s="890"/>
      <c r="AK110" s="891">
        <v>1404749</v>
      </c>
      <c r="AL110" s="889"/>
      <c r="AM110" s="889"/>
      <c r="AN110" s="889"/>
      <c r="AO110" s="890"/>
      <c r="AP110" s="892">
        <v>28.9</v>
      </c>
      <c r="AQ110" s="893"/>
      <c r="AR110" s="893"/>
      <c r="AS110" s="893"/>
      <c r="AT110" s="894"/>
      <c r="AU110" s="930" t="s">
        <v>69</v>
      </c>
      <c r="AV110" s="931"/>
      <c r="AW110" s="931"/>
      <c r="AX110" s="931"/>
      <c r="AY110" s="931"/>
      <c r="AZ110" s="860" t="s">
        <v>415</v>
      </c>
      <c r="BA110" s="810"/>
      <c r="BB110" s="810"/>
      <c r="BC110" s="810"/>
      <c r="BD110" s="810"/>
      <c r="BE110" s="810"/>
      <c r="BF110" s="810"/>
      <c r="BG110" s="810"/>
      <c r="BH110" s="810"/>
      <c r="BI110" s="810"/>
      <c r="BJ110" s="810"/>
      <c r="BK110" s="810"/>
      <c r="BL110" s="810"/>
      <c r="BM110" s="810"/>
      <c r="BN110" s="810"/>
      <c r="BO110" s="810"/>
      <c r="BP110" s="811"/>
      <c r="BQ110" s="861">
        <v>14268045</v>
      </c>
      <c r="BR110" s="842"/>
      <c r="BS110" s="842"/>
      <c r="BT110" s="842"/>
      <c r="BU110" s="842"/>
      <c r="BV110" s="842">
        <v>14370724</v>
      </c>
      <c r="BW110" s="842"/>
      <c r="BX110" s="842"/>
      <c r="BY110" s="842"/>
      <c r="BZ110" s="842"/>
      <c r="CA110" s="842">
        <v>14016756</v>
      </c>
      <c r="CB110" s="842"/>
      <c r="CC110" s="842"/>
      <c r="CD110" s="842"/>
      <c r="CE110" s="842"/>
      <c r="CF110" s="866">
        <v>288.2</v>
      </c>
      <c r="CG110" s="867"/>
      <c r="CH110" s="867"/>
      <c r="CI110" s="867"/>
      <c r="CJ110" s="867"/>
      <c r="CK110" s="926" t="s">
        <v>416</v>
      </c>
      <c r="CL110" s="819"/>
      <c r="CM110" s="860"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419</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423</v>
      </c>
      <c r="BA112" s="752"/>
      <c r="BB112" s="752"/>
      <c r="BC112" s="752"/>
      <c r="BD112" s="752"/>
      <c r="BE112" s="752"/>
      <c r="BF112" s="752"/>
      <c r="BG112" s="752"/>
      <c r="BH112" s="752"/>
      <c r="BI112" s="752"/>
      <c r="BJ112" s="752"/>
      <c r="BK112" s="752"/>
      <c r="BL112" s="752"/>
      <c r="BM112" s="752"/>
      <c r="BN112" s="752"/>
      <c r="BO112" s="752"/>
      <c r="BP112" s="753"/>
      <c r="BQ112" s="789">
        <v>282829</v>
      </c>
      <c r="BR112" s="790"/>
      <c r="BS112" s="790"/>
      <c r="BT112" s="790"/>
      <c r="BU112" s="790"/>
      <c r="BV112" s="790">
        <v>301468</v>
      </c>
      <c r="BW112" s="790"/>
      <c r="BX112" s="790"/>
      <c r="BY112" s="790"/>
      <c r="BZ112" s="790"/>
      <c r="CA112" s="790">
        <v>297150</v>
      </c>
      <c r="CB112" s="790"/>
      <c r="CC112" s="790"/>
      <c r="CD112" s="790"/>
      <c r="CE112" s="790"/>
      <c r="CF112" s="875">
        <v>6.1</v>
      </c>
      <c r="CG112" s="876"/>
      <c r="CH112" s="876"/>
      <c r="CI112" s="876"/>
      <c r="CJ112" s="876"/>
      <c r="CK112" s="927"/>
      <c r="CL112" s="821"/>
      <c r="CM112" s="817"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18212</v>
      </c>
      <c r="AB113" s="919"/>
      <c r="AC113" s="919"/>
      <c r="AD113" s="919"/>
      <c r="AE113" s="920"/>
      <c r="AF113" s="921">
        <v>22464</v>
      </c>
      <c r="AG113" s="919"/>
      <c r="AH113" s="919"/>
      <c r="AI113" s="919"/>
      <c r="AJ113" s="920"/>
      <c r="AK113" s="921">
        <v>20582</v>
      </c>
      <c r="AL113" s="919"/>
      <c r="AM113" s="919"/>
      <c r="AN113" s="919"/>
      <c r="AO113" s="920"/>
      <c r="AP113" s="922">
        <v>0.4</v>
      </c>
      <c r="AQ113" s="923"/>
      <c r="AR113" s="923"/>
      <c r="AS113" s="923"/>
      <c r="AT113" s="924"/>
      <c r="AU113" s="932"/>
      <c r="AV113" s="933"/>
      <c r="AW113" s="933"/>
      <c r="AX113" s="933"/>
      <c r="AY113" s="933"/>
      <c r="AZ113" s="817" t="s">
        <v>426</v>
      </c>
      <c r="BA113" s="752"/>
      <c r="BB113" s="752"/>
      <c r="BC113" s="752"/>
      <c r="BD113" s="752"/>
      <c r="BE113" s="752"/>
      <c r="BF113" s="752"/>
      <c r="BG113" s="752"/>
      <c r="BH113" s="752"/>
      <c r="BI113" s="752"/>
      <c r="BJ113" s="752"/>
      <c r="BK113" s="752"/>
      <c r="BL113" s="752"/>
      <c r="BM113" s="752"/>
      <c r="BN113" s="752"/>
      <c r="BO113" s="752"/>
      <c r="BP113" s="753"/>
      <c r="BQ113" s="789" t="s">
        <v>122</v>
      </c>
      <c r="BR113" s="790"/>
      <c r="BS113" s="790"/>
      <c r="BT113" s="790"/>
      <c r="BU113" s="790"/>
      <c r="BV113" s="790" t="s">
        <v>122</v>
      </c>
      <c r="BW113" s="790"/>
      <c r="BX113" s="790"/>
      <c r="BY113" s="790"/>
      <c r="BZ113" s="790"/>
      <c r="CA113" s="790" t="s">
        <v>122</v>
      </c>
      <c r="CB113" s="790"/>
      <c r="CC113" s="790"/>
      <c r="CD113" s="790"/>
      <c r="CE113" s="790"/>
      <c r="CF113" s="875" t="s">
        <v>122</v>
      </c>
      <c r="CG113" s="876"/>
      <c r="CH113" s="876"/>
      <c r="CI113" s="876"/>
      <c r="CJ113" s="876"/>
      <c r="CK113" s="927"/>
      <c r="CL113" s="821"/>
      <c r="CM113" s="817"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7" t="s">
        <v>429</v>
      </c>
      <c r="BA114" s="752"/>
      <c r="BB114" s="752"/>
      <c r="BC114" s="752"/>
      <c r="BD114" s="752"/>
      <c r="BE114" s="752"/>
      <c r="BF114" s="752"/>
      <c r="BG114" s="752"/>
      <c r="BH114" s="752"/>
      <c r="BI114" s="752"/>
      <c r="BJ114" s="752"/>
      <c r="BK114" s="752"/>
      <c r="BL114" s="752"/>
      <c r="BM114" s="752"/>
      <c r="BN114" s="752"/>
      <c r="BO114" s="752"/>
      <c r="BP114" s="753"/>
      <c r="BQ114" s="789">
        <v>1388374</v>
      </c>
      <c r="BR114" s="790"/>
      <c r="BS114" s="790"/>
      <c r="BT114" s="790"/>
      <c r="BU114" s="790"/>
      <c r="BV114" s="790">
        <v>1388150</v>
      </c>
      <c r="BW114" s="790"/>
      <c r="BX114" s="790"/>
      <c r="BY114" s="790"/>
      <c r="BZ114" s="790"/>
      <c r="CA114" s="790">
        <v>1324669</v>
      </c>
      <c r="CB114" s="790"/>
      <c r="CC114" s="790"/>
      <c r="CD114" s="790"/>
      <c r="CE114" s="790"/>
      <c r="CF114" s="875">
        <v>27.2</v>
      </c>
      <c r="CG114" s="876"/>
      <c r="CH114" s="876"/>
      <c r="CI114" s="876"/>
      <c r="CJ114" s="876"/>
      <c r="CK114" s="927"/>
      <c r="CL114" s="821"/>
      <c r="CM114" s="817"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432</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v>
      </c>
      <c r="AB116" s="780"/>
      <c r="AC116" s="780"/>
      <c r="AD116" s="780"/>
      <c r="AE116" s="781"/>
      <c r="AF116" s="782">
        <v>16</v>
      </c>
      <c r="AG116" s="780"/>
      <c r="AH116" s="780"/>
      <c r="AI116" s="780"/>
      <c r="AJ116" s="781"/>
      <c r="AK116" s="782">
        <v>39</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1379223</v>
      </c>
      <c r="AB117" s="903"/>
      <c r="AC117" s="903"/>
      <c r="AD117" s="903"/>
      <c r="AE117" s="904"/>
      <c r="AF117" s="905">
        <v>1401102</v>
      </c>
      <c r="AG117" s="903"/>
      <c r="AH117" s="903"/>
      <c r="AI117" s="903"/>
      <c r="AJ117" s="904"/>
      <c r="AK117" s="905">
        <v>1425370</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15939248</v>
      </c>
      <c r="BR119" s="845"/>
      <c r="BS119" s="845"/>
      <c r="BT119" s="845"/>
      <c r="BU119" s="845"/>
      <c r="BV119" s="845">
        <v>16060342</v>
      </c>
      <c r="BW119" s="845"/>
      <c r="BX119" s="845"/>
      <c r="BY119" s="845"/>
      <c r="BZ119" s="845"/>
      <c r="CA119" s="845">
        <v>15638575</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10"/>
      <c r="BB120" s="810"/>
      <c r="BC120" s="810"/>
      <c r="BD120" s="810"/>
      <c r="BE120" s="810"/>
      <c r="BF120" s="810"/>
      <c r="BG120" s="810"/>
      <c r="BH120" s="810"/>
      <c r="BI120" s="810"/>
      <c r="BJ120" s="810"/>
      <c r="BK120" s="810"/>
      <c r="BL120" s="810"/>
      <c r="BM120" s="810"/>
      <c r="BN120" s="810"/>
      <c r="BO120" s="810"/>
      <c r="BP120" s="811"/>
      <c r="BQ120" s="861">
        <v>8054394</v>
      </c>
      <c r="BR120" s="842"/>
      <c r="BS120" s="842"/>
      <c r="BT120" s="842"/>
      <c r="BU120" s="842"/>
      <c r="BV120" s="842">
        <v>8790295</v>
      </c>
      <c r="BW120" s="842"/>
      <c r="BX120" s="842"/>
      <c r="BY120" s="842"/>
      <c r="BZ120" s="842"/>
      <c r="CA120" s="842">
        <v>9690940</v>
      </c>
      <c r="CB120" s="842"/>
      <c r="CC120" s="842"/>
      <c r="CD120" s="842"/>
      <c r="CE120" s="842"/>
      <c r="CF120" s="866">
        <v>199.2</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282829</v>
      </c>
      <c r="DH120" s="842"/>
      <c r="DI120" s="842"/>
      <c r="DJ120" s="842"/>
      <c r="DK120" s="842"/>
      <c r="DL120" s="842">
        <v>301468</v>
      </c>
      <c r="DM120" s="842"/>
      <c r="DN120" s="842"/>
      <c r="DO120" s="842"/>
      <c r="DP120" s="842"/>
      <c r="DQ120" s="842">
        <v>297150</v>
      </c>
      <c r="DR120" s="842"/>
      <c r="DS120" s="842"/>
      <c r="DT120" s="842"/>
      <c r="DU120" s="842"/>
      <c r="DV120" s="843">
        <v>6.1</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448</v>
      </c>
      <c r="BA121" s="752"/>
      <c r="BB121" s="752"/>
      <c r="BC121" s="752"/>
      <c r="BD121" s="752"/>
      <c r="BE121" s="752"/>
      <c r="BF121" s="752"/>
      <c r="BG121" s="752"/>
      <c r="BH121" s="752"/>
      <c r="BI121" s="752"/>
      <c r="BJ121" s="752"/>
      <c r="BK121" s="752"/>
      <c r="BL121" s="752"/>
      <c r="BM121" s="752"/>
      <c r="BN121" s="752"/>
      <c r="BO121" s="752"/>
      <c r="BP121" s="753"/>
      <c r="BQ121" s="789">
        <v>426277</v>
      </c>
      <c r="BR121" s="790"/>
      <c r="BS121" s="790"/>
      <c r="BT121" s="790"/>
      <c r="BU121" s="790"/>
      <c r="BV121" s="790">
        <v>562605</v>
      </c>
      <c r="BW121" s="790"/>
      <c r="BX121" s="790"/>
      <c r="BY121" s="790"/>
      <c r="BZ121" s="790"/>
      <c r="CA121" s="790">
        <v>589901</v>
      </c>
      <c r="CB121" s="790"/>
      <c r="CC121" s="790"/>
      <c r="CD121" s="790"/>
      <c r="CE121" s="790"/>
      <c r="CF121" s="875">
        <v>12.1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t="s">
        <v>122</v>
      </c>
      <c r="DR121" s="790"/>
      <c r="DS121" s="790"/>
      <c r="DT121" s="790"/>
      <c r="DU121" s="790"/>
      <c r="DV121" s="796" t="s">
        <v>122</v>
      </c>
      <c r="DW121" s="796"/>
      <c r="DX121" s="796"/>
      <c r="DY121" s="796"/>
      <c r="DZ121" s="797"/>
    </row>
    <row r="122" spans="1:130" s="218" customFormat="1" ht="26.25" customHeight="1" x14ac:dyDescent="0.15">
      <c r="A122" s="820"/>
      <c r="B122" s="821"/>
      <c r="C122" s="817"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10364212</v>
      </c>
      <c r="BR122" s="845"/>
      <c r="BS122" s="845"/>
      <c r="BT122" s="845"/>
      <c r="BU122" s="845"/>
      <c r="BV122" s="845">
        <v>10805782</v>
      </c>
      <c r="BW122" s="845"/>
      <c r="BX122" s="845"/>
      <c r="BY122" s="845"/>
      <c r="BZ122" s="845"/>
      <c r="CA122" s="845">
        <v>10032769</v>
      </c>
      <c r="CB122" s="845"/>
      <c r="CC122" s="845"/>
      <c r="CD122" s="845"/>
      <c r="CE122" s="845"/>
      <c r="CF122" s="846">
        <v>206.3</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18844883</v>
      </c>
      <c r="BR123" s="833"/>
      <c r="BS123" s="833"/>
      <c r="BT123" s="833"/>
      <c r="BU123" s="833"/>
      <c r="BV123" s="833">
        <v>20158682</v>
      </c>
      <c r="BW123" s="833"/>
      <c r="BX123" s="833"/>
      <c r="BY123" s="833"/>
      <c r="BZ123" s="833"/>
      <c r="CA123" s="833">
        <v>20313610</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455</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461</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42005</v>
      </c>
      <c r="AB128" s="803"/>
      <c r="AC128" s="803"/>
      <c r="AD128" s="803"/>
      <c r="AE128" s="804"/>
      <c r="AF128" s="805">
        <v>23228</v>
      </c>
      <c r="AG128" s="803"/>
      <c r="AH128" s="803"/>
      <c r="AI128" s="803"/>
      <c r="AJ128" s="804"/>
      <c r="AK128" s="805">
        <v>23184</v>
      </c>
      <c r="AL128" s="803"/>
      <c r="AM128" s="803"/>
      <c r="AN128" s="803"/>
      <c r="AO128" s="804"/>
      <c r="AP128" s="806"/>
      <c r="AQ128" s="807"/>
      <c r="AR128" s="807"/>
      <c r="AS128" s="807"/>
      <c r="AT128" s="808"/>
      <c r="AU128" s="220"/>
      <c r="AV128" s="220"/>
      <c r="AW128" s="220"/>
      <c r="AX128" s="809" t="s">
        <v>464</v>
      </c>
      <c r="AY128" s="810"/>
      <c r="AZ128" s="810"/>
      <c r="BA128" s="810"/>
      <c r="BB128" s="810"/>
      <c r="BC128" s="810"/>
      <c r="BD128" s="810"/>
      <c r="BE128" s="811"/>
      <c r="BF128" s="786" t="s">
        <v>122</v>
      </c>
      <c r="BG128" s="787"/>
      <c r="BH128" s="787"/>
      <c r="BI128" s="787"/>
      <c r="BJ128" s="787"/>
      <c r="BK128" s="787"/>
      <c r="BL128" s="812"/>
      <c r="BM128" s="786">
        <v>14.53</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465</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5796652</v>
      </c>
      <c r="AB129" s="780"/>
      <c r="AC129" s="780"/>
      <c r="AD129" s="780"/>
      <c r="AE129" s="781"/>
      <c r="AF129" s="782">
        <v>5714879</v>
      </c>
      <c r="AG129" s="780"/>
      <c r="AH129" s="780"/>
      <c r="AI129" s="780"/>
      <c r="AJ129" s="781"/>
      <c r="AK129" s="782">
        <v>5818710</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19.53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913260</v>
      </c>
      <c r="AB130" s="780"/>
      <c r="AC130" s="780"/>
      <c r="AD130" s="780"/>
      <c r="AE130" s="781"/>
      <c r="AF130" s="782">
        <v>906016</v>
      </c>
      <c r="AG130" s="780"/>
      <c r="AH130" s="780"/>
      <c r="AI130" s="780"/>
      <c r="AJ130" s="781"/>
      <c r="AK130" s="782">
        <v>954710</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9.1999999999999993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4883392</v>
      </c>
      <c r="AB131" s="764"/>
      <c r="AC131" s="764"/>
      <c r="AD131" s="764"/>
      <c r="AE131" s="765"/>
      <c r="AF131" s="766">
        <v>4808863</v>
      </c>
      <c r="AG131" s="764"/>
      <c r="AH131" s="764"/>
      <c r="AI131" s="764"/>
      <c r="AJ131" s="765"/>
      <c r="AK131" s="766">
        <v>4864000</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8.6816294900000006</v>
      </c>
      <c r="AB132" s="745"/>
      <c r="AC132" s="745"/>
      <c r="AD132" s="745"/>
      <c r="AE132" s="746"/>
      <c r="AF132" s="747">
        <v>9.8122570759999999</v>
      </c>
      <c r="AG132" s="745"/>
      <c r="AH132" s="745"/>
      <c r="AI132" s="745"/>
      <c r="AJ132" s="746"/>
      <c r="AK132" s="747">
        <v>9.1997532890000002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8.6</v>
      </c>
      <c r="AB133" s="724"/>
      <c r="AC133" s="724"/>
      <c r="AD133" s="724"/>
      <c r="AE133" s="725"/>
      <c r="AF133" s="723">
        <v>8.8000000000000007</v>
      </c>
      <c r="AG133" s="724"/>
      <c r="AH133" s="724"/>
      <c r="AI133" s="724"/>
      <c r="AJ133" s="725"/>
      <c r="AK133" s="723">
        <v>9.1999999999999993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pLYSfABxFb5pzaEIoJqMFBs7dm8QpuOT43AeSyLrLjWZqcVqFtWh/5zV8Xe4XRMBmaK87bLBCfYtDpbA57Xrg==" saltValue="sL2luqhjaD5MAEgpqAPi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7IamHSEgVKl/wamrLjaVITsxFwU3bIb95HudNhc2OT6mztnmP0bGBOtdaW8nbUB5hsWKHwetYKsBWtOGrFFoEA==" saltValue="7KLiAs7npZiP95eyKpHS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HQUcqU+9Pcqo3sHC//vC7OHZhPPw8kzSYla6Hpl2KEPu8/Yv5WNHL3Wlm6yrVTPSD6WVg/v6iH9FuN3CO2Cdw==" saltValue="RY+G5uzn18Z71g17DJgj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2319101</v>
      </c>
      <c r="AP9" s="269">
        <v>205722</v>
      </c>
      <c r="AQ9" s="270">
        <v>117270</v>
      </c>
      <c r="AR9" s="271">
        <v>75.400000000000006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16835</v>
      </c>
      <c r="AP10" s="272">
        <v>1493</v>
      </c>
      <c r="AQ10" s="273">
        <v>10490</v>
      </c>
      <c r="AR10" s="274">
        <v>-85.8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360</v>
      </c>
      <c r="AP11" s="272">
        <v>32</v>
      </c>
      <c r="AQ11" s="273">
        <v>1802</v>
      </c>
      <c r="AR11" s="274">
        <v>-98.2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3</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68043</v>
      </c>
      <c r="AP13" s="272">
        <v>6036</v>
      </c>
      <c r="AQ13" s="273">
        <v>4482</v>
      </c>
      <c r="AR13" s="274">
        <v>34.700000000000003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60720</v>
      </c>
      <c r="AP14" s="272">
        <v>5386</v>
      </c>
      <c r="AQ14" s="273">
        <v>2749</v>
      </c>
      <c r="AR14" s="274">
        <v>95.9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-147791</v>
      </c>
      <c r="AP15" s="272">
        <v>-13110</v>
      </c>
      <c r="AQ15" s="273">
        <v>-7399</v>
      </c>
      <c r="AR15" s="274">
        <v>77.2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2317268</v>
      </c>
      <c r="AP16" s="272">
        <v>205559</v>
      </c>
      <c r="AQ16" s="273">
        <v>129397</v>
      </c>
      <c r="AR16" s="274">
        <v>58.9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20.58</v>
      </c>
      <c r="AP21" s="286">
        <v>11.07</v>
      </c>
      <c r="AQ21" s="287">
        <v>9.51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96.2</v>
      </c>
      <c r="AP22" s="291">
        <v>97.2</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1404749</v>
      </c>
      <c r="AP32" s="300">
        <v>124612</v>
      </c>
      <c r="AQ32" s="301">
        <v>74841</v>
      </c>
      <c r="AR32" s="302">
        <v>66.5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20582</v>
      </c>
      <c r="AP35" s="300">
        <v>1826</v>
      </c>
      <c r="AQ35" s="301">
        <v>16683</v>
      </c>
      <c r="AR35" s="302">
        <v>-89.1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t="s">
        <v>488</v>
      </c>
      <c r="AP36" s="300" t="s">
        <v>488</v>
      </c>
      <c r="AQ36" s="301">
        <v>2411</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548</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39</v>
      </c>
      <c r="AP38" s="303">
        <v>3</v>
      </c>
      <c r="AQ38" s="304">
        <v>7</v>
      </c>
      <c r="AR38" s="292">
        <v>-57.1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-23184</v>
      </c>
      <c r="AP39" s="300">
        <v>-2057</v>
      </c>
      <c r="AQ39" s="301">
        <v>-3756</v>
      </c>
      <c r="AR39" s="302">
        <v>-45.2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-954710</v>
      </c>
      <c r="AP40" s="300">
        <v>-84690</v>
      </c>
      <c r="AQ40" s="301">
        <v>-63247</v>
      </c>
      <c r="AR40" s="302">
        <v>33.9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447476</v>
      </c>
      <c r="AP41" s="300">
        <v>39694</v>
      </c>
      <c r="AQ41" s="301">
        <v>27488</v>
      </c>
      <c r="AR41" s="302">
        <v>44.4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2094482</v>
      </c>
      <c r="AN51" s="322">
        <v>165141</v>
      </c>
      <c r="AO51" s="323">
        <v>-24.2</v>
      </c>
      <c r="AP51" s="324">
        <v>92632</v>
      </c>
      <c r="AQ51" s="325">
        <v>-1.5</v>
      </c>
      <c r="AR51" s="326">
        <v>-22.7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931100</v>
      </c>
      <c r="AN52" s="330">
        <v>73413</v>
      </c>
      <c r="AO52" s="331">
        <v>-22.6</v>
      </c>
      <c r="AP52" s="332">
        <v>47978</v>
      </c>
      <c r="AQ52" s="333">
        <v>-2</v>
      </c>
      <c r="AR52" s="334">
        <v>-20.6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2550464</v>
      </c>
      <c r="AN53" s="322">
        <v>207035</v>
      </c>
      <c r="AO53" s="323">
        <v>25.4</v>
      </c>
      <c r="AP53" s="324">
        <v>96469</v>
      </c>
      <c r="AQ53" s="325">
        <v>4.0999999999999996</v>
      </c>
      <c r="AR53" s="326">
        <v>21.3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1589037</v>
      </c>
      <c r="AN54" s="330">
        <v>128991</v>
      </c>
      <c r="AO54" s="331">
        <v>75.7</v>
      </c>
      <c r="AP54" s="332">
        <v>49775</v>
      </c>
      <c r="AQ54" s="333">
        <v>3.7</v>
      </c>
      <c r="AR54" s="334">
        <v>72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2021224</v>
      </c>
      <c r="AN55" s="322">
        <v>168225</v>
      </c>
      <c r="AO55" s="323">
        <v>-18.7</v>
      </c>
      <c r="AP55" s="324">
        <v>85743</v>
      </c>
      <c r="AQ55" s="325">
        <v>-11.1</v>
      </c>
      <c r="AR55" s="326">
        <v>-7.6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779824</v>
      </c>
      <c r="AN56" s="330">
        <v>64904</v>
      </c>
      <c r="AO56" s="331">
        <v>-49.7</v>
      </c>
      <c r="AP56" s="332">
        <v>45231</v>
      </c>
      <c r="AQ56" s="333">
        <v>-9.1</v>
      </c>
      <c r="AR56" s="334">
        <v>-40.6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2051798</v>
      </c>
      <c r="AN57" s="322">
        <v>175803</v>
      </c>
      <c r="AO57" s="323">
        <v>4.5</v>
      </c>
      <c r="AP57" s="324">
        <v>92509</v>
      </c>
      <c r="AQ57" s="325">
        <v>7.9</v>
      </c>
      <c r="AR57" s="326">
        <v>-3.4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956958</v>
      </c>
      <c r="AN58" s="330">
        <v>81995</v>
      </c>
      <c r="AO58" s="331">
        <v>26.3</v>
      </c>
      <c r="AP58" s="332">
        <v>52274</v>
      </c>
      <c r="AQ58" s="333">
        <v>15.6</v>
      </c>
      <c r="AR58" s="334">
        <v>10.7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1578980</v>
      </c>
      <c r="AN59" s="322">
        <v>140067</v>
      </c>
      <c r="AO59" s="323">
        <v>-20.3</v>
      </c>
      <c r="AP59" s="324">
        <v>98544</v>
      </c>
      <c r="AQ59" s="325">
        <v>6.5</v>
      </c>
      <c r="AR59" s="326">
        <v>-26.8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717421</v>
      </c>
      <c r="AN60" s="330">
        <v>63641</v>
      </c>
      <c r="AO60" s="331">
        <v>-22.4</v>
      </c>
      <c r="AP60" s="332">
        <v>55816</v>
      </c>
      <c r="AQ60" s="333">
        <v>6.8</v>
      </c>
      <c r="AR60" s="334">
        <v>-29.2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2059390</v>
      </c>
      <c r="AN61" s="337">
        <v>171254</v>
      </c>
      <c r="AO61" s="338">
        <v>-6.7</v>
      </c>
      <c r="AP61" s="339">
        <v>93179</v>
      </c>
      <c r="AQ61" s="340">
        <v>1.2</v>
      </c>
      <c r="AR61" s="326">
        <v>-7.9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994868</v>
      </c>
      <c r="AN62" s="330">
        <v>82589</v>
      </c>
      <c r="AO62" s="331">
        <v>1.5</v>
      </c>
      <c r="AP62" s="332">
        <v>50215</v>
      </c>
      <c r="AQ62" s="333">
        <v>3</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aoCu97M6i6QOkt/v95FPxjsLvgiO8ALZsZfpkqaAvzFUBn67KX3oyn4A0ti74qPX78vmLcw2BO5jGFnq64ROw==" saltValue="2OzmiSsYAZvePGAKvsjl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Vxph6D/ms61PtES3A1r6yDprw/1WNTTI+DurqL3hhBF7W07x6Mh9RwDyn9eRp4H9gQ0+CoPaY/+3HQ3mrcIl2A==" saltValue="GisnTymG9uHT8sb8PHps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5e5H5gdpGygX+Q/yaofq4b3DTXkE/SZVgnMw4mv7pZ/4u55HtPddoSr8zKesAi/6iUzDGWdMyIikOjJu3THOxA==" saltValue="THvr7TSbe7oQejEtIci9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31.18</v>
      </c>
      <c r="G47" s="12">
        <v>36.72</v>
      </c>
      <c r="H47" s="12">
        <v>42.73</v>
      </c>
      <c r="I47" s="12">
        <v>47.57</v>
      </c>
      <c r="J47" s="13">
        <v>53.63</v>
      </c>
    </row>
    <row r="48" spans="2:10" ht="57.75" customHeight="1" x14ac:dyDescent="0.15">
      <c r="B48" s="14"/>
      <c r="C48" s="1141" t="s">
        <v>4</v>
      </c>
      <c r="D48" s="1141"/>
      <c r="E48" s="1142"/>
      <c r="F48" s="15">
        <v>7.44</v>
      </c>
      <c r="G48" s="16">
        <v>9.7200000000000006</v>
      </c>
      <c r="H48" s="16">
        <v>7.97</v>
      </c>
      <c r="I48" s="16">
        <v>13.55</v>
      </c>
      <c r="J48" s="17">
        <v>8.39</v>
      </c>
    </row>
    <row r="49" spans="2:10" ht="57.75" customHeight="1" thickBot="1" x14ac:dyDescent="0.2">
      <c r="B49" s="18"/>
      <c r="C49" s="1143" t="s">
        <v>5</v>
      </c>
      <c r="D49" s="1143"/>
      <c r="E49" s="1144"/>
      <c r="F49" s="19">
        <v>4.84</v>
      </c>
      <c r="G49" s="20">
        <v>10.24</v>
      </c>
      <c r="H49" s="20">
        <v>3.89</v>
      </c>
      <c r="I49" s="20">
        <v>9.68</v>
      </c>
      <c r="J49" s="21">
        <v>2</v>
      </c>
    </row>
    <row r="50" spans="2:10" x14ac:dyDescent="0.15"/>
  </sheetData>
  <sheetProtection algorithmName="SHA-512" hashValue="JW+bs8a+wkRZ1163Azot6hJPDQhUDsgu+gsPUFvbnjYA8g3r3BnTxUmTIaPtp6VRPxlaHgIOM467KAkM3vHBiQ==" saltValue="TYtvRy8L0w2w78sW95Xe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2026-03-11T00:10:16Z</cp:lastPrinted>
  <dcterms:created xsi:type="dcterms:W3CDTF">2026-02-23T08:54:01Z</dcterms:created>
  <dcterms:modified xsi:type="dcterms:W3CDTF">2026-03-11T00:10:22Z</dcterms:modified>
  <cp:category/>
</cp:coreProperties>
</file>