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<sst xmlns="http://schemas.openxmlformats.org/spreadsheetml/2006/main" count="1092" uniqueCount="541">
  <si>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</si>
  <si>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</si>
  <si>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</si>
  <si>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</si>
  <si>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</si>
  <si>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</si>
  <si>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</si>
  <si>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</si>
  <si>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</si>
  <si>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</si>
  <si>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</si>
  <si>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</si>
  <si>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</si>
  <si>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</si>
  <si>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</si>
  <si>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</si>
  <si>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</si>
  <si>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</si>
  <si>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</si>
  <si>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</si>
  <si>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</si>
  <si>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</si>
  <si>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</si>
  <si>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</si>
  <si>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</si>
  <si>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</si>
  <si>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</si>
  <si>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南国市土地開発公社</t>
    <rPh sb="0" eb="3">
      <t>ナンコクシ</t>
    </rPh>
    <rPh sb="3" eb="5">
      <t>トチ</t>
    </rPh>
    <rPh sb="5" eb="7">
      <t>カイハツ</t>
    </rPh>
    <rPh sb="7" eb="9">
      <t>コウシャ</t>
    </rPh>
    <phoneticPr fontId="5"/>
  </si>
  <si>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</si>
  <si>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</si>
  <si>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</si>
  <si>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</si>
  <si>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</si>
  <si>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1"/>
  </si>
  <si>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</si>
  <si>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</si>
  <si>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</si>
  <si>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</si>
  <si>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1"/>
  </si>
  <si>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</si>
  <si>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</si>
  <si>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</si>
  <si>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</si>
  <si>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</si>
  <si>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</si>
  <si>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</si>
  <si>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</si>
  <si>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</si>
  <si>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</si>
  <si>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</si>
  <si>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</si>
  <si>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</si>
  <si>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</si>
  <si>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</si>
  <si>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</si>
  <si>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</si>
  <si>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</si>
  <si>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</si>
  <si>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</si>
  <si>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</si>
  <si>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</si>
  <si>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</si>
  <si>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</si>
  <si>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</si>
  <si>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</si>
  <si>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</si>
  <si>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</si>
  <si>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</si>
  <si>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</si>
  <si>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</si>
  <si>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</si>
  <si>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</si>
  <si>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</si>
  <si>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</si>
  <si>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</si>
  <si>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</si>
  <si>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</si>
  <si>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</si>
  <si>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</si>
  <si>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</si>
  <si>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</si>
  <si>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</si>
  <si>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</si>
  <si>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</si>
  <si>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</si>
  <si>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</si>
  <si>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6"/>
  </si>
  <si>
    <t>充当可能特定歳入</t>
  </si>
  <si>
    <t>算入公債費等</t>
    <rPh sb="0" eb="2">
      <t>サンニュウ</t>
    </rPh>
    <rPh sb="2" eb="6">
      <t>コウサイヒトウ</t>
    </rPh>
    <phoneticPr fontId="1"/>
  </si>
  <si>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</si>
  <si>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</si>
  <si>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高知南国地区国営緊急農地再編整備事業基金</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</si>
  <si>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</si>
  <si>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</si>
  <si>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</si>
  <si>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</si>
  <si>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</si>
  <si>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</si>
  <si>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</si>
  <si>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</si>
  <si>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</si>
  <si>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</si>
  <si>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</si>
  <si>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1"/>
  </si>
  <si>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</si>
  <si>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</si>
  <si>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</si>
  <si>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</si>
  <si>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</si>
  <si>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</si>
  <si>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</si>
  <si>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</si>
  <si>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</si>
  <si>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</si>
  <si>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土地取得事業特別会計</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</si>
  <si>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</si>
  <si>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</si>
  <si>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</si>
  <si>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</si>
  <si>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</si>
  <si>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</si>
  <si>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</si>
  <si>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</si>
  <si>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</si>
  <si>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高知県</t>
  </si>
  <si>
    <t>市町村類型</t>
  </si>
  <si>
    <t>Ⅰ－１</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</si>
  <si>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</si>
  <si>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</si>
  <si>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</si>
  <si>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</si>
  <si>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</si>
  <si>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</si>
  <si>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</si>
  <si>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</si>
  <si>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</si>
  <si>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</si>
  <si>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</si>
  <si>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</si>
  <si>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</si>
  <si>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</si>
  <si>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</si>
  <si>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</si>
  <si>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</si>
  <si>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</si>
  <si>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</si>
  <si>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南国市</t>
  </si>
  <si>
    <t>地方交付税種地</t>
    <rPh sb="0" eb="2">
      <t>チホウ</t>
    </rPh>
    <rPh sb="2" eb="5">
      <t>コウフゼイ</t>
    </rPh>
    <rPh sb="5" eb="6">
      <t>シュ</t>
    </rPh>
    <rPh sb="6" eb="7">
      <t>チ</t>
    </rPh>
    <phoneticPr fontId="5"/>
  </si>
  <si>
    <t>上水道</t>
  </si>
  <si>
    <t>1-2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</si>
  <si>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</si>
  <si>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</si>
  <si>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</si>
  <si>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</si>
  <si>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</si>
  <si>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</si>
  <si>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</si>
  <si>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</si>
  <si>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</si>
  <si>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</si>
  <si>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</si>
  <si>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</si>
  <si>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</si>
  <si>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</si>
  <si>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</si>
  <si>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</si>
  <si>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</si>
  <si>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</si>
  <si>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</si>
  <si>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</si>
  <si>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</si>
  <si>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7"/>
  </si>
  <si>
    <t>決算額</t>
    <rPh sb="0" eb="2">
      <t>ケッサン</t>
    </rPh>
    <rPh sb="2" eb="3">
      <t>ガク</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</si>
  <si>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</si>
  <si>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10"/>
  </si>
  <si>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</si>
  <si>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</si>
  <si>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</si>
  <si>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</si>
  <si>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</si>
  <si>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</si>
  <si>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</si>
  <si>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積立不足額を考慮して算定した額</t>
    <rPh sb="0" eb="1">
      <t>ツ</t>
    </rPh>
    <rPh sb="1" eb="2">
      <t>タ</t>
    </rPh>
    <rPh sb="2" eb="5">
      <t>フソクガク</t>
    </rPh>
    <rPh sb="6" eb="8">
      <t>コウリョ</t>
    </rPh>
    <rPh sb="10" eb="12">
      <t>サンテイ</t>
    </rPh>
    <rPh sb="14" eb="15">
      <t>ガク</t>
    </rPh>
    <phoneticPr fontId="21"/>
  </si>
  <si>
    <t>積立金</t>
  </si>
  <si>
    <t>人件費</t>
    <rPh sb="0" eb="3">
      <t>ジンケンヒ</t>
    </rPh>
    <phoneticPr fontId="5"/>
  </si>
  <si>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</si>
  <si>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</si>
  <si>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</si>
  <si>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</si>
  <si>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-2.7</t>
  </si>
  <si>
    <t>山振</t>
    <rPh sb="0" eb="1">
      <t>ヤマ</t>
    </rPh>
    <rPh sb="1" eb="2">
      <t>フ</t>
    </rPh>
    <phoneticPr fontId="5"/>
  </si>
  <si>
    <t>○</t>
  </si>
  <si>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</si>
  <si>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</si>
  <si>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</si>
  <si>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</si>
  <si>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</si>
  <si>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</si>
  <si>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</si>
  <si>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</si>
  <si>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</si>
  <si>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</si>
  <si>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</si>
  <si>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</si>
  <si>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</si>
  <si>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</si>
  <si>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</si>
  <si>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</si>
  <si>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</si>
  <si>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</si>
  <si>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</si>
  <si>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</si>
  <si>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</si>
  <si>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</si>
  <si>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</si>
  <si>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</si>
  <si>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</si>
  <si>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高知県後期高齢者医療広域連合　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5"/>
  </si>
  <si>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</si>
  <si>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</si>
  <si>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</si>
  <si>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</si>
  <si>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</si>
  <si>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</si>
  <si>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</si>
  <si>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</si>
  <si>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family val="3"/>
        <charset val="128"/>
      </rPr>
      <t>4)</t>
    </r>
  </si>
  <si>
    <t>-0.3</t>
  </si>
  <si>
    <t>基準財政需要額</t>
  </si>
  <si>
    <t>うち日本人(％)</t>
  </si>
  <si>
    <t>教育長</t>
  </si>
  <si>
    <t>▲特定財源の額</t>
  </si>
  <si>
    <t>-0.5</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</si>
  <si>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</si>
  <si>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</si>
  <si>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7"/>
  </si>
  <si>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</si>
  <si>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7"/>
  </si>
  <si>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</si>
  <si>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</si>
  <si>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</si>
  <si>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</si>
  <si>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</si>
  <si>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</si>
  <si>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</si>
  <si>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</si>
  <si>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</si>
  <si>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</si>
  <si>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</si>
  <si>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</si>
  <si>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</si>
  <si>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</si>
  <si>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</si>
  <si>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</si>
  <si>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</si>
  <si>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</si>
  <si>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</si>
  <si>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</si>
  <si>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</si>
  <si>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</si>
  <si>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</si>
  <si>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</si>
  <si>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</si>
  <si>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</si>
  <si>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</si>
  <si>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</si>
  <si>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</si>
  <si>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</si>
  <si>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</si>
  <si>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</si>
  <si>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</si>
  <si>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</si>
  <si>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</si>
  <si>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</si>
  <si>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</si>
  <si>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</si>
  <si>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</si>
  <si>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</si>
  <si>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</si>
  <si>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</si>
  <si>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</si>
  <si>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</si>
  <si>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</si>
  <si>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</si>
  <si>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</si>
  <si>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family val="3"/>
        <charset val="128"/>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</si>
  <si>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</si>
  <si>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</si>
  <si>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</si>
  <si>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</si>
  <si>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</si>
  <si>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</si>
  <si>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</si>
  <si>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</si>
  <si>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</si>
  <si>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</si>
  <si>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</si>
  <si>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</si>
  <si>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38"/>
  </si>
  <si>
    <t>実質赤字額</t>
    <rPh sb="0" eb="2">
      <t>ジッシツ</t>
    </rPh>
    <rPh sb="2" eb="5">
      <t>アカジガク</t>
    </rPh>
    <phoneticPr fontId="5"/>
  </si>
  <si>
    <t>軽油引取税交付金</t>
  </si>
  <si>
    <t>※8：職員の状況については、調査対象年度の地方公務員給与実態調査に基づいている。</t>
  </si>
  <si>
    <t>消防費</t>
  </si>
  <si>
    <t>高知県南国市</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</si>
  <si>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</si>
  <si>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</si>
  <si>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</si>
  <si>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</si>
  <si>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</si>
  <si>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</si>
  <si>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</si>
  <si>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国民健康保険特別会計</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</si>
  <si>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</si>
  <si>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</si>
  <si>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</si>
  <si>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</si>
  <si>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</si>
  <si>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39"/>
  </si>
  <si>
    <t>　　　所得割</t>
  </si>
  <si>
    <t>　　市町村民税</t>
  </si>
  <si>
    <t>配当割交付金</t>
    <rPh sb="0" eb="2">
      <t>ハイトウ</t>
    </rPh>
    <rPh sb="2" eb="3">
      <t>ワリ</t>
    </rPh>
    <rPh sb="3" eb="6">
      <t>コウフキン</t>
    </rPh>
    <phoneticPr fontId="10"/>
  </si>
  <si>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</si>
  <si>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</si>
  <si>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</si>
  <si>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</si>
  <si>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</si>
  <si>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</si>
  <si>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10"/>
  </si>
  <si>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</si>
  <si>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</si>
  <si>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</si>
  <si>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</si>
  <si>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</si>
  <si>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</si>
  <si>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</si>
  <si>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</si>
  <si>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</si>
  <si>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</si>
  <si>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</si>
  <si>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</si>
  <si>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</si>
  <si>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</si>
  <si>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</si>
  <si>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</si>
  <si>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高知県後期高齢者医療広域連合　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</si>
  <si>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　　　うち純固定資産税</t>
  </si>
  <si>
    <t>当該団体からの債務保証に係る債務残高</t>
    <rPh sb="9" eb="11">
      <t>ホショウ</t>
    </rPh>
    <phoneticPr fontId="5"/>
  </si>
  <si>
    <t>土木費</t>
  </si>
  <si>
    <t>財産収入</t>
  </si>
  <si>
    <t>　　軽自動車税</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</si>
  <si>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</si>
  <si>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</si>
  <si>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</si>
  <si>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</si>
  <si>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</si>
  <si>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</si>
  <si>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</si>
  <si>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</si>
  <si>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1"/>
  </si>
  <si>
    <t>　住宅借入金等特別税額控除減収補塡特例交付金</t>
  </si>
  <si>
    <t>諸支出金</t>
    <rPh sb="3" eb="4">
      <t>キン</t>
    </rPh>
    <phoneticPr fontId="37"/>
  </si>
  <si>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</si>
  <si>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</si>
  <si>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</si>
  <si>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</si>
  <si>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</si>
  <si>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</si>
  <si>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</si>
  <si>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企業団地造成事業特別会計</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</si>
  <si>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</si>
  <si>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</si>
  <si>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</si>
  <si>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</si>
  <si>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</si>
  <si>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</si>
  <si>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</si>
  <si>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</si>
  <si>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</si>
  <si>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</si>
  <si>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</si>
  <si>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香南清掃組合</t>
    <rPh sb="0" eb="6">
      <t>コウナンセイソウクミアイ</t>
    </rPh>
    <phoneticPr fontId="5"/>
  </si>
  <si>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</si>
  <si>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</si>
  <si>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</si>
  <si>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</si>
  <si>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</si>
  <si>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6"/>
  </si>
  <si>
    <t>健全化判断比率</t>
    <rPh sb="0" eb="3">
      <t>ケンゼンカ</t>
    </rPh>
    <rPh sb="3" eb="5">
      <t>ハンダン</t>
    </rPh>
    <rPh sb="5" eb="7">
      <t>ヒリツ</t>
    </rPh>
    <phoneticPr fontId="36"/>
  </si>
  <si>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</si>
  <si>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</si>
  <si>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</si>
  <si>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</si>
  <si>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</si>
  <si>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</si>
  <si>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</si>
  <si>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</si>
  <si>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高知県市町村総合事務組合　交通災害共済事業特別会計</t>
    <rPh sb="0" eb="3">
      <t>コウチケン</t>
    </rPh>
    <rPh sb="3" eb="6">
      <t>シチョウソン</t>
    </rPh>
    <rPh sb="6" eb="12">
      <t>ソウゴウジムクミアイ</t>
    </rPh>
    <rPh sb="13" eb="15">
      <t>コウツウ</t>
    </rPh>
    <rPh sb="15" eb="17">
      <t>サイガイ</t>
    </rPh>
    <rPh sb="17" eb="19">
      <t>キョウサイ</t>
    </rPh>
    <rPh sb="19" eb="21">
      <t>ジギョウ</t>
    </rPh>
    <rPh sb="21" eb="23">
      <t>トクベツ</t>
    </rPh>
    <rPh sb="23" eb="25">
      <t>カイケイ</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</si>
  <si>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</si>
  <si>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</si>
  <si>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</si>
  <si>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</si>
  <si>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</si>
  <si>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</si>
  <si>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</si>
  <si>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</si>
  <si>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</si>
  <si>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</si>
  <si>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</si>
  <si>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</si>
  <si>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</si>
  <si>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</si>
  <si>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</si>
  <si>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</si>
  <si>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</si>
  <si>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1"/>
  </si>
  <si>
    <t>企業債
（地方債）
現在高</t>
  </si>
  <si>
    <t>公社・
三セク等</t>
    <rPh sb="0" eb="2">
      <t>コウシャ</t>
    </rPh>
    <rPh sb="4" eb="5">
      <t>サン</t>
    </rPh>
    <rPh sb="7" eb="8">
      <t>トウ</t>
    </rPh>
    <phoneticPr fontId="5"/>
  </si>
  <si>
    <t>増減率(%)(B)</t>
    <rPh sb="0" eb="3">
      <t>ゾウゲンリツ</t>
    </rPh>
    <phoneticPr fontId="5"/>
  </si>
  <si>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</si>
  <si>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</si>
  <si>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</si>
  <si>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</si>
  <si>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</si>
  <si>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</si>
  <si>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</si>
  <si>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</si>
  <si>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</si>
  <si>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</si>
  <si>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</si>
  <si>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</si>
  <si>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</si>
  <si>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</si>
  <si>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</si>
  <si>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</si>
  <si>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</si>
  <si>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</si>
  <si>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</si>
  <si>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</si>
  <si>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</si>
  <si>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</si>
  <si>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</si>
  <si>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</si>
  <si>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</si>
  <si>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</si>
  <si>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6"/>
  </si>
  <si>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</si>
  <si>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</si>
  <si>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</si>
  <si>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</si>
  <si>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</si>
  <si>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</si>
  <si>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</si>
  <si>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</si>
  <si>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</si>
  <si>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</si>
  <si>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</si>
  <si>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</si>
  <si>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</si>
  <si>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</si>
  <si>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</si>
  <si>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</si>
  <si>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6"/>
  </si>
  <si>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</si>
  <si>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</si>
  <si>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</si>
  <si>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</si>
  <si>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(Ｃ)－(Ｄ)</t>
  </si>
  <si>
    <t>介護保険特別会計</t>
  </si>
  <si>
    <t>後期高齢者医療保険特別会計</t>
  </si>
  <si>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</si>
  <si>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</si>
  <si>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</si>
  <si>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</si>
  <si>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</si>
  <si>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</si>
  <si>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</si>
  <si>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</si>
  <si>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</si>
  <si>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</si>
  <si>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</si>
  <si>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</si>
  <si>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</si>
  <si>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</si>
  <si>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</si>
  <si>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</si>
  <si>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</si>
  <si>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</si>
  <si>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</si>
  <si>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</si>
  <si>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</si>
  <si>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</si>
  <si>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</si>
  <si>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</si>
  <si>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</si>
  <si>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</si>
  <si>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</si>
  <si>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</si>
  <si>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</si>
  <si>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</si>
  <si>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</si>
  <si>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</si>
  <si>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</si>
  <si>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6"/>
  </si>
  <si>
    <t>(単年度)</t>
    <rPh sb="1" eb="4">
      <t>タンネンド</t>
    </rPh>
    <phoneticPr fontId="5"/>
  </si>
  <si>
    <t>将来負担比率</t>
    <rPh sb="0" eb="2">
      <t>ショウライ</t>
    </rPh>
    <rPh sb="2" eb="4">
      <t>フタン</t>
    </rPh>
    <rPh sb="4" eb="6">
      <t>ヒリツ</t>
    </rPh>
    <phoneticPr fontId="36"/>
  </si>
  <si>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</si>
  <si>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</si>
  <si>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</si>
  <si>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</si>
  <si>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</si>
  <si>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</si>
  <si>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</si>
  <si>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</si>
  <si>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</si>
  <si>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</si>
  <si>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</si>
  <si>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</si>
  <si>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</si>
  <si>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</si>
  <si>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</si>
  <si>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</si>
  <si>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</si>
  <si>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</si>
  <si>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</si>
  <si>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</si>
  <si>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</si>
  <si>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</si>
  <si>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0.18</t>
  </si>
  <si>
    <t>▲ 5.82</t>
  </si>
  <si>
    <t>▲ 6.16</t>
  </si>
  <si>
    <t>▲ 5.49</t>
  </si>
  <si>
    <t>香南斎場組合</t>
    <rPh sb="0" eb="2">
      <t>コウナン</t>
    </rPh>
    <rPh sb="2" eb="4">
      <t>サイジョウ</t>
    </rPh>
    <rPh sb="4" eb="6">
      <t>クミアイ</t>
    </rPh>
    <phoneticPr fontId="5"/>
  </si>
  <si>
    <t>こうち人づくり広域連合</t>
    <rPh sb="3" eb="4">
      <t>ヒト</t>
    </rPh>
    <rPh sb="7" eb="9">
      <t>コウイキ</t>
    </rPh>
    <rPh sb="9" eb="11">
      <t>レンゴウ</t>
    </rPh>
    <phoneticPr fontId="5"/>
  </si>
  <si>
    <t>高知県市町村総合事務組合　一般会計</t>
    <rPh sb="0" eb="3">
      <t>コウチケン</t>
    </rPh>
    <rPh sb="3" eb="6">
      <t>シチョウソン</t>
    </rPh>
    <rPh sb="6" eb="12">
      <t>ソウゴウジムクミアイ</t>
    </rPh>
    <rPh sb="13" eb="15">
      <t>イッパン</t>
    </rPh>
    <rPh sb="15" eb="17">
      <t>カイケイ</t>
    </rPh>
    <phoneticPr fontId="5"/>
  </si>
  <si>
    <t>南国・香南・香美租税債権管理機構</t>
    <rPh sb="0" eb="2">
      <t>ナンゴク</t>
    </rPh>
    <rPh sb="3" eb="5">
      <t>コウナン</t>
    </rPh>
    <rPh sb="6" eb="8">
      <t>カミ</t>
    </rPh>
    <rPh sb="8" eb="10">
      <t>ソゼイ</t>
    </rPh>
    <rPh sb="10" eb="12">
      <t>サイケン</t>
    </rPh>
    <rPh sb="12" eb="14">
      <t>カンリ</t>
    </rPh>
    <rPh sb="14" eb="16">
      <t>キコウ</t>
    </rPh>
    <phoneticPr fontId="5"/>
  </si>
  <si>
    <t>株式会社　道の駅南国</t>
    <rPh sb="0" eb="4">
      <t>カブシキガイシャ</t>
    </rPh>
    <rPh sb="5" eb="6">
      <t>ミチ</t>
    </rPh>
    <rPh sb="7" eb="8">
      <t>エキ</t>
    </rPh>
    <rPh sb="8" eb="10">
      <t>ナンコク</t>
    </rPh>
    <phoneticPr fontId="5"/>
  </si>
  <si>
    <t>土佐くろしお鉄道株式会社</t>
    <rPh sb="0" eb="2">
      <t>トサ</t>
    </rPh>
    <rPh sb="6" eb="8">
      <t>テツドウ</t>
    </rPh>
    <rPh sb="8" eb="12">
      <t>カブシキガイシャ</t>
    </rPh>
    <phoneticPr fontId="5"/>
  </si>
  <si>
    <t>地域福祉基金</t>
  </si>
  <si>
    <t>ふるさと応援基金</t>
  </si>
  <si>
    <t>退職手当基金</t>
  </si>
  <si>
    <t>庁舎建設・整備基金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</si>
</sst>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indexed="8"/>
      <name val="ＭＳ Ｐゴシック"/>
      <family val="3"/>
    </font>
    <font>
      <sz val="9"/>
      <color indexed="8"/>
      <name val="ＭＳ ゴシック"/>
      <family val="3"/>
    </font>
    <font>
      <sz val="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ECB9-4359-B283-BB7E575BB8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125166</c:v>
                </c:pt>
                <c:pt idx="1">
                  <c:v>118890</c:v>
                </c:pt>
                <c:pt idx="2">
                  <c:v>75179</c:v>
                </c:pt>
                <c:pt idx="3">
                  <c:v>65303</c:v>
                </c:pt>
                <c:pt idx="4">
                  <c:v>94950</c:v>
                </c:pt>
              </c:numCache>
            </c:numRef>
          </c:val>
          <c:smooth val="0"/>
          <c:extLst>
            <c:ext xmlns:c16="http://schemas.microsoft.com/office/drawing/2014/chart" uri="{C3380CC4-5D6E-409C-BE32-E72D297353CC}">
              <c16:uniqueId val="{00000001-ECB9-4359-B283-BB7E575BB8A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3611100336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4.55</c:v>
                </c:pt>
                <c:pt idx="1">
                  <c:v>8.27</c:v>
                </c:pt>
                <c:pt idx="2">
                  <c:v>5.53</c:v>
                </c:pt>
                <c:pt idx="3">
                  <c:v>1.8</c:v>
                </c:pt>
                <c:pt idx="4">
                  <c:v>2.66</c:v>
                </c:pt>
              </c:numCache>
            </c:numRef>
          </c:val>
          <c:extLst>
            <c:ext xmlns:c16="http://schemas.microsoft.com/office/drawing/2014/chart" uri="{C3380CC4-5D6E-409C-BE32-E72D297353CC}">
              <c16:uniqueId val="{00000000-321D-441A-ACC7-45C14D8AC0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20.53</c:v>
                </c:pt>
                <c:pt idx="1">
                  <c:v>18.899999999999999</c:v>
                </c:pt>
                <c:pt idx="2">
                  <c:v>20.5</c:v>
                </c:pt>
                <c:pt idx="3">
                  <c:v>20.59</c:v>
                </c:pt>
                <c:pt idx="4">
                  <c:v>14.42</c:v>
                </c:pt>
              </c:numCache>
            </c:numRef>
          </c:val>
          <c:extLst>
            <c:ext xmlns:c16="http://schemas.microsoft.com/office/drawing/2014/chart" uri="{C3380CC4-5D6E-409C-BE32-E72D297353CC}">
              <c16:uniqueId val="{00000001-321D-441A-ACC7-45C14D8AC0B6}"/>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-0.18</c:v>
                </c:pt>
                <c:pt idx="1">
                  <c:v>1.47</c:v>
                </c:pt>
                <c:pt idx="2">
                  <c:v>-5.82</c:v>
                </c:pt>
                <c:pt idx="3">
                  <c:v>-6.16</c:v>
                </c:pt>
                <c:pt idx="4">
                  <c:v>-5.49</c:v>
                </c:pt>
              </c:numCache>
            </c:numRef>
          </c:val>
          <c:smooth val="0"/>
          <c:extLst>
            <c:ext xmlns:c16="http://schemas.microsoft.com/office/drawing/2014/chart" uri="{C3380CC4-5D6E-409C-BE32-E72D297353CC}">
              <c16:uniqueId val="{00000002-321D-441A-ACC7-45C14D8AC0B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c:v>
                </c:pt>
                <c:pt idx="2">
                  <c:v>#N/A</c:v>
                </c:pt>
                <c:pt idx="3">
                  <c:v>0.18</c:v>
                </c:pt>
                <c:pt idx="4">
                  <c:v>#N/A</c:v>
                </c:pt>
                <c:pt idx="5">
                  <c:v>0.14000000000000001</c:v>
                </c:pt>
                <c:pt idx="6">
                  <c:v>#N/A</c:v>
                </c:pt>
                <c:pt idx="7">
                  <c:v>0.14000000000000001</c:v>
                </c:pt>
                <c:pt idx="8">
                  <c:v>0</c:v>
                </c:pt>
                <c:pt idx="9">
                  <c:v>0</c:v>
                </c:pt>
              </c:numCache>
            </c:numRef>
          </c:val>
          <c:extLst>
            <c:ext xmlns:c16="http://schemas.microsoft.com/office/drawing/2014/chart" uri="{C3380CC4-5D6E-409C-BE32-E72D297353CC}">
              <c16:uniqueId val="{00000000-FDC8-44DC-B8BC-C0A314F68C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C8-44DC-B8BC-C0A314F68C4D}"/>
            </c:ext>
          </c:extLst>
        </c:ser>
        <c:ser>
          <c:idx val="2"/>
          <c:order val="2"/>
          <c:tx>
            <c:strRef>
              <c:f>データシート!$A$29</c:f>
              <c:strCache>
                <c:ptCount val="1"/>
                <c:pt idx="0">
                  <c:v>企業団地造成事業特別会計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1.18</c:v>
                </c:pt>
                <c:pt idx="4">
                  <c:v>#N/A</c:v>
                </c:pt>
                <c:pt idx="5">
                  <c:v>0</c:v>
                </c:pt>
                <c:pt idx="6">
                  <c:v>#N/A</c:v>
                </c:pt>
                <c:pt idx="7">
                  <c:v>0</c:v>
                </c:pt>
                <c:pt idx="8">
                  <c:v>#N/A</c:v>
                </c:pt>
                <c:pt idx="9">
                  <c:v>0</c:v>
                </c:pt>
              </c:numCache>
            </c:numRef>
          </c:val>
          <c:extLst>
            <c:ext xmlns:c16="http://schemas.microsoft.com/office/drawing/2014/chart" uri="{C3380CC4-5D6E-409C-BE32-E72D297353CC}">
              <c16:uniqueId val="{00000002-FDC8-44DC-B8BC-C0A314F68C4D}"/>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0.28999999999999998</c:v>
                </c:pt>
                <c:pt idx="2">
                  <c:v>#N/A</c:v>
                </c:pt>
                <c:pt idx="3">
                  <c:v>0.28000000000000003</c:v>
                </c:pt>
                <c:pt idx="4">
                  <c:v>#N/A</c:v>
                </c:pt>
                <c:pt idx="5">
                  <c:v>0.28999999999999998</c:v>
                </c:pt>
                <c:pt idx="6">
                  <c:v>#N/A</c:v>
                </c:pt>
                <c:pt idx="7">
                  <c:v>0.28999999999999998</c:v>
                </c:pt>
                <c:pt idx="8">
                  <c:v>#N/A</c:v>
                </c:pt>
                <c:pt idx="9">
                  <c:v>0.28000000000000003</c:v>
                </c:pt>
              </c:numCache>
            </c:numRef>
          </c:val>
          <c:extLst>
            <c:ext xmlns:c16="http://schemas.microsoft.com/office/drawing/2014/chart" uri="{C3380CC4-5D6E-409C-BE32-E72D297353CC}">
              <c16:uniqueId val="{00000003-FDC8-44DC-B8BC-C0A314F68C4D}"/>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0.31</c:v>
                </c:pt>
                <c:pt idx="2">
                  <c:v>#N/A</c:v>
                </c:pt>
                <c:pt idx="3">
                  <c:v>0.3</c:v>
                </c:pt>
                <c:pt idx="4">
                  <c:v>#N/A</c:v>
                </c:pt>
                <c:pt idx="5">
                  <c:v>0.32</c:v>
                </c:pt>
                <c:pt idx="6">
                  <c:v>#N/A</c:v>
                </c:pt>
                <c:pt idx="7">
                  <c:v>0.36</c:v>
                </c:pt>
                <c:pt idx="8">
                  <c:v>#N/A</c:v>
                </c:pt>
                <c:pt idx="9">
                  <c:v>0.39</c:v>
                </c:pt>
              </c:numCache>
            </c:numRef>
          </c:val>
          <c:extLst>
            <c:ext xmlns:c16="http://schemas.microsoft.com/office/drawing/2014/chart" uri="{C3380CC4-5D6E-409C-BE32-E72D297353CC}">
              <c16:uniqueId val="{00000004-FDC8-44DC-B8BC-C0A314F68C4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0.75</c:v>
                </c:pt>
                <c:pt idx="8">
                  <c:v>#N/A</c:v>
                </c:pt>
                <c:pt idx="9">
                  <c:v>0.71</c:v>
                </c:pt>
              </c:numCache>
            </c:numRef>
          </c:val>
          <c:extLst>
            <c:ext xmlns:c16="http://schemas.microsoft.com/office/drawing/2014/chart" uri="{C3380CC4-5D6E-409C-BE32-E72D297353CC}">
              <c16:uniqueId val="{00000005-FDC8-44DC-B8BC-C0A314F68C4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1.51</c:v>
                </c:pt>
                <c:pt idx="2">
                  <c:v>#N/A</c:v>
                </c:pt>
                <c:pt idx="3">
                  <c:v>1.43</c:v>
                </c:pt>
                <c:pt idx="4">
                  <c:v>#N/A</c:v>
                </c:pt>
                <c:pt idx="5">
                  <c:v>1.49</c:v>
                </c:pt>
                <c:pt idx="6">
                  <c:v>#N/A</c:v>
                </c:pt>
                <c:pt idx="7">
                  <c:v>1.69</c:v>
                </c:pt>
                <c:pt idx="8">
                  <c:v>#N/A</c:v>
                </c:pt>
                <c:pt idx="9">
                  <c:v>0.97</c:v>
                </c:pt>
              </c:numCache>
            </c:numRef>
          </c:val>
          <c:extLst>
            <c:ext xmlns:c16="http://schemas.microsoft.com/office/drawing/2014/chart" uri="{C3380CC4-5D6E-409C-BE32-E72D297353CC}">
              <c16:uniqueId val="{00000006-FDC8-44DC-B8BC-C0A314F68C4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4.05</c:v>
                </c:pt>
                <c:pt idx="2">
                  <c:v>#N/A</c:v>
                </c:pt>
                <c:pt idx="3">
                  <c:v>7.8</c:v>
                </c:pt>
                <c:pt idx="4">
                  <c:v>#N/A</c:v>
                </c:pt>
                <c:pt idx="5">
                  <c:v>5.09</c:v>
                </c:pt>
                <c:pt idx="6">
                  <c:v>#N/A</c:v>
                </c:pt>
                <c:pt idx="7">
                  <c:v>1.51</c:v>
                </c:pt>
                <c:pt idx="8">
                  <c:v>#N/A</c:v>
                </c:pt>
                <c:pt idx="9">
                  <c:v>2.37</c:v>
                </c:pt>
              </c:numCache>
            </c:numRef>
          </c:val>
          <c:extLst>
            <c:ext xmlns:c16="http://schemas.microsoft.com/office/drawing/2014/chart" uri="{C3380CC4-5D6E-409C-BE32-E72D297353CC}">
              <c16:uniqueId val="{00000007-FDC8-44DC-B8BC-C0A314F68C4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2.1800000000000002</c:v>
                </c:pt>
                <c:pt idx="2">
                  <c:v>#N/A</c:v>
                </c:pt>
                <c:pt idx="3">
                  <c:v>2.35</c:v>
                </c:pt>
                <c:pt idx="4">
                  <c:v>#N/A</c:v>
                </c:pt>
                <c:pt idx="5">
                  <c:v>3.15</c:v>
                </c:pt>
                <c:pt idx="6">
                  <c:v>#N/A</c:v>
                </c:pt>
                <c:pt idx="7">
                  <c:v>3.67</c:v>
                </c:pt>
                <c:pt idx="8">
                  <c:v>#N/A</c:v>
                </c:pt>
                <c:pt idx="9">
                  <c:v>3.74</c:v>
                </c:pt>
              </c:numCache>
            </c:numRef>
          </c:val>
          <c:extLst>
            <c:ext xmlns:c16="http://schemas.microsoft.com/office/drawing/2014/chart" uri="{C3380CC4-5D6E-409C-BE32-E72D297353CC}">
              <c16:uniqueId val="{00000008-FDC8-44DC-B8BC-C0A314F68C4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4.96</c:v>
                </c:pt>
                <c:pt idx="2">
                  <c:v>#N/A</c:v>
                </c:pt>
                <c:pt idx="3">
                  <c:v>4.4000000000000004</c:v>
                </c:pt>
                <c:pt idx="4">
                  <c:v>#N/A</c:v>
                </c:pt>
                <c:pt idx="5">
                  <c:v>4.21</c:v>
                </c:pt>
                <c:pt idx="6">
                  <c:v>#N/A</c:v>
                </c:pt>
                <c:pt idx="7">
                  <c:v>3.8</c:v>
                </c:pt>
                <c:pt idx="8">
                  <c:v>#N/A</c:v>
                </c:pt>
                <c:pt idx="9">
                  <c:v>3.88</c:v>
                </c:pt>
              </c:numCache>
            </c:numRef>
          </c:val>
          <c:extLst>
            <c:ext xmlns:c16="http://schemas.microsoft.com/office/drawing/2014/chart" uri="{C3380CC4-5D6E-409C-BE32-E72D297353CC}">
              <c16:uniqueId val="{00000009-FDC8-44DC-B8BC-C0A314F68C4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1545</c:v>
                </c:pt>
                <c:pt idx="5">
                  <c:v>1558</c:v>
                </c:pt>
                <c:pt idx="8">
                  <c:v>1543</c:v>
                </c:pt>
                <c:pt idx="11">
                  <c:v>1338</c:v>
                </c:pt>
                <c:pt idx="14">
                  <c:v>1395</c:v>
                </c:pt>
              </c:numCache>
            </c:numRef>
          </c:val>
          <c:extLst>
            <c:ext xmlns:c16="http://schemas.microsoft.com/office/drawing/2014/chart" uri="{C3380CC4-5D6E-409C-BE32-E72D297353CC}">
              <c16:uniqueId val="{00000000-22AF-4341-A489-6B6FC33AAB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AF-4341-A489-6B6FC33AAB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2-22AF-4341-A489-6B6FC33AAB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153</c:v>
                </c:pt>
                <c:pt idx="3">
                  <c:v>156</c:v>
                </c:pt>
                <c:pt idx="6">
                  <c:v>141</c:v>
                </c:pt>
                <c:pt idx="9">
                  <c:v>151</c:v>
                </c:pt>
                <c:pt idx="12">
                  <c:v>107</c:v>
                </c:pt>
              </c:numCache>
            </c:numRef>
          </c:val>
          <c:extLst>
            <c:ext xmlns:c16="http://schemas.microsoft.com/office/drawing/2014/chart" uri="{C3380CC4-5D6E-409C-BE32-E72D297353CC}">
              <c16:uniqueId val="{00000003-22AF-4341-A489-6B6FC33AAB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296</c:v>
                </c:pt>
                <c:pt idx="3">
                  <c:v>294</c:v>
                </c:pt>
                <c:pt idx="6">
                  <c:v>289</c:v>
                </c:pt>
                <c:pt idx="9">
                  <c:v>297</c:v>
                </c:pt>
                <c:pt idx="12">
                  <c:v>299</c:v>
                </c:pt>
              </c:numCache>
            </c:numRef>
          </c:val>
          <c:extLst>
            <c:ext xmlns:c16="http://schemas.microsoft.com/office/drawing/2014/chart" uri="{C3380CC4-5D6E-409C-BE32-E72D297353CC}">
              <c16:uniqueId val="{00000004-22AF-4341-A489-6B6FC33AAB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AF-4341-A489-6B6FC33AAB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AF-4341-A489-6B6FC33AAB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1911</c:v>
                </c:pt>
                <c:pt idx="3">
                  <c:v>1984</c:v>
                </c:pt>
                <c:pt idx="6">
                  <c:v>2031</c:v>
                </c:pt>
                <c:pt idx="9">
                  <c:v>2048</c:v>
                </c:pt>
                <c:pt idx="12">
                  <c:v>2031</c:v>
                </c:pt>
              </c:numCache>
            </c:numRef>
          </c:val>
          <c:extLst>
            <c:ext xmlns:c16="http://schemas.microsoft.com/office/drawing/2014/chart" uri="{C3380CC4-5D6E-409C-BE32-E72D297353CC}">
              <c16:uniqueId val="{00000007-22AF-4341-A489-6B6FC33AAB1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819</c:v>
                </c:pt>
                <c:pt idx="2">
                  <c:v>#N/A</c:v>
                </c:pt>
                <c:pt idx="3">
                  <c:v>#N/A</c:v>
                </c:pt>
                <c:pt idx="4">
                  <c:v>880</c:v>
                </c:pt>
                <c:pt idx="5">
                  <c:v>#N/A</c:v>
                </c:pt>
                <c:pt idx="6">
                  <c:v>#N/A</c:v>
                </c:pt>
                <c:pt idx="7">
                  <c:v>922</c:v>
                </c:pt>
                <c:pt idx="8">
                  <c:v>#N/A</c:v>
                </c:pt>
                <c:pt idx="9">
                  <c:v>#N/A</c:v>
                </c:pt>
                <c:pt idx="10">
                  <c:v>1162</c:v>
                </c:pt>
                <c:pt idx="11">
                  <c:v>#N/A</c:v>
                </c:pt>
                <c:pt idx="12">
                  <c:v>#N/A</c:v>
                </c:pt>
                <c:pt idx="13">
                  <c:v>1046</c:v>
                </c:pt>
                <c:pt idx="14">
                  <c:v>#N/A</c:v>
                </c:pt>
              </c:numCache>
            </c:numRef>
          </c:val>
          <c:smooth val="0"/>
          <c:extLst>
            <c:ext xmlns:c16="http://schemas.microsoft.com/office/drawing/2014/chart" uri="{C3380CC4-5D6E-409C-BE32-E72D297353CC}">
              <c16:uniqueId val="{00000008-22AF-4341-A489-6B6FC33AAB1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17505</c:v>
                </c:pt>
                <c:pt idx="5">
                  <c:v>18268</c:v>
                </c:pt>
                <c:pt idx="8">
                  <c:v>17234</c:v>
                </c:pt>
                <c:pt idx="11">
                  <c:v>16948</c:v>
                </c:pt>
                <c:pt idx="14">
                  <c:v>17234</c:v>
                </c:pt>
              </c:numCache>
            </c:numRef>
          </c:val>
          <c:extLst>
            <c:ext xmlns:c16="http://schemas.microsoft.com/office/drawing/2014/chart" uri="{C3380CC4-5D6E-409C-BE32-E72D297353CC}">
              <c16:uniqueId val="{00000000-D568-4050-9203-D011BB248C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202</c:v>
                </c:pt>
                <c:pt idx="5">
                  <c:v>149</c:v>
                </c:pt>
                <c:pt idx="8">
                  <c:v>162</c:v>
                </c:pt>
                <c:pt idx="11">
                  <c:v>103</c:v>
                </c:pt>
                <c:pt idx="14">
                  <c:v>173</c:v>
                </c:pt>
              </c:numCache>
            </c:numRef>
          </c:val>
          <c:extLst>
            <c:ext xmlns:c16="http://schemas.microsoft.com/office/drawing/2014/chart" uri="{C3380CC4-5D6E-409C-BE32-E72D297353CC}">
              <c16:uniqueId val="{00000001-D568-4050-9203-D011BB248C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4447</c:v>
                </c:pt>
                <c:pt idx="5">
                  <c:v>4665</c:v>
                </c:pt>
                <c:pt idx="8">
                  <c:v>4749</c:v>
                </c:pt>
                <c:pt idx="11">
                  <c:v>4771</c:v>
                </c:pt>
                <c:pt idx="14">
                  <c:v>4098</c:v>
                </c:pt>
              </c:numCache>
            </c:numRef>
          </c:val>
          <c:extLst>
            <c:ext xmlns:c16="http://schemas.microsoft.com/office/drawing/2014/chart" uri="{C3380CC4-5D6E-409C-BE32-E72D297353CC}">
              <c16:uniqueId val="{00000002-D568-4050-9203-D011BB248C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68-4050-9203-D011BB248C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68-4050-9203-D011BB248C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68-4050-9203-D011BB248C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2651</c:v>
                </c:pt>
                <c:pt idx="3">
                  <c:v>2601</c:v>
                </c:pt>
                <c:pt idx="6">
                  <c:v>2594</c:v>
                </c:pt>
                <c:pt idx="9">
                  <c:v>2664</c:v>
                </c:pt>
                <c:pt idx="12">
                  <c:v>2641</c:v>
                </c:pt>
              </c:numCache>
            </c:numRef>
          </c:val>
          <c:extLst>
            <c:ext xmlns:c16="http://schemas.microsoft.com/office/drawing/2014/chart" uri="{C3380CC4-5D6E-409C-BE32-E72D297353CC}">
              <c16:uniqueId val="{00000006-D568-4050-9203-D011BB248C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1961</c:v>
                </c:pt>
                <c:pt idx="3">
                  <c:v>1773</c:v>
                </c:pt>
                <c:pt idx="6">
                  <c:v>1586</c:v>
                </c:pt>
                <c:pt idx="9">
                  <c:v>1403</c:v>
                </c:pt>
                <c:pt idx="12">
                  <c:v>1231</c:v>
                </c:pt>
              </c:numCache>
            </c:numRef>
          </c:val>
          <c:extLst>
            <c:ext xmlns:c16="http://schemas.microsoft.com/office/drawing/2014/chart" uri="{C3380CC4-5D6E-409C-BE32-E72D297353CC}">
              <c16:uniqueId val="{00000007-D568-4050-9203-D011BB248C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2918</c:v>
                </c:pt>
                <c:pt idx="3">
                  <c:v>2771</c:v>
                </c:pt>
                <c:pt idx="6">
                  <c:v>2815</c:v>
                </c:pt>
                <c:pt idx="9">
                  <c:v>2779</c:v>
                </c:pt>
                <c:pt idx="12">
                  <c:v>2929</c:v>
                </c:pt>
              </c:numCache>
            </c:numRef>
          </c:val>
          <c:extLst>
            <c:ext xmlns:c16="http://schemas.microsoft.com/office/drawing/2014/chart" uri="{C3380CC4-5D6E-409C-BE32-E72D297353CC}">
              <c16:uniqueId val="{00000008-D568-4050-9203-D011BB248C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c:v>
                </c:pt>
                <c:pt idx="3">
                  <c:v>45</c:v>
                </c:pt>
                <c:pt idx="6">
                  <c:v>40</c:v>
                </c:pt>
                <c:pt idx="9">
                  <c:v>36</c:v>
                </c:pt>
                <c:pt idx="12">
                  <c:v>32</c:v>
                </c:pt>
              </c:numCache>
            </c:numRef>
          </c:val>
          <c:extLst>
            <c:ext xmlns:c16="http://schemas.microsoft.com/office/drawing/2014/chart" uri="{C3380CC4-5D6E-409C-BE32-E72D297353CC}">
              <c16:uniqueId val="{00000009-D568-4050-9203-D011BB248C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21837</c:v>
                </c:pt>
                <c:pt idx="3">
                  <c:v>23736</c:v>
                </c:pt>
                <c:pt idx="6">
                  <c:v>23812</c:v>
                </c:pt>
                <c:pt idx="9">
                  <c:v>23514</c:v>
                </c:pt>
                <c:pt idx="12">
                  <c:v>24198</c:v>
                </c:pt>
              </c:numCache>
            </c:numRef>
          </c:val>
          <c:extLst>
            <c:ext xmlns:c16="http://schemas.microsoft.com/office/drawing/2014/chart" uri="{C3380CC4-5D6E-409C-BE32-E72D297353CC}">
              <c16:uniqueId val="{0000000A-D568-4050-9203-D011BB248CB6}"/>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7261</c:v>
                </c:pt>
                <c:pt idx="2">
                  <c:v>#N/A</c:v>
                </c:pt>
                <c:pt idx="3">
                  <c:v>#N/A</c:v>
                </c:pt>
                <c:pt idx="4">
                  <c:v>7845</c:v>
                </c:pt>
                <c:pt idx="5">
                  <c:v>#N/A</c:v>
                </c:pt>
                <c:pt idx="6">
                  <c:v>#N/A</c:v>
                </c:pt>
                <c:pt idx="7">
                  <c:v>8701</c:v>
                </c:pt>
                <c:pt idx="8">
                  <c:v>#N/A</c:v>
                </c:pt>
                <c:pt idx="9">
                  <c:v>#N/A</c:v>
                </c:pt>
                <c:pt idx="10">
                  <c:v>8573</c:v>
                </c:pt>
                <c:pt idx="11">
                  <c:v>#N/A</c:v>
                </c:pt>
                <c:pt idx="12">
                  <c:v>#N/A</c:v>
                </c:pt>
                <c:pt idx="13">
                  <c:v>9524</c:v>
                </c:pt>
                <c:pt idx="14">
                  <c:v>#N/A</c:v>
                </c:pt>
              </c:numCache>
            </c:numRef>
          </c:val>
          <c:smooth val="0"/>
          <c:extLst>
            <c:ext xmlns:c16="http://schemas.microsoft.com/office/drawing/2014/chart" uri="{C3380CC4-5D6E-409C-BE32-E72D297353CC}">
              <c16:uniqueId val="{0000000B-D568-4050-9203-D011BB248CB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2469</c:v>
                </c:pt>
                <c:pt idx="1">
                  <c:v>2491</c:v>
                </c:pt>
                <c:pt idx="2">
                  <c:v>1795</c:v>
                </c:pt>
              </c:numCache>
            </c:numRef>
          </c:val>
          <c:extLst>
            <c:ext xmlns:c16="http://schemas.microsoft.com/office/drawing/2014/chart" uri="{C3380CC4-5D6E-409C-BE32-E72D297353CC}">
              <c16:uniqueId val="{00000000-E646-4054-9AD4-877BD4504D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1228</c:v>
                </c:pt>
                <c:pt idx="1">
                  <c:v>1230</c:v>
                </c:pt>
                <c:pt idx="2">
                  <c:v>1303</c:v>
                </c:pt>
              </c:numCache>
            </c:numRef>
          </c:val>
          <c:extLst>
            <c:ext xmlns:c16="http://schemas.microsoft.com/office/drawing/2014/chart" uri="{C3380CC4-5D6E-409C-BE32-E72D297353CC}">
              <c16:uniqueId val="{00000001-E646-4054-9AD4-877BD4504D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1619</c:v>
                </c:pt>
                <c:pt idx="1">
                  <c:v>1608</c:v>
                </c:pt>
                <c:pt idx="2">
                  <c:v>1538</c:v>
                </c:pt>
              </c:numCache>
            </c:numRef>
          </c:val>
          <c:extLst>
            <c:ext xmlns:c16="http://schemas.microsoft.com/office/drawing/2014/chart" uri="{C3380CC4-5D6E-409C-BE32-E72D297353CC}">
              <c16:uniqueId val="{00000002-E646-4054-9AD4-877BD4504DD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高知県南国市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中期財政収支ビジョンを策定し、市債発行の抑制に努めてきたことにより、平成</a:t>
          </a:r>
          <a:r>
            <a:rPr kumimoji="1" lang="en-US" altLang="ja-JP" sz="1400">
              <a:latin typeface="ＭＳ ゴシック"/>
              <a:ea typeface="ＭＳ ゴシック"/>
            </a:rPr>
            <a:t>30</a:t>
          </a:r>
          <a:r>
            <a:rPr kumimoji="1" lang="ja-JP" altLang="en-US" sz="1400">
              <a:latin typeface="ＭＳ ゴシック"/>
              <a:ea typeface="ＭＳ ゴシック"/>
            </a:rPr>
            <a:t>年度までは、元利償還金が減少し、実質公債費比率の分子は小さくなってきていた。</a:t>
          </a:r>
        </a:p>
        <a:p>
          <a:r>
            <a:rPr kumimoji="1" lang="ja-JP" altLang="en-US" sz="1400">
              <a:latin typeface="ＭＳ ゴシック"/>
              <a:ea typeface="ＭＳ ゴシック"/>
            </a:rPr>
            <a:t>　しかし、南海トラフ地震対策事業、都市再生整備事業や土地区画整理事業などの大型事業を進めていること等により、令和元年度から増加に転じている。令和５年度は算入公債費等のうち東日本大震災全国緊急防災施策等債償還費が約</a:t>
          </a:r>
          <a:r>
            <a:rPr kumimoji="1" lang="en-US" altLang="ja-JP" sz="1400">
              <a:latin typeface="ＭＳ ゴシック"/>
              <a:ea typeface="ＭＳ ゴシック"/>
            </a:rPr>
            <a:t>146</a:t>
          </a:r>
          <a:r>
            <a:rPr kumimoji="1" lang="ja-JP" altLang="en-US" sz="1400">
              <a:latin typeface="ＭＳ ゴシック"/>
              <a:ea typeface="ＭＳ ゴシック"/>
            </a:rPr>
            <a:t>百万円減少したこともあり、実質公債費比率の分子が大きく増加した。今後も公債費負担の増加が見込まれることから、公債費の適正管理がこれまで以上に必要となる。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高知県南国市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地方債発行の抑制を行い、地方債残高の減少に努めてきたが、近年の南海トラフ地震対策事業、都市再生整備事業や土地区画整理事業等の大型事業の実施等により、地方債残高は増加し続けている。</a:t>
          </a:r>
        </a:p>
        <a:p>
          <a:r>
            <a:rPr kumimoji="1" lang="ja-JP" altLang="en-US" sz="1400">
              <a:latin typeface="ＭＳ ゴシック"/>
              <a:ea typeface="ＭＳ ゴシック"/>
            </a:rPr>
            <a:t>　交付税措置のある市債の発行を優先的に行っていることから、基準財政需要額に算入される見込額はある程度高いが、それ以外の充当可能財源については大きく増加する見込みはないので、将来負担比率（分子）の伸びを抑制するためには、計画的な市債発行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高知県南国市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取崩し額に比べ決算剰余金積立額が少なく696百万円の減少、ふるさと応援基金はふるさと納税が前年度を下回ったため42百万円の減少となっている。また、高知南国地区国営緊急農地再編整備事業基金は、国営緊急農地再編整備事業に係る負担金の支払いに発行する地方債の償還財源等とするため、積み立てを行い1</a:t>
          </a:r>
          <a:r>
            <a:rPr kumimoji="1" lang="en-US" altLang="ja-JP" sz="1300">
              <a:solidFill>
                <a:schemeClr val="dk1"/>
              </a:solidFill>
              <a:effectLst/>
              <a:latin typeface="ＭＳ ゴシック"/>
              <a:ea typeface="ＭＳ ゴシック"/>
              <a:cs typeface="+mn-cs"/>
            </a:rPr>
            <a:t>0</a:t>
          </a:r>
          <a:r>
            <a:rPr kumimoji="1" lang="ja-JP" altLang="en-US" sz="1300">
              <a:solidFill>
                <a:schemeClr val="dk1"/>
              </a:solidFill>
              <a:effectLst/>
              <a:latin typeface="ＭＳ ゴシック"/>
              <a:ea typeface="ＭＳ ゴシック"/>
              <a:cs typeface="+mn-cs"/>
            </a:rPr>
            <a:t>百万円の増加となっている。基金全体としては、693百万円の減少となった。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基金の使途の明確化と今後増大する公債費への対策として、財政調整基金のみ積立てるのではなく、特定目的基金にも積立を行う。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令和８年度以降、公債費が高水準で推移することが予想されるので、単年度の収支を緩和させるため、減債基金や特定目的基金を活用する。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地域福祉基金：市民の保健・福祉サービスの増進を図るために要する経費に充てるための基金</a:t>
          </a:r>
        </a:p>
        <a:p>
          <a:r>
            <a:rPr kumimoji="1" lang="ja-JP" altLang="en-US" sz="1300">
              <a:solidFill>
                <a:schemeClr val="dk1"/>
              </a:solidFill>
              <a:effectLst/>
              <a:latin typeface="ＭＳ ゴシック"/>
              <a:ea typeface="ＭＳ ゴシック"/>
              <a:cs typeface="+mn-cs"/>
            </a:rPr>
            <a:t>ふるさと応援基金：市を愛し、応援しようとする個人又は団体から広く寄附金を募り、これを財源とする各種事業の経費に充てるための基金</a:t>
          </a:r>
        </a:p>
        <a:p>
          <a:r>
            <a:rPr kumimoji="1" lang="ja-JP" altLang="en-US" sz="1300">
              <a:solidFill>
                <a:schemeClr val="dk1"/>
              </a:solidFill>
              <a:effectLst/>
              <a:latin typeface="ＭＳ ゴシック"/>
              <a:ea typeface="ＭＳ ゴシック"/>
              <a:cs typeface="+mn-cs"/>
            </a:rPr>
            <a:t>退職手当基金：職員の退職手当の支給に要する経費に充てるための基金</a:t>
          </a:r>
        </a:p>
        <a:p>
          <a:r>
            <a:rPr kumimoji="1" lang="ja-JP" altLang="en-US" sz="1300">
              <a:solidFill>
                <a:schemeClr val="dk1"/>
              </a:solidFill>
              <a:effectLst/>
              <a:latin typeface="ＭＳ ゴシック"/>
              <a:ea typeface="ＭＳ ゴシック"/>
              <a:cs typeface="+mn-cs"/>
            </a:rPr>
            <a:t>高知南国地区国営緊急農地再編整備事業基金：国営緊急農地再編整備事業に係る負担金の支払及び当該支払のために借り入れた市債の償還並びに中心経営体農地集積促進事業の財源に充てるための基金</a:t>
          </a:r>
        </a:p>
        <a:p>
          <a:r>
            <a:rPr kumimoji="1" lang="ja-JP" altLang="en-US" sz="1300">
              <a:solidFill>
                <a:schemeClr val="dk1"/>
              </a:solidFill>
              <a:effectLst/>
              <a:latin typeface="ＭＳ ゴシック"/>
              <a:ea typeface="ＭＳ ゴシック"/>
              <a:cs typeface="+mn-cs"/>
            </a:rPr>
            <a:t>庁舎建設・整備基金：庁舎の建設及び整備に要する経費に充てるための基金</a:t>
          </a:r>
        </a:p>
        <a:p>
          <a:r>
            <a:rPr kumimoji="1" lang="ja-JP" altLang="ja-JP" sz="1300">
              <a:solidFill>
                <a:schemeClr val="dk1"/>
              </a:solidFill>
              <a:effectLst/>
              <a:latin typeface="ＭＳ ゴシック"/>
              <a:ea typeface="ＭＳ ゴシック"/>
              <a:cs typeface="+mn-cs"/>
            </a:rPr>
            <a:t>防災対策加速化基金：市が行う又は市が負担する防災対策に要する経費等に充てるための基金</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防災対策加速化基金の事業費へ充当による45百万円の減少、ふるさと納税受入額の減少によるふるさと応援基金42百万円の減少等により、特定目的基金全体としては70百万円の減少となった。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高知南国地区国営緊急農地再編整備事業基金：国営緊急農地再編整備事業を令和２年度から</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年間の計画で実施しているため、今後も計画的に積立てを行っていく。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決算剰余金を100百万円を積立てたものの、基金取崩しが</a:t>
          </a:r>
          <a:r>
            <a:rPr kumimoji="1" lang="en-US" altLang="ja-JP" sz="1300">
              <a:solidFill>
                <a:schemeClr val="dk1"/>
              </a:solidFill>
              <a:effectLst/>
              <a:latin typeface="ＭＳ ゴシック"/>
              <a:ea typeface="ＭＳ ゴシック"/>
              <a:cs typeface="+mn-cs"/>
            </a:rPr>
            <a:t>800</a:t>
          </a:r>
          <a:r>
            <a:rPr kumimoji="1" lang="ja-JP" altLang="en-US" sz="1300">
              <a:solidFill>
                <a:schemeClr val="dk1"/>
              </a:solidFill>
              <a:effectLst/>
              <a:latin typeface="ＭＳ ゴシック"/>
              <a:ea typeface="ＭＳ ゴシック"/>
              <a:cs typeface="+mn-cs"/>
            </a:rPr>
            <a:t>百万円あったこと等により696百万円の減少となった。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財政調整基金の残高は、標準財政規模の</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程度となるよう努めている。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臨時財政対策債償還基金費として71百万円、基金運用利子の2百万円の積立により73百万円の増加となった。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令和８年度より公債費が高水準で推移する見込みであり、年度ごとの実質的な公債費負担を抑制するため減債基金の活用をしていく。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24130</xdr:rowOff>
    </xdr:to>
    <xdr:sp macro="" textlink="">
      <xdr:nvSpPr>
        <xdr:cNvPr id="2" name="正方形/長方形 1"/>
        <xdr:cNvSpPr/>
      </xdr:nvSpPr>
      <xdr:spPr>
        <a:xfrm>
          <a:off x="661035" y="409575"/>
          <a:ext cx="1142174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86360</xdr:rowOff>
    </xdr:from>
    <xdr:to>
      <xdr:col>115</xdr:col>
      <xdr:colOff>6350</xdr:colOff>
      <xdr:row>5</xdr:row>
      <xdr:rowOff>80010</xdr:rowOff>
    </xdr:to>
    <xdr:sp macro="" textlink="">
      <xdr:nvSpPr>
        <xdr:cNvPr id="4" name="正方形/長方形 3"/>
        <xdr:cNvSpPr/>
      </xdr:nvSpPr>
      <xdr:spPr>
        <a:xfrm>
          <a:off x="18206720" y="421640"/>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111125</xdr:rowOff>
    </xdr:from>
    <xdr:to>
      <xdr:col>114</xdr:col>
      <xdr:colOff>184150</xdr:colOff>
      <xdr:row>5</xdr:row>
      <xdr:rowOff>55245</xdr:rowOff>
    </xdr:to>
    <xdr:sp macro="" textlink="">
      <xdr:nvSpPr>
        <xdr:cNvPr id="5" name="正方形/長方形 4"/>
        <xdr:cNvSpPr/>
      </xdr:nvSpPr>
      <xdr:spPr>
        <a:xfrm>
          <a:off x="18232120" y="446405"/>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86360</xdr:rowOff>
    </xdr:from>
    <xdr:to>
      <xdr:col>95</xdr:col>
      <xdr:colOff>133350</xdr:colOff>
      <xdr:row>5</xdr:row>
      <xdr:rowOff>80010</xdr:rowOff>
    </xdr:to>
    <xdr:sp macro="" textlink="">
      <xdr:nvSpPr>
        <xdr:cNvPr id="7" name="正方形/長方形 6"/>
        <xdr:cNvSpPr/>
      </xdr:nvSpPr>
      <xdr:spPr>
        <a:xfrm>
          <a:off x="15685135" y="421640"/>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111125</xdr:rowOff>
    </xdr:from>
    <xdr:to>
      <xdr:col>95</xdr:col>
      <xdr:colOff>101600</xdr:colOff>
      <xdr:row>5</xdr:row>
      <xdr:rowOff>55245</xdr:rowOff>
    </xdr:to>
    <xdr:sp macro="" textlink="">
      <xdr:nvSpPr>
        <xdr:cNvPr id="8" name="正方形/長方形 7"/>
        <xdr:cNvSpPr/>
      </xdr:nvSpPr>
      <xdr:spPr>
        <a:xfrm>
          <a:off x="15710535" y="446405"/>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49530</xdr:rowOff>
    </xdr:to>
    <xdr:sp macro="" textlink="">
      <xdr:nvSpPr>
        <xdr:cNvPr id="9" name="正方形/長方形 8"/>
        <xdr:cNvSpPr/>
      </xdr:nvSpPr>
      <xdr:spPr>
        <a:xfrm>
          <a:off x="754380" y="1179195"/>
          <a:ext cx="8675370" cy="17202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36830</xdr:rowOff>
    </xdr:to>
    <xdr:sp macro="" textlink="">
      <xdr:nvSpPr>
        <xdr:cNvPr id="10" name="正方形/長方形 9"/>
        <xdr:cNvSpPr/>
      </xdr:nvSpPr>
      <xdr:spPr>
        <a:xfrm>
          <a:off x="868680" y="1210945"/>
          <a:ext cx="1250315" cy="1675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36830</xdr:rowOff>
    </xdr:to>
    <xdr:sp macro="" textlink="">
      <xdr:nvSpPr>
        <xdr:cNvPr id="11" name="正方形/長方形 10"/>
        <xdr:cNvSpPr/>
      </xdr:nvSpPr>
      <xdr:spPr>
        <a:xfrm>
          <a:off x="2074545" y="1210945"/>
          <a:ext cx="1131570" cy="1675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45,979
45,439
125.30
26,640,424
26,108,885
330,560
12,448,357
24,198,121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36830</xdr:rowOff>
    </xdr:to>
    <xdr:sp macro="" textlink="">
      <xdr:nvSpPr>
        <xdr:cNvPr id="12" name="正方形/長方形 11"/>
        <xdr:cNvSpPr/>
      </xdr:nvSpPr>
      <xdr:spPr>
        <a:xfrm>
          <a:off x="3263265" y="1210945"/>
          <a:ext cx="1377315" cy="1675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55245</xdr:rowOff>
    </xdr:from>
    <xdr:to>
      <xdr:col>34</xdr:col>
      <xdr:colOff>50800</xdr:colOff>
      <xdr:row>13</xdr:row>
      <xdr:rowOff>42545</xdr:rowOff>
    </xdr:to>
    <xdr:sp macro="" textlink="">
      <xdr:nvSpPr>
        <xdr:cNvPr id="13" name="正方形/長方形 12"/>
        <xdr:cNvSpPr/>
      </xdr:nvSpPr>
      <xdr:spPr>
        <a:xfrm>
          <a:off x="4640580" y="1228725"/>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55245</xdr:rowOff>
    </xdr:from>
    <xdr:to>
      <xdr:col>40</xdr:col>
      <xdr:colOff>63500</xdr:colOff>
      <xdr:row>13</xdr:row>
      <xdr:rowOff>42545</xdr:rowOff>
    </xdr:to>
    <xdr:sp macro="" textlink="">
      <xdr:nvSpPr>
        <xdr:cNvPr id="14" name="正方形/長方形 13"/>
        <xdr:cNvSpPr/>
      </xdr:nvSpPr>
      <xdr:spPr>
        <a:xfrm>
          <a:off x="6463030" y="1228725"/>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85.8</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55245</xdr:rowOff>
    </xdr:from>
    <xdr:to>
      <xdr:col>43</xdr:col>
      <xdr:colOff>133350</xdr:colOff>
      <xdr:row>13</xdr:row>
      <xdr:rowOff>42545</xdr:rowOff>
    </xdr:to>
    <xdr:sp macro="" textlink="">
      <xdr:nvSpPr>
        <xdr:cNvPr id="15" name="正方形/長方形 14"/>
        <xdr:cNvSpPr/>
      </xdr:nvSpPr>
      <xdr:spPr>
        <a:xfrm>
          <a:off x="7670800" y="1228725"/>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151130</xdr:rowOff>
    </xdr:to>
    <xdr:sp macro="" textlink="">
      <xdr:nvSpPr>
        <xdr:cNvPr id="16" name="正方形/長方形 15"/>
        <xdr:cNvSpPr/>
      </xdr:nvSpPr>
      <xdr:spPr>
        <a:xfrm>
          <a:off x="4640580" y="2049145"/>
          <a:ext cx="182245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151130</xdr:rowOff>
    </xdr:to>
    <xdr:sp macro="" textlink="">
      <xdr:nvSpPr>
        <xdr:cNvPr id="17" name="正方形/長方形 16"/>
        <xdr:cNvSpPr/>
      </xdr:nvSpPr>
      <xdr:spPr>
        <a:xfrm>
          <a:off x="6526530" y="2049145"/>
          <a:ext cx="3091815"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116840</xdr:rowOff>
    </xdr:to>
    <xdr:sp macro="" textlink="">
      <xdr:nvSpPr>
        <xdr:cNvPr id="18" name="角丸四角形 17"/>
        <xdr:cNvSpPr/>
      </xdr:nvSpPr>
      <xdr:spPr>
        <a:xfrm>
          <a:off x="9650095" y="1179195"/>
          <a:ext cx="1288415" cy="11169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98425</xdr:rowOff>
    </xdr:to>
    <xdr:sp macro="" textlink="">
      <xdr:nvSpPr>
        <xdr:cNvPr id="21" name="正方形/長方形 20"/>
        <xdr:cNvSpPr/>
      </xdr:nvSpPr>
      <xdr:spPr>
        <a:xfrm>
          <a:off x="9864090" y="1825625"/>
          <a:ext cx="114427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154305</xdr:rowOff>
    </xdr:from>
    <xdr:to>
      <xdr:col>52</xdr:col>
      <xdr:colOff>69850</xdr:colOff>
      <xdr:row>7</xdr:row>
      <xdr:rowOff>154305</xdr:rowOff>
    </xdr:to>
    <xdr:cxnSp macro="">
      <xdr:nvCxnSpPr>
        <xdr:cNvPr id="22" name="直線コネクタ 21"/>
        <xdr:cNvCxnSpPr/>
      </xdr:nvCxnSpPr>
      <xdr:spPr>
        <a:xfrm>
          <a:off x="9726295" y="1327785"/>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20955</xdr:rowOff>
    </xdr:from>
    <xdr:to>
      <xdr:col>51</xdr:col>
      <xdr:colOff>188595</xdr:colOff>
      <xdr:row>12</xdr:row>
      <xdr:rowOff>158750</xdr:rowOff>
    </xdr:to>
    <xdr:cxnSp macro="">
      <xdr:nvCxnSpPr>
        <xdr:cNvPr id="25" name="直線コネクタ 24"/>
        <xdr:cNvCxnSpPr/>
      </xdr:nvCxnSpPr>
      <xdr:spPr>
        <a:xfrm flipV="1">
          <a:off x="9806940" y="2032635"/>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91440</xdr:rowOff>
    </xdr:from>
    <xdr:ext cx="8808085" cy="247650"/>
    <xdr:sp macro="" textlink="">
      <xdr:nvSpPr>
        <xdr:cNvPr id="29" name="テキスト ボックス 28"/>
        <xdr:cNvSpPr txBox="1"/>
      </xdr:nvSpPr>
      <xdr:spPr>
        <a:xfrm>
          <a:off x="699135" y="2941320"/>
          <a:ext cx="88080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5640" cy="247650"/>
    <xdr:sp macro="" textlink="">
      <xdr:nvSpPr>
        <xdr:cNvPr id="30" name="テキスト ボックス 29"/>
        <xdr:cNvSpPr txBox="1"/>
      </xdr:nvSpPr>
      <xdr:spPr>
        <a:xfrm>
          <a:off x="699135" y="3190875"/>
          <a:ext cx="57556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85090</xdr:rowOff>
    </xdr:from>
    <xdr:ext cx="8722360" cy="245110"/>
    <xdr:sp macro="" textlink="">
      <xdr:nvSpPr>
        <xdr:cNvPr id="31" name="テキスト ボックス 30"/>
        <xdr:cNvSpPr txBox="1"/>
      </xdr:nvSpPr>
      <xdr:spPr>
        <a:xfrm>
          <a:off x="699135" y="3437890"/>
          <a:ext cx="8722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8205" cy="247650"/>
    <xdr:sp macro="" textlink="">
      <xdr:nvSpPr>
        <xdr:cNvPr id="32" name="テキスト ボックス 31"/>
        <xdr:cNvSpPr txBox="1"/>
      </xdr:nvSpPr>
      <xdr:spPr>
        <a:xfrm>
          <a:off x="699135" y="3688080"/>
          <a:ext cx="5958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78740</xdr:rowOff>
    </xdr:from>
    <xdr:ext cx="8143240" cy="248285"/>
    <xdr:sp macro="" textlink="">
      <xdr:nvSpPr>
        <xdr:cNvPr id="33" name="テキスト ボックス 32"/>
        <xdr:cNvSpPr txBox="1"/>
      </xdr:nvSpPr>
      <xdr:spPr>
        <a:xfrm>
          <a:off x="699135" y="3934460"/>
          <a:ext cx="814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158750</xdr:rowOff>
    </xdr:from>
    <xdr:ext cx="8756650" cy="403860"/>
    <xdr:sp macro="" textlink="">
      <xdr:nvSpPr>
        <xdr:cNvPr id="34" name="テキスト ボックス 33"/>
        <xdr:cNvSpPr txBox="1"/>
      </xdr:nvSpPr>
      <xdr:spPr>
        <a:xfrm>
          <a:off x="699135" y="4182110"/>
          <a:ext cx="8756650" cy="4038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73025</xdr:rowOff>
    </xdr:from>
    <xdr:ext cx="181610" cy="245745"/>
    <xdr:sp macro="" textlink="">
      <xdr:nvSpPr>
        <xdr:cNvPr id="35" name="テキスト ボックス 34"/>
        <xdr:cNvSpPr txBox="1"/>
      </xdr:nvSpPr>
      <xdr:spPr>
        <a:xfrm>
          <a:off x="699135" y="4431665"/>
          <a:ext cx="1816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41910</xdr:rowOff>
    </xdr:from>
    <xdr:to>
      <xdr:col>27</xdr:col>
      <xdr:colOff>184150</xdr:colOff>
      <xdr:row>31</xdr:row>
      <xdr:rowOff>17780</xdr:rowOff>
    </xdr:to>
    <xdr:sp macro="" textlink="">
      <xdr:nvSpPr>
        <xdr:cNvPr id="36" name="正方形/長方形 35"/>
        <xdr:cNvSpPr/>
      </xdr:nvSpPr>
      <xdr:spPr>
        <a:xfrm>
          <a:off x="699135" y="490347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60325</xdr:rowOff>
    </xdr:from>
    <xdr:ext cx="1269365" cy="295275"/>
    <xdr:sp macro="" textlink="">
      <xdr:nvSpPr>
        <xdr:cNvPr id="37" name="テキスト ボックス 36"/>
        <xdr:cNvSpPr txBox="1"/>
      </xdr:nvSpPr>
      <xdr:spPr>
        <a:xfrm>
          <a:off x="1609090" y="5257165"/>
          <a:ext cx="126936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7825" cy="342265"/>
    <xdr:sp macro="" textlink="">
      <xdr:nvSpPr>
        <xdr:cNvPr id="38" name="テキスト ボックス 37"/>
        <xdr:cNvSpPr txBox="1"/>
      </xdr:nvSpPr>
      <xdr:spPr>
        <a:xfrm>
          <a:off x="2861945" y="5233670"/>
          <a:ext cx="1647825"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121920</xdr:rowOff>
    </xdr:from>
    <xdr:to>
      <xdr:col>35</xdr:col>
      <xdr:colOff>95250</xdr:colOff>
      <xdr:row>32</xdr:row>
      <xdr:rowOff>36830</xdr:rowOff>
    </xdr:to>
    <xdr:sp macro="" textlink="">
      <xdr:nvSpPr>
        <xdr:cNvPr id="39" name="正方形/長方形 38"/>
        <xdr:cNvSpPr/>
      </xdr:nvSpPr>
      <xdr:spPr>
        <a:xfrm>
          <a:off x="5318760" y="5151120"/>
          <a:ext cx="137731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54610</xdr:rowOff>
    </xdr:to>
    <xdr:sp macro="" textlink="">
      <xdr:nvSpPr>
        <xdr:cNvPr id="40" name="正方形/長方形 39"/>
        <xdr:cNvSpPr/>
      </xdr:nvSpPr>
      <xdr:spPr>
        <a:xfrm>
          <a:off x="5318760" y="5337175"/>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121920</xdr:rowOff>
    </xdr:from>
    <xdr:to>
      <xdr:col>42</xdr:col>
      <xdr:colOff>25400</xdr:colOff>
      <xdr:row>32</xdr:row>
      <xdr:rowOff>36830</xdr:rowOff>
    </xdr:to>
    <xdr:sp macro="" textlink="">
      <xdr:nvSpPr>
        <xdr:cNvPr id="41" name="正方形/長方形 40"/>
        <xdr:cNvSpPr/>
      </xdr:nvSpPr>
      <xdr:spPr>
        <a:xfrm>
          <a:off x="6802120"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54610</xdr:rowOff>
    </xdr:to>
    <xdr:sp macro="" textlink="">
      <xdr:nvSpPr>
        <xdr:cNvPr id="42" name="正方形/長方形 41"/>
        <xdr:cNvSpPr/>
      </xdr:nvSpPr>
      <xdr:spPr>
        <a:xfrm>
          <a:off x="680212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121920</xdr:rowOff>
    </xdr:from>
    <xdr:to>
      <xdr:col>49</xdr:col>
      <xdr:colOff>19050</xdr:colOff>
      <xdr:row>32</xdr:row>
      <xdr:rowOff>36830</xdr:rowOff>
    </xdr:to>
    <xdr:sp macro="" textlink="">
      <xdr:nvSpPr>
        <xdr:cNvPr id="43" name="正方形/長方形 42"/>
        <xdr:cNvSpPr/>
      </xdr:nvSpPr>
      <xdr:spPr>
        <a:xfrm>
          <a:off x="8115935"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140335</xdr:rowOff>
    </xdr:from>
    <xdr:to>
      <xdr:col>49</xdr:col>
      <xdr:colOff>19050</xdr:colOff>
      <xdr:row>33</xdr:row>
      <xdr:rowOff>54610</xdr:rowOff>
    </xdr:to>
    <xdr:sp macro="" textlink="">
      <xdr:nvSpPr>
        <xdr:cNvPr id="44" name="正方形/長方形 43"/>
        <xdr:cNvSpPr/>
      </xdr:nvSpPr>
      <xdr:spPr>
        <a:xfrm>
          <a:off x="811593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114935</xdr:rowOff>
    </xdr:from>
    <xdr:to>
      <xdr:col>27</xdr:col>
      <xdr:colOff>184150</xdr:colOff>
      <xdr:row>47</xdr:row>
      <xdr:rowOff>127635</xdr:rowOff>
    </xdr:to>
    <xdr:sp macro="" textlink="">
      <xdr:nvSpPr>
        <xdr:cNvPr id="45" name="正方形/長方形 44"/>
        <xdr:cNvSpPr/>
      </xdr:nvSpPr>
      <xdr:spPr>
        <a:xfrm>
          <a:off x="699135" y="564705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114935</xdr:rowOff>
    </xdr:from>
    <xdr:to>
      <xdr:col>57</xdr:col>
      <xdr:colOff>120650</xdr:colOff>
      <xdr:row>47</xdr:row>
      <xdr:rowOff>127635</xdr:rowOff>
    </xdr:to>
    <xdr:sp macro="" textlink="">
      <xdr:nvSpPr>
        <xdr:cNvPr id="46" name="正方形/長方形 45"/>
        <xdr:cNvSpPr/>
      </xdr:nvSpPr>
      <xdr:spPr>
        <a:xfrm>
          <a:off x="5445760" y="564705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114935</xdr:rowOff>
    </xdr:from>
    <xdr:to>
      <xdr:col>46</xdr:col>
      <xdr:colOff>188595</xdr:colOff>
      <xdr:row>35</xdr:row>
      <xdr:rowOff>30480</xdr:rowOff>
    </xdr:to>
    <xdr:sp macro="" textlink="">
      <xdr:nvSpPr>
        <xdr:cNvPr id="47" name="正方形/長方形 46"/>
        <xdr:cNvSpPr/>
      </xdr:nvSpPr>
      <xdr:spPr>
        <a:xfrm>
          <a:off x="5445760" y="5647055"/>
          <a:ext cx="3418205"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91440</xdr:rowOff>
    </xdr:from>
    <xdr:to>
      <xdr:col>56</xdr:col>
      <xdr:colOff>188595</xdr:colOff>
      <xdr:row>47</xdr:row>
      <xdr:rowOff>67310</xdr:rowOff>
    </xdr:to>
    <xdr:sp macro="" textlink="" fLocksText="0">
      <xdr:nvSpPr>
        <xdr:cNvPr id="48" name="テキスト ボックス 47"/>
        <xdr:cNvSpPr txBox="1"/>
      </xdr:nvSpPr>
      <xdr:spPr>
        <a:xfrm>
          <a:off x="5551805" y="5958840"/>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地方税</a:t>
          </a:r>
          <a:r>
            <a:rPr kumimoji="1" lang="ja-JP" altLang="en-US" sz="1300">
              <a:solidFill>
                <a:schemeClr val="dk1"/>
              </a:solidFill>
              <a:effectLst/>
              <a:latin typeface="ＭＳ Ｐゴシック"/>
              <a:ea typeface="ＭＳ Ｐゴシック"/>
              <a:cs typeface="+mn-cs"/>
            </a:rPr>
            <a:t>収入が安定しており</a:t>
          </a:r>
          <a:r>
            <a:rPr kumimoji="1" lang="ja-JP" altLang="ja-JP" sz="1300">
              <a:solidFill>
                <a:schemeClr val="dk1"/>
              </a:solidFill>
              <a:effectLst/>
              <a:latin typeface="ＭＳ Ｐゴシック"/>
              <a:ea typeface="ＭＳ Ｐゴシック"/>
              <a:cs typeface="+mn-cs"/>
            </a:rPr>
            <a:t>前年と</a:t>
          </a:r>
          <a:r>
            <a:rPr kumimoji="1" lang="ja-JP" altLang="en-US" sz="1300">
              <a:solidFill>
                <a:schemeClr val="dk1"/>
              </a:solidFill>
              <a:effectLst/>
              <a:latin typeface="ＭＳ Ｐゴシック"/>
              <a:ea typeface="ＭＳ Ｐゴシック"/>
              <a:cs typeface="+mn-cs"/>
            </a:rPr>
            <a:t>同値</a:t>
          </a:r>
          <a:r>
            <a:rPr kumimoji="1" lang="ja-JP" altLang="ja-JP" sz="1300">
              <a:solidFill>
                <a:schemeClr val="dk1"/>
              </a:solidFill>
              <a:effectLst/>
              <a:latin typeface="ＭＳ Ｐゴシック"/>
              <a:ea typeface="ＭＳ Ｐゴシック"/>
              <a:cs typeface="+mn-cs"/>
            </a:rPr>
            <a:t>と</a:t>
          </a:r>
          <a:r>
            <a:rPr kumimoji="1" lang="ja-JP" altLang="en-US" sz="1300">
              <a:solidFill>
                <a:schemeClr val="dk1"/>
              </a:solidFill>
              <a:effectLst/>
              <a:latin typeface="ＭＳ Ｐゴシック"/>
              <a:ea typeface="ＭＳ Ｐゴシック"/>
              <a:cs typeface="+mn-cs"/>
            </a:rPr>
            <a:t>なっており、</a:t>
          </a:r>
          <a:r>
            <a:rPr kumimoji="1" lang="ja-JP" altLang="ja-JP" sz="1300">
              <a:solidFill>
                <a:schemeClr val="dk1"/>
              </a:solidFill>
              <a:effectLst/>
              <a:latin typeface="ＭＳ Ｐゴシック"/>
              <a:ea typeface="ＭＳ Ｐゴシック"/>
              <a:cs typeface="+mn-cs"/>
            </a:rPr>
            <a:t>全国平均を上回り、類似団体においても上位に位置している状況である。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今後も一層の行政の効率化を図るとともに、課税客体の把握に努め、自主財源の充実を目指し、財政の健全化を図る。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127635</xdr:rowOff>
    </xdr:from>
    <xdr:to>
      <xdr:col>27</xdr:col>
      <xdr:colOff>184150</xdr:colOff>
      <xdr:row>47</xdr:row>
      <xdr:rowOff>127635</xdr:rowOff>
    </xdr:to>
    <xdr:cxnSp macro="">
      <xdr:nvCxnSpPr>
        <xdr:cNvPr id="49" name="直線コネクタ 48"/>
        <xdr:cNvCxnSpPr/>
      </xdr:nvCxnSpPr>
      <xdr:spPr>
        <a:xfrm>
          <a:off x="699135" y="80067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155575</xdr:rowOff>
    </xdr:from>
    <xdr:ext cx="762000" cy="244475"/>
    <xdr:sp macro="" textlink="">
      <xdr:nvSpPr>
        <xdr:cNvPr id="50" name="テキスト ボックス 49"/>
        <xdr:cNvSpPr txBox="1"/>
      </xdr:nvSpPr>
      <xdr:spPr>
        <a:xfrm>
          <a:off x="0" y="7867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158750</xdr:rowOff>
    </xdr:from>
    <xdr:to>
      <xdr:col>27</xdr:col>
      <xdr:colOff>184150</xdr:colOff>
      <xdr:row>44</xdr:row>
      <xdr:rowOff>158750</xdr:rowOff>
    </xdr:to>
    <xdr:cxnSp macro="">
      <xdr:nvCxnSpPr>
        <xdr:cNvPr id="51" name="直線コネクタ 50"/>
        <xdr:cNvCxnSpPr/>
      </xdr:nvCxnSpPr>
      <xdr:spPr>
        <a:xfrm>
          <a:off x="699135" y="75349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21590</xdr:rowOff>
    </xdr:from>
    <xdr:ext cx="762000" cy="247015"/>
    <xdr:sp macro="" textlink="">
      <xdr:nvSpPr>
        <xdr:cNvPr id="52" name="テキスト ボックス 51"/>
        <xdr:cNvSpPr txBox="1"/>
      </xdr:nvSpPr>
      <xdr:spPr>
        <a:xfrm>
          <a:off x="0" y="73977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24130</xdr:rowOff>
    </xdr:from>
    <xdr:to>
      <xdr:col>27</xdr:col>
      <xdr:colOff>184150</xdr:colOff>
      <xdr:row>42</xdr:row>
      <xdr:rowOff>24130</xdr:rowOff>
    </xdr:to>
    <xdr:cxnSp macro="">
      <xdr:nvCxnSpPr>
        <xdr:cNvPr id="53" name="直線コネクタ 52"/>
        <xdr:cNvCxnSpPr/>
      </xdr:nvCxnSpPr>
      <xdr:spPr>
        <a:xfrm>
          <a:off x="699135" y="70650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52070</xdr:rowOff>
    </xdr:from>
    <xdr:ext cx="762000" cy="244475"/>
    <xdr:sp macro="" textlink="">
      <xdr:nvSpPr>
        <xdr:cNvPr id="54" name="テキスト ボックス 53"/>
        <xdr:cNvSpPr txBox="1"/>
      </xdr:nvSpPr>
      <xdr:spPr>
        <a:xfrm>
          <a:off x="0" y="69253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54610</xdr:rowOff>
    </xdr:from>
    <xdr:to>
      <xdr:col>27</xdr:col>
      <xdr:colOff>184150</xdr:colOff>
      <xdr:row>39</xdr:row>
      <xdr:rowOff>54610</xdr:rowOff>
    </xdr:to>
    <xdr:cxnSp macro="">
      <xdr:nvCxnSpPr>
        <xdr:cNvPr id="55" name="直線コネクタ 54"/>
        <xdr:cNvCxnSpPr/>
      </xdr:nvCxnSpPr>
      <xdr:spPr>
        <a:xfrm>
          <a:off x="699135" y="65925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82550</xdr:rowOff>
    </xdr:from>
    <xdr:ext cx="762000" cy="245745"/>
    <xdr:sp macro="" textlink="">
      <xdr:nvSpPr>
        <xdr:cNvPr id="56" name="テキスト ボックス 55"/>
        <xdr:cNvSpPr txBox="1"/>
      </xdr:nvSpPr>
      <xdr:spPr>
        <a:xfrm>
          <a:off x="0" y="64528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85090</xdr:rowOff>
    </xdr:from>
    <xdr:to>
      <xdr:col>27</xdr:col>
      <xdr:colOff>184150</xdr:colOff>
      <xdr:row>36</xdr:row>
      <xdr:rowOff>85090</xdr:rowOff>
    </xdr:to>
    <xdr:cxnSp macro="">
      <xdr:nvCxnSpPr>
        <xdr:cNvPr id="57" name="直線コネクタ 56"/>
        <xdr:cNvCxnSpPr/>
      </xdr:nvCxnSpPr>
      <xdr:spPr>
        <a:xfrm>
          <a:off x="699135" y="61201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113030</xdr:rowOff>
    </xdr:from>
    <xdr:ext cx="762000" cy="247650"/>
    <xdr:sp macro="" textlink="">
      <xdr:nvSpPr>
        <xdr:cNvPr id="58" name="テキスト ボックス 57"/>
        <xdr:cNvSpPr txBox="1"/>
      </xdr:nvSpPr>
      <xdr:spPr>
        <a:xfrm>
          <a:off x="0" y="59804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114935</xdr:rowOff>
    </xdr:from>
    <xdr:to>
      <xdr:col>27</xdr:col>
      <xdr:colOff>184150</xdr:colOff>
      <xdr:row>33</xdr:row>
      <xdr:rowOff>114935</xdr:rowOff>
    </xdr:to>
    <xdr:cxnSp macro="">
      <xdr:nvCxnSpPr>
        <xdr:cNvPr id="59" name="直線コネクタ 58"/>
        <xdr:cNvCxnSpPr/>
      </xdr:nvCxnSpPr>
      <xdr:spPr>
        <a:xfrm>
          <a:off x="699135" y="5647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143510</xdr:rowOff>
    </xdr:from>
    <xdr:ext cx="762000" cy="244475"/>
    <xdr:sp macro="" textlink="">
      <xdr:nvSpPr>
        <xdr:cNvPr id="60" name="テキスト ボックス 59"/>
        <xdr:cNvSpPr txBox="1"/>
      </xdr:nvSpPr>
      <xdr:spPr>
        <a:xfrm>
          <a:off x="0" y="550799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114935</xdr:rowOff>
    </xdr:from>
    <xdr:to>
      <xdr:col>27</xdr:col>
      <xdr:colOff>184150</xdr:colOff>
      <xdr:row>47</xdr:row>
      <xdr:rowOff>127635</xdr:rowOff>
    </xdr:to>
    <xdr:sp macro="" textlink="">
      <xdr:nvSpPr>
        <xdr:cNvPr id="61" name="財政力グラフ枠"/>
        <xdr:cNvSpPr/>
      </xdr:nvSpPr>
      <xdr:spPr>
        <a:xfrm>
          <a:off x="699135" y="564705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82550</xdr:rowOff>
    </xdr:from>
    <xdr:to>
      <xdr:col>23</xdr:col>
      <xdr:colOff>133350</xdr:colOff>
      <xdr:row>45</xdr:row>
      <xdr:rowOff>17145</xdr:rowOff>
    </xdr:to>
    <xdr:cxnSp macro="">
      <xdr:nvCxnSpPr>
        <xdr:cNvPr id="62" name="直線コネクタ 61"/>
        <xdr:cNvCxnSpPr/>
      </xdr:nvCxnSpPr>
      <xdr:spPr>
        <a:xfrm flipV="1">
          <a:off x="4471035" y="6285230"/>
          <a:ext cx="0" cy="1275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153670</xdr:rowOff>
    </xdr:from>
    <xdr:ext cx="762000" cy="247650"/>
    <xdr:sp macro="" textlink="">
      <xdr:nvSpPr>
        <xdr:cNvPr id="63" name="財政力最小値テキスト"/>
        <xdr:cNvSpPr txBox="1"/>
      </xdr:nvSpPr>
      <xdr:spPr>
        <a:xfrm>
          <a:off x="4538980" y="75298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17145</xdr:rowOff>
    </xdr:from>
    <xdr:to>
      <xdr:col>24</xdr:col>
      <xdr:colOff>12700</xdr:colOff>
      <xdr:row>45</xdr:row>
      <xdr:rowOff>17145</xdr:rowOff>
    </xdr:to>
    <xdr:cxnSp macro="">
      <xdr:nvCxnSpPr>
        <xdr:cNvPr id="64" name="直線コネクタ 63"/>
        <xdr:cNvCxnSpPr/>
      </xdr:nvCxnSpPr>
      <xdr:spPr>
        <a:xfrm>
          <a:off x="4382135" y="7560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1270</xdr:rowOff>
    </xdr:from>
    <xdr:ext cx="762000" cy="247650"/>
    <xdr:sp macro="" textlink="">
      <xdr:nvSpPr>
        <xdr:cNvPr id="65" name="財政力最大値テキスト"/>
        <xdr:cNvSpPr txBox="1"/>
      </xdr:nvSpPr>
      <xdr:spPr>
        <a:xfrm>
          <a:off x="4538980" y="60363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82550</xdr:rowOff>
    </xdr:from>
    <xdr:to>
      <xdr:col>24</xdr:col>
      <xdr:colOff>12700</xdr:colOff>
      <xdr:row>37</xdr:row>
      <xdr:rowOff>82550</xdr:rowOff>
    </xdr:to>
    <xdr:cxnSp macro="">
      <xdr:nvCxnSpPr>
        <xdr:cNvPr id="66" name="直線コネクタ 65"/>
        <xdr:cNvCxnSpPr/>
      </xdr:nvCxnSpPr>
      <xdr:spPr>
        <a:xfrm>
          <a:off x="4382135" y="62852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77470</xdr:rowOff>
    </xdr:from>
    <xdr:to>
      <xdr:col>23</xdr:col>
      <xdr:colOff>133350</xdr:colOff>
      <xdr:row>39</xdr:row>
      <xdr:rowOff>77470</xdr:rowOff>
    </xdr:to>
    <xdr:cxnSp macro="">
      <xdr:nvCxnSpPr>
        <xdr:cNvPr id="67" name="直線コネクタ 66"/>
        <xdr:cNvCxnSpPr/>
      </xdr:nvCxnSpPr>
      <xdr:spPr>
        <a:xfrm>
          <a:off x="3716655" y="661543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159385</xdr:rowOff>
    </xdr:from>
    <xdr:ext cx="762000" cy="245110"/>
    <xdr:sp macro="" textlink="">
      <xdr:nvSpPr>
        <xdr:cNvPr id="68" name="財政力平均値テキスト"/>
        <xdr:cNvSpPr txBox="1"/>
      </xdr:nvSpPr>
      <xdr:spPr>
        <a:xfrm>
          <a:off x="4538980" y="7032625"/>
          <a:ext cx="76200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21590</xdr:rowOff>
    </xdr:from>
    <xdr:to>
      <xdr:col>23</xdr:col>
      <xdr:colOff>184150</xdr:colOff>
      <xdr:row>42</xdr:row>
      <xdr:rowOff>118745</xdr:rowOff>
    </xdr:to>
    <xdr:sp macro="" textlink="">
      <xdr:nvSpPr>
        <xdr:cNvPr id="69" name="フローチャート: 判断 68"/>
        <xdr:cNvSpPr/>
      </xdr:nvSpPr>
      <xdr:spPr>
        <a:xfrm>
          <a:off x="4420235" y="70624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54610</xdr:rowOff>
    </xdr:from>
    <xdr:to>
      <xdr:col>19</xdr:col>
      <xdr:colOff>133350</xdr:colOff>
      <xdr:row>39</xdr:row>
      <xdr:rowOff>77470</xdr:rowOff>
    </xdr:to>
    <xdr:cxnSp macro="">
      <xdr:nvCxnSpPr>
        <xdr:cNvPr id="70" name="直線コネクタ 69"/>
        <xdr:cNvCxnSpPr/>
      </xdr:nvCxnSpPr>
      <xdr:spPr>
        <a:xfrm>
          <a:off x="2911475" y="6592570"/>
          <a:ext cx="8051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44450</xdr:rowOff>
    </xdr:from>
    <xdr:to>
      <xdr:col>19</xdr:col>
      <xdr:colOff>184150</xdr:colOff>
      <xdr:row>42</xdr:row>
      <xdr:rowOff>142240</xdr:rowOff>
    </xdr:to>
    <xdr:sp macro="" textlink="">
      <xdr:nvSpPr>
        <xdr:cNvPr id="71" name="フローチャート: 判断 70"/>
        <xdr:cNvSpPr/>
      </xdr:nvSpPr>
      <xdr:spPr>
        <a:xfrm>
          <a:off x="3665855" y="7085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127635</xdr:rowOff>
    </xdr:from>
    <xdr:ext cx="736600" cy="246380"/>
    <xdr:sp macro="" textlink="">
      <xdr:nvSpPr>
        <xdr:cNvPr id="72" name="テキスト ボックス 71"/>
        <xdr:cNvSpPr txBox="1"/>
      </xdr:nvSpPr>
      <xdr:spPr>
        <a:xfrm>
          <a:off x="3377565" y="716851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31750</xdr:rowOff>
    </xdr:from>
    <xdr:to>
      <xdr:col>15</xdr:col>
      <xdr:colOff>82550</xdr:colOff>
      <xdr:row>39</xdr:row>
      <xdr:rowOff>54610</xdr:rowOff>
    </xdr:to>
    <xdr:cxnSp macro="">
      <xdr:nvCxnSpPr>
        <xdr:cNvPr id="73" name="直線コネクタ 72"/>
        <xdr:cNvCxnSpPr/>
      </xdr:nvCxnSpPr>
      <xdr:spPr>
        <a:xfrm>
          <a:off x="2106295" y="6569710"/>
          <a:ext cx="8051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21590</xdr:rowOff>
    </xdr:from>
    <xdr:to>
      <xdr:col>15</xdr:col>
      <xdr:colOff>133350</xdr:colOff>
      <xdr:row>42</xdr:row>
      <xdr:rowOff>118745</xdr:rowOff>
    </xdr:to>
    <xdr:sp macro="" textlink="">
      <xdr:nvSpPr>
        <xdr:cNvPr id="74" name="フローチャート: 判断 73"/>
        <xdr:cNvSpPr/>
      </xdr:nvSpPr>
      <xdr:spPr>
        <a:xfrm>
          <a:off x="2860675" y="70624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104775</xdr:rowOff>
    </xdr:from>
    <xdr:ext cx="758825" cy="245110"/>
    <xdr:sp macro="" textlink="">
      <xdr:nvSpPr>
        <xdr:cNvPr id="75" name="テキスト ボックス 74"/>
        <xdr:cNvSpPr txBox="1"/>
      </xdr:nvSpPr>
      <xdr:spPr>
        <a:xfrm>
          <a:off x="2572385" y="714565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38</xdr:row>
      <xdr:rowOff>149225</xdr:rowOff>
    </xdr:from>
    <xdr:to>
      <xdr:col>11</xdr:col>
      <xdr:colOff>31750</xdr:colOff>
      <xdr:row>39</xdr:row>
      <xdr:rowOff>31750</xdr:rowOff>
    </xdr:to>
    <xdr:cxnSp macro="">
      <xdr:nvCxnSpPr>
        <xdr:cNvPr id="76" name="直線コネクタ 75"/>
        <xdr:cNvCxnSpPr/>
      </xdr:nvCxnSpPr>
      <xdr:spPr>
        <a:xfrm>
          <a:off x="1320165" y="6519545"/>
          <a:ext cx="78613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42</xdr:row>
      <xdr:rowOff>21590</xdr:rowOff>
    </xdr:from>
    <xdr:to>
      <xdr:col>11</xdr:col>
      <xdr:colOff>82550</xdr:colOff>
      <xdr:row>42</xdr:row>
      <xdr:rowOff>118745</xdr:rowOff>
    </xdr:to>
    <xdr:sp macro="" textlink="">
      <xdr:nvSpPr>
        <xdr:cNvPr id="77" name="フローチャート: 判断 76"/>
        <xdr:cNvSpPr/>
      </xdr:nvSpPr>
      <xdr:spPr>
        <a:xfrm>
          <a:off x="2074545" y="706247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104775</xdr:rowOff>
    </xdr:from>
    <xdr:ext cx="762000" cy="245110"/>
    <xdr:sp macro="" textlink="">
      <xdr:nvSpPr>
        <xdr:cNvPr id="78" name="テキスト ボックス 77"/>
        <xdr:cNvSpPr txBox="1"/>
      </xdr:nvSpPr>
      <xdr:spPr>
        <a:xfrm>
          <a:off x="1767205" y="714565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140335</xdr:rowOff>
    </xdr:from>
    <xdr:to>
      <xdr:col>7</xdr:col>
      <xdr:colOff>31750</xdr:colOff>
      <xdr:row>42</xdr:row>
      <xdr:rowOff>73025</xdr:rowOff>
    </xdr:to>
    <xdr:sp macro="" textlink="">
      <xdr:nvSpPr>
        <xdr:cNvPr id="79" name="フローチャート: 判断 78"/>
        <xdr:cNvSpPr/>
      </xdr:nvSpPr>
      <xdr:spPr>
        <a:xfrm>
          <a:off x="1271270" y="701357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58420</xdr:rowOff>
    </xdr:from>
    <xdr:ext cx="758825" cy="247650"/>
    <xdr:sp macro="" textlink="">
      <xdr:nvSpPr>
        <xdr:cNvPr id="80" name="テキスト ボックス 79"/>
        <xdr:cNvSpPr txBox="1"/>
      </xdr:nvSpPr>
      <xdr:spPr>
        <a:xfrm>
          <a:off x="962025" y="709930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125730</xdr:rowOff>
    </xdr:from>
    <xdr:ext cx="762000" cy="245110"/>
    <xdr:sp macro="" textlink="">
      <xdr:nvSpPr>
        <xdr:cNvPr id="81" name="テキスト ボックス 80"/>
        <xdr:cNvSpPr txBox="1"/>
      </xdr:nvSpPr>
      <xdr:spPr>
        <a:xfrm>
          <a:off x="4276090" y="80048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125730</xdr:rowOff>
    </xdr:from>
    <xdr:ext cx="762000" cy="245110"/>
    <xdr:sp macro="" textlink="">
      <xdr:nvSpPr>
        <xdr:cNvPr id="82" name="テキスト ボックス 81"/>
        <xdr:cNvSpPr txBox="1"/>
      </xdr:nvSpPr>
      <xdr:spPr>
        <a:xfrm>
          <a:off x="3521710" y="80048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125730</xdr:rowOff>
    </xdr:from>
    <xdr:ext cx="758825" cy="245110"/>
    <xdr:sp macro="" textlink="">
      <xdr:nvSpPr>
        <xdr:cNvPr id="83" name="テキスト ボックス 82"/>
        <xdr:cNvSpPr txBox="1"/>
      </xdr:nvSpPr>
      <xdr:spPr>
        <a:xfrm>
          <a:off x="2716530" y="8004810"/>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125730</xdr:rowOff>
    </xdr:from>
    <xdr:ext cx="762000" cy="245110"/>
    <xdr:sp macro="" textlink="">
      <xdr:nvSpPr>
        <xdr:cNvPr id="84" name="テキスト ボックス 83"/>
        <xdr:cNvSpPr txBox="1"/>
      </xdr:nvSpPr>
      <xdr:spPr>
        <a:xfrm>
          <a:off x="1911350" y="80048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125730</xdr:rowOff>
    </xdr:from>
    <xdr:ext cx="762000" cy="245110"/>
    <xdr:sp macro="" textlink="">
      <xdr:nvSpPr>
        <xdr:cNvPr id="85" name="テキスト ボックス 84"/>
        <xdr:cNvSpPr txBox="1"/>
      </xdr:nvSpPr>
      <xdr:spPr>
        <a:xfrm>
          <a:off x="1127125" y="80048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39</xdr:row>
      <xdr:rowOff>29210</xdr:rowOff>
    </xdr:from>
    <xdr:to>
      <xdr:col>23</xdr:col>
      <xdr:colOff>184150</xdr:colOff>
      <xdr:row>39</xdr:row>
      <xdr:rowOff>126365</xdr:rowOff>
    </xdr:to>
    <xdr:sp macro="" textlink="">
      <xdr:nvSpPr>
        <xdr:cNvPr id="86" name="楕円 85"/>
        <xdr:cNvSpPr/>
      </xdr:nvSpPr>
      <xdr:spPr>
        <a:xfrm>
          <a:off x="4420235" y="65671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44450</xdr:rowOff>
    </xdr:from>
    <xdr:ext cx="762000" cy="248285"/>
    <xdr:sp macro="" textlink="">
      <xdr:nvSpPr>
        <xdr:cNvPr id="87" name="財政力該当値テキスト"/>
        <xdr:cNvSpPr txBox="1"/>
      </xdr:nvSpPr>
      <xdr:spPr>
        <a:xfrm>
          <a:off x="4538980" y="64147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29210</xdr:rowOff>
    </xdr:from>
    <xdr:to>
      <xdr:col>19</xdr:col>
      <xdr:colOff>184150</xdr:colOff>
      <xdr:row>39</xdr:row>
      <xdr:rowOff>126365</xdr:rowOff>
    </xdr:to>
    <xdr:sp macro="" textlink="">
      <xdr:nvSpPr>
        <xdr:cNvPr id="88" name="楕円 87"/>
        <xdr:cNvSpPr/>
      </xdr:nvSpPr>
      <xdr:spPr>
        <a:xfrm>
          <a:off x="3665855" y="65671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135890</xdr:rowOff>
    </xdr:from>
    <xdr:ext cx="736600" cy="248285"/>
    <xdr:sp macro="" textlink="">
      <xdr:nvSpPr>
        <xdr:cNvPr id="89" name="テキスト ボックス 88"/>
        <xdr:cNvSpPr txBox="1"/>
      </xdr:nvSpPr>
      <xdr:spPr>
        <a:xfrm>
          <a:off x="3377565" y="633857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5715</xdr:rowOff>
    </xdr:from>
    <xdr:to>
      <xdr:col>15</xdr:col>
      <xdr:colOff>133350</xdr:colOff>
      <xdr:row>39</xdr:row>
      <xdr:rowOff>104140</xdr:rowOff>
    </xdr:to>
    <xdr:sp macro="" textlink="">
      <xdr:nvSpPr>
        <xdr:cNvPr id="90" name="楕円 89"/>
        <xdr:cNvSpPr/>
      </xdr:nvSpPr>
      <xdr:spPr>
        <a:xfrm>
          <a:off x="2860675" y="65436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113030</xdr:rowOff>
    </xdr:from>
    <xdr:ext cx="758825" cy="247650"/>
    <xdr:sp macro="" textlink="">
      <xdr:nvSpPr>
        <xdr:cNvPr id="91" name="テキスト ボックス 90"/>
        <xdr:cNvSpPr txBox="1"/>
      </xdr:nvSpPr>
      <xdr:spPr>
        <a:xfrm>
          <a:off x="2572385" y="631571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38</xdr:row>
      <xdr:rowOff>147320</xdr:rowOff>
    </xdr:from>
    <xdr:to>
      <xdr:col>11</xdr:col>
      <xdr:colOff>82550</xdr:colOff>
      <xdr:row>39</xdr:row>
      <xdr:rowOff>80010</xdr:rowOff>
    </xdr:to>
    <xdr:sp macro="" textlink="">
      <xdr:nvSpPr>
        <xdr:cNvPr id="92" name="楕円 91"/>
        <xdr:cNvSpPr/>
      </xdr:nvSpPr>
      <xdr:spPr>
        <a:xfrm>
          <a:off x="2074545" y="651764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90170</xdr:rowOff>
    </xdr:from>
    <xdr:ext cx="762000" cy="245110"/>
    <xdr:sp macro="" textlink="">
      <xdr:nvSpPr>
        <xdr:cNvPr id="93" name="テキスト ボックス 92"/>
        <xdr:cNvSpPr txBox="1"/>
      </xdr:nvSpPr>
      <xdr:spPr>
        <a:xfrm>
          <a:off x="1767205" y="62928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100965</xdr:rowOff>
    </xdr:from>
    <xdr:to>
      <xdr:col>7</xdr:col>
      <xdr:colOff>31750</xdr:colOff>
      <xdr:row>39</xdr:row>
      <xdr:rowOff>34290</xdr:rowOff>
    </xdr:to>
    <xdr:sp macro="" textlink="">
      <xdr:nvSpPr>
        <xdr:cNvPr id="94" name="楕円 93"/>
        <xdr:cNvSpPr/>
      </xdr:nvSpPr>
      <xdr:spPr>
        <a:xfrm>
          <a:off x="1271270" y="6471285"/>
          <a:ext cx="8064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43180</xdr:rowOff>
    </xdr:from>
    <xdr:ext cx="758825" cy="247650"/>
    <xdr:sp macro="" textlink="">
      <xdr:nvSpPr>
        <xdr:cNvPr id="95" name="テキスト ボックス 94"/>
        <xdr:cNvSpPr txBox="1"/>
      </xdr:nvSpPr>
      <xdr:spPr>
        <a:xfrm>
          <a:off x="962025" y="624586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78740</xdr:rowOff>
    </xdr:from>
    <xdr:to>
      <xdr:col>27</xdr:col>
      <xdr:colOff>184150</xdr:colOff>
      <xdr:row>53</xdr:row>
      <xdr:rowOff>54610</xdr:rowOff>
    </xdr:to>
    <xdr:sp macro="" textlink="">
      <xdr:nvSpPr>
        <xdr:cNvPr id="96" name="正方形/長方形 95"/>
        <xdr:cNvSpPr/>
      </xdr:nvSpPr>
      <xdr:spPr>
        <a:xfrm>
          <a:off x="699135" y="862838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96520</xdr:rowOff>
    </xdr:from>
    <xdr:ext cx="1438910" cy="295275"/>
    <xdr:sp macro="" textlink="">
      <xdr:nvSpPr>
        <xdr:cNvPr id="97" name="テキスト ボックス 96"/>
        <xdr:cNvSpPr txBox="1"/>
      </xdr:nvSpPr>
      <xdr:spPr>
        <a:xfrm>
          <a:off x="1525905" y="8981440"/>
          <a:ext cx="143891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47825" cy="340360"/>
    <xdr:sp macro="" textlink="">
      <xdr:nvSpPr>
        <xdr:cNvPr id="98" name="テキスト ボックス 97"/>
        <xdr:cNvSpPr txBox="1"/>
      </xdr:nvSpPr>
      <xdr:spPr>
        <a:xfrm>
          <a:off x="2945130" y="8957945"/>
          <a:ext cx="1647825" cy="3403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158750</xdr:rowOff>
    </xdr:from>
    <xdr:to>
      <xdr:col>35</xdr:col>
      <xdr:colOff>95250</xdr:colOff>
      <xdr:row>54</xdr:row>
      <xdr:rowOff>73025</xdr:rowOff>
    </xdr:to>
    <xdr:sp macro="" textlink="">
      <xdr:nvSpPr>
        <xdr:cNvPr id="99" name="正方形/長方形 98"/>
        <xdr:cNvSpPr/>
      </xdr:nvSpPr>
      <xdr:spPr>
        <a:xfrm>
          <a:off x="5318760" y="8876030"/>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91440</xdr:rowOff>
    </xdr:to>
    <xdr:sp macro="" textlink="">
      <xdr:nvSpPr>
        <xdr:cNvPr id="100" name="正方形/長方形 99"/>
        <xdr:cNvSpPr/>
      </xdr:nvSpPr>
      <xdr:spPr>
        <a:xfrm>
          <a:off x="5318760" y="9065260"/>
          <a:ext cx="137731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158750</xdr:rowOff>
    </xdr:from>
    <xdr:to>
      <xdr:col>42</xdr:col>
      <xdr:colOff>25400</xdr:colOff>
      <xdr:row>54</xdr:row>
      <xdr:rowOff>73025</xdr:rowOff>
    </xdr:to>
    <xdr:sp macro="" textlink="">
      <xdr:nvSpPr>
        <xdr:cNvPr id="101" name="正方形/長方形 100"/>
        <xdr:cNvSpPr/>
      </xdr:nvSpPr>
      <xdr:spPr>
        <a:xfrm>
          <a:off x="6802120"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91440</xdr:rowOff>
    </xdr:to>
    <xdr:sp macro="" textlink="">
      <xdr:nvSpPr>
        <xdr:cNvPr id="102" name="正方形/長方形 101"/>
        <xdr:cNvSpPr/>
      </xdr:nvSpPr>
      <xdr:spPr>
        <a:xfrm>
          <a:off x="6802120"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158750</xdr:rowOff>
    </xdr:from>
    <xdr:to>
      <xdr:col>49</xdr:col>
      <xdr:colOff>19050</xdr:colOff>
      <xdr:row>54</xdr:row>
      <xdr:rowOff>73025</xdr:rowOff>
    </xdr:to>
    <xdr:sp macro="" textlink="">
      <xdr:nvSpPr>
        <xdr:cNvPr id="103" name="正方形/長方形 102"/>
        <xdr:cNvSpPr/>
      </xdr:nvSpPr>
      <xdr:spPr>
        <a:xfrm>
          <a:off x="8115935"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91440</xdr:rowOff>
    </xdr:to>
    <xdr:sp macro="" textlink="">
      <xdr:nvSpPr>
        <xdr:cNvPr id="104" name="正方形/長方形 103"/>
        <xdr:cNvSpPr/>
      </xdr:nvSpPr>
      <xdr:spPr>
        <a:xfrm>
          <a:off x="8115935"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151130</xdr:rowOff>
    </xdr:from>
    <xdr:to>
      <xdr:col>27</xdr:col>
      <xdr:colOff>184150</xdr:colOff>
      <xdr:row>70</xdr:row>
      <xdr:rowOff>0</xdr:rowOff>
    </xdr:to>
    <xdr:sp macro="" textlink="">
      <xdr:nvSpPr>
        <xdr:cNvPr id="105" name="正方形/長方形 104"/>
        <xdr:cNvSpPr/>
      </xdr:nvSpPr>
      <xdr:spPr>
        <a:xfrm>
          <a:off x="699135" y="9371330"/>
          <a:ext cx="4577080" cy="23634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151130</xdr:rowOff>
    </xdr:from>
    <xdr:to>
      <xdr:col>57</xdr:col>
      <xdr:colOff>120650</xdr:colOff>
      <xdr:row>70</xdr:row>
      <xdr:rowOff>0</xdr:rowOff>
    </xdr:to>
    <xdr:sp macro="" textlink="">
      <xdr:nvSpPr>
        <xdr:cNvPr id="106" name="正方形/長方形 105"/>
        <xdr:cNvSpPr/>
      </xdr:nvSpPr>
      <xdr:spPr>
        <a:xfrm>
          <a:off x="5445760" y="9371330"/>
          <a:ext cx="5424805" cy="2363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151130</xdr:rowOff>
    </xdr:from>
    <xdr:to>
      <xdr:col>46</xdr:col>
      <xdr:colOff>188595</xdr:colOff>
      <xdr:row>57</xdr:row>
      <xdr:rowOff>67310</xdr:rowOff>
    </xdr:to>
    <xdr:sp macro="" textlink="">
      <xdr:nvSpPr>
        <xdr:cNvPr id="107" name="正方形/長方形 106"/>
        <xdr:cNvSpPr/>
      </xdr:nvSpPr>
      <xdr:spPr>
        <a:xfrm>
          <a:off x="5445760" y="9371330"/>
          <a:ext cx="3418205"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127635</xdr:rowOff>
    </xdr:from>
    <xdr:to>
      <xdr:col>56</xdr:col>
      <xdr:colOff>188595</xdr:colOff>
      <xdr:row>69</xdr:row>
      <xdr:rowOff>104140</xdr:rowOff>
    </xdr:to>
    <xdr:sp macro="" textlink="" fLocksText="0">
      <xdr:nvSpPr>
        <xdr:cNvPr id="108" name="テキスト ボックス 107"/>
        <xdr:cNvSpPr txBox="1"/>
      </xdr:nvSpPr>
      <xdr:spPr>
        <a:xfrm>
          <a:off x="5551805" y="9683115"/>
          <a:ext cx="5198110" cy="19881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27</a:t>
          </a:r>
          <a:r>
            <a:rPr kumimoji="1" lang="ja-JP" altLang="en-US" sz="1300">
              <a:latin typeface="ＭＳ Ｐゴシック"/>
              <a:ea typeface="ＭＳ Ｐゴシック"/>
            </a:rPr>
            <a:t>年度から公債費の増加により比率は悪化している。令和３年度においては数字上は改善となったが、これは新型コロナウイルス禍において、経常経費が一時的に減少したことが原因と考えられ、実質的には改善とは考えていない。令和６年度は前年度比1.9ポイントの減少となっている。</a:t>
          </a:r>
        </a:p>
        <a:p>
          <a:r>
            <a:rPr kumimoji="1" lang="ja-JP" altLang="en-US" sz="1300">
              <a:latin typeface="ＭＳ Ｐゴシック"/>
              <a:ea typeface="ＭＳ Ｐゴシック"/>
            </a:rPr>
            <a:t>　引き続き、中期財政収支ビジョン等による人件費、物件費の抑制を図りつつ、公債費の管理に努め、財政構造の弾力性確保に努める。</a:t>
          </a:r>
        </a:p>
      </xdr:txBody>
    </xdr:sp>
    <xdr:clientData/>
  </xdr:twoCellAnchor>
  <xdr:oneCellAnchor>
    <xdr:from>
      <xdr:col>3</xdr:col>
      <xdr:colOff>95250</xdr:colOff>
      <xdr:row>54</xdr:row>
      <xdr:rowOff>133350</xdr:rowOff>
    </xdr:from>
    <xdr:ext cx="298450" cy="215265"/>
    <xdr:sp macro="" textlink="">
      <xdr:nvSpPr>
        <xdr:cNvPr id="109" name="テキスト ボックス 108"/>
        <xdr:cNvSpPr txBox="1"/>
      </xdr:nvSpPr>
      <xdr:spPr>
        <a:xfrm>
          <a:off x="661035" y="9185910"/>
          <a:ext cx="29845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5110"/>
    <xdr:sp macro="" textlink="">
      <xdr:nvSpPr>
        <xdr:cNvPr id="111" name="テキスト ボックス 110"/>
        <xdr:cNvSpPr txBox="1"/>
      </xdr:nvSpPr>
      <xdr:spPr>
        <a:xfrm>
          <a:off x="0" y="1159573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162560</xdr:rowOff>
    </xdr:from>
    <xdr:to>
      <xdr:col>27</xdr:col>
      <xdr:colOff>184150</xdr:colOff>
      <xdr:row>67</xdr:row>
      <xdr:rowOff>162560</xdr:rowOff>
    </xdr:to>
    <xdr:cxnSp macro="">
      <xdr:nvCxnSpPr>
        <xdr:cNvPr id="112" name="直線コネクタ 111"/>
        <xdr:cNvCxnSpPr/>
      </xdr:nvCxnSpPr>
      <xdr:spPr>
        <a:xfrm>
          <a:off x="699135" y="113944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26035</xdr:rowOff>
    </xdr:from>
    <xdr:ext cx="762000" cy="248285"/>
    <xdr:sp macro="" textlink="">
      <xdr:nvSpPr>
        <xdr:cNvPr id="113" name="テキスト ボックス 112"/>
        <xdr:cNvSpPr txBox="1"/>
      </xdr:nvSpPr>
      <xdr:spPr>
        <a:xfrm>
          <a:off x="0" y="112579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160655</xdr:rowOff>
    </xdr:from>
    <xdr:to>
      <xdr:col>27</xdr:col>
      <xdr:colOff>184150</xdr:colOff>
      <xdr:row>65</xdr:row>
      <xdr:rowOff>160655</xdr:rowOff>
    </xdr:to>
    <xdr:cxnSp macro="">
      <xdr:nvCxnSpPr>
        <xdr:cNvPr id="114" name="直線コネクタ 113"/>
        <xdr:cNvCxnSpPr/>
      </xdr:nvCxnSpPr>
      <xdr:spPr>
        <a:xfrm>
          <a:off x="699135" y="11057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24130</xdr:rowOff>
    </xdr:from>
    <xdr:ext cx="762000" cy="248285"/>
    <xdr:sp macro="" textlink="">
      <xdr:nvSpPr>
        <xdr:cNvPr id="115" name="テキスト ボックス 114"/>
        <xdr:cNvSpPr txBox="1"/>
      </xdr:nvSpPr>
      <xdr:spPr>
        <a:xfrm>
          <a:off x="0" y="109207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159385</xdr:rowOff>
    </xdr:from>
    <xdr:to>
      <xdr:col>27</xdr:col>
      <xdr:colOff>184150</xdr:colOff>
      <xdr:row>63</xdr:row>
      <xdr:rowOff>159385</xdr:rowOff>
    </xdr:to>
    <xdr:cxnSp macro="">
      <xdr:nvCxnSpPr>
        <xdr:cNvPr id="116" name="直線コネクタ 115"/>
        <xdr:cNvCxnSpPr/>
      </xdr:nvCxnSpPr>
      <xdr:spPr>
        <a:xfrm>
          <a:off x="699135" y="10720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22225</xdr:rowOff>
    </xdr:from>
    <xdr:ext cx="762000" cy="248285"/>
    <xdr:sp macro="" textlink="">
      <xdr:nvSpPr>
        <xdr:cNvPr id="117" name="テキスト ボックス 116"/>
        <xdr:cNvSpPr txBox="1"/>
      </xdr:nvSpPr>
      <xdr:spPr>
        <a:xfrm>
          <a:off x="0" y="105835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157480</xdr:rowOff>
    </xdr:from>
    <xdr:to>
      <xdr:col>27</xdr:col>
      <xdr:colOff>184150</xdr:colOff>
      <xdr:row>61</xdr:row>
      <xdr:rowOff>157480</xdr:rowOff>
    </xdr:to>
    <xdr:cxnSp macro="">
      <xdr:nvCxnSpPr>
        <xdr:cNvPr id="118" name="直線コネクタ 117"/>
        <xdr:cNvCxnSpPr/>
      </xdr:nvCxnSpPr>
      <xdr:spPr>
        <a:xfrm>
          <a:off x="699135" y="10383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20955</xdr:rowOff>
    </xdr:from>
    <xdr:ext cx="762000" cy="246380"/>
    <xdr:sp macro="" textlink="">
      <xdr:nvSpPr>
        <xdr:cNvPr id="119" name="テキスト ボックス 118"/>
        <xdr:cNvSpPr txBox="1"/>
      </xdr:nvSpPr>
      <xdr:spPr>
        <a:xfrm>
          <a:off x="0" y="102469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155575</xdr:rowOff>
    </xdr:from>
    <xdr:to>
      <xdr:col>27</xdr:col>
      <xdr:colOff>184150</xdr:colOff>
      <xdr:row>59</xdr:row>
      <xdr:rowOff>155575</xdr:rowOff>
    </xdr:to>
    <xdr:cxnSp macro="">
      <xdr:nvCxnSpPr>
        <xdr:cNvPr id="120" name="直線コネクタ 119"/>
        <xdr:cNvCxnSpPr/>
      </xdr:nvCxnSpPr>
      <xdr:spPr>
        <a:xfrm>
          <a:off x="699135" y="10046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19050</xdr:rowOff>
    </xdr:from>
    <xdr:ext cx="762000" cy="247015"/>
    <xdr:sp macro="" textlink="">
      <xdr:nvSpPr>
        <xdr:cNvPr id="121" name="テキスト ボックス 120"/>
        <xdr:cNvSpPr txBox="1"/>
      </xdr:nvSpPr>
      <xdr:spPr>
        <a:xfrm>
          <a:off x="0" y="990981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153035</xdr:rowOff>
    </xdr:from>
    <xdr:to>
      <xdr:col>27</xdr:col>
      <xdr:colOff>184150</xdr:colOff>
      <xdr:row>57</xdr:row>
      <xdr:rowOff>153035</xdr:rowOff>
    </xdr:to>
    <xdr:cxnSp macro="">
      <xdr:nvCxnSpPr>
        <xdr:cNvPr id="122" name="直線コネクタ 121"/>
        <xdr:cNvCxnSpPr/>
      </xdr:nvCxnSpPr>
      <xdr:spPr>
        <a:xfrm>
          <a:off x="699135" y="9708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17145</xdr:rowOff>
    </xdr:from>
    <xdr:ext cx="762000" cy="246380"/>
    <xdr:sp macro="" textlink="">
      <xdr:nvSpPr>
        <xdr:cNvPr id="123" name="テキスト ボックス 122"/>
        <xdr:cNvSpPr txBox="1"/>
      </xdr:nvSpPr>
      <xdr:spPr>
        <a:xfrm>
          <a:off x="0" y="95726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151130</xdr:rowOff>
    </xdr:from>
    <xdr:to>
      <xdr:col>27</xdr:col>
      <xdr:colOff>184150</xdr:colOff>
      <xdr:row>55</xdr:row>
      <xdr:rowOff>151130</xdr:rowOff>
    </xdr:to>
    <xdr:cxnSp macro="">
      <xdr:nvCxnSpPr>
        <xdr:cNvPr id="124" name="直線コネクタ 123"/>
        <xdr:cNvCxnSpPr/>
      </xdr:nvCxnSpPr>
      <xdr:spPr>
        <a:xfrm>
          <a:off x="699135" y="9371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45110"/>
    <xdr:sp macro="" textlink="">
      <xdr:nvSpPr>
        <xdr:cNvPr id="125" name="テキスト ボックス 124"/>
        <xdr:cNvSpPr txBox="1"/>
      </xdr:nvSpPr>
      <xdr:spPr>
        <a:xfrm>
          <a:off x="0" y="92367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151130</xdr:rowOff>
    </xdr:from>
    <xdr:to>
      <xdr:col>27</xdr:col>
      <xdr:colOff>184150</xdr:colOff>
      <xdr:row>70</xdr:row>
      <xdr:rowOff>0</xdr:rowOff>
    </xdr:to>
    <xdr:sp macro="" textlink="">
      <xdr:nvSpPr>
        <xdr:cNvPr id="126" name="財政構造の弾力性グラフ枠"/>
        <xdr:cNvSpPr/>
      </xdr:nvSpPr>
      <xdr:spPr>
        <a:xfrm>
          <a:off x="699135" y="9371330"/>
          <a:ext cx="4577080" cy="2363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120650</xdr:rowOff>
    </xdr:from>
    <xdr:to>
      <xdr:col>23</xdr:col>
      <xdr:colOff>133350</xdr:colOff>
      <xdr:row>67</xdr:row>
      <xdr:rowOff>17145</xdr:rowOff>
    </xdr:to>
    <xdr:cxnSp macro="">
      <xdr:nvCxnSpPr>
        <xdr:cNvPr id="127" name="直線コネクタ 126"/>
        <xdr:cNvCxnSpPr/>
      </xdr:nvCxnSpPr>
      <xdr:spPr>
        <a:xfrm flipV="1">
          <a:off x="4471035" y="9676130"/>
          <a:ext cx="0" cy="1572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153670</xdr:rowOff>
    </xdr:from>
    <xdr:ext cx="762000" cy="247650"/>
    <xdr:sp macro="" textlink="">
      <xdr:nvSpPr>
        <xdr:cNvPr id="128" name="財政構造の弾力性最小値テキスト"/>
        <xdr:cNvSpPr txBox="1"/>
      </xdr:nvSpPr>
      <xdr:spPr>
        <a:xfrm>
          <a:off x="4538980" y="112179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17145</xdr:rowOff>
    </xdr:from>
    <xdr:to>
      <xdr:col>24</xdr:col>
      <xdr:colOff>12700</xdr:colOff>
      <xdr:row>67</xdr:row>
      <xdr:rowOff>17145</xdr:rowOff>
    </xdr:to>
    <xdr:cxnSp macro="">
      <xdr:nvCxnSpPr>
        <xdr:cNvPr id="129" name="直線コネクタ 128"/>
        <xdr:cNvCxnSpPr/>
      </xdr:nvCxnSpPr>
      <xdr:spPr>
        <a:xfrm>
          <a:off x="4382135" y="112490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39370</xdr:rowOff>
    </xdr:from>
    <xdr:ext cx="762000" cy="247015"/>
    <xdr:sp macro="" textlink="">
      <xdr:nvSpPr>
        <xdr:cNvPr id="130" name="財政構造の弾力性最大値テキスト"/>
        <xdr:cNvSpPr txBox="1"/>
      </xdr:nvSpPr>
      <xdr:spPr>
        <a:xfrm>
          <a:off x="4538980" y="942721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120650</xdr:rowOff>
    </xdr:from>
    <xdr:to>
      <xdr:col>24</xdr:col>
      <xdr:colOff>12700</xdr:colOff>
      <xdr:row>57</xdr:row>
      <xdr:rowOff>120650</xdr:rowOff>
    </xdr:to>
    <xdr:cxnSp macro="">
      <xdr:nvCxnSpPr>
        <xdr:cNvPr id="131" name="直線コネクタ 130"/>
        <xdr:cNvCxnSpPr/>
      </xdr:nvCxnSpPr>
      <xdr:spPr>
        <a:xfrm>
          <a:off x="4382135" y="96761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109220</xdr:rowOff>
    </xdr:from>
    <xdr:to>
      <xdr:col>23</xdr:col>
      <xdr:colOff>133350</xdr:colOff>
      <xdr:row>60</xdr:row>
      <xdr:rowOff>6985</xdr:rowOff>
    </xdr:to>
    <xdr:cxnSp macro="">
      <xdr:nvCxnSpPr>
        <xdr:cNvPr id="132" name="直線コネクタ 131"/>
        <xdr:cNvCxnSpPr/>
      </xdr:nvCxnSpPr>
      <xdr:spPr>
        <a:xfrm flipV="1">
          <a:off x="3716655" y="9999980"/>
          <a:ext cx="75438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24765</xdr:rowOff>
    </xdr:from>
    <xdr:ext cx="762000" cy="248285"/>
    <xdr:sp macro="" textlink="">
      <xdr:nvSpPr>
        <xdr:cNvPr id="133" name="財政構造の弾力性平均値テキスト"/>
        <xdr:cNvSpPr txBox="1"/>
      </xdr:nvSpPr>
      <xdr:spPr>
        <a:xfrm>
          <a:off x="4538980" y="1008316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51435</xdr:rowOff>
    </xdr:from>
    <xdr:to>
      <xdr:col>23</xdr:col>
      <xdr:colOff>184150</xdr:colOff>
      <xdr:row>60</xdr:row>
      <xdr:rowOff>148590</xdr:rowOff>
    </xdr:to>
    <xdr:sp macro="" textlink="">
      <xdr:nvSpPr>
        <xdr:cNvPr id="134" name="フローチャート: 判断 133"/>
        <xdr:cNvSpPr/>
      </xdr:nvSpPr>
      <xdr:spPr>
        <a:xfrm>
          <a:off x="4420235" y="101098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36830</xdr:rowOff>
    </xdr:from>
    <xdr:to>
      <xdr:col>19</xdr:col>
      <xdr:colOff>133350</xdr:colOff>
      <xdr:row>60</xdr:row>
      <xdr:rowOff>6985</xdr:rowOff>
    </xdr:to>
    <xdr:cxnSp macro="">
      <xdr:nvCxnSpPr>
        <xdr:cNvPr id="135" name="直線コネクタ 134"/>
        <xdr:cNvCxnSpPr/>
      </xdr:nvCxnSpPr>
      <xdr:spPr>
        <a:xfrm>
          <a:off x="2911475" y="9927590"/>
          <a:ext cx="80518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41275</xdr:rowOff>
    </xdr:from>
    <xdr:to>
      <xdr:col>19</xdr:col>
      <xdr:colOff>184150</xdr:colOff>
      <xdr:row>60</xdr:row>
      <xdr:rowOff>139065</xdr:rowOff>
    </xdr:to>
    <xdr:sp macro="" textlink="">
      <xdr:nvSpPr>
        <xdr:cNvPr id="136" name="フローチャート: 判断 135"/>
        <xdr:cNvSpPr/>
      </xdr:nvSpPr>
      <xdr:spPr>
        <a:xfrm>
          <a:off x="3665855" y="10099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125095</xdr:rowOff>
    </xdr:from>
    <xdr:ext cx="736600" cy="245110"/>
    <xdr:sp macro="" textlink="">
      <xdr:nvSpPr>
        <xdr:cNvPr id="137" name="テキスト ボックス 136"/>
        <xdr:cNvSpPr txBox="1"/>
      </xdr:nvSpPr>
      <xdr:spPr>
        <a:xfrm>
          <a:off x="3377565" y="1018349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58</xdr:row>
      <xdr:rowOff>59055</xdr:rowOff>
    </xdr:from>
    <xdr:to>
      <xdr:col>15</xdr:col>
      <xdr:colOff>82550</xdr:colOff>
      <xdr:row>59</xdr:row>
      <xdr:rowOff>36830</xdr:rowOff>
    </xdr:to>
    <xdr:cxnSp macro="">
      <xdr:nvCxnSpPr>
        <xdr:cNvPr id="138" name="直線コネクタ 137"/>
        <xdr:cNvCxnSpPr/>
      </xdr:nvCxnSpPr>
      <xdr:spPr>
        <a:xfrm>
          <a:off x="2106295" y="9782175"/>
          <a:ext cx="80518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18415</xdr:rowOff>
    </xdr:from>
    <xdr:to>
      <xdr:col>15</xdr:col>
      <xdr:colOff>133350</xdr:colOff>
      <xdr:row>60</xdr:row>
      <xdr:rowOff>115570</xdr:rowOff>
    </xdr:to>
    <xdr:sp macro="" textlink="">
      <xdr:nvSpPr>
        <xdr:cNvPr id="139" name="フローチャート: 判断 138"/>
        <xdr:cNvSpPr/>
      </xdr:nvSpPr>
      <xdr:spPr>
        <a:xfrm>
          <a:off x="2860675" y="100768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101600</xdr:rowOff>
    </xdr:from>
    <xdr:ext cx="758825" cy="245745"/>
    <xdr:sp macro="" textlink="">
      <xdr:nvSpPr>
        <xdr:cNvPr id="140" name="テキスト ボックス 139"/>
        <xdr:cNvSpPr txBox="1"/>
      </xdr:nvSpPr>
      <xdr:spPr>
        <a:xfrm>
          <a:off x="2572385" y="1016000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58</xdr:row>
      <xdr:rowOff>59055</xdr:rowOff>
    </xdr:from>
    <xdr:to>
      <xdr:col>11</xdr:col>
      <xdr:colOff>31750</xdr:colOff>
      <xdr:row>59</xdr:row>
      <xdr:rowOff>73025</xdr:rowOff>
    </xdr:to>
    <xdr:cxnSp macro="">
      <xdr:nvCxnSpPr>
        <xdr:cNvPr id="141" name="直線コネクタ 140"/>
        <xdr:cNvCxnSpPr/>
      </xdr:nvCxnSpPr>
      <xdr:spPr>
        <a:xfrm flipV="1">
          <a:off x="1320165" y="9782175"/>
          <a:ext cx="78613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59</xdr:row>
      <xdr:rowOff>57150</xdr:rowOff>
    </xdr:from>
    <xdr:to>
      <xdr:col>11</xdr:col>
      <xdr:colOff>82550</xdr:colOff>
      <xdr:row>59</xdr:row>
      <xdr:rowOff>153670</xdr:rowOff>
    </xdr:to>
    <xdr:sp macro="" textlink="">
      <xdr:nvSpPr>
        <xdr:cNvPr id="142" name="フローチャート: 判断 141"/>
        <xdr:cNvSpPr/>
      </xdr:nvSpPr>
      <xdr:spPr>
        <a:xfrm>
          <a:off x="2074545" y="9947910"/>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140335</xdr:rowOff>
    </xdr:from>
    <xdr:ext cx="762000" cy="245110"/>
    <xdr:sp macro="" textlink="">
      <xdr:nvSpPr>
        <xdr:cNvPr id="143" name="テキスト ボックス 142"/>
        <xdr:cNvSpPr txBox="1"/>
      </xdr:nvSpPr>
      <xdr:spPr>
        <a:xfrm>
          <a:off x="1767205" y="1003109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24765</xdr:rowOff>
    </xdr:from>
    <xdr:to>
      <xdr:col>7</xdr:col>
      <xdr:colOff>31750</xdr:colOff>
      <xdr:row>60</xdr:row>
      <xdr:rowOff>122555</xdr:rowOff>
    </xdr:to>
    <xdr:sp macro="" textlink="">
      <xdr:nvSpPr>
        <xdr:cNvPr id="144" name="フローチャート: 判断 143"/>
        <xdr:cNvSpPr/>
      </xdr:nvSpPr>
      <xdr:spPr>
        <a:xfrm>
          <a:off x="1271270" y="10083165"/>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107315</xdr:rowOff>
    </xdr:from>
    <xdr:ext cx="758825" cy="245110"/>
    <xdr:sp macro="" textlink="">
      <xdr:nvSpPr>
        <xdr:cNvPr id="145" name="テキスト ボックス 144"/>
        <xdr:cNvSpPr txBox="1"/>
      </xdr:nvSpPr>
      <xdr:spPr>
        <a:xfrm>
          <a:off x="962025" y="1016571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161925</xdr:rowOff>
    </xdr:from>
    <xdr:ext cx="762000" cy="245110"/>
    <xdr:sp macro="" textlink="">
      <xdr:nvSpPr>
        <xdr:cNvPr id="146" name="テキスト ボックス 145"/>
        <xdr:cNvSpPr txBox="1"/>
      </xdr:nvSpPr>
      <xdr:spPr>
        <a:xfrm>
          <a:off x="4276090" y="1172908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161925</xdr:rowOff>
    </xdr:from>
    <xdr:ext cx="762000" cy="245110"/>
    <xdr:sp macro="" textlink="">
      <xdr:nvSpPr>
        <xdr:cNvPr id="147" name="テキスト ボックス 146"/>
        <xdr:cNvSpPr txBox="1"/>
      </xdr:nvSpPr>
      <xdr:spPr>
        <a:xfrm>
          <a:off x="3521710" y="1172908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161925</xdr:rowOff>
    </xdr:from>
    <xdr:ext cx="758825" cy="245110"/>
    <xdr:sp macro="" textlink="">
      <xdr:nvSpPr>
        <xdr:cNvPr id="148" name="テキスト ボックス 147"/>
        <xdr:cNvSpPr txBox="1"/>
      </xdr:nvSpPr>
      <xdr:spPr>
        <a:xfrm>
          <a:off x="2716530" y="1172908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161925</xdr:rowOff>
    </xdr:from>
    <xdr:ext cx="762000" cy="245110"/>
    <xdr:sp macro="" textlink="">
      <xdr:nvSpPr>
        <xdr:cNvPr id="149" name="テキスト ボックス 148"/>
        <xdr:cNvSpPr txBox="1"/>
      </xdr:nvSpPr>
      <xdr:spPr>
        <a:xfrm>
          <a:off x="1911350" y="1172908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161925</xdr:rowOff>
    </xdr:from>
    <xdr:ext cx="762000" cy="245110"/>
    <xdr:sp macro="" textlink="">
      <xdr:nvSpPr>
        <xdr:cNvPr id="150" name="テキスト ボックス 149"/>
        <xdr:cNvSpPr txBox="1"/>
      </xdr:nvSpPr>
      <xdr:spPr>
        <a:xfrm>
          <a:off x="1127125" y="1172908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59</xdr:row>
      <xdr:rowOff>60325</xdr:rowOff>
    </xdr:from>
    <xdr:to>
      <xdr:col>23</xdr:col>
      <xdr:colOff>184150</xdr:colOff>
      <xdr:row>59</xdr:row>
      <xdr:rowOff>158750</xdr:rowOff>
    </xdr:to>
    <xdr:sp macro="" textlink="">
      <xdr:nvSpPr>
        <xdr:cNvPr id="151" name="楕円 150"/>
        <xdr:cNvSpPr/>
      </xdr:nvSpPr>
      <xdr:spPr>
        <a:xfrm>
          <a:off x="4420235" y="99510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76200</xdr:rowOff>
    </xdr:from>
    <xdr:ext cx="762000" cy="247015"/>
    <xdr:sp macro="" textlink="">
      <xdr:nvSpPr>
        <xdr:cNvPr id="152" name="財政構造の弾力性該当値テキスト"/>
        <xdr:cNvSpPr txBox="1"/>
      </xdr:nvSpPr>
      <xdr:spPr>
        <a:xfrm>
          <a:off x="4538980" y="979932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123825</xdr:rowOff>
    </xdr:from>
    <xdr:to>
      <xdr:col>19</xdr:col>
      <xdr:colOff>184150</xdr:colOff>
      <xdr:row>60</xdr:row>
      <xdr:rowOff>56515</xdr:rowOff>
    </xdr:to>
    <xdr:sp macro="" textlink="">
      <xdr:nvSpPr>
        <xdr:cNvPr id="153" name="楕円 152"/>
        <xdr:cNvSpPr/>
      </xdr:nvSpPr>
      <xdr:spPr>
        <a:xfrm>
          <a:off x="3665855" y="100145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66675</xdr:rowOff>
    </xdr:from>
    <xdr:ext cx="736600" cy="244475"/>
    <xdr:sp macro="" textlink="">
      <xdr:nvSpPr>
        <xdr:cNvPr id="154" name="テキスト ボックス 153"/>
        <xdr:cNvSpPr txBox="1"/>
      </xdr:nvSpPr>
      <xdr:spPr>
        <a:xfrm>
          <a:off x="3377565" y="978979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58</xdr:row>
      <xdr:rowOff>151130</xdr:rowOff>
    </xdr:from>
    <xdr:to>
      <xdr:col>15</xdr:col>
      <xdr:colOff>133350</xdr:colOff>
      <xdr:row>59</xdr:row>
      <xdr:rowOff>85090</xdr:rowOff>
    </xdr:to>
    <xdr:sp macro="" textlink="">
      <xdr:nvSpPr>
        <xdr:cNvPr id="155" name="楕円 154"/>
        <xdr:cNvSpPr/>
      </xdr:nvSpPr>
      <xdr:spPr>
        <a:xfrm>
          <a:off x="2860675"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94615</xdr:rowOff>
    </xdr:from>
    <xdr:ext cx="758825" cy="247015"/>
    <xdr:sp macro="" textlink="">
      <xdr:nvSpPr>
        <xdr:cNvPr id="156" name="テキスト ボックス 155"/>
        <xdr:cNvSpPr txBox="1"/>
      </xdr:nvSpPr>
      <xdr:spPr>
        <a:xfrm>
          <a:off x="2572385" y="965009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58</xdr:row>
      <xdr:rowOff>10795</xdr:rowOff>
    </xdr:from>
    <xdr:to>
      <xdr:col>11</xdr:col>
      <xdr:colOff>82550</xdr:colOff>
      <xdr:row>58</xdr:row>
      <xdr:rowOff>107315</xdr:rowOff>
    </xdr:to>
    <xdr:sp macro="" textlink="">
      <xdr:nvSpPr>
        <xdr:cNvPr id="157" name="楕円 156"/>
        <xdr:cNvSpPr/>
      </xdr:nvSpPr>
      <xdr:spPr>
        <a:xfrm>
          <a:off x="2074545" y="973391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116840</xdr:rowOff>
    </xdr:from>
    <xdr:ext cx="762000" cy="247650"/>
    <xdr:sp macro="" textlink="">
      <xdr:nvSpPr>
        <xdr:cNvPr id="158" name="テキスト ボックス 157"/>
        <xdr:cNvSpPr txBox="1"/>
      </xdr:nvSpPr>
      <xdr:spPr>
        <a:xfrm>
          <a:off x="1767205" y="950468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24130</xdr:rowOff>
    </xdr:from>
    <xdr:to>
      <xdr:col>7</xdr:col>
      <xdr:colOff>31750</xdr:colOff>
      <xdr:row>59</xdr:row>
      <xdr:rowOff>121920</xdr:rowOff>
    </xdr:to>
    <xdr:sp macro="" textlink="">
      <xdr:nvSpPr>
        <xdr:cNvPr id="159" name="楕円 158"/>
        <xdr:cNvSpPr/>
      </xdr:nvSpPr>
      <xdr:spPr>
        <a:xfrm>
          <a:off x="1271270" y="9914890"/>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130810</xdr:rowOff>
    </xdr:from>
    <xdr:ext cx="758825" cy="247015"/>
    <xdr:sp macro="" textlink="">
      <xdr:nvSpPr>
        <xdr:cNvPr id="160" name="テキスト ボックス 159"/>
        <xdr:cNvSpPr txBox="1"/>
      </xdr:nvSpPr>
      <xdr:spPr>
        <a:xfrm>
          <a:off x="962025" y="9686290"/>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114935</xdr:rowOff>
    </xdr:from>
    <xdr:to>
      <xdr:col>27</xdr:col>
      <xdr:colOff>184150</xdr:colOff>
      <xdr:row>75</xdr:row>
      <xdr:rowOff>91440</xdr:rowOff>
    </xdr:to>
    <xdr:sp macro="" textlink="">
      <xdr:nvSpPr>
        <xdr:cNvPr id="161" name="正方形/長方形 160"/>
        <xdr:cNvSpPr/>
      </xdr:nvSpPr>
      <xdr:spPr>
        <a:xfrm>
          <a:off x="699135" y="12352655"/>
          <a:ext cx="45770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133350</xdr:rowOff>
    </xdr:from>
    <xdr:ext cx="3218815" cy="295910"/>
    <xdr:sp macro="" textlink="">
      <xdr:nvSpPr>
        <xdr:cNvPr id="162" name="テキスト ボックス 161"/>
        <xdr:cNvSpPr txBox="1"/>
      </xdr:nvSpPr>
      <xdr:spPr>
        <a:xfrm>
          <a:off x="741045" y="12706350"/>
          <a:ext cx="3218815"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109220</xdr:rowOff>
    </xdr:from>
    <xdr:ext cx="1647825" cy="342900"/>
    <xdr:sp macro="" textlink="">
      <xdr:nvSpPr>
        <xdr:cNvPr id="163" name="テキスト ボックス 162"/>
        <xdr:cNvSpPr txBox="1"/>
      </xdr:nvSpPr>
      <xdr:spPr>
        <a:xfrm>
          <a:off x="3750945" y="12682220"/>
          <a:ext cx="1647825" cy="3429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[170,467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109220</xdr:rowOff>
    </xdr:to>
    <xdr:sp macro="" textlink="">
      <xdr:nvSpPr>
        <xdr:cNvPr id="164" name="正方形/長方形 163"/>
        <xdr:cNvSpPr/>
      </xdr:nvSpPr>
      <xdr:spPr>
        <a:xfrm>
          <a:off x="5318760" y="12603480"/>
          <a:ext cx="137731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49530</xdr:rowOff>
    </xdr:from>
    <xdr:to>
      <xdr:col>35</xdr:col>
      <xdr:colOff>95250</xdr:colOff>
      <xdr:row>77</xdr:row>
      <xdr:rowOff>127635</xdr:rowOff>
    </xdr:to>
    <xdr:sp macro="" textlink="">
      <xdr:nvSpPr>
        <xdr:cNvPr id="165" name="正方形/長方形 164"/>
        <xdr:cNvSpPr/>
      </xdr:nvSpPr>
      <xdr:spPr>
        <a:xfrm>
          <a:off x="5318760" y="12790170"/>
          <a:ext cx="1377315"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109220</xdr:rowOff>
    </xdr:to>
    <xdr:sp macro="" textlink="">
      <xdr:nvSpPr>
        <xdr:cNvPr id="166" name="正方形/長方形 165"/>
        <xdr:cNvSpPr/>
      </xdr:nvSpPr>
      <xdr:spPr>
        <a:xfrm>
          <a:off x="6802120"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49530</xdr:rowOff>
    </xdr:from>
    <xdr:to>
      <xdr:col>42</xdr:col>
      <xdr:colOff>25400</xdr:colOff>
      <xdr:row>77</xdr:row>
      <xdr:rowOff>127635</xdr:rowOff>
    </xdr:to>
    <xdr:sp macro="" textlink="">
      <xdr:nvSpPr>
        <xdr:cNvPr id="167" name="正方形/長方形 166"/>
        <xdr:cNvSpPr/>
      </xdr:nvSpPr>
      <xdr:spPr>
        <a:xfrm>
          <a:off x="6802120"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109220</xdr:rowOff>
    </xdr:to>
    <xdr:sp macro="" textlink="">
      <xdr:nvSpPr>
        <xdr:cNvPr id="168" name="正方形/長方形 167"/>
        <xdr:cNvSpPr/>
      </xdr:nvSpPr>
      <xdr:spPr>
        <a:xfrm>
          <a:off x="8115935"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49530</xdr:rowOff>
    </xdr:from>
    <xdr:to>
      <xdr:col>49</xdr:col>
      <xdr:colOff>19050</xdr:colOff>
      <xdr:row>77</xdr:row>
      <xdr:rowOff>127635</xdr:rowOff>
    </xdr:to>
    <xdr:sp macro="" textlink="">
      <xdr:nvSpPr>
        <xdr:cNvPr id="169" name="正方形/長方形 168"/>
        <xdr:cNvSpPr/>
      </xdr:nvSpPr>
      <xdr:spPr>
        <a:xfrm>
          <a:off x="8115935"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24130</xdr:rowOff>
    </xdr:from>
    <xdr:to>
      <xdr:col>27</xdr:col>
      <xdr:colOff>184150</xdr:colOff>
      <xdr:row>92</xdr:row>
      <xdr:rowOff>36830</xdr:rowOff>
    </xdr:to>
    <xdr:sp macro="" textlink="">
      <xdr:nvSpPr>
        <xdr:cNvPr id="170" name="正方形/長方形 169"/>
        <xdr:cNvSpPr/>
      </xdr:nvSpPr>
      <xdr:spPr>
        <a:xfrm>
          <a:off x="699135" y="1310005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57</xdr:col>
      <xdr:colOff>120650</xdr:colOff>
      <xdr:row>92</xdr:row>
      <xdr:rowOff>36830</xdr:rowOff>
    </xdr:to>
    <xdr:sp macro="" textlink="">
      <xdr:nvSpPr>
        <xdr:cNvPr id="171" name="正方形/長方形 170"/>
        <xdr:cNvSpPr/>
      </xdr:nvSpPr>
      <xdr:spPr>
        <a:xfrm>
          <a:off x="5445760" y="1310005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46</xdr:col>
      <xdr:colOff>188595</xdr:colOff>
      <xdr:row>79</xdr:row>
      <xdr:rowOff>104140</xdr:rowOff>
    </xdr:to>
    <xdr:sp macro="" textlink="">
      <xdr:nvSpPr>
        <xdr:cNvPr id="172" name="正方形/長方形 171"/>
        <xdr:cNvSpPr/>
      </xdr:nvSpPr>
      <xdr:spPr>
        <a:xfrm>
          <a:off x="5445760" y="13100050"/>
          <a:ext cx="3418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140335</xdr:rowOff>
    </xdr:to>
    <xdr:sp macro="" textlink="" fLocksText="0">
      <xdr:nvSpPr>
        <xdr:cNvPr id="173" name="テキスト ボックス 172"/>
        <xdr:cNvSpPr txBox="1"/>
      </xdr:nvSpPr>
      <xdr:spPr>
        <a:xfrm>
          <a:off x="5551805" y="13411200"/>
          <a:ext cx="5198110" cy="19843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集中改革プラン等の実施により人件費及び物件費の抑制に努めてきたため、類似団体平均を下回る額となっているが、近年増加傾向にある。令和３年度は新型コロナウイルスワクチン接種事業等、新型コロナウイルス感染症対応により、民間委託業務が比較的多かったため決算額が増加したものの、令和４年度は減少となった。令和５年度より、人事院勧告に伴う給与改定等により人件費が大幅な増となっている。</a:t>
          </a:r>
        </a:p>
        <a:p>
          <a:r>
            <a:rPr kumimoji="1" lang="ja-JP" altLang="en-US" sz="1300">
              <a:latin typeface="ＭＳ Ｐゴシック"/>
              <a:ea typeface="ＭＳ Ｐゴシック"/>
            </a:rPr>
            <a:t>　給与改定や物価・委託料等の増加により、人件費・物件費等は増加が続くことが予想されるため、事務事業の見直しなど適正な管理に努める。</a:t>
          </a:r>
        </a:p>
      </xdr:txBody>
    </xdr:sp>
    <xdr:clientData/>
  </xdr:twoCellAnchor>
  <xdr:oneCellAnchor>
    <xdr:from>
      <xdr:col>3</xdr:col>
      <xdr:colOff>95250</xdr:colOff>
      <xdr:row>77</xdr:row>
      <xdr:rowOff>5715</xdr:rowOff>
    </xdr:from>
    <xdr:ext cx="349885" cy="215265"/>
    <xdr:sp macro="" textlink="">
      <xdr:nvSpPr>
        <xdr:cNvPr id="174" name="テキスト ボックス 173"/>
        <xdr:cNvSpPr txBox="1"/>
      </xdr:nvSpPr>
      <xdr:spPr>
        <a:xfrm>
          <a:off x="661035" y="1291399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5" name="直線コネクタ 174"/>
        <xdr:cNvCxnSpPr/>
      </xdr:nvCxnSpPr>
      <xdr:spPr>
        <a:xfrm>
          <a:off x="699135" y="154597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64135</xdr:rowOff>
    </xdr:from>
    <xdr:ext cx="762000" cy="245110"/>
    <xdr:sp macro="" textlink="">
      <xdr:nvSpPr>
        <xdr:cNvPr id="176" name="テキスト ボックス 175"/>
        <xdr:cNvSpPr txBox="1"/>
      </xdr:nvSpPr>
      <xdr:spPr>
        <a:xfrm>
          <a:off x="0" y="1531937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67310</xdr:rowOff>
    </xdr:from>
    <xdr:to>
      <xdr:col>27</xdr:col>
      <xdr:colOff>184150</xdr:colOff>
      <xdr:row>89</xdr:row>
      <xdr:rowOff>67310</xdr:rowOff>
    </xdr:to>
    <xdr:cxnSp macro="">
      <xdr:nvCxnSpPr>
        <xdr:cNvPr id="177" name="直線コネクタ 176"/>
        <xdr:cNvCxnSpPr/>
      </xdr:nvCxnSpPr>
      <xdr:spPr>
        <a:xfrm>
          <a:off x="699135" y="149872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94615</xdr:rowOff>
    </xdr:from>
    <xdr:ext cx="762000" cy="247015"/>
    <xdr:sp macro="" textlink="">
      <xdr:nvSpPr>
        <xdr:cNvPr id="178" name="テキスト ボックス 177"/>
        <xdr:cNvSpPr txBox="1"/>
      </xdr:nvSpPr>
      <xdr:spPr>
        <a:xfrm>
          <a:off x="0" y="1484693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96520</xdr:rowOff>
    </xdr:from>
    <xdr:to>
      <xdr:col>27</xdr:col>
      <xdr:colOff>184150</xdr:colOff>
      <xdr:row>86</xdr:row>
      <xdr:rowOff>96520</xdr:rowOff>
    </xdr:to>
    <xdr:cxnSp macro="">
      <xdr:nvCxnSpPr>
        <xdr:cNvPr id="179" name="直線コネクタ 178"/>
        <xdr:cNvCxnSpPr/>
      </xdr:nvCxnSpPr>
      <xdr:spPr>
        <a:xfrm>
          <a:off x="699135" y="145135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125730</xdr:rowOff>
    </xdr:from>
    <xdr:ext cx="762000" cy="245110"/>
    <xdr:sp macro="" textlink="">
      <xdr:nvSpPr>
        <xdr:cNvPr id="180" name="テキスト ボックス 179"/>
        <xdr:cNvSpPr txBox="1"/>
      </xdr:nvSpPr>
      <xdr:spPr>
        <a:xfrm>
          <a:off x="0" y="1437513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127635</xdr:rowOff>
    </xdr:from>
    <xdr:to>
      <xdr:col>27</xdr:col>
      <xdr:colOff>184150</xdr:colOff>
      <xdr:row>83</xdr:row>
      <xdr:rowOff>127635</xdr:rowOff>
    </xdr:to>
    <xdr:cxnSp macro="">
      <xdr:nvCxnSpPr>
        <xdr:cNvPr id="181" name="直線コネクタ 180"/>
        <xdr:cNvCxnSpPr/>
      </xdr:nvCxnSpPr>
      <xdr:spPr>
        <a:xfrm>
          <a:off x="699135" y="140417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155575</xdr:rowOff>
    </xdr:from>
    <xdr:ext cx="762000" cy="244475"/>
    <xdr:sp macro="" textlink="">
      <xdr:nvSpPr>
        <xdr:cNvPr id="182" name="テキスト ボックス 181"/>
        <xdr:cNvSpPr txBox="1"/>
      </xdr:nvSpPr>
      <xdr:spPr>
        <a:xfrm>
          <a:off x="0" y="139020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158750</xdr:rowOff>
    </xdr:from>
    <xdr:to>
      <xdr:col>27</xdr:col>
      <xdr:colOff>184150</xdr:colOff>
      <xdr:row>80</xdr:row>
      <xdr:rowOff>158750</xdr:rowOff>
    </xdr:to>
    <xdr:cxnSp macro="">
      <xdr:nvCxnSpPr>
        <xdr:cNvPr id="183" name="直線コネクタ 182"/>
        <xdr:cNvCxnSpPr/>
      </xdr:nvCxnSpPr>
      <xdr:spPr>
        <a:xfrm>
          <a:off x="699135" y="135699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21590</xdr:rowOff>
    </xdr:from>
    <xdr:ext cx="762000" cy="247015"/>
    <xdr:sp macro="" textlink="">
      <xdr:nvSpPr>
        <xdr:cNvPr id="184" name="テキスト ボックス 183"/>
        <xdr:cNvSpPr txBox="1"/>
      </xdr:nvSpPr>
      <xdr:spPr>
        <a:xfrm>
          <a:off x="0" y="1343279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78</xdr:row>
      <xdr:rowOff>24130</xdr:rowOff>
    </xdr:to>
    <xdr:cxnSp macro="">
      <xdr:nvCxnSpPr>
        <xdr:cNvPr id="185" name="直線コネクタ 184"/>
        <xdr:cNvCxnSpPr/>
      </xdr:nvCxnSpPr>
      <xdr:spPr>
        <a:xfrm>
          <a:off x="699135" y="13100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24130</xdr:rowOff>
    </xdr:from>
    <xdr:to>
      <xdr:col>27</xdr:col>
      <xdr:colOff>184150</xdr:colOff>
      <xdr:row>92</xdr:row>
      <xdr:rowOff>36830</xdr:rowOff>
    </xdr:to>
    <xdr:sp macro="" textlink="">
      <xdr:nvSpPr>
        <xdr:cNvPr id="186" name="人件費・物件費等の状況グラフ枠"/>
        <xdr:cNvSpPr/>
      </xdr:nvSpPr>
      <xdr:spPr>
        <a:xfrm>
          <a:off x="699135" y="1310005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22860</xdr:rowOff>
    </xdr:from>
    <xdr:to>
      <xdr:col>23</xdr:col>
      <xdr:colOff>133350</xdr:colOff>
      <xdr:row>88</xdr:row>
      <xdr:rowOff>66040</xdr:rowOff>
    </xdr:to>
    <xdr:cxnSp macro="">
      <xdr:nvCxnSpPr>
        <xdr:cNvPr id="187" name="直線コネクタ 186"/>
        <xdr:cNvCxnSpPr/>
      </xdr:nvCxnSpPr>
      <xdr:spPr>
        <a:xfrm flipV="1">
          <a:off x="4471035" y="13601700"/>
          <a:ext cx="0" cy="1216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38735</xdr:rowOff>
    </xdr:from>
    <xdr:ext cx="762000" cy="247015"/>
    <xdr:sp macro="" textlink="">
      <xdr:nvSpPr>
        <xdr:cNvPr id="188" name="人件費・物件費等の状況最小値テキスト"/>
        <xdr:cNvSpPr txBox="1"/>
      </xdr:nvSpPr>
      <xdr:spPr>
        <a:xfrm>
          <a:off x="4538980" y="147910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66040</xdr:rowOff>
    </xdr:from>
    <xdr:to>
      <xdr:col>24</xdr:col>
      <xdr:colOff>12700</xdr:colOff>
      <xdr:row>88</xdr:row>
      <xdr:rowOff>66040</xdr:rowOff>
    </xdr:to>
    <xdr:cxnSp macro="">
      <xdr:nvCxnSpPr>
        <xdr:cNvPr id="189" name="直線コネクタ 188"/>
        <xdr:cNvCxnSpPr/>
      </xdr:nvCxnSpPr>
      <xdr:spPr>
        <a:xfrm>
          <a:off x="4382135" y="148183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106045</xdr:rowOff>
    </xdr:from>
    <xdr:ext cx="762000" cy="245110"/>
    <xdr:sp macro="" textlink="">
      <xdr:nvSpPr>
        <xdr:cNvPr id="190" name="人件費・物件費等の状況最大値テキスト"/>
        <xdr:cNvSpPr txBox="1"/>
      </xdr:nvSpPr>
      <xdr:spPr>
        <a:xfrm>
          <a:off x="4538980" y="1334960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22860</xdr:rowOff>
    </xdr:from>
    <xdr:to>
      <xdr:col>24</xdr:col>
      <xdr:colOff>12700</xdr:colOff>
      <xdr:row>81</xdr:row>
      <xdr:rowOff>22860</xdr:rowOff>
    </xdr:to>
    <xdr:cxnSp macro="">
      <xdr:nvCxnSpPr>
        <xdr:cNvPr id="191" name="直線コネクタ 190"/>
        <xdr:cNvCxnSpPr/>
      </xdr:nvCxnSpPr>
      <xdr:spPr>
        <a:xfrm>
          <a:off x="4382135" y="136017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31115</xdr:rowOff>
    </xdr:from>
    <xdr:to>
      <xdr:col>23</xdr:col>
      <xdr:colOff>133350</xdr:colOff>
      <xdr:row>81</xdr:row>
      <xdr:rowOff>33655</xdr:rowOff>
    </xdr:to>
    <xdr:cxnSp macro="">
      <xdr:nvCxnSpPr>
        <xdr:cNvPr id="192" name="直線コネクタ 191"/>
        <xdr:cNvCxnSpPr/>
      </xdr:nvCxnSpPr>
      <xdr:spPr>
        <a:xfrm>
          <a:off x="3716655" y="13609955"/>
          <a:ext cx="7543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18415</xdr:rowOff>
    </xdr:from>
    <xdr:ext cx="762000" cy="247015"/>
    <xdr:sp macro="" textlink="">
      <xdr:nvSpPr>
        <xdr:cNvPr id="193" name="人件費・物件費等の状況平均値テキスト"/>
        <xdr:cNvSpPr txBox="1"/>
      </xdr:nvSpPr>
      <xdr:spPr>
        <a:xfrm>
          <a:off x="4538980" y="13597255"/>
          <a:ext cx="7620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163195</xdr:rowOff>
    </xdr:from>
    <xdr:to>
      <xdr:col>23</xdr:col>
      <xdr:colOff>184150</xdr:colOff>
      <xdr:row>81</xdr:row>
      <xdr:rowOff>95885</xdr:rowOff>
    </xdr:to>
    <xdr:sp macro="" textlink="">
      <xdr:nvSpPr>
        <xdr:cNvPr id="194" name="フローチャート: 判断 193"/>
        <xdr:cNvSpPr/>
      </xdr:nvSpPr>
      <xdr:spPr>
        <a:xfrm>
          <a:off x="4420235" y="135743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30480</xdr:rowOff>
    </xdr:from>
    <xdr:to>
      <xdr:col>19</xdr:col>
      <xdr:colOff>133350</xdr:colOff>
      <xdr:row>81</xdr:row>
      <xdr:rowOff>31115</xdr:rowOff>
    </xdr:to>
    <xdr:cxnSp macro="">
      <xdr:nvCxnSpPr>
        <xdr:cNvPr id="195" name="直線コネクタ 194"/>
        <xdr:cNvCxnSpPr/>
      </xdr:nvCxnSpPr>
      <xdr:spPr>
        <a:xfrm>
          <a:off x="2911475" y="13609320"/>
          <a:ext cx="8051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160020</xdr:rowOff>
    </xdr:from>
    <xdr:to>
      <xdr:col>19</xdr:col>
      <xdr:colOff>184150</xdr:colOff>
      <xdr:row>81</xdr:row>
      <xdr:rowOff>93345</xdr:rowOff>
    </xdr:to>
    <xdr:sp macro="" textlink="">
      <xdr:nvSpPr>
        <xdr:cNvPr id="196" name="フローチャート: 判断 195"/>
        <xdr:cNvSpPr/>
      </xdr:nvSpPr>
      <xdr:spPr>
        <a:xfrm>
          <a:off x="3665855" y="13571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78105</xdr:rowOff>
    </xdr:from>
    <xdr:ext cx="736600" cy="248285"/>
    <xdr:sp macro="" textlink="">
      <xdr:nvSpPr>
        <xdr:cNvPr id="197" name="テキスト ボックス 196"/>
        <xdr:cNvSpPr txBox="1"/>
      </xdr:nvSpPr>
      <xdr:spPr>
        <a:xfrm>
          <a:off x="3377565" y="1365694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30480</xdr:rowOff>
    </xdr:from>
    <xdr:to>
      <xdr:col>15</xdr:col>
      <xdr:colOff>82550</xdr:colOff>
      <xdr:row>81</xdr:row>
      <xdr:rowOff>31115</xdr:rowOff>
    </xdr:to>
    <xdr:cxnSp macro="">
      <xdr:nvCxnSpPr>
        <xdr:cNvPr id="198" name="直線コネクタ 197"/>
        <xdr:cNvCxnSpPr/>
      </xdr:nvCxnSpPr>
      <xdr:spPr>
        <a:xfrm flipV="1">
          <a:off x="2106295" y="13609320"/>
          <a:ext cx="8051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159385</xdr:rowOff>
    </xdr:from>
    <xdr:to>
      <xdr:col>15</xdr:col>
      <xdr:colOff>133350</xdr:colOff>
      <xdr:row>81</xdr:row>
      <xdr:rowOff>92075</xdr:rowOff>
    </xdr:to>
    <xdr:sp macro="" textlink="">
      <xdr:nvSpPr>
        <xdr:cNvPr id="199" name="フローチャート: 判断 198"/>
        <xdr:cNvSpPr/>
      </xdr:nvSpPr>
      <xdr:spPr>
        <a:xfrm>
          <a:off x="2860675" y="135705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76835</xdr:rowOff>
    </xdr:from>
    <xdr:ext cx="758825" cy="247015"/>
    <xdr:sp macro="" textlink="">
      <xdr:nvSpPr>
        <xdr:cNvPr id="200" name="テキスト ボックス 199"/>
        <xdr:cNvSpPr txBox="1"/>
      </xdr:nvSpPr>
      <xdr:spPr>
        <a:xfrm>
          <a:off x="2572385" y="1365567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81</xdr:row>
      <xdr:rowOff>28575</xdr:rowOff>
    </xdr:from>
    <xdr:to>
      <xdr:col>11</xdr:col>
      <xdr:colOff>31750</xdr:colOff>
      <xdr:row>81</xdr:row>
      <xdr:rowOff>31115</xdr:rowOff>
    </xdr:to>
    <xdr:cxnSp macro="">
      <xdr:nvCxnSpPr>
        <xdr:cNvPr id="201" name="直線コネクタ 200"/>
        <xdr:cNvCxnSpPr/>
      </xdr:nvCxnSpPr>
      <xdr:spPr>
        <a:xfrm>
          <a:off x="1320165" y="13607415"/>
          <a:ext cx="78613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80</xdr:row>
      <xdr:rowOff>157480</xdr:rowOff>
    </xdr:from>
    <xdr:to>
      <xdr:col>11</xdr:col>
      <xdr:colOff>82550</xdr:colOff>
      <xdr:row>81</xdr:row>
      <xdr:rowOff>90805</xdr:rowOff>
    </xdr:to>
    <xdr:sp macro="" textlink="">
      <xdr:nvSpPr>
        <xdr:cNvPr id="202" name="フローチャート: 判断 201"/>
        <xdr:cNvSpPr/>
      </xdr:nvSpPr>
      <xdr:spPr>
        <a:xfrm>
          <a:off x="2074545" y="1356868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75565</xdr:rowOff>
    </xdr:from>
    <xdr:ext cx="762000" cy="246380"/>
    <xdr:sp macro="" textlink="">
      <xdr:nvSpPr>
        <xdr:cNvPr id="203" name="テキスト ボックス 202"/>
        <xdr:cNvSpPr txBox="1"/>
      </xdr:nvSpPr>
      <xdr:spPr>
        <a:xfrm>
          <a:off x="1767205" y="136544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153670</xdr:rowOff>
    </xdr:from>
    <xdr:to>
      <xdr:col>7</xdr:col>
      <xdr:colOff>31750</xdr:colOff>
      <xdr:row>81</xdr:row>
      <xdr:rowOff>87630</xdr:rowOff>
    </xdr:to>
    <xdr:sp macro="" textlink="">
      <xdr:nvSpPr>
        <xdr:cNvPr id="204" name="フローチャート: 判断 203"/>
        <xdr:cNvSpPr/>
      </xdr:nvSpPr>
      <xdr:spPr>
        <a:xfrm>
          <a:off x="1271270" y="1356487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73025</xdr:rowOff>
    </xdr:from>
    <xdr:ext cx="758825" cy="245745"/>
    <xdr:sp macro="" textlink="">
      <xdr:nvSpPr>
        <xdr:cNvPr id="205" name="テキスト ボックス 204"/>
        <xdr:cNvSpPr txBox="1"/>
      </xdr:nvSpPr>
      <xdr:spPr>
        <a:xfrm>
          <a:off x="962025" y="1365186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2000" cy="245110"/>
    <xdr:sp macro="" textlink="">
      <xdr:nvSpPr>
        <xdr:cNvPr id="206" name="テキスト ボックス 205"/>
        <xdr:cNvSpPr txBox="1"/>
      </xdr:nvSpPr>
      <xdr:spPr>
        <a:xfrm>
          <a:off x="4276090" y="1545717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2000" cy="245110"/>
    <xdr:sp macro="" textlink="">
      <xdr:nvSpPr>
        <xdr:cNvPr id="207" name="テキスト ボックス 206"/>
        <xdr:cNvSpPr txBox="1"/>
      </xdr:nvSpPr>
      <xdr:spPr>
        <a:xfrm>
          <a:off x="3521710" y="1545717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58825" cy="245110"/>
    <xdr:sp macro="" textlink="">
      <xdr:nvSpPr>
        <xdr:cNvPr id="208" name="テキスト ボックス 207"/>
        <xdr:cNvSpPr txBox="1"/>
      </xdr:nvSpPr>
      <xdr:spPr>
        <a:xfrm>
          <a:off x="2716530" y="15457170"/>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2000" cy="245110"/>
    <xdr:sp macro="" textlink="">
      <xdr:nvSpPr>
        <xdr:cNvPr id="209" name="テキスト ボックス 208"/>
        <xdr:cNvSpPr txBox="1"/>
      </xdr:nvSpPr>
      <xdr:spPr>
        <a:xfrm>
          <a:off x="1911350" y="1545717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2000" cy="245110"/>
    <xdr:sp macro="" textlink="">
      <xdr:nvSpPr>
        <xdr:cNvPr id="210" name="テキスト ボックス 209"/>
        <xdr:cNvSpPr txBox="1"/>
      </xdr:nvSpPr>
      <xdr:spPr>
        <a:xfrm>
          <a:off x="1127125" y="1545717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148590</xdr:rowOff>
    </xdr:from>
    <xdr:to>
      <xdr:col>23</xdr:col>
      <xdr:colOff>184150</xdr:colOff>
      <xdr:row>81</xdr:row>
      <xdr:rowOff>82550</xdr:rowOff>
    </xdr:to>
    <xdr:sp macro="" textlink="">
      <xdr:nvSpPr>
        <xdr:cNvPr id="211" name="楕円 210"/>
        <xdr:cNvSpPr/>
      </xdr:nvSpPr>
      <xdr:spPr>
        <a:xfrm>
          <a:off x="4420235" y="135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73025</xdr:rowOff>
    </xdr:from>
    <xdr:ext cx="762000" cy="247015"/>
    <xdr:sp macro="" textlink="">
      <xdr:nvSpPr>
        <xdr:cNvPr id="212" name="人件費・物件費等の状況該当値テキスト"/>
        <xdr:cNvSpPr txBox="1"/>
      </xdr:nvSpPr>
      <xdr:spPr>
        <a:xfrm>
          <a:off x="4538980" y="134842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170,467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146685</xdr:rowOff>
    </xdr:from>
    <xdr:to>
      <xdr:col>19</xdr:col>
      <xdr:colOff>184150</xdr:colOff>
      <xdr:row>81</xdr:row>
      <xdr:rowOff>79375</xdr:rowOff>
    </xdr:to>
    <xdr:sp macro="" textlink="">
      <xdr:nvSpPr>
        <xdr:cNvPr id="213" name="楕円 212"/>
        <xdr:cNvSpPr/>
      </xdr:nvSpPr>
      <xdr:spPr>
        <a:xfrm>
          <a:off x="3665855" y="135578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89535</xdr:rowOff>
    </xdr:from>
    <xdr:ext cx="736600" cy="245110"/>
    <xdr:sp macro="" textlink="">
      <xdr:nvSpPr>
        <xdr:cNvPr id="214" name="テキスト ボックス 213"/>
        <xdr:cNvSpPr txBox="1"/>
      </xdr:nvSpPr>
      <xdr:spPr>
        <a:xfrm>
          <a:off x="3377565" y="1333309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159,698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146050</xdr:rowOff>
    </xdr:from>
    <xdr:to>
      <xdr:col>15</xdr:col>
      <xdr:colOff>133350</xdr:colOff>
      <xdr:row>81</xdr:row>
      <xdr:rowOff>78740</xdr:rowOff>
    </xdr:to>
    <xdr:sp macro="" textlink="">
      <xdr:nvSpPr>
        <xdr:cNvPr id="215" name="楕円 214"/>
        <xdr:cNvSpPr/>
      </xdr:nvSpPr>
      <xdr:spPr>
        <a:xfrm>
          <a:off x="2860675" y="135572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88900</xdr:rowOff>
    </xdr:from>
    <xdr:ext cx="758825" cy="244475"/>
    <xdr:sp macro="" textlink="">
      <xdr:nvSpPr>
        <xdr:cNvPr id="216" name="テキスト ボックス 215"/>
        <xdr:cNvSpPr txBox="1"/>
      </xdr:nvSpPr>
      <xdr:spPr>
        <a:xfrm>
          <a:off x="2572385" y="1333246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157,330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80</xdr:row>
      <xdr:rowOff>146685</xdr:rowOff>
    </xdr:from>
    <xdr:to>
      <xdr:col>11</xdr:col>
      <xdr:colOff>82550</xdr:colOff>
      <xdr:row>81</xdr:row>
      <xdr:rowOff>79375</xdr:rowOff>
    </xdr:to>
    <xdr:sp macro="" textlink="">
      <xdr:nvSpPr>
        <xdr:cNvPr id="217" name="楕円 216"/>
        <xdr:cNvSpPr/>
      </xdr:nvSpPr>
      <xdr:spPr>
        <a:xfrm>
          <a:off x="2074545" y="1355788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89535</xdr:rowOff>
    </xdr:from>
    <xdr:ext cx="762000" cy="245110"/>
    <xdr:sp macro="" textlink="">
      <xdr:nvSpPr>
        <xdr:cNvPr id="218" name="テキスト ボックス 217"/>
        <xdr:cNvSpPr txBox="1"/>
      </xdr:nvSpPr>
      <xdr:spPr>
        <a:xfrm>
          <a:off x="1767205" y="1333309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159,794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143510</xdr:rowOff>
    </xdr:from>
    <xdr:to>
      <xdr:col>7</xdr:col>
      <xdr:colOff>31750</xdr:colOff>
      <xdr:row>81</xdr:row>
      <xdr:rowOff>76200</xdr:rowOff>
    </xdr:to>
    <xdr:sp macro="" textlink="">
      <xdr:nvSpPr>
        <xdr:cNvPr id="219" name="楕円 218"/>
        <xdr:cNvSpPr/>
      </xdr:nvSpPr>
      <xdr:spPr>
        <a:xfrm>
          <a:off x="1271270" y="1355471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86360</xdr:rowOff>
    </xdr:from>
    <xdr:ext cx="758825" cy="244475"/>
    <xdr:sp macro="" textlink="">
      <xdr:nvSpPr>
        <xdr:cNvPr id="220" name="テキスト ボックス 219"/>
        <xdr:cNvSpPr txBox="1"/>
      </xdr:nvSpPr>
      <xdr:spPr>
        <a:xfrm>
          <a:off x="962025" y="1332992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147,602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114935</xdr:rowOff>
    </xdr:from>
    <xdr:to>
      <xdr:col>85</xdr:col>
      <xdr:colOff>95250</xdr:colOff>
      <xdr:row>75</xdr:row>
      <xdr:rowOff>91440</xdr:rowOff>
    </xdr:to>
    <xdr:sp macro="" textlink="">
      <xdr:nvSpPr>
        <xdr:cNvPr id="221" name="正方形/長方形 220"/>
        <xdr:cNvSpPr/>
      </xdr:nvSpPr>
      <xdr:spPr>
        <a:xfrm>
          <a:off x="11548745" y="12352655"/>
          <a:ext cx="45770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133350</xdr:rowOff>
    </xdr:from>
    <xdr:ext cx="1650365" cy="295910"/>
    <xdr:sp macro="" textlink="">
      <xdr:nvSpPr>
        <xdr:cNvPr id="222" name="テキスト ボックス 221"/>
        <xdr:cNvSpPr txBox="1"/>
      </xdr:nvSpPr>
      <xdr:spPr>
        <a:xfrm>
          <a:off x="12289155" y="12706350"/>
          <a:ext cx="1650365"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109220</xdr:rowOff>
    </xdr:from>
    <xdr:ext cx="1647825" cy="342900"/>
    <xdr:sp macro="" textlink="">
      <xdr:nvSpPr>
        <xdr:cNvPr id="223" name="テキスト ボックス 222"/>
        <xdr:cNvSpPr txBox="1"/>
      </xdr:nvSpPr>
      <xdr:spPr>
        <a:xfrm>
          <a:off x="13902055" y="12682220"/>
          <a:ext cx="1647825" cy="3429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109220</xdr:rowOff>
    </xdr:to>
    <xdr:sp macro="" textlink="">
      <xdr:nvSpPr>
        <xdr:cNvPr id="224" name="正方形/長方形 223"/>
        <xdr:cNvSpPr/>
      </xdr:nvSpPr>
      <xdr:spPr>
        <a:xfrm>
          <a:off x="16189325" y="12603480"/>
          <a:ext cx="1356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49530</xdr:rowOff>
    </xdr:from>
    <xdr:to>
      <xdr:col>93</xdr:col>
      <xdr:colOff>6350</xdr:colOff>
      <xdr:row>77</xdr:row>
      <xdr:rowOff>127635</xdr:rowOff>
    </xdr:to>
    <xdr:sp macro="" textlink="">
      <xdr:nvSpPr>
        <xdr:cNvPr id="225" name="正方形/長方形 224"/>
        <xdr:cNvSpPr/>
      </xdr:nvSpPr>
      <xdr:spPr>
        <a:xfrm>
          <a:off x="16189325" y="12790170"/>
          <a:ext cx="135636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109220</xdr:rowOff>
    </xdr:to>
    <xdr:sp macro="" textlink="">
      <xdr:nvSpPr>
        <xdr:cNvPr id="226" name="正方形/長方形 225"/>
        <xdr:cNvSpPr/>
      </xdr:nvSpPr>
      <xdr:spPr>
        <a:xfrm>
          <a:off x="17672685"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49530</xdr:rowOff>
    </xdr:from>
    <xdr:to>
      <xdr:col>99</xdr:col>
      <xdr:colOff>146050</xdr:colOff>
      <xdr:row>77</xdr:row>
      <xdr:rowOff>127635</xdr:rowOff>
    </xdr:to>
    <xdr:sp macro="" textlink="">
      <xdr:nvSpPr>
        <xdr:cNvPr id="227" name="正方形/長方形 226"/>
        <xdr:cNvSpPr/>
      </xdr:nvSpPr>
      <xdr:spPr>
        <a:xfrm>
          <a:off x="17672685"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109220</xdr:rowOff>
    </xdr:to>
    <xdr:sp macro="" textlink="">
      <xdr:nvSpPr>
        <xdr:cNvPr id="228" name="正方形/長方形 227"/>
        <xdr:cNvSpPr/>
      </xdr:nvSpPr>
      <xdr:spPr>
        <a:xfrm>
          <a:off x="18986500"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49530</xdr:rowOff>
    </xdr:from>
    <xdr:to>
      <xdr:col>106</xdr:col>
      <xdr:colOff>139700</xdr:colOff>
      <xdr:row>77</xdr:row>
      <xdr:rowOff>127635</xdr:rowOff>
    </xdr:to>
    <xdr:sp macro="" textlink="">
      <xdr:nvSpPr>
        <xdr:cNvPr id="229" name="正方形/長方形 228"/>
        <xdr:cNvSpPr/>
      </xdr:nvSpPr>
      <xdr:spPr>
        <a:xfrm>
          <a:off x="18986500"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24130</xdr:rowOff>
    </xdr:from>
    <xdr:to>
      <xdr:col>85</xdr:col>
      <xdr:colOff>95250</xdr:colOff>
      <xdr:row>92</xdr:row>
      <xdr:rowOff>36830</xdr:rowOff>
    </xdr:to>
    <xdr:sp macro="" textlink="">
      <xdr:nvSpPr>
        <xdr:cNvPr id="230" name="正方形/長方形 229"/>
        <xdr:cNvSpPr/>
      </xdr:nvSpPr>
      <xdr:spPr>
        <a:xfrm>
          <a:off x="11548745" y="1310005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115</xdr:col>
      <xdr:colOff>31750</xdr:colOff>
      <xdr:row>92</xdr:row>
      <xdr:rowOff>36830</xdr:rowOff>
    </xdr:to>
    <xdr:sp macro="" textlink="">
      <xdr:nvSpPr>
        <xdr:cNvPr id="231" name="正方形/長方形 230"/>
        <xdr:cNvSpPr/>
      </xdr:nvSpPr>
      <xdr:spPr>
        <a:xfrm>
          <a:off x="16295370" y="1310005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104</xdr:col>
      <xdr:colOff>114300</xdr:colOff>
      <xdr:row>79</xdr:row>
      <xdr:rowOff>104140</xdr:rowOff>
    </xdr:to>
    <xdr:sp macro="" textlink="">
      <xdr:nvSpPr>
        <xdr:cNvPr id="232" name="正方形/長方形 231"/>
        <xdr:cNvSpPr/>
      </xdr:nvSpPr>
      <xdr:spPr>
        <a:xfrm>
          <a:off x="16295370" y="13100050"/>
          <a:ext cx="34328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140335</xdr:rowOff>
    </xdr:to>
    <xdr:sp macro="" textlink="" fLocksText="0">
      <xdr:nvSpPr>
        <xdr:cNvPr id="233" name="テキスト ボックス 232"/>
        <xdr:cNvSpPr txBox="1"/>
      </xdr:nvSpPr>
      <xdr:spPr>
        <a:xfrm>
          <a:off x="16407765" y="13411200"/>
          <a:ext cx="5206365" cy="19843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国に準拠した給与制度の適正な実施により、全国市平均を下回り類似団体平均も下回っている。</a:t>
          </a:r>
        </a:p>
        <a:p>
          <a:r>
            <a:rPr kumimoji="1" lang="ja-JP" altLang="en-US" sz="1300">
              <a:latin typeface="ＭＳ Ｐゴシック"/>
              <a:ea typeface="ＭＳ Ｐゴシック"/>
            </a:rPr>
            <a:t>　今後も引き続き給与の適正化に努める。</a:t>
          </a: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4" name="直線コネクタ 233"/>
        <xdr:cNvCxnSpPr/>
      </xdr:nvCxnSpPr>
      <xdr:spPr>
        <a:xfrm>
          <a:off x="11548745" y="154597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64135</xdr:rowOff>
    </xdr:from>
    <xdr:ext cx="758825" cy="245110"/>
    <xdr:sp macro="" textlink="">
      <xdr:nvSpPr>
        <xdr:cNvPr id="235" name="テキスト ボックス 234"/>
        <xdr:cNvSpPr txBox="1"/>
      </xdr:nvSpPr>
      <xdr:spPr>
        <a:xfrm>
          <a:off x="10870565" y="1531937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34925</xdr:rowOff>
    </xdr:from>
    <xdr:to>
      <xdr:col>85</xdr:col>
      <xdr:colOff>95250</xdr:colOff>
      <xdr:row>90</xdr:row>
      <xdr:rowOff>34925</xdr:rowOff>
    </xdr:to>
    <xdr:cxnSp macro="">
      <xdr:nvCxnSpPr>
        <xdr:cNvPr id="236" name="直線コネクタ 235"/>
        <xdr:cNvCxnSpPr/>
      </xdr:nvCxnSpPr>
      <xdr:spPr>
        <a:xfrm>
          <a:off x="11548745" y="151225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61595</xdr:rowOff>
    </xdr:from>
    <xdr:ext cx="758825" cy="247650"/>
    <xdr:sp macro="" textlink="">
      <xdr:nvSpPr>
        <xdr:cNvPr id="237" name="テキスト ボックス 236"/>
        <xdr:cNvSpPr txBox="1"/>
      </xdr:nvSpPr>
      <xdr:spPr>
        <a:xfrm>
          <a:off x="10870565" y="1498155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33020</xdr:rowOff>
    </xdr:from>
    <xdr:to>
      <xdr:col>85</xdr:col>
      <xdr:colOff>95250</xdr:colOff>
      <xdr:row>88</xdr:row>
      <xdr:rowOff>33020</xdr:rowOff>
    </xdr:to>
    <xdr:cxnSp macro="">
      <xdr:nvCxnSpPr>
        <xdr:cNvPr id="238" name="直線コネクタ 237"/>
        <xdr:cNvCxnSpPr/>
      </xdr:nvCxnSpPr>
      <xdr:spPr>
        <a:xfrm>
          <a:off x="11548745" y="147853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60325</xdr:rowOff>
    </xdr:from>
    <xdr:ext cx="758825" cy="247650"/>
    <xdr:sp macro="" textlink="">
      <xdr:nvSpPr>
        <xdr:cNvPr id="239" name="テキスト ボックス 238"/>
        <xdr:cNvSpPr txBox="1"/>
      </xdr:nvSpPr>
      <xdr:spPr>
        <a:xfrm>
          <a:off x="10870565" y="1464500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31115</xdr:rowOff>
    </xdr:from>
    <xdr:to>
      <xdr:col>85</xdr:col>
      <xdr:colOff>95250</xdr:colOff>
      <xdr:row>86</xdr:row>
      <xdr:rowOff>31115</xdr:rowOff>
    </xdr:to>
    <xdr:cxnSp macro="">
      <xdr:nvCxnSpPr>
        <xdr:cNvPr id="240" name="直線コネクタ 239"/>
        <xdr:cNvCxnSpPr/>
      </xdr:nvCxnSpPr>
      <xdr:spPr>
        <a:xfrm>
          <a:off x="11548745" y="144481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59055</xdr:rowOff>
    </xdr:from>
    <xdr:ext cx="758825" cy="247650"/>
    <xdr:sp macro="" textlink="">
      <xdr:nvSpPr>
        <xdr:cNvPr id="241" name="テキスト ボックス 240"/>
        <xdr:cNvSpPr txBox="1"/>
      </xdr:nvSpPr>
      <xdr:spPr>
        <a:xfrm>
          <a:off x="10870565" y="1430845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29845</xdr:rowOff>
    </xdr:from>
    <xdr:to>
      <xdr:col>85</xdr:col>
      <xdr:colOff>95250</xdr:colOff>
      <xdr:row>84</xdr:row>
      <xdr:rowOff>29845</xdr:rowOff>
    </xdr:to>
    <xdr:cxnSp macro="">
      <xdr:nvCxnSpPr>
        <xdr:cNvPr id="242" name="直線コネクタ 241"/>
        <xdr:cNvCxnSpPr/>
      </xdr:nvCxnSpPr>
      <xdr:spPr>
        <a:xfrm>
          <a:off x="11548745" y="14111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57785</xdr:rowOff>
    </xdr:from>
    <xdr:ext cx="758825" cy="247650"/>
    <xdr:sp macro="" textlink="">
      <xdr:nvSpPr>
        <xdr:cNvPr id="243" name="テキスト ボックス 242"/>
        <xdr:cNvSpPr txBox="1"/>
      </xdr:nvSpPr>
      <xdr:spPr>
        <a:xfrm>
          <a:off x="10870565" y="1397190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44" name="直線コネクタ 243"/>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55880</xdr:rowOff>
    </xdr:from>
    <xdr:ext cx="758825" cy="247650"/>
    <xdr:sp macro="" textlink="">
      <xdr:nvSpPr>
        <xdr:cNvPr id="245" name="テキスト ボックス 244"/>
        <xdr:cNvSpPr txBox="1"/>
      </xdr:nvSpPr>
      <xdr:spPr>
        <a:xfrm>
          <a:off x="10870565" y="1363472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26035</xdr:rowOff>
    </xdr:from>
    <xdr:to>
      <xdr:col>85</xdr:col>
      <xdr:colOff>95250</xdr:colOff>
      <xdr:row>80</xdr:row>
      <xdr:rowOff>26035</xdr:rowOff>
    </xdr:to>
    <xdr:cxnSp macro="">
      <xdr:nvCxnSpPr>
        <xdr:cNvPr id="246" name="直線コネクタ 245"/>
        <xdr:cNvCxnSpPr/>
      </xdr:nvCxnSpPr>
      <xdr:spPr>
        <a:xfrm>
          <a:off x="11548745" y="134372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53975</xdr:rowOff>
    </xdr:from>
    <xdr:ext cx="758825" cy="246380"/>
    <xdr:sp macro="" textlink="">
      <xdr:nvSpPr>
        <xdr:cNvPr id="247" name="テキスト ボックス 246"/>
        <xdr:cNvSpPr txBox="1"/>
      </xdr:nvSpPr>
      <xdr:spPr>
        <a:xfrm>
          <a:off x="10870565" y="1329753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78</xdr:row>
      <xdr:rowOff>24130</xdr:rowOff>
    </xdr:to>
    <xdr:cxnSp macro="">
      <xdr:nvCxnSpPr>
        <xdr:cNvPr id="248" name="直線コネクタ 247"/>
        <xdr:cNvCxnSpPr/>
      </xdr:nvCxnSpPr>
      <xdr:spPr>
        <a:xfrm>
          <a:off x="11548745" y="13100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52070</xdr:rowOff>
    </xdr:from>
    <xdr:ext cx="758825" cy="244475"/>
    <xdr:sp macro="" textlink="">
      <xdr:nvSpPr>
        <xdr:cNvPr id="249" name="テキスト ボックス 248"/>
        <xdr:cNvSpPr txBox="1"/>
      </xdr:nvSpPr>
      <xdr:spPr>
        <a:xfrm>
          <a:off x="10870565" y="1296035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92</xdr:row>
      <xdr:rowOff>36830</xdr:rowOff>
    </xdr:to>
    <xdr:sp macro="" textlink="">
      <xdr:nvSpPr>
        <xdr:cNvPr id="250" name="給与水準   （国との比較）グラフ枠"/>
        <xdr:cNvSpPr/>
      </xdr:nvSpPr>
      <xdr:spPr>
        <a:xfrm>
          <a:off x="11548745" y="1310005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107315</xdr:rowOff>
    </xdr:from>
    <xdr:to>
      <xdr:col>81</xdr:col>
      <xdr:colOff>44450</xdr:colOff>
      <xdr:row>89</xdr:row>
      <xdr:rowOff>17145</xdr:rowOff>
    </xdr:to>
    <xdr:cxnSp macro="">
      <xdr:nvCxnSpPr>
        <xdr:cNvPr id="251" name="直線コネクタ 250"/>
        <xdr:cNvCxnSpPr/>
      </xdr:nvCxnSpPr>
      <xdr:spPr>
        <a:xfrm flipV="1">
          <a:off x="15320645" y="13350875"/>
          <a:ext cx="0" cy="1586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154940</xdr:rowOff>
    </xdr:from>
    <xdr:ext cx="758825" cy="244475"/>
    <xdr:sp macro="" textlink="">
      <xdr:nvSpPr>
        <xdr:cNvPr id="252" name="給与水準   （国との比較）最小値テキスト"/>
        <xdr:cNvSpPr txBox="1"/>
      </xdr:nvSpPr>
      <xdr:spPr>
        <a:xfrm>
          <a:off x="15409545" y="1490726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17145</xdr:rowOff>
    </xdr:from>
    <xdr:to>
      <xdr:col>81</xdr:col>
      <xdr:colOff>133350</xdr:colOff>
      <xdr:row>89</xdr:row>
      <xdr:rowOff>17145</xdr:rowOff>
    </xdr:to>
    <xdr:cxnSp macro="">
      <xdr:nvCxnSpPr>
        <xdr:cNvPr id="253" name="直線コネクタ 252"/>
        <xdr:cNvCxnSpPr/>
      </xdr:nvCxnSpPr>
      <xdr:spPr>
        <a:xfrm>
          <a:off x="15252700" y="149371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26035</xdr:rowOff>
    </xdr:from>
    <xdr:ext cx="758825" cy="248285"/>
    <xdr:sp macro="" textlink="">
      <xdr:nvSpPr>
        <xdr:cNvPr id="254" name="給与水準   （国との比較）最大値テキスト"/>
        <xdr:cNvSpPr txBox="1"/>
      </xdr:nvSpPr>
      <xdr:spPr>
        <a:xfrm>
          <a:off x="15409545" y="13101955"/>
          <a:ext cx="7588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107315</xdr:rowOff>
    </xdr:from>
    <xdr:to>
      <xdr:col>81</xdr:col>
      <xdr:colOff>133350</xdr:colOff>
      <xdr:row>79</xdr:row>
      <xdr:rowOff>107315</xdr:rowOff>
    </xdr:to>
    <xdr:cxnSp macro="">
      <xdr:nvCxnSpPr>
        <xdr:cNvPr id="255" name="直線コネクタ 254"/>
        <xdr:cNvCxnSpPr/>
      </xdr:nvCxnSpPr>
      <xdr:spPr>
        <a:xfrm>
          <a:off x="15252700" y="133508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13335</xdr:rowOff>
    </xdr:from>
    <xdr:to>
      <xdr:col>81</xdr:col>
      <xdr:colOff>44450</xdr:colOff>
      <xdr:row>84</xdr:row>
      <xdr:rowOff>61595</xdr:rowOff>
    </xdr:to>
    <xdr:cxnSp macro="">
      <xdr:nvCxnSpPr>
        <xdr:cNvPr id="256" name="直線コネクタ 255"/>
        <xdr:cNvCxnSpPr/>
      </xdr:nvCxnSpPr>
      <xdr:spPr>
        <a:xfrm>
          <a:off x="14566265" y="14095095"/>
          <a:ext cx="7543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151130</xdr:rowOff>
    </xdr:from>
    <xdr:ext cx="758825" cy="247015"/>
    <xdr:sp macro="" textlink="">
      <xdr:nvSpPr>
        <xdr:cNvPr id="257" name="給与水準   （国との比較）平均値テキスト"/>
        <xdr:cNvSpPr txBox="1"/>
      </xdr:nvSpPr>
      <xdr:spPr>
        <a:xfrm>
          <a:off x="15409545" y="14232890"/>
          <a:ext cx="75882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15240</xdr:rowOff>
    </xdr:from>
    <xdr:to>
      <xdr:col>81</xdr:col>
      <xdr:colOff>95250</xdr:colOff>
      <xdr:row>85</xdr:row>
      <xdr:rowOff>111760</xdr:rowOff>
    </xdr:to>
    <xdr:sp macro="" textlink="">
      <xdr:nvSpPr>
        <xdr:cNvPr id="258" name="フローチャート: 判断 257"/>
        <xdr:cNvSpPr/>
      </xdr:nvSpPr>
      <xdr:spPr>
        <a:xfrm>
          <a:off x="15276195" y="1426464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83</xdr:row>
      <xdr:rowOff>160655</xdr:rowOff>
    </xdr:from>
    <xdr:to>
      <xdr:col>77</xdr:col>
      <xdr:colOff>44450</xdr:colOff>
      <xdr:row>84</xdr:row>
      <xdr:rowOff>13335</xdr:rowOff>
    </xdr:to>
    <xdr:cxnSp macro="">
      <xdr:nvCxnSpPr>
        <xdr:cNvPr id="259" name="直線コネクタ 258"/>
        <xdr:cNvCxnSpPr/>
      </xdr:nvCxnSpPr>
      <xdr:spPr>
        <a:xfrm>
          <a:off x="13767435" y="14074775"/>
          <a:ext cx="79883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31115</xdr:rowOff>
    </xdr:from>
    <xdr:to>
      <xdr:col>77</xdr:col>
      <xdr:colOff>95250</xdr:colOff>
      <xdr:row>85</xdr:row>
      <xdr:rowOff>128270</xdr:rowOff>
    </xdr:to>
    <xdr:sp macro="" textlink="">
      <xdr:nvSpPr>
        <xdr:cNvPr id="260" name="フローチャート: 判断 259"/>
        <xdr:cNvSpPr/>
      </xdr:nvSpPr>
      <xdr:spPr>
        <a:xfrm>
          <a:off x="14521815" y="1428051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113665</xdr:rowOff>
    </xdr:from>
    <xdr:ext cx="736600" cy="247650"/>
    <xdr:sp macro="" textlink="">
      <xdr:nvSpPr>
        <xdr:cNvPr id="261" name="テキスト ボックス 260"/>
        <xdr:cNvSpPr txBox="1"/>
      </xdr:nvSpPr>
      <xdr:spPr>
        <a:xfrm>
          <a:off x="14227175" y="1436306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160655</xdr:rowOff>
    </xdr:from>
    <xdr:to>
      <xdr:col>72</xdr:col>
      <xdr:colOff>188595</xdr:colOff>
      <xdr:row>84</xdr:row>
      <xdr:rowOff>95250</xdr:rowOff>
    </xdr:to>
    <xdr:cxnSp macro="">
      <xdr:nvCxnSpPr>
        <xdr:cNvPr id="262" name="直線コネクタ 261"/>
        <xdr:cNvCxnSpPr/>
      </xdr:nvCxnSpPr>
      <xdr:spPr>
        <a:xfrm flipV="1">
          <a:off x="12976860" y="14074775"/>
          <a:ext cx="790575"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48895</xdr:rowOff>
    </xdr:from>
    <xdr:to>
      <xdr:col>73</xdr:col>
      <xdr:colOff>44450</xdr:colOff>
      <xdr:row>85</xdr:row>
      <xdr:rowOff>145415</xdr:rowOff>
    </xdr:to>
    <xdr:sp macro="" textlink="">
      <xdr:nvSpPr>
        <xdr:cNvPr id="263" name="フローチャート: 判断 262"/>
        <xdr:cNvSpPr/>
      </xdr:nvSpPr>
      <xdr:spPr>
        <a:xfrm>
          <a:off x="13731240" y="14298295"/>
          <a:ext cx="8064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130175</xdr:rowOff>
    </xdr:from>
    <xdr:ext cx="758825" cy="246380"/>
    <xdr:sp macro="" textlink="">
      <xdr:nvSpPr>
        <xdr:cNvPr id="264" name="テキスト ボックス 263"/>
        <xdr:cNvSpPr txBox="1"/>
      </xdr:nvSpPr>
      <xdr:spPr>
        <a:xfrm>
          <a:off x="13421995" y="1437957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95250</xdr:rowOff>
    </xdr:from>
    <xdr:to>
      <xdr:col>68</xdr:col>
      <xdr:colOff>152400</xdr:colOff>
      <xdr:row>84</xdr:row>
      <xdr:rowOff>145415</xdr:rowOff>
    </xdr:to>
    <xdr:cxnSp macro="">
      <xdr:nvCxnSpPr>
        <xdr:cNvPr id="265" name="直線コネクタ 264"/>
        <xdr:cNvCxnSpPr/>
      </xdr:nvCxnSpPr>
      <xdr:spPr>
        <a:xfrm flipV="1">
          <a:off x="12171680" y="14177010"/>
          <a:ext cx="8051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64135</xdr:rowOff>
    </xdr:from>
    <xdr:to>
      <xdr:col>68</xdr:col>
      <xdr:colOff>188595</xdr:colOff>
      <xdr:row>85</xdr:row>
      <xdr:rowOff>161925</xdr:rowOff>
    </xdr:to>
    <xdr:sp macro="" textlink="">
      <xdr:nvSpPr>
        <xdr:cNvPr id="266" name="フローチャート: 判断 265"/>
        <xdr:cNvSpPr/>
      </xdr:nvSpPr>
      <xdr:spPr>
        <a:xfrm>
          <a:off x="12926060" y="14313535"/>
          <a:ext cx="869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147320</xdr:rowOff>
    </xdr:from>
    <xdr:ext cx="762000" cy="247650"/>
    <xdr:sp macro="" textlink="">
      <xdr:nvSpPr>
        <xdr:cNvPr id="267" name="テキスト ボックス 266"/>
        <xdr:cNvSpPr txBox="1"/>
      </xdr:nvSpPr>
      <xdr:spPr>
        <a:xfrm>
          <a:off x="12635865" y="1439672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96520</xdr:rowOff>
    </xdr:from>
    <xdr:to>
      <xdr:col>64</xdr:col>
      <xdr:colOff>152400</xdr:colOff>
      <xdr:row>86</xdr:row>
      <xdr:rowOff>30480</xdr:rowOff>
    </xdr:to>
    <xdr:sp macro="" textlink="">
      <xdr:nvSpPr>
        <xdr:cNvPr id="268" name="フローチャート: 判断 267"/>
        <xdr:cNvSpPr/>
      </xdr:nvSpPr>
      <xdr:spPr>
        <a:xfrm>
          <a:off x="12120880" y="1434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16510</xdr:rowOff>
    </xdr:from>
    <xdr:ext cx="762000" cy="245110"/>
    <xdr:sp macro="" textlink="">
      <xdr:nvSpPr>
        <xdr:cNvPr id="269" name="テキスト ボックス 268"/>
        <xdr:cNvSpPr txBox="1"/>
      </xdr:nvSpPr>
      <xdr:spPr>
        <a:xfrm>
          <a:off x="11832590" y="144335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2000" cy="245110"/>
    <xdr:sp macro="" textlink="">
      <xdr:nvSpPr>
        <xdr:cNvPr id="270" name="テキスト ボックス 269"/>
        <xdr:cNvSpPr txBox="1"/>
      </xdr:nvSpPr>
      <xdr:spPr>
        <a:xfrm>
          <a:off x="15125700" y="1545717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2000" cy="245110"/>
    <xdr:sp macro="" textlink="">
      <xdr:nvSpPr>
        <xdr:cNvPr id="271" name="テキスト ボックス 270"/>
        <xdr:cNvSpPr txBox="1"/>
      </xdr:nvSpPr>
      <xdr:spPr>
        <a:xfrm>
          <a:off x="14371320" y="1545717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34290</xdr:rowOff>
    </xdr:from>
    <xdr:ext cx="762000" cy="245110"/>
    <xdr:sp macro="" textlink="">
      <xdr:nvSpPr>
        <xdr:cNvPr id="272" name="テキスト ボックス 271"/>
        <xdr:cNvSpPr txBox="1"/>
      </xdr:nvSpPr>
      <xdr:spPr>
        <a:xfrm>
          <a:off x="13578840" y="1545717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58825" cy="245110"/>
    <xdr:sp macro="" textlink="">
      <xdr:nvSpPr>
        <xdr:cNvPr id="273" name="テキスト ボックス 272"/>
        <xdr:cNvSpPr txBox="1"/>
      </xdr:nvSpPr>
      <xdr:spPr>
        <a:xfrm>
          <a:off x="12781915" y="15457170"/>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2000" cy="245110"/>
    <xdr:sp macro="" textlink="">
      <xdr:nvSpPr>
        <xdr:cNvPr id="274" name="テキスト ボックス 273"/>
        <xdr:cNvSpPr txBox="1"/>
      </xdr:nvSpPr>
      <xdr:spPr>
        <a:xfrm>
          <a:off x="11976735" y="1545717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84</xdr:row>
      <xdr:rowOff>14605</xdr:rowOff>
    </xdr:from>
    <xdr:to>
      <xdr:col>81</xdr:col>
      <xdr:colOff>95250</xdr:colOff>
      <xdr:row>84</xdr:row>
      <xdr:rowOff>111125</xdr:rowOff>
    </xdr:to>
    <xdr:sp macro="" textlink="">
      <xdr:nvSpPr>
        <xdr:cNvPr id="275" name="楕円 274"/>
        <xdr:cNvSpPr/>
      </xdr:nvSpPr>
      <xdr:spPr>
        <a:xfrm>
          <a:off x="15276195" y="1409636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29845</xdr:rowOff>
    </xdr:from>
    <xdr:ext cx="758825" cy="244475"/>
    <xdr:sp macro="" textlink="">
      <xdr:nvSpPr>
        <xdr:cNvPr id="276" name="給与水準   （国との比較）該当値テキスト"/>
        <xdr:cNvSpPr txBox="1"/>
      </xdr:nvSpPr>
      <xdr:spPr>
        <a:xfrm>
          <a:off x="15409545" y="1394396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83</xdr:row>
      <xdr:rowOff>128270</xdr:rowOff>
    </xdr:from>
    <xdr:to>
      <xdr:col>77</xdr:col>
      <xdr:colOff>95250</xdr:colOff>
      <xdr:row>84</xdr:row>
      <xdr:rowOff>60960</xdr:rowOff>
    </xdr:to>
    <xdr:sp macro="" textlink="">
      <xdr:nvSpPr>
        <xdr:cNvPr id="277" name="楕円 276"/>
        <xdr:cNvSpPr/>
      </xdr:nvSpPr>
      <xdr:spPr>
        <a:xfrm>
          <a:off x="14521815" y="1404239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71755</xdr:rowOff>
    </xdr:from>
    <xdr:ext cx="736600" cy="247015"/>
    <xdr:sp macro="" textlink="">
      <xdr:nvSpPr>
        <xdr:cNvPr id="278" name="テキスト ボックス 277"/>
        <xdr:cNvSpPr txBox="1"/>
      </xdr:nvSpPr>
      <xdr:spPr>
        <a:xfrm>
          <a:off x="14227175" y="13818235"/>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111760</xdr:rowOff>
    </xdr:from>
    <xdr:to>
      <xdr:col>73</xdr:col>
      <xdr:colOff>44450</xdr:colOff>
      <xdr:row>84</xdr:row>
      <xdr:rowOff>44450</xdr:rowOff>
    </xdr:to>
    <xdr:sp macro="" textlink="">
      <xdr:nvSpPr>
        <xdr:cNvPr id="279" name="楕円 278"/>
        <xdr:cNvSpPr/>
      </xdr:nvSpPr>
      <xdr:spPr>
        <a:xfrm>
          <a:off x="13731240" y="1402588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54610</xdr:rowOff>
    </xdr:from>
    <xdr:ext cx="758825" cy="247015"/>
    <xdr:sp macro="" textlink="">
      <xdr:nvSpPr>
        <xdr:cNvPr id="280" name="テキスト ボックス 279"/>
        <xdr:cNvSpPr txBox="1"/>
      </xdr:nvSpPr>
      <xdr:spPr>
        <a:xfrm>
          <a:off x="13421995" y="13801090"/>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47625</xdr:rowOff>
    </xdr:from>
    <xdr:to>
      <xdr:col>68</xdr:col>
      <xdr:colOff>188595</xdr:colOff>
      <xdr:row>84</xdr:row>
      <xdr:rowOff>144145</xdr:rowOff>
    </xdr:to>
    <xdr:sp macro="" textlink="">
      <xdr:nvSpPr>
        <xdr:cNvPr id="281" name="楕円 280"/>
        <xdr:cNvSpPr/>
      </xdr:nvSpPr>
      <xdr:spPr>
        <a:xfrm>
          <a:off x="12926060" y="14129385"/>
          <a:ext cx="8699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82</xdr:row>
      <xdr:rowOff>153035</xdr:rowOff>
    </xdr:from>
    <xdr:ext cx="762000" cy="247015"/>
    <xdr:sp macro="" textlink="">
      <xdr:nvSpPr>
        <xdr:cNvPr id="282" name="テキスト ボックス 281"/>
        <xdr:cNvSpPr txBox="1"/>
      </xdr:nvSpPr>
      <xdr:spPr>
        <a:xfrm>
          <a:off x="12635865" y="1389951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95885</xdr:rowOff>
    </xdr:from>
    <xdr:to>
      <xdr:col>64</xdr:col>
      <xdr:colOff>152400</xdr:colOff>
      <xdr:row>85</xdr:row>
      <xdr:rowOff>29845</xdr:rowOff>
    </xdr:to>
    <xdr:sp macro="" textlink="">
      <xdr:nvSpPr>
        <xdr:cNvPr id="283" name="楕円 282"/>
        <xdr:cNvSpPr/>
      </xdr:nvSpPr>
      <xdr:spPr>
        <a:xfrm>
          <a:off x="1212088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39370</xdr:rowOff>
    </xdr:from>
    <xdr:ext cx="762000" cy="247015"/>
    <xdr:sp macro="" textlink="">
      <xdr:nvSpPr>
        <xdr:cNvPr id="284" name="テキスト ボックス 283"/>
        <xdr:cNvSpPr txBox="1"/>
      </xdr:nvSpPr>
      <xdr:spPr>
        <a:xfrm>
          <a:off x="11832590" y="1395349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78740</xdr:rowOff>
    </xdr:from>
    <xdr:to>
      <xdr:col>85</xdr:col>
      <xdr:colOff>95250</xdr:colOff>
      <xdr:row>53</xdr:row>
      <xdr:rowOff>54610</xdr:rowOff>
    </xdr:to>
    <xdr:sp macro="" textlink="">
      <xdr:nvSpPr>
        <xdr:cNvPr id="285" name="正方形/長方形 284"/>
        <xdr:cNvSpPr/>
      </xdr:nvSpPr>
      <xdr:spPr>
        <a:xfrm>
          <a:off x="11548745" y="862838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96520</xdr:rowOff>
    </xdr:from>
    <xdr:ext cx="2259965" cy="295275"/>
    <xdr:sp macro="" textlink="">
      <xdr:nvSpPr>
        <xdr:cNvPr id="286" name="テキスト ボックス 285"/>
        <xdr:cNvSpPr txBox="1"/>
      </xdr:nvSpPr>
      <xdr:spPr>
        <a:xfrm>
          <a:off x="12026265" y="8981440"/>
          <a:ext cx="225996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7825" cy="340360"/>
    <xdr:sp macro="" textlink="">
      <xdr:nvSpPr>
        <xdr:cNvPr id="287" name="テキスト ボックス 286"/>
        <xdr:cNvSpPr txBox="1"/>
      </xdr:nvSpPr>
      <xdr:spPr>
        <a:xfrm>
          <a:off x="14164945" y="8957945"/>
          <a:ext cx="1647825" cy="3403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158750</xdr:rowOff>
    </xdr:from>
    <xdr:to>
      <xdr:col>93</xdr:col>
      <xdr:colOff>6350</xdr:colOff>
      <xdr:row>54</xdr:row>
      <xdr:rowOff>73025</xdr:rowOff>
    </xdr:to>
    <xdr:sp macro="" textlink="">
      <xdr:nvSpPr>
        <xdr:cNvPr id="288" name="正方形/長方形 287"/>
        <xdr:cNvSpPr/>
      </xdr:nvSpPr>
      <xdr:spPr>
        <a:xfrm>
          <a:off x="16189325" y="8876030"/>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91440</xdr:rowOff>
    </xdr:to>
    <xdr:sp macro="" textlink="">
      <xdr:nvSpPr>
        <xdr:cNvPr id="289" name="正方形/長方形 288"/>
        <xdr:cNvSpPr/>
      </xdr:nvSpPr>
      <xdr:spPr>
        <a:xfrm>
          <a:off x="16189325" y="9065260"/>
          <a:ext cx="1356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158750</xdr:rowOff>
    </xdr:from>
    <xdr:to>
      <xdr:col>99</xdr:col>
      <xdr:colOff>146050</xdr:colOff>
      <xdr:row>54</xdr:row>
      <xdr:rowOff>73025</xdr:rowOff>
    </xdr:to>
    <xdr:sp macro="" textlink="">
      <xdr:nvSpPr>
        <xdr:cNvPr id="290" name="正方形/長方形 289"/>
        <xdr:cNvSpPr/>
      </xdr:nvSpPr>
      <xdr:spPr>
        <a:xfrm>
          <a:off x="17672685"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91440</xdr:rowOff>
    </xdr:to>
    <xdr:sp macro="" textlink="">
      <xdr:nvSpPr>
        <xdr:cNvPr id="291" name="正方形/長方形 290"/>
        <xdr:cNvSpPr/>
      </xdr:nvSpPr>
      <xdr:spPr>
        <a:xfrm>
          <a:off x="17672685"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158750</xdr:rowOff>
    </xdr:from>
    <xdr:to>
      <xdr:col>106</xdr:col>
      <xdr:colOff>139700</xdr:colOff>
      <xdr:row>54</xdr:row>
      <xdr:rowOff>73025</xdr:rowOff>
    </xdr:to>
    <xdr:sp macro="" textlink="">
      <xdr:nvSpPr>
        <xdr:cNvPr id="292" name="正方形/長方形 291"/>
        <xdr:cNvSpPr/>
      </xdr:nvSpPr>
      <xdr:spPr>
        <a:xfrm>
          <a:off x="18986500"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91440</xdr:rowOff>
    </xdr:to>
    <xdr:sp macro="" textlink="">
      <xdr:nvSpPr>
        <xdr:cNvPr id="293" name="正方形/長方形 292"/>
        <xdr:cNvSpPr/>
      </xdr:nvSpPr>
      <xdr:spPr>
        <a:xfrm>
          <a:off x="18986500"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151130</xdr:rowOff>
    </xdr:from>
    <xdr:to>
      <xdr:col>85</xdr:col>
      <xdr:colOff>95250</xdr:colOff>
      <xdr:row>70</xdr:row>
      <xdr:rowOff>0</xdr:rowOff>
    </xdr:to>
    <xdr:sp macro="" textlink="">
      <xdr:nvSpPr>
        <xdr:cNvPr id="294" name="正方形/長方形 293"/>
        <xdr:cNvSpPr/>
      </xdr:nvSpPr>
      <xdr:spPr>
        <a:xfrm>
          <a:off x="11548745" y="9371330"/>
          <a:ext cx="4577080" cy="23634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151130</xdr:rowOff>
    </xdr:from>
    <xdr:to>
      <xdr:col>115</xdr:col>
      <xdr:colOff>31750</xdr:colOff>
      <xdr:row>70</xdr:row>
      <xdr:rowOff>0</xdr:rowOff>
    </xdr:to>
    <xdr:sp macro="" textlink="">
      <xdr:nvSpPr>
        <xdr:cNvPr id="295" name="正方形/長方形 294"/>
        <xdr:cNvSpPr/>
      </xdr:nvSpPr>
      <xdr:spPr>
        <a:xfrm>
          <a:off x="16295370" y="9371330"/>
          <a:ext cx="5424805" cy="2363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151130</xdr:rowOff>
    </xdr:from>
    <xdr:to>
      <xdr:col>104</xdr:col>
      <xdr:colOff>114300</xdr:colOff>
      <xdr:row>57</xdr:row>
      <xdr:rowOff>67310</xdr:rowOff>
    </xdr:to>
    <xdr:sp macro="" textlink="">
      <xdr:nvSpPr>
        <xdr:cNvPr id="296" name="正方形/長方形 295"/>
        <xdr:cNvSpPr/>
      </xdr:nvSpPr>
      <xdr:spPr>
        <a:xfrm>
          <a:off x="16295370" y="9371330"/>
          <a:ext cx="343281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127635</xdr:rowOff>
    </xdr:from>
    <xdr:to>
      <xdr:col>114</xdr:col>
      <xdr:colOff>114300</xdr:colOff>
      <xdr:row>69</xdr:row>
      <xdr:rowOff>104140</xdr:rowOff>
    </xdr:to>
    <xdr:sp macro="" textlink="" fLocksText="0">
      <xdr:nvSpPr>
        <xdr:cNvPr id="297" name="テキスト ボックス 296"/>
        <xdr:cNvSpPr txBox="1"/>
      </xdr:nvSpPr>
      <xdr:spPr>
        <a:xfrm>
          <a:off x="16407765" y="9683115"/>
          <a:ext cx="5206365" cy="19881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集中改革プラン（計画期間：平成</a:t>
          </a:r>
          <a:r>
            <a:rPr kumimoji="1" lang="en-US" altLang="ja-JP" sz="1300">
              <a:latin typeface="ＭＳ Ｐゴシック"/>
              <a:ea typeface="ＭＳ Ｐゴシック"/>
            </a:rPr>
            <a:t>17</a:t>
          </a:r>
          <a:r>
            <a:rPr kumimoji="1" lang="ja-JP" altLang="en-US" sz="1300">
              <a:latin typeface="ＭＳ Ｐゴシック"/>
              <a:ea typeface="ＭＳ Ｐゴシック"/>
            </a:rPr>
            <a:t>年度～平成</a:t>
          </a:r>
          <a:r>
            <a:rPr kumimoji="1" lang="en-US" altLang="ja-JP" sz="1300">
              <a:latin typeface="ＭＳ Ｐゴシック"/>
              <a:ea typeface="ＭＳ Ｐゴシック"/>
            </a:rPr>
            <a:t>21</a:t>
          </a:r>
          <a:r>
            <a:rPr kumimoji="1" lang="ja-JP" altLang="en-US" sz="1300">
              <a:latin typeface="ＭＳ Ｐゴシック"/>
              <a:ea typeface="ＭＳ Ｐゴシック"/>
            </a:rPr>
            <a:t>年度）に基づき、退職不補充や民間委託の推進、課の統合等により職員数を着実に減少し、その後も定員管理計画に基づき定数管理を行ってきたことで、類似団体平均を2.2人下回る職員数となっている。</a:t>
          </a:r>
        </a:p>
        <a:p>
          <a:r>
            <a:rPr kumimoji="1" lang="ja-JP" altLang="en-US" sz="1300">
              <a:latin typeface="ＭＳ Ｐゴシック"/>
              <a:ea typeface="ＭＳ Ｐゴシック"/>
            </a:rPr>
            <a:t>　今後も定員管理計画に基づき、基礎自治体への権限移譲や多様な住民ニーズへの対応及びワーク・ライフ・バランスにも配慮した適正な定員管理に努める。</a:t>
          </a:r>
        </a:p>
      </xdr:txBody>
    </xdr:sp>
    <xdr:clientData/>
  </xdr:twoCellAnchor>
  <xdr:oneCellAnchor>
    <xdr:from>
      <xdr:col>61</xdr:col>
      <xdr:colOff>6350</xdr:colOff>
      <xdr:row>54</xdr:row>
      <xdr:rowOff>133350</xdr:rowOff>
    </xdr:from>
    <xdr:ext cx="346710" cy="215265"/>
    <xdr:sp macro="" textlink="">
      <xdr:nvSpPr>
        <xdr:cNvPr id="298" name="テキスト ボックス 297"/>
        <xdr:cNvSpPr txBox="1"/>
      </xdr:nvSpPr>
      <xdr:spPr>
        <a:xfrm>
          <a:off x="11510645" y="9185910"/>
          <a:ext cx="34671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8825" cy="245110"/>
    <xdr:sp macro="" textlink="">
      <xdr:nvSpPr>
        <xdr:cNvPr id="300" name="テキスト ボックス 299"/>
        <xdr:cNvSpPr txBox="1"/>
      </xdr:nvSpPr>
      <xdr:spPr>
        <a:xfrm>
          <a:off x="10870565" y="1159573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107315</xdr:rowOff>
    </xdr:from>
    <xdr:to>
      <xdr:col>85</xdr:col>
      <xdr:colOff>95250</xdr:colOff>
      <xdr:row>67</xdr:row>
      <xdr:rowOff>107315</xdr:rowOff>
    </xdr:to>
    <xdr:cxnSp macro="">
      <xdr:nvCxnSpPr>
        <xdr:cNvPr id="301" name="直線コネクタ 300"/>
        <xdr:cNvCxnSpPr/>
      </xdr:nvCxnSpPr>
      <xdr:spPr>
        <a:xfrm>
          <a:off x="11548745" y="113391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135255</xdr:rowOff>
    </xdr:from>
    <xdr:ext cx="758825" cy="248285"/>
    <xdr:sp macro="" textlink="">
      <xdr:nvSpPr>
        <xdr:cNvPr id="302" name="テキスト ボックス 301"/>
        <xdr:cNvSpPr txBox="1"/>
      </xdr:nvSpPr>
      <xdr:spPr>
        <a:xfrm>
          <a:off x="10870565" y="11199495"/>
          <a:ext cx="7588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50800</xdr:rowOff>
    </xdr:from>
    <xdr:to>
      <xdr:col>85</xdr:col>
      <xdr:colOff>95250</xdr:colOff>
      <xdr:row>65</xdr:row>
      <xdr:rowOff>50800</xdr:rowOff>
    </xdr:to>
    <xdr:cxnSp macro="">
      <xdr:nvCxnSpPr>
        <xdr:cNvPr id="303" name="直線コネクタ 302"/>
        <xdr:cNvCxnSpPr/>
      </xdr:nvCxnSpPr>
      <xdr:spPr>
        <a:xfrm>
          <a:off x="11548745" y="109474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78105</xdr:rowOff>
    </xdr:from>
    <xdr:ext cx="758825" cy="248285"/>
    <xdr:sp macro="" textlink="">
      <xdr:nvSpPr>
        <xdr:cNvPr id="304" name="テキスト ボックス 303"/>
        <xdr:cNvSpPr txBox="1"/>
      </xdr:nvSpPr>
      <xdr:spPr>
        <a:xfrm>
          <a:off x="10870565" y="10807065"/>
          <a:ext cx="7588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158750</xdr:rowOff>
    </xdr:from>
    <xdr:to>
      <xdr:col>85</xdr:col>
      <xdr:colOff>95250</xdr:colOff>
      <xdr:row>62</xdr:row>
      <xdr:rowOff>158750</xdr:rowOff>
    </xdr:to>
    <xdr:cxnSp macro="">
      <xdr:nvCxnSpPr>
        <xdr:cNvPr id="305" name="直線コネクタ 304"/>
        <xdr:cNvCxnSpPr/>
      </xdr:nvCxnSpPr>
      <xdr:spPr>
        <a:xfrm>
          <a:off x="11548745" y="10552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21590</xdr:rowOff>
    </xdr:from>
    <xdr:ext cx="758825" cy="247015"/>
    <xdr:sp macro="" textlink="">
      <xdr:nvSpPr>
        <xdr:cNvPr id="306" name="テキスト ボックス 305"/>
        <xdr:cNvSpPr txBox="1"/>
      </xdr:nvSpPr>
      <xdr:spPr>
        <a:xfrm>
          <a:off x="10870565" y="10415270"/>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101600</xdr:rowOff>
    </xdr:from>
    <xdr:to>
      <xdr:col>85</xdr:col>
      <xdr:colOff>95250</xdr:colOff>
      <xdr:row>60</xdr:row>
      <xdr:rowOff>101600</xdr:rowOff>
    </xdr:to>
    <xdr:cxnSp macro="">
      <xdr:nvCxnSpPr>
        <xdr:cNvPr id="307" name="直線コネクタ 306"/>
        <xdr:cNvCxnSpPr/>
      </xdr:nvCxnSpPr>
      <xdr:spPr>
        <a:xfrm>
          <a:off x="11548745" y="10160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128905</xdr:rowOff>
    </xdr:from>
    <xdr:ext cx="758825" cy="247015"/>
    <xdr:sp macro="" textlink="">
      <xdr:nvSpPr>
        <xdr:cNvPr id="308" name="テキスト ボックス 307"/>
        <xdr:cNvSpPr txBox="1"/>
      </xdr:nvSpPr>
      <xdr:spPr>
        <a:xfrm>
          <a:off x="10870565" y="1001966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43815</xdr:rowOff>
    </xdr:from>
    <xdr:to>
      <xdr:col>85</xdr:col>
      <xdr:colOff>95250</xdr:colOff>
      <xdr:row>58</xdr:row>
      <xdr:rowOff>43815</xdr:rowOff>
    </xdr:to>
    <xdr:cxnSp macro="">
      <xdr:nvCxnSpPr>
        <xdr:cNvPr id="309" name="直線コネクタ 308"/>
        <xdr:cNvCxnSpPr/>
      </xdr:nvCxnSpPr>
      <xdr:spPr>
        <a:xfrm>
          <a:off x="11548745" y="97669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72390</xdr:rowOff>
    </xdr:from>
    <xdr:ext cx="758825" cy="246380"/>
    <xdr:sp macro="" textlink="">
      <xdr:nvSpPr>
        <xdr:cNvPr id="310" name="テキスト ボックス 309"/>
        <xdr:cNvSpPr txBox="1"/>
      </xdr:nvSpPr>
      <xdr:spPr>
        <a:xfrm>
          <a:off x="10870565" y="962787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151130</xdr:rowOff>
    </xdr:from>
    <xdr:to>
      <xdr:col>85</xdr:col>
      <xdr:colOff>95250</xdr:colOff>
      <xdr:row>55</xdr:row>
      <xdr:rowOff>151130</xdr:rowOff>
    </xdr:to>
    <xdr:cxnSp macro="">
      <xdr:nvCxnSpPr>
        <xdr:cNvPr id="311" name="直線コネクタ 310"/>
        <xdr:cNvCxnSpPr/>
      </xdr:nvCxnSpPr>
      <xdr:spPr>
        <a:xfrm>
          <a:off x="11548745" y="9371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8825" cy="245110"/>
    <xdr:sp macro="" textlink="">
      <xdr:nvSpPr>
        <xdr:cNvPr id="312" name="テキスト ボックス 311"/>
        <xdr:cNvSpPr txBox="1"/>
      </xdr:nvSpPr>
      <xdr:spPr>
        <a:xfrm>
          <a:off x="10870565" y="9236710"/>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151130</xdr:rowOff>
    </xdr:from>
    <xdr:to>
      <xdr:col>85</xdr:col>
      <xdr:colOff>95250</xdr:colOff>
      <xdr:row>70</xdr:row>
      <xdr:rowOff>0</xdr:rowOff>
    </xdr:to>
    <xdr:sp macro="" textlink="">
      <xdr:nvSpPr>
        <xdr:cNvPr id="313" name="定員管理の状況グラフ枠"/>
        <xdr:cNvSpPr/>
      </xdr:nvSpPr>
      <xdr:spPr>
        <a:xfrm>
          <a:off x="11548745" y="9371330"/>
          <a:ext cx="4577080" cy="2363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159385</xdr:rowOff>
    </xdr:from>
    <xdr:to>
      <xdr:col>81</xdr:col>
      <xdr:colOff>44450</xdr:colOff>
      <xdr:row>66</xdr:row>
      <xdr:rowOff>73025</xdr:rowOff>
    </xdr:to>
    <xdr:cxnSp macro="">
      <xdr:nvCxnSpPr>
        <xdr:cNvPr id="314" name="直線コネクタ 313"/>
        <xdr:cNvCxnSpPr/>
      </xdr:nvCxnSpPr>
      <xdr:spPr>
        <a:xfrm flipV="1">
          <a:off x="15320645" y="9882505"/>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47625</xdr:rowOff>
    </xdr:from>
    <xdr:ext cx="758825" cy="245110"/>
    <xdr:sp macro="" textlink="">
      <xdr:nvSpPr>
        <xdr:cNvPr id="315" name="定員管理の状況最小値テキスト"/>
        <xdr:cNvSpPr txBox="1"/>
      </xdr:nvSpPr>
      <xdr:spPr>
        <a:xfrm>
          <a:off x="15409545" y="1111186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73025</xdr:rowOff>
    </xdr:from>
    <xdr:to>
      <xdr:col>81</xdr:col>
      <xdr:colOff>133350</xdr:colOff>
      <xdr:row>66</xdr:row>
      <xdr:rowOff>73025</xdr:rowOff>
    </xdr:to>
    <xdr:cxnSp macro="">
      <xdr:nvCxnSpPr>
        <xdr:cNvPr id="316" name="直線コネクタ 315"/>
        <xdr:cNvCxnSpPr/>
      </xdr:nvCxnSpPr>
      <xdr:spPr>
        <a:xfrm>
          <a:off x="15252700" y="111372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77470</xdr:rowOff>
    </xdr:from>
    <xdr:ext cx="758825" cy="247015"/>
    <xdr:sp macro="" textlink="">
      <xdr:nvSpPr>
        <xdr:cNvPr id="317" name="定員管理の状況最大値テキスト"/>
        <xdr:cNvSpPr txBox="1"/>
      </xdr:nvSpPr>
      <xdr:spPr>
        <a:xfrm>
          <a:off x="15409545" y="9632950"/>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159385</xdr:rowOff>
    </xdr:from>
    <xdr:to>
      <xdr:col>81</xdr:col>
      <xdr:colOff>133350</xdr:colOff>
      <xdr:row>58</xdr:row>
      <xdr:rowOff>159385</xdr:rowOff>
    </xdr:to>
    <xdr:cxnSp macro="">
      <xdr:nvCxnSpPr>
        <xdr:cNvPr id="318" name="直線コネクタ 317"/>
        <xdr:cNvCxnSpPr/>
      </xdr:nvCxnSpPr>
      <xdr:spPr>
        <a:xfrm>
          <a:off x="15252700" y="98825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15240</xdr:rowOff>
    </xdr:from>
    <xdr:to>
      <xdr:col>81</xdr:col>
      <xdr:colOff>44450</xdr:colOff>
      <xdr:row>60</xdr:row>
      <xdr:rowOff>17145</xdr:rowOff>
    </xdr:to>
    <xdr:cxnSp macro="">
      <xdr:nvCxnSpPr>
        <xdr:cNvPr id="319" name="直線コネクタ 318"/>
        <xdr:cNvCxnSpPr/>
      </xdr:nvCxnSpPr>
      <xdr:spPr>
        <a:xfrm flipV="1">
          <a:off x="14566265" y="10073640"/>
          <a:ext cx="754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107950</xdr:rowOff>
    </xdr:from>
    <xdr:ext cx="758825" cy="247015"/>
    <xdr:sp macro="" textlink="">
      <xdr:nvSpPr>
        <xdr:cNvPr id="320" name="定員管理の状況平均値テキスト"/>
        <xdr:cNvSpPr txBox="1"/>
      </xdr:nvSpPr>
      <xdr:spPr>
        <a:xfrm>
          <a:off x="15409545" y="10166350"/>
          <a:ext cx="75882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60</xdr:row>
      <xdr:rowOff>134620</xdr:rowOff>
    </xdr:from>
    <xdr:to>
      <xdr:col>81</xdr:col>
      <xdr:colOff>95250</xdr:colOff>
      <xdr:row>61</xdr:row>
      <xdr:rowOff>68580</xdr:rowOff>
    </xdr:to>
    <xdr:sp macro="" textlink="">
      <xdr:nvSpPr>
        <xdr:cNvPr id="321" name="フローチャート: 判断 320"/>
        <xdr:cNvSpPr/>
      </xdr:nvSpPr>
      <xdr:spPr>
        <a:xfrm>
          <a:off x="15276195" y="101930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60</xdr:row>
      <xdr:rowOff>16510</xdr:rowOff>
    </xdr:from>
    <xdr:to>
      <xdr:col>77</xdr:col>
      <xdr:colOff>44450</xdr:colOff>
      <xdr:row>60</xdr:row>
      <xdr:rowOff>17145</xdr:rowOff>
    </xdr:to>
    <xdr:cxnSp macro="">
      <xdr:nvCxnSpPr>
        <xdr:cNvPr id="322" name="直線コネクタ 321"/>
        <xdr:cNvCxnSpPr/>
      </xdr:nvCxnSpPr>
      <xdr:spPr>
        <a:xfrm>
          <a:off x="13767435" y="10074910"/>
          <a:ext cx="79883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118745</xdr:rowOff>
    </xdr:from>
    <xdr:to>
      <xdr:col>77</xdr:col>
      <xdr:colOff>95250</xdr:colOff>
      <xdr:row>61</xdr:row>
      <xdr:rowOff>52070</xdr:rowOff>
    </xdr:to>
    <xdr:sp macro="" textlink="">
      <xdr:nvSpPr>
        <xdr:cNvPr id="323" name="フローチャート: 判断 322"/>
        <xdr:cNvSpPr/>
      </xdr:nvSpPr>
      <xdr:spPr>
        <a:xfrm>
          <a:off x="14521815" y="10177145"/>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38100</xdr:rowOff>
    </xdr:from>
    <xdr:ext cx="736600" cy="247015"/>
    <xdr:sp macro="" textlink="">
      <xdr:nvSpPr>
        <xdr:cNvPr id="324" name="テキスト ボックス 323"/>
        <xdr:cNvSpPr txBox="1"/>
      </xdr:nvSpPr>
      <xdr:spPr>
        <a:xfrm>
          <a:off x="14227175" y="1026414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163195</xdr:rowOff>
    </xdr:from>
    <xdr:to>
      <xdr:col>72</xdr:col>
      <xdr:colOff>188595</xdr:colOff>
      <xdr:row>60</xdr:row>
      <xdr:rowOff>16510</xdr:rowOff>
    </xdr:to>
    <xdr:cxnSp macro="">
      <xdr:nvCxnSpPr>
        <xdr:cNvPr id="325" name="直線コネクタ 324"/>
        <xdr:cNvCxnSpPr/>
      </xdr:nvCxnSpPr>
      <xdr:spPr>
        <a:xfrm>
          <a:off x="12976860" y="10053955"/>
          <a:ext cx="79057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106045</xdr:rowOff>
    </xdr:from>
    <xdr:to>
      <xdr:col>73</xdr:col>
      <xdr:colOff>44450</xdr:colOff>
      <xdr:row>61</xdr:row>
      <xdr:rowOff>38735</xdr:rowOff>
    </xdr:to>
    <xdr:sp macro="" textlink="">
      <xdr:nvSpPr>
        <xdr:cNvPr id="326" name="フローチャート: 判断 325"/>
        <xdr:cNvSpPr/>
      </xdr:nvSpPr>
      <xdr:spPr>
        <a:xfrm>
          <a:off x="13731240" y="1016444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24130</xdr:rowOff>
    </xdr:from>
    <xdr:ext cx="758825" cy="248285"/>
    <xdr:sp macro="" textlink="">
      <xdr:nvSpPr>
        <xdr:cNvPr id="327" name="テキスト ボックス 326"/>
        <xdr:cNvSpPr txBox="1"/>
      </xdr:nvSpPr>
      <xdr:spPr>
        <a:xfrm>
          <a:off x="13421995" y="10250170"/>
          <a:ext cx="7588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160020</xdr:rowOff>
    </xdr:from>
    <xdr:to>
      <xdr:col>68</xdr:col>
      <xdr:colOff>152400</xdr:colOff>
      <xdr:row>59</xdr:row>
      <xdr:rowOff>163195</xdr:rowOff>
    </xdr:to>
    <xdr:cxnSp macro="">
      <xdr:nvCxnSpPr>
        <xdr:cNvPr id="328" name="直線コネクタ 327"/>
        <xdr:cNvCxnSpPr/>
      </xdr:nvCxnSpPr>
      <xdr:spPr>
        <a:xfrm>
          <a:off x="12171680" y="10050780"/>
          <a:ext cx="8051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98425</xdr:rowOff>
    </xdr:from>
    <xdr:to>
      <xdr:col>68</xdr:col>
      <xdr:colOff>188595</xdr:colOff>
      <xdr:row>61</xdr:row>
      <xdr:rowOff>32385</xdr:rowOff>
    </xdr:to>
    <xdr:sp macro="" textlink="">
      <xdr:nvSpPr>
        <xdr:cNvPr id="329" name="フローチャート: 判断 328"/>
        <xdr:cNvSpPr/>
      </xdr:nvSpPr>
      <xdr:spPr>
        <a:xfrm>
          <a:off x="12926060" y="1015682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17145</xdr:rowOff>
    </xdr:from>
    <xdr:ext cx="762000" cy="246380"/>
    <xdr:sp macro="" textlink="">
      <xdr:nvSpPr>
        <xdr:cNvPr id="330" name="テキスト ボックス 329"/>
        <xdr:cNvSpPr txBox="1"/>
      </xdr:nvSpPr>
      <xdr:spPr>
        <a:xfrm>
          <a:off x="12635865" y="102431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73025</xdr:rowOff>
    </xdr:from>
    <xdr:to>
      <xdr:col>64</xdr:col>
      <xdr:colOff>152400</xdr:colOff>
      <xdr:row>61</xdr:row>
      <xdr:rowOff>5715</xdr:rowOff>
    </xdr:to>
    <xdr:sp macro="" textlink="">
      <xdr:nvSpPr>
        <xdr:cNvPr id="331" name="フローチャート: 判断 330"/>
        <xdr:cNvSpPr/>
      </xdr:nvSpPr>
      <xdr:spPr>
        <a:xfrm>
          <a:off x="12120880" y="101314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155575</xdr:rowOff>
    </xdr:from>
    <xdr:ext cx="762000" cy="244475"/>
    <xdr:sp macro="" textlink="">
      <xdr:nvSpPr>
        <xdr:cNvPr id="332" name="テキスト ボックス 331"/>
        <xdr:cNvSpPr txBox="1"/>
      </xdr:nvSpPr>
      <xdr:spPr>
        <a:xfrm>
          <a:off x="11832590" y="102139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161925</xdr:rowOff>
    </xdr:from>
    <xdr:ext cx="762000" cy="245110"/>
    <xdr:sp macro="" textlink="">
      <xdr:nvSpPr>
        <xdr:cNvPr id="333" name="テキスト ボックス 332"/>
        <xdr:cNvSpPr txBox="1"/>
      </xdr:nvSpPr>
      <xdr:spPr>
        <a:xfrm>
          <a:off x="15125700" y="1172908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161925</xdr:rowOff>
    </xdr:from>
    <xdr:ext cx="762000" cy="245110"/>
    <xdr:sp macro="" textlink="">
      <xdr:nvSpPr>
        <xdr:cNvPr id="334" name="テキスト ボックス 333"/>
        <xdr:cNvSpPr txBox="1"/>
      </xdr:nvSpPr>
      <xdr:spPr>
        <a:xfrm>
          <a:off x="14371320" y="1172908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161925</xdr:rowOff>
    </xdr:from>
    <xdr:ext cx="762000" cy="245110"/>
    <xdr:sp macro="" textlink="">
      <xdr:nvSpPr>
        <xdr:cNvPr id="335" name="テキスト ボックス 334"/>
        <xdr:cNvSpPr txBox="1"/>
      </xdr:nvSpPr>
      <xdr:spPr>
        <a:xfrm>
          <a:off x="13578840" y="1172908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161925</xdr:rowOff>
    </xdr:from>
    <xdr:ext cx="758825" cy="245110"/>
    <xdr:sp macro="" textlink="">
      <xdr:nvSpPr>
        <xdr:cNvPr id="336" name="テキスト ボックス 335"/>
        <xdr:cNvSpPr txBox="1"/>
      </xdr:nvSpPr>
      <xdr:spPr>
        <a:xfrm>
          <a:off x="12781915" y="1172908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161925</xdr:rowOff>
    </xdr:from>
    <xdr:ext cx="762000" cy="245110"/>
    <xdr:sp macro="" textlink="">
      <xdr:nvSpPr>
        <xdr:cNvPr id="337" name="テキスト ボックス 336"/>
        <xdr:cNvSpPr txBox="1"/>
      </xdr:nvSpPr>
      <xdr:spPr>
        <a:xfrm>
          <a:off x="11976735" y="1172908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59</xdr:row>
      <xdr:rowOff>129540</xdr:rowOff>
    </xdr:from>
    <xdr:to>
      <xdr:col>81</xdr:col>
      <xdr:colOff>95250</xdr:colOff>
      <xdr:row>60</xdr:row>
      <xdr:rowOff>62230</xdr:rowOff>
    </xdr:to>
    <xdr:sp macro="" textlink="">
      <xdr:nvSpPr>
        <xdr:cNvPr id="338" name="楕円 337"/>
        <xdr:cNvSpPr/>
      </xdr:nvSpPr>
      <xdr:spPr>
        <a:xfrm>
          <a:off x="15276195" y="1002030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146050</xdr:rowOff>
    </xdr:from>
    <xdr:ext cx="758825" cy="247650"/>
    <xdr:sp macro="" textlink="">
      <xdr:nvSpPr>
        <xdr:cNvPr id="339" name="定員管理の状況該当値テキスト"/>
        <xdr:cNvSpPr txBox="1"/>
      </xdr:nvSpPr>
      <xdr:spPr>
        <a:xfrm>
          <a:off x="15409545" y="986917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59</xdr:row>
      <xdr:rowOff>132715</xdr:rowOff>
    </xdr:from>
    <xdr:to>
      <xdr:col>77</xdr:col>
      <xdr:colOff>95250</xdr:colOff>
      <xdr:row>60</xdr:row>
      <xdr:rowOff>66675</xdr:rowOff>
    </xdr:to>
    <xdr:sp macro="" textlink="">
      <xdr:nvSpPr>
        <xdr:cNvPr id="340" name="楕円 339"/>
        <xdr:cNvSpPr/>
      </xdr:nvSpPr>
      <xdr:spPr>
        <a:xfrm>
          <a:off x="14521815" y="100234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75565</xdr:rowOff>
    </xdr:from>
    <xdr:ext cx="736600" cy="246380"/>
    <xdr:sp macro="" textlink="">
      <xdr:nvSpPr>
        <xdr:cNvPr id="341" name="テキスト ボックス 340"/>
        <xdr:cNvSpPr txBox="1"/>
      </xdr:nvSpPr>
      <xdr:spPr>
        <a:xfrm>
          <a:off x="14227175" y="979868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130810</xdr:rowOff>
    </xdr:from>
    <xdr:to>
      <xdr:col>73</xdr:col>
      <xdr:colOff>44450</xdr:colOff>
      <xdr:row>60</xdr:row>
      <xdr:rowOff>64135</xdr:rowOff>
    </xdr:to>
    <xdr:sp macro="" textlink="">
      <xdr:nvSpPr>
        <xdr:cNvPr id="342" name="楕円 341"/>
        <xdr:cNvSpPr/>
      </xdr:nvSpPr>
      <xdr:spPr>
        <a:xfrm>
          <a:off x="13731240" y="10021570"/>
          <a:ext cx="8064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73660</xdr:rowOff>
    </xdr:from>
    <xdr:ext cx="758825" cy="247015"/>
    <xdr:sp macro="" textlink="">
      <xdr:nvSpPr>
        <xdr:cNvPr id="343" name="テキスト ボックス 342"/>
        <xdr:cNvSpPr txBox="1"/>
      </xdr:nvSpPr>
      <xdr:spPr>
        <a:xfrm>
          <a:off x="13421995" y="9796780"/>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114935</xdr:rowOff>
    </xdr:from>
    <xdr:to>
      <xdr:col>68</xdr:col>
      <xdr:colOff>188595</xdr:colOff>
      <xdr:row>60</xdr:row>
      <xdr:rowOff>48895</xdr:rowOff>
    </xdr:to>
    <xdr:sp macro="" textlink="">
      <xdr:nvSpPr>
        <xdr:cNvPr id="344" name="楕円 343"/>
        <xdr:cNvSpPr/>
      </xdr:nvSpPr>
      <xdr:spPr>
        <a:xfrm>
          <a:off x="12926060" y="1000569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58</xdr:row>
      <xdr:rowOff>57785</xdr:rowOff>
    </xdr:from>
    <xdr:ext cx="762000" cy="247650"/>
    <xdr:sp macro="" textlink="">
      <xdr:nvSpPr>
        <xdr:cNvPr id="345" name="テキスト ボックス 344"/>
        <xdr:cNvSpPr txBox="1"/>
      </xdr:nvSpPr>
      <xdr:spPr>
        <a:xfrm>
          <a:off x="12635865" y="97809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111125</xdr:rowOff>
    </xdr:from>
    <xdr:to>
      <xdr:col>64</xdr:col>
      <xdr:colOff>152400</xdr:colOff>
      <xdr:row>60</xdr:row>
      <xdr:rowOff>43815</xdr:rowOff>
    </xdr:to>
    <xdr:sp macro="" textlink="">
      <xdr:nvSpPr>
        <xdr:cNvPr id="346" name="楕円 345"/>
        <xdr:cNvSpPr/>
      </xdr:nvSpPr>
      <xdr:spPr>
        <a:xfrm>
          <a:off x="12120880" y="100018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53975</xdr:rowOff>
    </xdr:from>
    <xdr:ext cx="762000" cy="246380"/>
    <xdr:sp macro="" textlink="">
      <xdr:nvSpPr>
        <xdr:cNvPr id="347" name="テキスト ボックス 346"/>
        <xdr:cNvSpPr txBox="1"/>
      </xdr:nvSpPr>
      <xdr:spPr>
        <a:xfrm>
          <a:off x="11832590" y="97770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41910</xdr:rowOff>
    </xdr:from>
    <xdr:to>
      <xdr:col>85</xdr:col>
      <xdr:colOff>95250</xdr:colOff>
      <xdr:row>31</xdr:row>
      <xdr:rowOff>17780</xdr:rowOff>
    </xdr:to>
    <xdr:sp macro="" textlink="">
      <xdr:nvSpPr>
        <xdr:cNvPr id="348" name="正方形/長方形 347"/>
        <xdr:cNvSpPr/>
      </xdr:nvSpPr>
      <xdr:spPr>
        <a:xfrm>
          <a:off x="11548745" y="490347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60325</xdr:rowOff>
    </xdr:from>
    <xdr:ext cx="1602740" cy="295275"/>
    <xdr:sp macro="" textlink="">
      <xdr:nvSpPr>
        <xdr:cNvPr id="349" name="テキスト ボックス 348"/>
        <xdr:cNvSpPr txBox="1"/>
      </xdr:nvSpPr>
      <xdr:spPr>
        <a:xfrm>
          <a:off x="12313285" y="5257165"/>
          <a:ext cx="160274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7825" cy="342265"/>
    <xdr:sp macro="" textlink="">
      <xdr:nvSpPr>
        <xdr:cNvPr id="350" name="テキスト ボックス 349"/>
        <xdr:cNvSpPr txBox="1"/>
      </xdr:nvSpPr>
      <xdr:spPr>
        <a:xfrm>
          <a:off x="13877925" y="5233670"/>
          <a:ext cx="1647825"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121920</xdr:rowOff>
    </xdr:from>
    <xdr:to>
      <xdr:col>93</xdr:col>
      <xdr:colOff>6350</xdr:colOff>
      <xdr:row>32</xdr:row>
      <xdr:rowOff>36830</xdr:rowOff>
    </xdr:to>
    <xdr:sp macro="" textlink="">
      <xdr:nvSpPr>
        <xdr:cNvPr id="351" name="正方形/長方形 350"/>
        <xdr:cNvSpPr/>
      </xdr:nvSpPr>
      <xdr:spPr>
        <a:xfrm>
          <a:off x="16189325" y="5151120"/>
          <a:ext cx="1356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54610</xdr:rowOff>
    </xdr:to>
    <xdr:sp macro="" textlink="">
      <xdr:nvSpPr>
        <xdr:cNvPr id="352" name="正方形/長方形 351"/>
        <xdr:cNvSpPr/>
      </xdr:nvSpPr>
      <xdr:spPr>
        <a:xfrm>
          <a:off x="16189325" y="5337175"/>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121920</xdr:rowOff>
    </xdr:from>
    <xdr:to>
      <xdr:col>99</xdr:col>
      <xdr:colOff>146050</xdr:colOff>
      <xdr:row>32</xdr:row>
      <xdr:rowOff>36830</xdr:rowOff>
    </xdr:to>
    <xdr:sp macro="" textlink="">
      <xdr:nvSpPr>
        <xdr:cNvPr id="353" name="正方形/長方形 352"/>
        <xdr:cNvSpPr/>
      </xdr:nvSpPr>
      <xdr:spPr>
        <a:xfrm>
          <a:off x="17672685"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54610</xdr:rowOff>
    </xdr:to>
    <xdr:sp macro="" textlink="">
      <xdr:nvSpPr>
        <xdr:cNvPr id="354" name="正方形/長方形 353"/>
        <xdr:cNvSpPr/>
      </xdr:nvSpPr>
      <xdr:spPr>
        <a:xfrm>
          <a:off x="1767268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121920</xdr:rowOff>
    </xdr:from>
    <xdr:to>
      <xdr:col>106</xdr:col>
      <xdr:colOff>139700</xdr:colOff>
      <xdr:row>32</xdr:row>
      <xdr:rowOff>36830</xdr:rowOff>
    </xdr:to>
    <xdr:sp macro="" textlink="">
      <xdr:nvSpPr>
        <xdr:cNvPr id="355" name="正方形/長方形 354"/>
        <xdr:cNvSpPr/>
      </xdr:nvSpPr>
      <xdr:spPr>
        <a:xfrm>
          <a:off x="18986500"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140335</xdr:rowOff>
    </xdr:from>
    <xdr:to>
      <xdr:col>106</xdr:col>
      <xdr:colOff>139700</xdr:colOff>
      <xdr:row>33</xdr:row>
      <xdr:rowOff>54610</xdr:rowOff>
    </xdr:to>
    <xdr:sp macro="" textlink="">
      <xdr:nvSpPr>
        <xdr:cNvPr id="356" name="正方形/長方形 355"/>
        <xdr:cNvSpPr/>
      </xdr:nvSpPr>
      <xdr:spPr>
        <a:xfrm>
          <a:off x="1898650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114935</xdr:rowOff>
    </xdr:from>
    <xdr:to>
      <xdr:col>85</xdr:col>
      <xdr:colOff>95250</xdr:colOff>
      <xdr:row>47</xdr:row>
      <xdr:rowOff>127635</xdr:rowOff>
    </xdr:to>
    <xdr:sp macro="" textlink="">
      <xdr:nvSpPr>
        <xdr:cNvPr id="357" name="正方形/長方形 356"/>
        <xdr:cNvSpPr/>
      </xdr:nvSpPr>
      <xdr:spPr>
        <a:xfrm>
          <a:off x="11548745" y="564705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114935</xdr:rowOff>
    </xdr:from>
    <xdr:to>
      <xdr:col>115</xdr:col>
      <xdr:colOff>31750</xdr:colOff>
      <xdr:row>47</xdr:row>
      <xdr:rowOff>127635</xdr:rowOff>
    </xdr:to>
    <xdr:sp macro="" textlink="">
      <xdr:nvSpPr>
        <xdr:cNvPr id="358" name="正方形/長方形 357"/>
        <xdr:cNvSpPr/>
      </xdr:nvSpPr>
      <xdr:spPr>
        <a:xfrm>
          <a:off x="16295370" y="564705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114935</xdr:rowOff>
    </xdr:from>
    <xdr:to>
      <xdr:col>104</xdr:col>
      <xdr:colOff>114300</xdr:colOff>
      <xdr:row>35</xdr:row>
      <xdr:rowOff>30480</xdr:rowOff>
    </xdr:to>
    <xdr:sp macro="" textlink="">
      <xdr:nvSpPr>
        <xdr:cNvPr id="359" name="正方形/長方形 358"/>
        <xdr:cNvSpPr/>
      </xdr:nvSpPr>
      <xdr:spPr>
        <a:xfrm>
          <a:off x="16295370" y="5647055"/>
          <a:ext cx="34328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91440</xdr:rowOff>
    </xdr:from>
    <xdr:to>
      <xdr:col>114</xdr:col>
      <xdr:colOff>114300</xdr:colOff>
      <xdr:row>47</xdr:row>
      <xdr:rowOff>67310</xdr:rowOff>
    </xdr:to>
    <xdr:sp macro="" textlink="" fLocksText="0">
      <xdr:nvSpPr>
        <xdr:cNvPr id="360" name="テキスト ボックス 359"/>
        <xdr:cNvSpPr txBox="1"/>
      </xdr:nvSpPr>
      <xdr:spPr>
        <a:xfrm>
          <a:off x="16407765" y="5958840"/>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公債費負担適正化計画や、中期財政収支ビジョンに基づく市債発行の抑制等により公債費は減少し、平成</a:t>
          </a:r>
          <a:r>
            <a:rPr kumimoji="1" lang="en-US" altLang="ja-JP" sz="1300">
              <a:latin typeface="ＭＳ Ｐゴシック"/>
              <a:ea typeface="ＭＳ Ｐゴシック"/>
            </a:rPr>
            <a:t>19</a:t>
          </a:r>
          <a:r>
            <a:rPr kumimoji="1" lang="ja-JP" altLang="en-US" sz="1300">
              <a:latin typeface="ＭＳ Ｐゴシック"/>
              <a:ea typeface="ＭＳ Ｐゴシック"/>
            </a:rPr>
            <a:t>年度の</a:t>
          </a:r>
          <a:r>
            <a:rPr kumimoji="1" lang="en-US" altLang="ja-JP" sz="1300">
              <a:latin typeface="ＭＳ Ｐゴシック"/>
              <a:ea typeface="ＭＳ Ｐゴシック"/>
            </a:rPr>
            <a:t>20.7%</a:t>
          </a:r>
          <a:r>
            <a:rPr kumimoji="1" lang="ja-JP" altLang="en-US" sz="1300">
              <a:latin typeface="ＭＳ Ｐゴシック"/>
              <a:ea typeface="ＭＳ Ｐゴシック"/>
            </a:rPr>
            <a:t>から平成</a:t>
          </a:r>
          <a:r>
            <a:rPr kumimoji="1" lang="en-US" altLang="ja-JP" sz="1300">
              <a:latin typeface="ＭＳ Ｐゴシック"/>
              <a:ea typeface="ＭＳ Ｐゴシック"/>
            </a:rPr>
            <a:t>30</a:t>
          </a:r>
          <a:r>
            <a:rPr kumimoji="1" lang="ja-JP" altLang="en-US" sz="1300">
              <a:latin typeface="ＭＳ Ｐゴシック"/>
              <a:ea typeface="ＭＳ Ｐゴシック"/>
            </a:rPr>
            <a:t>年</a:t>
          </a:r>
          <a:r>
            <a:rPr kumimoji="1" lang="ja-JP" altLang="en-US" sz="1300">
              <a:solidFill>
                <a:schemeClr val="tx1"/>
              </a:solidFill>
              <a:latin typeface="ＭＳ Ｐゴシック"/>
              <a:ea typeface="ＭＳ Ｐゴシック"/>
            </a:rPr>
            <a:t>度にかけて</a:t>
          </a:r>
          <a:r>
            <a:rPr kumimoji="1" lang="ja-JP" altLang="en-US" sz="1300">
              <a:latin typeface="ＭＳ Ｐゴシック"/>
              <a:ea typeface="ＭＳ Ｐゴシック"/>
            </a:rPr>
            <a:t>は</a:t>
          </a:r>
          <a:r>
            <a:rPr kumimoji="1" lang="en-US" altLang="ja-JP" sz="1300">
              <a:latin typeface="ＭＳ Ｐゴシック"/>
              <a:ea typeface="ＭＳ Ｐゴシック"/>
            </a:rPr>
            <a:t>7.2%</a:t>
          </a:r>
          <a:r>
            <a:rPr kumimoji="1" lang="ja-JP" altLang="en-US" sz="1300">
              <a:latin typeface="ＭＳ Ｐゴシック"/>
              <a:ea typeface="ＭＳ Ｐゴシック"/>
            </a:rPr>
            <a:t>まで減少したが、近年の防災対策事業や都市再生整備事業等の実施により令和２年度から上昇に転じており、令和６年度は前年度比0.4ポイントの増加となった。</a:t>
          </a:r>
        </a:p>
        <a:p>
          <a:r>
            <a:rPr kumimoji="1" lang="ja-JP" altLang="en-US" sz="1300">
              <a:latin typeface="ＭＳ Ｐゴシック"/>
              <a:ea typeface="ＭＳ Ｐゴシック"/>
            </a:rPr>
            <a:t>　都市再生整備事業による大型の施設整備事業が令和７年度で終了する見込みであるため、今後も中期財政収支ビジョンに基づく計画的な事業の実施により、公債費負担の健全化に努める。</a:t>
          </a:r>
        </a:p>
      </xdr:txBody>
    </xdr:sp>
    <xdr:clientData/>
  </xdr:twoCellAnchor>
  <xdr:oneCellAnchor>
    <xdr:from>
      <xdr:col>61</xdr:col>
      <xdr:colOff>6350</xdr:colOff>
      <xdr:row>32</xdr:row>
      <xdr:rowOff>96520</xdr:rowOff>
    </xdr:from>
    <xdr:ext cx="295275" cy="214630"/>
    <xdr:sp macro="" textlink="">
      <xdr:nvSpPr>
        <xdr:cNvPr id="361" name="テキスト ボックス 360"/>
        <xdr:cNvSpPr txBox="1"/>
      </xdr:nvSpPr>
      <xdr:spPr>
        <a:xfrm>
          <a:off x="11510645" y="5461000"/>
          <a:ext cx="29527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127635</xdr:rowOff>
    </xdr:from>
    <xdr:to>
      <xdr:col>85</xdr:col>
      <xdr:colOff>95250</xdr:colOff>
      <xdr:row>47</xdr:row>
      <xdr:rowOff>127635</xdr:rowOff>
    </xdr:to>
    <xdr:cxnSp macro="">
      <xdr:nvCxnSpPr>
        <xdr:cNvPr id="362" name="直線コネクタ 361"/>
        <xdr:cNvCxnSpPr/>
      </xdr:nvCxnSpPr>
      <xdr:spPr>
        <a:xfrm>
          <a:off x="11548745" y="80067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155575</xdr:rowOff>
    </xdr:from>
    <xdr:ext cx="758825" cy="244475"/>
    <xdr:sp macro="" textlink="">
      <xdr:nvSpPr>
        <xdr:cNvPr id="363" name="テキスト ボックス 362"/>
        <xdr:cNvSpPr txBox="1"/>
      </xdr:nvSpPr>
      <xdr:spPr>
        <a:xfrm>
          <a:off x="10870565" y="786701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71755</xdr:rowOff>
    </xdr:from>
    <xdr:to>
      <xdr:col>85</xdr:col>
      <xdr:colOff>95250</xdr:colOff>
      <xdr:row>45</xdr:row>
      <xdr:rowOff>71755</xdr:rowOff>
    </xdr:to>
    <xdr:cxnSp macro="">
      <xdr:nvCxnSpPr>
        <xdr:cNvPr id="364" name="直線コネクタ 363"/>
        <xdr:cNvCxnSpPr/>
      </xdr:nvCxnSpPr>
      <xdr:spPr>
        <a:xfrm>
          <a:off x="11548745" y="7615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98425</xdr:rowOff>
    </xdr:from>
    <xdr:ext cx="758825" cy="247650"/>
    <xdr:sp macro="" textlink="">
      <xdr:nvSpPr>
        <xdr:cNvPr id="365" name="テキスト ボックス 364"/>
        <xdr:cNvSpPr txBox="1"/>
      </xdr:nvSpPr>
      <xdr:spPr>
        <a:xfrm>
          <a:off x="10870565" y="747458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6" name="直線コネクタ 365"/>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41275</xdr:rowOff>
    </xdr:from>
    <xdr:ext cx="758825" cy="247015"/>
    <xdr:sp macro="" textlink="">
      <xdr:nvSpPr>
        <xdr:cNvPr id="367" name="テキスト ボックス 366"/>
        <xdr:cNvSpPr txBox="1"/>
      </xdr:nvSpPr>
      <xdr:spPr>
        <a:xfrm>
          <a:off x="10870565" y="708215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121920</xdr:rowOff>
    </xdr:from>
    <xdr:to>
      <xdr:col>85</xdr:col>
      <xdr:colOff>95250</xdr:colOff>
      <xdr:row>40</xdr:row>
      <xdr:rowOff>121920</xdr:rowOff>
    </xdr:to>
    <xdr:cxnSp macro="">
      <xdr:nvCxnSpPr>
        <xdr:cNvPr id="368" name="直線コネクタ 367"/>
        <xdr:cNvCxnSpPr/>
      </xdr:nvCxnSpPr>
      <xdr:spPr>
        <a:xfrm>
          <a:off x="11548745" y="6827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149225</xdr:rowOff>
    </xdr:from>
    <xdr:ext cx="758825" cy="247650"/>
    <xdr:sp macro="" textlink="">
      <xdr:nvSpPr>
        <xdr:cNvPr id="369" name="テキスト ボックス 368"/>
        <xdr:cNvSpPr txBox="1"/>
      </xdr:nvSpPr>
      <xdr:spPr>
        <a:xfrm>
          <a:off x="10870565" y="668718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64770</xdr:rowOff>
    </xdr:from>
    <xdr:to>
      <xdr:col>85</xdr:col>
      <xdr:colOff>95250</xdr:colOff>
      <xdr:row>38</xdr:row>
      <xdr:rowOff>64770</xdr:rowOff>
    </xdr:to>
    <xdr:cxnSp macro="">
      <xdr:nvCxnSpPr>
        <xdr:cNvPr id="370" name="直線コネクタ 369"/>
        <xdr:cNvCxnSpPr/>
      </xdr:nvCxnSpPr>
      <xdr:spPr>
        <a:xfrm>
          <a:off x="11548745" y="64350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93345</xdr:rowOff>
    </xdr:from>
    <xdr:ext cx="758825" cy="247650"/>
    <xdr:sp macro="" textlink="">
      <xdr:nvSpPr>
        <xdr:cNvPr id="371" name="テキスト ボックス 370"/>
        <xdr:cNvSpPr txBox="1"/>
      </xdr:nvSpPr>
      <xdr:spPr>
        <a:xfrm>
          <a:off x="10870565" y="629602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6985</xdr:rowOff>
    </xdr:from>
    <xdr:to>
      <xdr:col>85</xdr:col>
      <xdr:colOff>95250</xdr:colOff>
      <xdr:row>36</xdr:row>
      <xdr:rowOff>6985</xdr:rowOff>
    </xdr:to>
    <xdr:cxnSp macro="">
      <xdr:nvCxnSpPr>
        <xdr:cNvPr id="372" name="直線コネクタ 371"/>
        <xdr:cNvCxnSpPr/>
      </xdr:nvCxnSpPr>
      <xdr:spPr>
        <a:xfrm>
          <a:off x="11548745" y="60420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36195</xdr:rowOff>
    </xdr:from>
    <xdr:ext cx="758825" cy="245110"/>
    <xdr:sp macro="" textlink="">
      <xdr:nvSpPr>
        <xdr:cNvPr id="373" name="テキスト ボックス 372"/>
        <xdr:cNvSpPr txBox="1"/>
      </xdr:nvSpPr>
      <xdr:spPr>
        <a:xfrm>
          <a:off x="10870565" y="590359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114935</xdr:rowOff>
    </xdr:from>
    <xdr:to>
      <xdr:col>85</xdr:col>
      <xdr:colOff>95250</xdr:colOff>
      <xdr:row>33</xdr:row>
      <xdr:rowOff>114935</xdr:rowOff>
    </xdr:to>
    <xdr:cxnSp macro="">
      <xdr:nvCxnSpPr>
        <xdr:cNvPr id="374" name="直線コネクタ 373"/>
        <xdr:cNvCxnSpPr/>
      </xdr:nvCxnSpPr>
      <xdr:spPr>
        <a:xfrm>
          <a:off x="11548745" y="5647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114935</xdr:rowOff>
    </xdr:from>
    <xdr:to>
      <xdr:col>85</xdr:col>
      <xdr:colOff>95250</xdr:colOff>
      <xdr:row>47</xdr:row>
      <xdr:rowOff>127635</xdr:rowOff>
    </xdr:to>
    <xdr:sp macro="" textlink="">
      <xdr:nvSpPr>
        <xdr:cNvPr id="375" name="公債費負担の状況グラフ枠"/>
        <xdr:cNvSpPr/>
      </xdr:nvSpPr>
      <xdr:spPr>
        <a:xfrm>
          <a:off x="11548745" y="564705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61595</xdr:rowOff>
    </xdr:from>
    <xdr:to>
      <xdr:col>81</xdr:col>
      <xdr:colOff>44450</xdr:colOff>
      <xdr:row>44</xdr:row>
      <xdr:rowOff>5715</xdr:rowOff>
    </xdr:to>
    <xdr:cxnSp macro="">
      <xdr:nvCxnSpPr>
        <xdr:cNvPr id="376" name="直線コネクタ 375"/>
        <xdr:cNvCxnSpPr/>
      </xdr:nvCxnSpPr>
      <xdr:spPr>
        <a:xfrm flipV="1">
          <a:off x="15320645" y="5928995"/>
          <a:ext cx="0" cy="14528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143510</xdr:rowOff>
    </xdr:from>
    <xdr:ext cx="758825" cy="244475"/>
    <xdr:sp macro="" textlink="">
      <xdr:nvSpPr>
        <xdr:cNvPr id="377" name="公債費負担の状況最小値テキスト"/>
        <xdr:cNvSpPr txBox="1"/>
      </xdr:nvSpPr>
      <xdr:spPr>
        <a:xfrm>
          <a:off x="15409545" y="735203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5715</xdr:rowOff>
    </xdr:from>
    <xdr:to>
      <xdr:col>81</xdr:col>
      <xdr:colOff>133350</xdr:colOff>
      <xdr:row>44</xdr:row>
      <xdr:rowOff>5715</xdr:rowOff>
    </xdr:to>
    <xdr:cxnSp macro="">
      <xdr:nvCxnSpPr>
        <xdr:cNvPr id="378" name="直線コネクタ 377"/>
        <xdr:cNvCxnSpPr/>
      </xdr:nvCxnSpPr>
      <xdr:spPr>
        <a:xfrm>
          <a:off x="15252700" y="73818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145415</xdr:rowOff>
    </xdr:from>
    <xdr:ext cx="758825" cy="245110"/>
    <xdr:sp macro="" textlink="">
      <xdr:nvSpPr>
        <xdr:cNvPr id="379" name="公債費負担の状況最大値テキスト"/>
        <xdr:cNvSpPr txBox="1"/>
      </xdr:nvSpPr>
      <xdr:spPr>
        <a:xfrm>
          <a:off x="15409545" y="567753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61595</xdr:rowOff>
    </xdr:from>
    <xdr:to>
      <xdr:col>81</xdr:col>
      <xdr:colOff>133350</xdr:colOff>
      <xdr:row>35</xdr:row>
      <xdr:rowOff>61595</xdr:rowOff>
    </xdr:to>
    <xdr:cxnSp macro="">
      <xdr:nvCxnSpPr>
        <xdr:cNvPr id="380" name="直線コネクタ 379"/>
        <xdr:cNvCxnSpPr/>
      </xdr:nvCxnSpPr>
      <xdr:spPr>
        <a:xfrm>
          <a:off x="15252700" y="59289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20955</xdr:rowOff>
    </xdr:from>
    <xdr:to>
      <xdr:col>81</xdr:col>
      <xdr:colOff>44450</xdr:colOff>
      <xdr:row>37</xdr:row>
      <xdr:rowOff>28575</xdr:rowOff>
    </xdr:to>
    <xdr:cxnSp macro="">
      <xdr:nvCxnSpPr>
        <xdr:cNvPr id="381" name="直線コネクタ 380"/>
        <xdr:cNvCxnSpPr/>
      </xdr:nvCxnSpPr>
      <xdr:spPr>
        <a:xfrm>
          <a:off x="14566265" y="6223635"/>
          <a:ext cx="7543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146685</xdr:rowOff>
    </xdr:from>
    <xdr:ext cx="758825" cy="247650"/>
    <xdr:sp macro="" textlink="">
      <xdr:nvSpPr>
        <xdr:cNvPr id="382" name="公債費負担の状況平均値テキスト"/>
        <xdr:cNvSpPr txBox="1"/>
      </xdr:nvSpPr>
      <xdr:spPr>
        <a:xfrm>
          <a:off x="15409545" y="6014085"/>
          <a:ext cx="7588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36</xdr:row>
      <xdr:rowOff>130175</xdr:rowOff>
    </xdr:from>
    <xdr:to>
      <xdr:col>81</xdr:col>
      <xdr:colOff>95250</xdr:colOff>
      <xdr:row>37</xdr:row>
      <xdr:rowOff>62865</xdr:rowOff>
    </xdr:to>
    <xdr:sp macro="" textlink="">
      <xdr:nvSpPr>
        <xdr:cNvPr id="383" name="フローチャート: 判断 382"/>
        <xdr:cNvSpPr/>
      </xdr:nvSpPr>
      <xdr:spPr>
        <a:xfrm>
          <a:off x="15276195" y="616521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37</xdr:row>
      <xdr:rowOff>1905</xdr:rowOff>
    </xdr:from>
    <xdr:to>
      <xdr:col>77</xdr:col>
      <xdr:colOff>44450</xdr:colOff>
      <xdr:row>37</xdr:row>
      <xdr:rowOff>20955</xdr:rowOff>
    </xdr:to>
    <xdr:cxnSp macro="">
      <xdr:nvCxnSpPr>
        <xdr:cNvPr id="384" name="直線コネクタ 383"/>
        <xdr:cNvCxnSpPr/>
      </xdr:nvCxnSpPr>
      <xdr:spPr>
        <a:xfrm>
          <a:off x="13767435" y="6204585"/>
          <a:ext cx="79883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36</xdr:row>
      <xdr:rowOff>132080</xdr:rowOff>
    </xdr:from>
    <xdr:to>
      <xdr:col>77</xdr:col>
      <xdr:colOff>95250</xdr:colOff>
      <xdr:row>37</xdr:row>
      <xdr:rowOff>66040</xdr:rowOff>
    </xdr:to>
    <xdr:sp macro="" textlink="">
      <xdr:nvSpPr>
        <xdr:cNvPr id="385" name="フローチャート: 判断 384"/>
        <xdr:cNvSpPr/>
      </xdr:nvSpPr>
      <xdr:spPr>
        <a:xfrm>
          <a:off x="14521815" y="61671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74930</xdr:rowOff>
    </xdr:from>
    <xdr:ext cx="736600" cy="247015"/>
    <xdr:sp macro="" textlink="">
      <xdr:nvSpPr>
        <xdr:cNvPr id="386" name="テキスト ボックス 385"/>
        <xdr:cNvSpPr txBox="1"/>
      </xdr:nvSpPr>
      <xdr:spPr>
        <a:xfrm>
          <a:off x="14227175" y="594233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158750</xdr:rowOff>
    </xdr:from>
    <xdr:to>
      <xdr:col>72</xdr:col>
      <xdr:colOff>188595</xdr:colOff>
      <xdr:row>37</xdr:row>
      <xdr:rowOff>1905</xdr:rowOff>
    </xdr:to>
    <xdr:cxnSp macro="">
      <xdr:nvCxnSpPr>
        <xdr:cNvPr id="387" name="直線コネクタ 386"/>
        <xdr:cNvCxnSpPr/>
      </xdr:nvCxnSpPr>
      <xdr:spPr>
        <a:xfrm>
          <a:off x="12976860" y="6193790"/>
          <a:ext cx="7905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130175</xdr:rowOff>
    </xdr:from>
    <xdr:to>
      <xdr:col>73</xdr:col>
      <xdr:colOff>44450</xdr:colOff>
      <xdr:row>37</xdr:row>
      <xdr:rowOff>62865</xdr:rowOff>
    </xdr:to>
    <xdr:sp macro="" textlink="">
      <xdr:nvSpPr>
        <xdr:cNvPr id="388" name="フローチャート: 判断 387"/>
        <xdr:cNvSpPr/>
      </xdr:nvSpPr>
      <xdr:spPr>
        <a:xfrm>
          <a:off x="13731240" y="616521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50165</xdr:rowOff>
    </xdr:from>
    <xdr:ext cx="758825" cy="245110"/>
    <xdr:sp macro="" textlink="">
      <xdr:nvSpPr>
        <xdr:cNvPr id="389" name="テキスト ボックス 388"/>
        <xdr:cNvSpPr txBox="1"/>
      </xdr:nvSpPr>
      <xdr:spPr>
        <a:xfrm>
          <a:off x="13421995" y="625284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148590</xdr:rowOff>
    </xdr:from>
    <xdr:to>
      <xdr:col>68</xdr:col>
      <xdr:colOff>152400</xdr:colOff>
      <xdr:row>36</xdr:row>
      <xdr:rowOff>158750</xdr:rowOff>
    </xdr:to>
    <xdr:cxnSp macro="">
      <xdr:nvCxnSpPr>
        <xdr:cNvPr id="390" name="直線コネクタ 389"/>
        <xdr:cNvCxnSpPr/>
      </xdr:nvCxnSpPr>
      <xdr:spPr>
        <a:xfrm>
          <a:off x="12171680" y="6183630"/>
          <a:ext cx="8051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130175</xdr:rowOff>
    </xdr:from>
    <xdr:to>
      <xdr:col>68</xdr:col>
      <xdr:colOff>188595</xdr:colOff>
      <xdr:row>37</xdr:row>
      <xdr:rowOff>62865</xdr:rowOff>
    </xdr:to>
    <xdr:sp macro="" textlink="">
      <xdr:nvSpPr>
        <xdr:cNvPr id="391" name="フローチャート: 判断 390"/>
        <xdr:cNvSpPr/>
      </xdr:nvSpPr>
      <xdr:spPr>
        <a:xfrm>
          <a:off x="12926060" y="6165215"/>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50165</xdr:rowOff>
    </xdr:from>
    <xdr:ext cx="762000" cy="245110"/>
    <xdr:sp macro="" textlink="">
      <xdr:nvSpPr>
        <xdr:cNvPr id="392" name="テキスト ボックス 391"/>
        <xdr:cNvSpPr txBox="1"/>
      </xdr:nvSpPr>
      <xdr:spPr>
        <a:xfrm>
          <a:off x="12635865" y="625284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137160</xdr:rowOff>
    </xdr:from>
    <xdr:to>
      <xdr:col>64</xdr:col>
      <xdr:colOff>152400</xdr:colOff>
      <xdr:row>37</xdr:row>
      <xdr:rowOff>70485</xdr:rowOff>
    </xdr:to>
    <xdr:sp macro="" textlink="">
      <xdr:nvSpPr>
        <xdr:cNvPr id="393" name="フローチャート: 判断 392"/>
        <xdr:cNvSpPr/>
      </xdr:nvSpPr>
      <xdr:spPr>
        <a:xfrm>
          <a:off x="12120880" y="6172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55245</xdr:rowOff>
    </xdr:from>
    <xdr:ext cx="762000" cy="247015"/>
    <xdr:sp macro="" textlink="">
      <xdr:nvSpPr>
        <xdr:cNvPr id="394" name="テキスト ボックス 393"/>
        <xdr:cNvSpPr txBox="1"/>
      </xdr:nvSpPr>
      <xdr:spPr>
        <a:xfrm>
          <a:off x="11832590" y="62579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125730</xdr:rowOff>
    </xdr:from>
    <xdr:ext cx="762000" cy="245110"/>
    <xdr:sp macro="" textlink="">
      <xdr:nvSpPr>
        <xdr:cNvPr id="395" name="テキスト ボックス 394"/>
        <xdr:cNvSpPr txBox="1"/>
      </xdr:nvSpPr>
      <xdr:spPr>
        <a:xfrm>
          <a:off x="15125700" y="80048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125730</xdr:rowOff>
    </xdr:from>
    <xdr:ext cx="762000" cy="245110"/>
    <xdr:sp macro="" textlink="">
      <xdr:nvSpPr>
        <xdr:cNvPr id="396" name="テキスト ボックス 395"/>
        <xdr:cNvSpPr txBox="1"/>
      </xdr:nvSpPr>
      <xdr:spPr>
        <a:xfrm>
          <a:off x="14371320" y="80048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125730</xdr:rowOff>
    </xdr:from>
    <xdr:ext cx="762000" cy="245110"/>
    <xdr:sp macro="" textlink="">
      <xdr:nvSpPr>
        <xdr:cNvPr id="397" name="テキスト ボックス 396"/>
        <xdr:cNvSpPr txBox="1"/>
      </xdr:nvSpPr>
      <xdr:spPr>
        <a:xfrm>
          <a:off x="13578840" y="80048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125730</xdr:rowOff>
    </xdr:from>
    <xdr:ext cx="758825" cy="245110"/>
    <xdr:sp macro="" textlink="">
      <xdr:nvSpPr>
        <xdr:cNvPr id="398" name="テキスト ボックス 397"/>
        <xdr:cNvSpPr txBox="1"/>
      </xdr:nvSpPr>
      <xdr:spPr>
        <a:xfrm>
          <a:off x="12781915" y="8004810"/>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125730</xdr:rowOff>
    </xdr:from>
    <xdr:ext cx="762000" cy="245110"/>
    <xdr:sp macro="" textlink="">
      <xdr:nvSpPr>
        <xdr:cNvPr id="399" name="テキスト ボックス 398"/>
        <xdr:cNvSpPr txBox="1"/>
      </xdr:nvSpPr>
      <xdr:spPr>
        <a:xfrm>
          <a:off x="11976735" y="80048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36</xdr:row>
      <xdr:rowOff>144145</xdr:rowOff>
    </xdr:from>
    <xdr:to>
      <xdr:col>81</xdr:col>
      <xdr:colOff>95250</xdr:colOff>
      <xdr:row>37</xdr:row>
      <xdr:rowOff>76835</xdr:rowOff>
    </xdr:to>
    <xdr:sp macro="" textlink="">
      <xdr:nvSpPr>
        <xdr:cNvPr id="400" name="楕円 399"/>
        <xdr:cNvSpPr/>
      </xdr:nvSpPr>
      <xdr:spPr>
        <a:xfrm>
          <a:off x="15276195" y="617918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116840</xdr:rowOff>
    </xdr:from>
    <xdr:ext cx="758825" cy="247650"/>
    <xdr:sp macro="" textlink="">
      <xdr:nvSpPr>
        <xdr:cNvPr id="401" name="公債費負担の状況該当値テキスト"/>
        <xdr:cNvSpPr txBox="1"/>
      </xdr:nvSpPr>
      <xdr:spPr>
        <a:xfrm>
          <a:off x="15409545" y="615188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36</xdr:row>
      <xdr:rowOff>137160</xdr:rowOff>
    </xdr:from>
    <xdr:to>
      <xdr:col>77</xdr:col>
      <xdr:colOff>95250</xdr:colOff>
      <xdr:row>37</xdr:row>
      <xdr:rowOff>70485</xdr:rowOff>
    </xdr:to>
    <xdr:sp macro="" textlink="">
      <xdr:nvSpPr>
        <xdr:cNvPr id="402" name="楕円 401"/>
        <xdr:cNvSpPr/>
      </xdr:nvSpPr>
      <xdr:spPr>
        <a:xfrm>
          <a:off x="14521815" y="617220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55245</xdr:rowOff>
    </xdr:from>
    <xdr:ext cx="736600" cy="247015"/>
    <xdr:sp macro="" textlink="">
      <xdr:nvSpPr>
        <xdr:cNvPr id="403" name="テキスト ボックス 402"/>
        <xdr:cNvSpPr txBox="1"/>
      </xdr:nvSpPr>
      <xdr:spPr>
        <a:xfrm>
          <a:off x="14227175" y="6257925"/>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116840</xdr:rowOff>
    </xdr:from>
    <xdr:to>
      <xdr:col>73</xdr:col>
      <xdr:colOff>44450</xdr:colOff>
      <xdr:row>37</xdr:row>
      <xdr:rowOff>50800</xdr:rowOff>
    </xdr:to>
    <xdr:sp macro="" textlink="">
      <xdr:nvSpPr>
        <xdr:cNvPr id="404" name="楕円 403"/>
        <xdr:cNvSpPr/>
      </xdr:nvSpPr>
      <xdr:spPr>
        <a:xfrm>
          <a:off x="13731240" y="615188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60325</xdr:rowOff>
    </xdr:from>
    <xdr:ext cx="758825" cy="247650"/>
    <xdr:sp macro="" textlink="">
      <xdr:nvSpPr>
        <xdr:cNvPr id="405" name="テキスト ボックス 404"/>
        <xdr:cNvSpPr txBox="1"/>
      </xdr:nvSpPr>
      <xdr:spPr>
        <a:xfrm>
          <a:off x="13421995" y="592772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109220</xdr:rowOff>
    </xdr:from>
    <xdr:to>
      <xdr:col>68</xdr:col>
      <xdr:colOff>188595</xdr:colOff>
      <xdr:row>37</xdr:row>
      <xdr:rowOff>41910</xdr:rowOff>
    </xdr:to>
    <xdr:sp macro="" textlink="">
      <xdr:nvSpPr>
        <xdr:cNvPr id="406" name="楕円 405"/>
        <xdr:cNvSpPr/>
      </xdr:nvSpPr>
      <xdr:spPr>
        <a:xfrm>
          <a:off x="12926060" y="6144260"/>
          <a:ext cx="869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35</xdr:row>
      <xdr:rowOff>52070</xdr:rowOff>
    </xdr:from>
    <xdr:ext cx="762000" cy="244475"/>
    <xdr:sp macro="" textlink="">
      <xdr:nvSpPr>
        <xdr:cNvPr id="407" name="テキスト ボックス 406"/>
        <xdr:cNvSpPr txBox="1"/>
      </xdr:nvSpPr>
      <xdr:spPr>
        <a:xfrm>
          <a:off x="12635865" y="59194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100330</xdr:rowOff>
    </xdr:from>
    <xdr:to>
      <xdr:col>64</xdr:col>
      <xdr:colOff>152400</xdr:colOff>
      <xdr:row>37</xdr:row>
      <xdr:rowOff>33655</xdr:rowOff>
    </xdr:to>
    <xdr:sp macro="" textlink="">
      <xdr:nvSpPr>
        <xdr:cNvPr id="408" name="楕円 407"/>
        <xdr:cNvSpPr/>
      </xdr:nvSpPr>
      <xdr:spPr>
        <a:xfrm>
          <a:off x="12120880" y="6135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42545</xdr:rowOff>
    </xdr:from>
    <xdr:ext cx="762000" cy="247015"/>
    <xdr:sp macro="" textlink="">
      <xdr:nvSpPr>
        <xdr:cNvPr id="409" name="テキスト ボックス 408"/>
        <xdr:cNvSpPr txBox="1"/>
      </xdr:nvSpPr>
      <xdr:spPr>
        <a:xfrm>
          <a:off x="11832590" y="590994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0" name="正方形/長方形 409"/>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24130</xdr:rowOff>
    </xdr:from>
    <xdr:ext cx="1435735" cy="302895"/>
    <xdr:sp macro="" textlink="">
      <xdr:nvSpPr>
        <xdr:cNvPr id="411" name="テキスト ボックス 410"/>
        <xdr:cNvSpPr txBox="1"/>
      </xdr:nvSpPr>
      <xdr:spPr>
        <a:xfrm>
          <a:off x="12396470" y="1532890"/>
          <a:ext cx="14357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0520"/>
    <xdr:sp macro="" textlink="">
      <xdr:nvSpPr>
        <xdr:cNvPr id="412" name="テキスト ボックス 411"/>
        <xdr:cNvSpPr txBox="1"/>
      </xdr:nvSpPr>
      <xdr:spPr>
        <a:xfrm>
          <a:off x="13794740" y="1508760"/>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86360</xdr:rowOff>
    </xdr:from>
    <xdr:to>
      <xdr:col>93</xdr:col>
      <xdr:colOff>6350</xdr:colOff>
      <xdr:row>10</xdr:row>
      <xdr:rowOff>0</xdr:rowOff>
    </xdr:to>
    <xdr:sp macro="" textlink="">
      <xdr:nvSpPr>
        <xdr:cNvPr id="413" name="正方形/長方形 412"/>
        <xdr:cNvSpPr/>
      </xdr:nvSpPr>
      <xdr:spPr>
        <a:xfrm>
          <a:off x="16189325" y="1427480"/>
          <a:ext cx="1356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17780</xdr:rowOff>
    </xdr:to>
    <xdr:sp macro="" textlink="">
      <xdr:nvSpPr>
        <xdr:cNvPr id="414" name="正方形/長方形 413"/>
        <xdr:cNvSpPr/>
      </xdr:nvSpPr>
      <xdr:spPr>
        <a:xfrm>
          <a:off x="16189325" y="1614805"/>
          <a:ext cx="135636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86360</xdr:rowOff>
    </xdr:from>
    <xdr:to>
      <xdr:col>99</xdr:col>
      <xdr:colOff>146050</xdr:colOff>
      <xdr:row>10</xdr:row>
      <xdr:rowOff>0</xdr:rowOff>
    </xdr:to>
    <xdr:sp macro="" textlink="">
      <xdr:nvSpPr>
        <xdr:cNvPr id="415" name="正方形/長方形 414"/>
        <xdr:cNvSpPr/>
      </xdr:nvSpPr>
      <xdr:spPr>
        <a:xfrm>
          <a:off x="17672685" y="142748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17780</xdr:rowOff>
    </xdr:to>
    <xdr:sp macro="" textlink="">
      <xdr:nvSpPr>
        <xdr:cNvPr id="416" name="正方形/長方形 415"/>
        <xdr:cNvSpPr/>
      </xdr:nvSpPr>
      <xdr:spPr>
        <a:xfrm>
          <a:off x="17672685" y="1614805"/>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86360</xdr:rowOff>
    </xdr:from>
    <xdr:to>
      <xdr:col>106</xdr:col>
      <xdr:colOff>139700</xdr:colOff>
      <xdr:row>10</xdr:row>
      <xdr:rowOff>0</xdr:rowOff>
    </xdr:to>
    <xdr:sp macro="" textlink="">
      <xdr:nvSpPr>
        <xdr:cNvPr id="417" name="正方形/長方形 416"/>
        <xdr:cNvSpPr/>
      </xdr:nvSpPr>
      <xdr:spPr>
        <a:xfrm>
          <a:off x="18986500" y="142748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106045</xdr:rowOff>
    </xdr:from>
    <xdr:to>
      <xdr:col>106</xdr:col>
      <xdr:colOff>139700</xdr:colOff>
      <xdr:row>11</xdr:row>
      <xdr:rowOff>17780</xdr:rowOff>
    </xdr:to>
    <xdr:sp macro="" textlink="">
      <xdr:nvSpPr>
        <xdr:cNvPr id="418" name="正方形/長方形 417"/>
        <xdr:cNvSpPr/>
      </xdr:nvSpPr>
      <xdr:spPr>
        <a:xfrm>
          <a:off x="18986500" y="1614805"/>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80010</xdr:rowOff>
    </xdr:from>
    <xdr:to>
      <xdr:col>85</xdr:col>
      <xdr:colOff>95250</xdr:colOff>
      <xdr:row>25</xdr:row>
      <xdr:rowOff>91440</xdr:rowOff>
    </xdr:to>
    <xdr:sp macro="" textlink="">
      <xdr:nvSpPr>
        <xdr:cNvPr id="419" name="正方形/長方形 418"/>
        <xdr:cNvSpPr/>
      </xdr:nvSpPr>
      <xdr:spPr>
        <a:xfrm>
          <a:off x="11548745" y="1924050"/>
          <a:ext cx="4577080" cy="235839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80010</xdr:rowOff>
    </xdr:from>
    <xdr:to>
      <xdr:col>115</xdr:col>
      <xdr:colOff>31750</xdr:colOff>
      <xdr:row>25</xdr:row>
      <xdr:rowOff>91440</xdr:rowOff>
    </xdr:to>
    <xdr:sp macro="" textlink="">
      <xdr:nvSpPr>
        <xdr:cNvPr id="420" name="正方形/長方形 419"/>
        <xdr:cNvSpPr/>
      </xdr:nvSpPr>
      <xdr:spPr>
        <a:xfrm>
          <a:off x="16295370" y="1924050"/>
          <a:ext cx="5424805" cy="23583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80010</xdr:rowOff>
    </xdr:from>
    <xdr:to>
      <xdr:col>104</xdr:col>
      <xdr:colOff>114300</xdr:colOff>
      <xdr:row>12</xdr:row>
      <xdr:rowOff>161925</xdr:rowOff>
    </xdr:to>
    <xdr:sp macro="" textlink="">
      <xdr:nvSpPr>
        <xdr:cNvPr id="421" name="正方形/長方形 420"/>
        <xdr:cNvSpPr/>
      </xdr:nvSpPr>
      <xdr:spPr>
        <a:xfrm>
          <a:off x="16295370" y="1924050"/>
          <a:ext cx="343281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55245</xdr:rowOff>
    </xdr:from>
    <xdr:to>
      <xdr:col>114</xdr:col>
      <xdr:colOff>114300</xdr:colOff>
      <xdr:row>25</xdr:row>
      <xdr:rowOff>30480</xdr:rowOff>
    </xdr:to>
    <xdr:sp macro="" textlink="" fLocksText="0">
      <xdr:nvSpPr>
        <xdr:cNvPr id="422" name="テキスト ボックス 421"/>
        <xdr:cNvSpPr txBox="1"/>
      </xdr:nvSpPr>
      <xdr:spPr>
        <a:xfrm>
          <a:off x="16407765" y="223456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令和元年度まで少しずつ改善してきたが、近い将来発生が懸念される南海トラフ地震への対策として防災対策事業を進めてきたことや、平成</a:t>
          </a:r>
          <a:r>
            <a:rPr kumimoji="1" lang="en-US" altLang="ja-JP" sz="1300">
              <a:latin typeface="ＭＳ Ｐゴシック"/>
              <a:ea typeface="ＭＳ Ｐゴシック"/>
            </a:rPr>
            <a:t>29</a:t>
          </a:r>
          <a:r>
            <a:rPr kumimoji="1" lang="ja-JP" altLang="en-US" sz="1300">
              <a:latin typeface="ＭＳ Ｐゴシック"/>
              <a:ea typeface="ＭＳ Ｐゴシック"/>
            </a:rPr>
            <a:t>年度より継続して実施している都市再生整備事業に係る地方債残高の増加により、悪化基調にある。令和６年度は前年度比6.3ポイントの増加となった。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今後も引き続き中長期的な公債費管理を行うとともに、基金の計画的な造成により将来負担の健全化に努める。</a:t>
          </a:r>
        </a:p>
      </xdr:txBody>
    </xdr:sp>
    <xdr:clientData/>
  </xdr:twoCellAnchor>
  <xdr:oneCellAnchor>
    <xdr:from>
      <xdr:col>61</xdr:col>
      <xdr:colOff>6350</xdr:colOff>
      <xdr:row>10</xdr:row>
      <xdr:rowOff>61595</xdr:rowOff>
    </xdr:from>
    <xdr:ext cx="295275" cy="219710"/>
    <xdr:sp macro="" textlink="">
      <xdr:nvSpPr>
        <xdr:cNvPr id="423" name="テキスト ボックス 422"/>
        <xdr:cNvSpPr txBox="1"/>
      </xdr:nvSpPr>
      <xdr:spPr>
        <a:xfrm>
          <a:off x="11510645" y="1737995"/>
          <a:ext cx="2952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91440</xdr:rowOff>
    </xdr:from>
    <xdr:to>
      <xdr:col>85</xdr:col>
      <xdr:colOff>95250</xdr:colOff>
      <xdr:row>25</xdr:row>
      <xdr:rowOff>91440</xdr:rowOff>
    </xdr:to>
    <xdr:cxnSp macro="">
      <xdr:nvCxnSpPr>
        <xdr:cNvPr id="424" name="直線コネクタ 423"/>
        <xdr:cNvCxnSpPr/>
      </xdr:nvCxnSpPr>
      <xdr:spPr>
        <a:xfrm>
          <a:off x="11548745" y="42824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118745</xdr:rowOff>
    </xdr:from>
    <xdr:ext cx="758825" cy="245110"/>
    <xdr:sp macro="" textlink="">
      <xdr:nvSpPr>
        <xdr:cNvPr id="425" name="テキスト ボックス 424"/>
        <xdr:cNvSpPr txBox="1"/>
      </xdr:nvSpPr>
      <xdr:spPr>
        <a:xfrm>
          <a:off x="10870565" y="414210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26" name="直線コネクタ 425"/>
        <xdr:cNvCxnSpPr/>
      </xdr:nvCxnSpPr>
      <xdr:spPr>
        <a:xfrm>
          <a:off x="11548745" y="3890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61595</xdr:rowOff>
    </xdr:from>
    <xdr:ext cx="758825" cy="247650"/>
    <xdr:sp macro="" textlink="">
      <xdr:nvSpPr>
        <xdr:cNvPr id="427" name="テキスト ボックス 426"/>
        <xdr:cNvSpPr txBox="1"/>
      </xdr:nvSpPr>
      <xdr:spPr>
        <a:xfrm>
          <a:off x="10870565" y="374967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141605</xdr:rowOff>
    </xdr:from>
    <xdr:to>
      <xdr:col>85</xdr:col>
      <xdr:colOff>95250</xdr:colOff>
      <xdr:row>20</xdr:row>
      <xdr:rowOff>141605</xdr:rowOff>
    </xdr:to>
    <xdr:cxnSp macro="">
      <xdr:nvCxnSpPr>
        <xdr:cNvPr id="428" name="直線コネクタ 427"/>
        <xdr:cNvCxnSpPr/>
      </xdr:nvCxnSpPr>
      <xdr:spPr>
        <a:xfrm>
          <a:off x="11548745" y="34944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58825" cy="247650"/>
    <xdr:sp macro="" textlink="">
      <xdr:nvSpPr>
        <xdr:cNvPr id="429" name="テキスト ボックス 428"/>
        <xdr:cNvSpPr txBox="1"/>
      </xdr:nvSpPr>
      <xdr:spPr>
        <a:xfrm>
          <a:off x="10870565" y="335851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85090</xdr:rowOff>
    </xdr:from>
    <xdr:to>
      <xdr:col>85</xdr:col>
      <xdr:colOff>95250</xdr:colOff>
      <xdr:row>18</xdr:row>
      <xdr:rowOff>85090</xdr:rowOff>
    </xdr:to>
    <xdr:cxnSp macro="">
      <xdr:nvCxnSpPr>
        <xdr:cNvPr id="430" name="直線コネクタ 429"/>
        <xdr:cNvCxnSpPr/>
      </xdr:nvCxnSpPr>
      <xdr:spPr>
        <a:xfrm>
          <a:off x="11548745" y="31026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113030</xdr:rowOff>
    </xdr:from>
    <xdr:ext cx="758825" cy="247650"/>
    <xdr:sp macro="" textlink="">
      <xdr:nvSpPr>
        <xdr:cNvPr id="431" name="テキスト ボックス 430"/>
        <xdr:cNvSpPr txBox="1"/>
      </xdr:nvSpPr>
      <xdr:spPr>
        <a:xfrm>
          <a:off x="10870565" y="2962910"/>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28575</xdr:rowOff>
    </xdr:from>
    <xdr:to>
      <xdr:col>85</xdr:col>
      <xdr:colOff>95250</xdr:colOff>
      <xdr:row>16</xdr:row>
      <xdr:rowOff>28575</xdr:rowOff>
    </xdr:to>
    <xdr:cxnSp macro="">
      <xdr:nvCxnSpPr>
        <xdr:cNvPr id="432" name="直線コネクタ 431"/>
        <xdr:cNvCxnSpPr/>
      </xdr:nvCxnSpPr>
      <xdr:spPr>
        <a:xfrm>
          <a:off x="11548745" y="27108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56515</xdr:rowOff>
    </xdr:from>
    <xdr:ext cx="758825" cy="247650"/>
    <xdr:sp macro="" textlink="">
      <xdr:nvSpPr>
        <xdr:cNvPr id="433" name="テキスト ボックス 432"/>
        <xdr:cNvSpPr txBox="1"/>
      </xdr:nvSpPr>
      <xdr:spPr>
        <a:xfrm>
          <a:off x="10870565" y="257111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137795</xdr:rowOff>
    </xdr:from>
    <xdr:to>
      <xdr:col>85</xdr:col>
      <xdr:colOff>95250</xdr:colOff>
      <xdr:row>13</xdr:row>
      <xdr:rowOff>137795</xdr:rowOff>
    </xdr:to>
    <xdr:cxnSp macro="">
      <xdr:nvCxnSpPr>
        <xdr:cNvPr id="434" name="直線コネクタ 433"/>
        <xdr:cNvCxnSpPr/>
      </xdr:nvCxnSpPr>
      <xdr:spPr>
        <a:xfrm>
          <a:off x="11548745" y="23171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166370</xdr:rowOff>
    </xdr:from>
    <xdr:ext cx="758825" cy="251460"/>
    <xdr:sp macro="" textlink="">
      <xdr:nvSpPr>
        <xdr:cNvPr id="435" name="テキスト ボックス 434"/>
        <xdr:cNvSpPr txBox="1"/>
      </xdr:nvSpPr>
      <xdr:spPr>
        <a:xfrm>
          <a:off x="10870565" y="2178050"/>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80010</xdr:rowOff>
    </xdr:from>
    <xdr:to>
      <xdr:col>85</xdr:col>
      <xdr:colOff>95250</xdr:colOff>
      <xdr:row>11</xdr:row>
      <xdr:rowOff>80010</xdr:rowOff>
    </xdr:to>
    <xdr:cxnSp macro="">
      <xdr:nvCxnSpPr>
        <xdr:cNvPr id="436" name="直線コネクタ 435"/>
        <xdr:cNvCxnSpPr/>
      </xdr:nvCxnSpPr>
      <xdr:spPr>
        <a:xfrm>
          <a:off x="11548745" y="1924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80010</xdr:rowOff>
    </xdr:from>
    <xdr:to>
      <xdr:col>85</xdr:col>
      <xdr:colOff>95250</xdr:colOff>
      <xdr:row>25</xdr:row>
      <xdr:rowOff>91440</xdr:rowOff>
    </xdr:to>
    <xdr:sp macro="" textlink="">
      <xdr:nvSpPr>
        <xdr:cNvPr id="437" name="将来負担の状況グラフ枠"/>
        <xdr:cNvSpPr/>
      </xdr:nvSpPr>
      <xdr:spPr>
        <a:xfrm>
          <a:off x="11548745" y="1924050"/>
          <a:ext cx="4577080" cy="23583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137795</xdr:rowOff>
    </xdr:from>
    <xdr:to>
      <xdr:col>81</xdr:col>
      <xdr:colOff>44450</xdr:colOff>
      <xdr:row>23</xdr:row>
      <xdr:rowOff>84455</xdr:rowOff>
    </xdr:to>
    <xdr:cxnSp macro="">
      <xdr:nvCxnSpPr>
        <xdr:cNvPr id="438" name="直線コネクタ 437"/>
        <xdr:cNvCxnSpPr/>
      </xdr:nvCxnSpPr>
      <xdr:spPr>
        <a:xfrm flipV="1">
          <a:off x="15320645" y="2317115"/>
          <a:ext cx="0" cy="1623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57785</xdr:rowOff>
    </xdr:from>
    <xdr:ext cx="758825" cy="247650"/>
    <xdr:sp macro="" textlink="">
      <xdr:nvSpPr>
        <xdr:cNvPr id="439" name="将来負担の状況最小値テキスト"/>
        <xdr:cNvSpPr txBox="1"/>
      </xdr:nvSpPr>
      <xdr:spPr>
        <a:xfrm>
          <a:off x="15409545" y="3913505"/>
          <a:ext cx="758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84455</xdr:rowOff>
    </xdr:from>
    <xdr:to>
      <xdr:col>81</xdr:col>
      <xdr:colOff>133350</xdr:colOff>
      <xdr:row>23</xdr:row>
      <xdr:rowOff>84455</xdr:rowOff>
    </xdr:to>
    <xdr:cxnSp macro="">
      <xdr:nvCxnSpPr>
        <xdr:cNvPr id="440" name="直線コネクタ 439"/>
        <xdr:cNvCxnSpPr/>
      </xdr:nvCxnSpPr>
      <xdr:spPr>
        <a:xfrm>
          <a:off x="15252700" y="39401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54610</xdr:rowOff>
    </xdr:from>
    <xdr:ext cx="758825" cy="251460"/>
    <xdr:sp macro="" textlink="">
      <xdr:nvSpPr>
        <xdr:cNvPr id="441" name="将来負担の状況最大値テキスト"/>
        <xdr:cNvSpPr txBox="1"/>
      </xdr:nvSpPr>
      <xdr:spPr>
        <a:xfrm>
          <a:off x="15409545" y="2066290"/>
          <a:ext cx="7588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137795</xdr:rowOff>
    </xdr:from>
    <xdr:to>
      <xdr:col>81</xdr:col>
      <xdr:colOff>133350</xdr:colOff>
      <xdr:row>13</xdr:row>
      <xdr:rowOff>137795</xdr:rowOff>
    </xdr:to>
    <xdr:cxnSp macro="">
      <xdr:nvCxnSpPr>
        <xdr:cNvPr id="442" name="直線コネクタ 441"/>
        <xdr:cNvCxnSpPr/>
      </xdr:nvCxnSpPr>
      <xdr:spPr>
        <a:xfrm>
          <a:off x="15252700" y="23171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6350</xdr:rowOff>
    </xdr:from>
    <xdr:to>
      <xdr:col>81</xdr:col>
      <xdr:colOff>44450</xdr:colOff>
      <xdr:row>20</xdr:row>
      <xdr:rowOff>88265</xdr:rowOff>
    </xdr:to>
    <xdr:cxnSp macro="">
      <xdr:nvCxnSpPr>
        <xdr:cNvPr id="443" name="直線コネクタ 442"/>
        <xdr:cNvCxnSpPr/>
      </xdr:nvCxnSpPr>
      <xdr:spPr>
        <a:xfrm>
          <a:off x="14566265" y="3359150"/>
          <a:ext cx="75438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74295</xdr:rowOff>
    </xdr:from>
    <xdr:ext cx="758825" cy="252730"/>
    <xdr:sp macro="" textlink="">
      <xdr:nvSpPr>
        <xdr:cNvPr id="444" name="将来負担の状況平均値テキスト"/>
        <xdr:cNvSpPr txBox="1"/>
      </xdr:nvSpPr>
      <xdr:spPr>
        <a:xfrm>
          <a:off x="15409545" y="2253615"/>
          <a:ext cx="7588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59055</xdr:rowOff>
    </xdr:from>
    <xdr:to>
      <xdr:col>81</xdr:col>
      <xdr:colOff>95250</xdr:colOff>
      <xdr:row>14</xdr:row>
      <xdr:rowOff>158750</xdr:rowOff>
    </xdr:to>
    <xdr:sp macro="" textlink="">
      <xdr:nvSpPr>
        <xdr:cNvPr id="445" name="フローチャート: 判断 444"/>
        <xdr:cNvSpPr/>
      </xdr:nvSpPr>
      <xdr:spPr>
        <a:xfrm>
          <a:off x="15276195" y="240601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20</xdr:row>
      <xdr:rowOff>6350</xdr:rowOff>
    </xdr:from>
    <xdr:to>
      <xdr:col>77</xdr:col>
      <xdr:colOff>44450</xdr:colOff>
      <xdr:row>20</xdr:row>
      <xdr:rowOff>42545</xdr:rowOff>
    </xdr:to>
    <xdr:cxnSp macro="">
      <xdr:nvCxnSpPr>
        <xdr:cNvPr id="446" name="直線コネクタ 445"/>
        <xdr:cNvCxnSpPr/>
      </xdr:nvCxnSpPr>
      <xdr:spPr>
        <a:xfrm flipV="1">
          <a:off x="13767435" y="3359150"/>
          <a:ext cx="79883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14</xdr:row>
      <xdr:rowOff>54610</xdr:rowOff>
    </xdr:from>
    <xdr:to>
      <xdr:col>77</xdr:col>
      <xdr:colOff>95250</xdr:colOff>
      <xdr:row>14</xdr:row>
      <xdr:rowOff>154305</xdr:rowOff>
    </xdr:to>
    <xdr:sp macro="" textlink="">
      <xdr:nvSpPr>
        <xdr:cNvPr id="447" name="フローチャート: 判断 446"/>
        <xdr:cNvSpPr/>
      </xdr:nvSpPr>
      <xdr:spPr>
        <a:xfrm>
          <a:off x="14521815" y="240157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164465</xdr:rowOff>
    </xdr:from>
    <xdr:ext cx="736600" cy="250190"/>
    <xdr:sp macro="" textlink="">
      <xdr:nvSpPr>
        <xdr:cNvPr id="448" name="テキスト ボックス 447"/>
        <xdr:cNvSpPr txBox="1"/>
      </xdr:nvSpPr>
      <xdr:spPr>
        <a:xfrm>
          <a:off x="14227175" y="217614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19</xdr:row>
      <xdr:rowOff>78740</xdr:rowOff>
    </xdr:from>
    <xdr:to>
      <xdr:col>72</xdr:col>
      <xdr:colOff>188595</xdr:colOff>
      <xdr:row>20</xdr:row>
      <xdr:rowOff>42545</xdr:rowOff>
    </xdr:to>
    <xdr:cxnSp macro="">
      <xdr:nvCxnSpPr>
        <xdr:cNvPr id="449" name="直線コネクタ 448"/>
        <xdr:cNvCxnSpPr/>
      </xdr:nvCxnSpPr>
      <xdr:spPr>
        <a:xfrm>
          <a:off x="12976860" y="3263900"/>
          <a:ext cx="790575"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127635</xdr:rowOff>
    </xdr:from>
    <xdr:to>
      <xdr:col>73</xdr:col>
      <xdr:colOff>44450</xdr:colOff>
      <xdr:row>15</xdr:row>
      <xdr:rowOff>57785</xdr:rowOff>
    </xdr:to>
    <xdr:sp macro="" textlink="">
      <xdr:nvSpPr>
        <xdr:cNvPr id="450" name="フローチャート: 判断 449"/>
        <xdr:cNvSpPr/>
      </xdr:nvSpPr>
      <xdr:spPr>
        <a:xfrm>
          <a:off x="13731240" y="2474595"/>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69215</xdr:rowOff>
    </xdr:from>
    <xdr:ext cx="758825" cy="250190"/>
    <xdr:sp macro="" textlink="">
      <xdr:nvSpPr>
        <xdr:cNvPr id="451" name="テキスト ボックス 450"/>
        <xdr:cNvSpPr txBox="1"/>
      </xdr:nvSpPr>
      <xdr:spPr>
        <a:xfrm>
          <a:off x="13421995" y="22485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50165</xdr:rowOff>
    </xdr:from>
    <xdr:to>
      <xdr:col>68</xdr:col>
      <xdr:colOff>152400</xdr:colOff>
      <xdr:row>19</xdr:row>
      <xdr:rowOff>78740</xdr:rowOff>
    </xdr:to>
    <xdr:cxnSp macro="">
      <xdr:nvCxnSpPr>
        <xdr:cNvPr id="452" name="直線コネクタ 451"/>
        <xdr:cNvCxnSpPr/>
      </xdr:nvCxnSpPr>
      <xdr:spPr>
        <a:xfrm>
          <a:off x="12171680" y="3235325"/>
          <a:ext cx="8051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82550</xdr:rowOff>
    </xdr:from>
    <xdr:to>
      <xdr:col>68</xdr:col>
      <xdr:colOff>188595</xdr:colOff>
      <xdr:row>16</xdr:row>
      <xdr:rowOff>15875</xdr:rowOff>
    </xdr:to>
    <xdr:sp macro="" textlink="">
      <xdr:nvSpPr>
        <xdr:cNvPr id="453" name="フローチャート: 判断 452"/>
        <xdr:cNvSpPr/>
      </xdr:nvSpPr>
      <xdr:spPr>
        <a:xfrm>
          <a:off x="12926060" y="2597150"/>
          <a:ext cx="869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14</xdr:row>
      <xdr:rowOff>24765</xdr:rowOff>
    </xdr:from>
    <xdr:ext cx="762000" cy="250825"/>
    <xdr:sp macro="" textlink="">
      <xdr:nvSpPr>
        <xdr:cNvPr id="454" name="テキスト ボックス 453"/>
        <xdr:cNvSpPr txBox="1"/>
      </xdr:nvSpPr>
      <xdr:spPr>
        <a:xfrm>
          <a:off x="12635865" y="23717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127000</xdr:rowOff>
    </xdr:from>
    <xdr:to>
      <xdr:col>64</xdr:col>
      <xdr:colOff>152400</xdr:colOff>
      <xdr:row>17</xdr:row>
      <xdr:rowOff>60325</xdr:rowOff>
    </xdr:to>
    <xdr:sp macro="" textlink="">
      <xdr:nvSpPr>
        <xdr:cNvPr id="455" name="フローチャート: 判断 454"/>
        <xdr:cNvSpPr/>
      </xdr:nvSpPr>
      <xdr:spPr>
        <a:xfrm>
          <a:off x="12120880" y="2809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70485</xdr:rowOff>
    </xdr:from>
    <xdr:ext cx="762000" cy="245110"/>
    <xdr:sp macro="" textlink="">
      <xdr:nvSpPr>
        <xdr:cNvPr id="456" name="テキスト ボックス 455"/>
        <xdr:cNvSpPr txBox="1"/>
      </xdr:nvSpPr>
      <xdr:spPr>
        <a:xfrm>
          <a:off x="11832590" y="258508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88900</xdr:rowOff>
    </xdr:from>
    <xdr:ext cx="762000" cy="244475"/>
    <xdr:sp macro="" textlink="">
      <xdr:nvSpPr>
        <xdr:cNvPr id="457" name="テキスト ボックス 456"/>
        <xdr:cNvSpPr txBox="1"/>
      </xdr:nvSpPr>
      <xdr:spPr>
        <a:xfrm>
          <a:off x="15125700" y="42799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88900</xdr:rowOff>
    </xdr:from>
    <xdr:ext cx="762000" cy="244475"/>
    <xdr:sp macro="" textlink="">
      <xdr:nvSpPr>
        <xdr:cNvPr id="458" name="テキスト ボックス 457"/>
        <xdr:cNvSpPr txBox="1"/>
      </xdr:nvSpPr>
      <xdr:spPr>
        <a:xfrm>
          <a:off x="14371320" y="42799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88900</xdr:rowOff>
    </xdr:from>
    <xdr:ext cx="762000" cy="244475"/>
    <xdr:sp macro="" textlink="">
      <xdr:nvSpPr>
        <xdr:cNvPr id="459" name="テキスト ボックス 458"/>
        <xdr:cNvSpPr txBox="1"/>
      </xdr:nvSpPr>
      <xdr:spPr>
        <a:xfrm>
          <a:off x="13578840" y="42799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88900</xdr:rowOff>
    </xdr:from>
    <xdr:ext cx="758825" cy="244475"/>
    <xdr:sp macro="" textlink="">
      <xdr:nvSpPr>
        <xdr:cNvPr id="460" name="テキスト ボックス 459"/>
        <xdr:cNvSpPr txBox="1"/>
      </xdr:nvSpPr>
      <xdr:spPr>
        <a:xfrm>
          <a:off x="12781915" y="4279900"/>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88900</xdr:rowOff>
    </xdr:from>
    <xdr:ext cx="762000" cy="244475"/>
    <xdr:sp macro="" textlink="">
      <xdr:nvSpPr>
        <xdr:cNvPr id="461" name="テキスト ボックス 460"/>
        <xdr:cNvSpPr txBox="1"/>
      </xdr:nvSpPr>
      <xdr:spPr>
        <a:xfrm>
          <a:off x="11976735" y="42799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20</xdr:row>
      <xdr:rowOff>39370</xdr:rowOff>
    </xdr:from>
    <xdr:to>
      <xdr:col>81</xdr:col>
      <xdr:colOff>95250</xdr:colOff>
      <xdr:row>20</xdr:row>
      <xdr:rowOff>137160</xdr:rowOff>
    </xdr:to>
    <xdr:sp macro="" textlink="">
      <xdr:nvSpPr>
        <xdr:cNvPr id="462" name="楕円 461"/>
        <xdr:cNvSpPr/>
      </xdr:nvSpPr>
      <xdr:spPr>
        <a:xfrm>
          <a:off x="15276195" y="339217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13335</xdr:rowOff>
    </xdr:from>
    <xdr:ext cx="758825" cy="245110"/>
    <xdr:sp macro="" textlink="">
      <xdr:nvSpPr>
        <xdr:cNvPr id="463" name="将来負担の状況該当値テキスト"/>
        <xdr:cNvSpPr txBox="1"/>
      </xdr:nvSpPr>
      <xdr:spPr>
        <a:xfrm>
          <a:off x="15409545" y="336613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19</xdr:row>
      <xdr:rowOff>123190</xdr:rowOff>
    </xdr:from>
    <xdr:to>
      <xdr:col>77</xdr:col>
      <xdr:colOff>95250</xdr:colOff>
      <xdr:row>20</xdr:row>
      <xdr:rowOff>55880</xdr:rowOff>
    </xdr:to>
    <xdr:sp macro="" textlink="">
      <xdr:nvSpPr>
        <xdr:cNvPr id="464" name="楕円 463"/>
        <xdr:cNvSpPr/>
      </xdr:nvSpPr>
      <xdr:spPr>
        <a:xfrm>
          <a:off x="14521815" y="330835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40640</xdr:rowOff>
    </xdr:from>
    <xdr:ext cx="736600" cy="247015"/>
    <xdr:sp macro="" textlink="">
      <xdr:nvSpPr>
        <xdr:cNvPr id="465" name="テキスト ボックス 464"/>
        <xdr:cNvSpPr txBox="1"/>
      </xdr:nvSpPr>
      <xdr:spPr>
        <a:xfrm>
          <a:off x="14227175" y="339344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19</xdr:row>
      <xdr:rowOff>159385</xdr:rowOff>
    </xdr:from>
    <xdr:to>
      <xdr:col>73</xdr:col>
      <xdr:colOff>44450</xdr:colOff>
      <xdr:row>20</xdr:row>
      <xdr:rowOff>92075</xdr:rowOff>
    </xdr:to>
    <xdr:sp macro="" textlink="">
      <xdr:nvSpPr>
        <xdr:cNvPr id="466" name="楕円 465"/>
        <xdr:cNvSpPr/>
      </xdr:nvSpPr>
      <xdr:spPr>
        <a:xfrm>
          <a:off x="13731240" y="334454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76835</xdr:rowOff>
    </xdr:from>
    <xdr:ext cx="758825" cy="247015"/>
    <xdr:sp macro="" textlink="">
      <xdr:nvSpPr>
        <xdr:cNvPr id="467" name="テキスト ボックス 466"/>
        <xdr:cNvSpPr txBox="1"/>
      </xdr:nvSpPr>
      <xdr:spPr>
        <a:xfrm>
          <a:off x="13421995" y="342963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19</xdr:row>
      <xdr:rowOff>30480</xdr:rowOff>
    </xdr:from>
    <xdr:to>
      <xdr:col>68</xdr:col>
      <xdr:colOff>188595</xdr:colOff>
      <xdr:row>19</xdr:row>
      <xdr:rowOff>127635</xdr:rowOff>
    </xdr:to>
    <xdr:sp macro="" textlink="">
      <xdr:nvSpPr>
        <xdr:cNvPr id="468" name="楕円 467"/>
        <xdr:cNvSpPr/>
      </xdr:nvSpPr>
      <xdr:spPr>
        <a:xfrm>
          <a:off x="12926060" y="3215640"/>
          <a:ext cx="8699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19</xdr:row>
      <xdr:rowOff>113030</xdr:rowOff>
    </xdr:from>
    <xdr:ext cx="762000" cy="247650"/>
    <xdr:sp macro="" textlink="">
      <xdr:nvSpPr>
        <xdr:cNvPr id="469" name="テキスト ボックス 468"/>
        <xdr:cNvSpPr txBox="1"/>
      </xdr:nvSpPr>
      <xdr:spPr>
        <a:xfrm>
          <a:off x="12635865" y="329819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635</xdr:rowOff>
    </xdr:from>
    <xdr:to>
      <xdr:col>64</xdr:col>
      <xdr:colOff>152400</xdr:colOff>
      <xdr:row>19</xdr:row>
      <xdr:rowOff>97155</xdr:rowOff>
    </xdr:to>
    <xdr:sp macro="" textlink="">
      <xdr:nvSpPr>
        <xdr:cNvPr id="470" name="楕円 469"/>
        <xdr:cNvSpPr/>
      </xdr:nvSpPr>
      <xdr:spPr>
        <a:xfrm>
          <a:off x="12120880" y="31857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83185</xdr:rowOff>
    </xdr:from>
    <xdr:ext cx="762000" cy="245745"/>
    <xdr:sp macro="" textlink="">
      <xdr:nvSpPr>
        <xdr:cNvPr id="471" name="テキスト ボックス 470"/>
        <xdr:cNvSpPr txBox="1"/>
      </xdr:nvSpPr>
      <xdr:spPr>
        <a:xfrm>
          <a:off x="11832590" y="32683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45,979
45,439
125.30
26,640,424
26,108,885
330,560
12,448,357
24,198,121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85.8</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xdr:cNvSpPr txBox="1"/>
      </xdr:nvSpPr>
      <xdr:spPr>
        <a:xfrm>
          <a:off x="63754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xdr:cNvSpPr txBox="1"/>
      </xdr:nvSpPr>
      <xdr:spPr>
        <a:xfrm>
          <a:off x="63754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xdr:cNvSpPr txBox="1"/>
      </xdr:nvSpPr>
      <xdr:spPr>
        <a:xfrm>
          <a:off x="63754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xdr:cNvSpPr txBox="1"/>
      </xdr:nvSpPr>
      <xdr:spPr>
        <a:xfrm>
          <a:off x="63754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令和６年度は前年度と同率であるが、経常経費充当一般財源の総額及び人事院勧告に伴う給与改定が行われたことの両方が要因である。</a:t>
          </a:r>
        </a:p>
        <a:p>
          <a:r>
            <a:rPr kumimoji="1" lang="ja-JP" altLang="en-US" sz="1300">
              <a:latin typeface="ＭＳ Ｐゴシック"/>
              <a:ea typeface="ＭＳ Ｐゴシック"/>
            </a:rPr>
            <a:t>　今後も給与改定による人件費増加が続くことが想定されるため、事務事業の見直しや定員管理計画等により、総人件費の抑制に努める。</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xdr:cNvSpPr txBox="1"/>
      </xdr:nvSpPr>
      <xdr:spPr>
        <a:xfrm>
          <a:off x="2336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4825" cy="255905"/>
    <xdr:sp macro="" textlink="">
      <xdr:nvSpPr>
        <xdr:cNvPr id="49" name="テキスト ボックス 48"/>
        <xdr:cNvSpPr txBox="1"/>
      </xdr:nvSpPr>
      <xdr:spPr>
        <a:xfrm>
          <a:off x="23368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4825" cy="255905"/>
    <xdr:sp macro="" textlink="">
      <xdr:nvSpPr>
        <xdr:cNvPr id="51" name="テキスト ボックス 50"/>
        <xdr:cNvSpPr txBox="1"/>
      </xdr:nvSpPr>
      <xdr:spPr>
        <a:xfrm>
          <a:off x="23368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4825" cy="255905"/>
    <xdr:sp macro="" textlink="">
      <xdr:nvSpPr>
        <xdr:cNvPr id="53" name="テキスト ボックス 52"/>
        <xdr:cNvSpPr txBox="1"/>
      </xdr:nvSpPr>
      <xdr:spPr>
        <a:xfrm>
          <a:off x="23368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4825" cy="255905"/>
    <xdr:sp macro="" textlink="">
      <xdr:nvSpPr>
        <xdr:cNvPr id="55" name="テキスト ボックス 54"/>
        <xdr:cNvSpPr txBox="1"/>
      </xdr:nvSpPr>
      <xdr:spPr>
        <a:xfrm>
          <a:off x="23368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7" name="テキスト ボックス 56"/>
        <xdr:cNvSpPr txBox="1"/>
      </xdr:nvSpPr>
      <xdr:spPr>
        <a:xfrm>
          <a:off x="23368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158750</xdr:rowOff>
    </xdr:from>
    <xdr:to>
      <xdr:col>24</xdr:col>
      <xdr:colOff>25400</xdr:colOff>
      <xdr:row>41</xdr:row>
      <xdr:rowOff>111125</xdr:rowOff>
    </xdr:to>
    <xdr:cxnSp macro="">
      <xdr:nvCxnSpPr>
        <xdr:cNvPr id="59" name="直線コネクタ 58"/>
        <xdr:cNvCxnSpPr/>
      </xdr:nvCxnSpPr>
      <xdr:spPr>
        <a:xfrm flipV="1">
          <a:off x="433832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83185</xdr:rowOff>
    </xdr:from>
    <xdr:ext cx="762000" cy="259080"/>
    <xdr:sp macro="" textlink="">
      <xdr:nvSpPr>
        <xdr:cNvPr id="60" name="人件費最小値テキスト"/>
        <xdr:cNvSpPr txBox="1"/>
      </xdr:nvSpPr>
      <xdr:spPr>
        <a:xfrm>
          <a:off x="442722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111125</xdr:rowOff>
    </xdr:from>
    <xdr:to>
      <xdr:col>24</xdr:col>
      <xdr:colOff>114300</xdr:colOff>
      <xdr:row>41</xdr:row>
      <xdr:rowOff>111125</xdr:rowOff>
    </xdr:to>
    <xdr:cxnSp macro="">
      <xdr:nvCxnSpPr>
        <xdr:cNvPr id="61" name="直線コネクタ 60"/>
        <xdr:cNvCxnSpPr/>
      </xdr:nvCxnSpPr>
      <xdr:spPr>
        <a:xfrm>
          <a:off x="4269740" y="71405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73660</xdr:rowOff>
    </xdr:from>
    <xdr:ext cx="762000" cy="259080"/>
    <xdr:sp macro="" textlink="">
      <xdr:nvSpPr>
        <xdr:cNvPr id="62" name="人件費最大値テキスト"/>
        <xdr:cNvSpPr txBox="1"/>
      </xdr:nvSpPr>
      <xdr:spPr>
        <a:xfrm>
          <a:off x="442722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158750</xdr:rowOff>
    </xdr:from>
    <xdr:to>
      <xdr:col>24</xdr:col>
      <xdr:colOff>114300</xdr:colOff>
      <xdr:row>34</xdr:row>
      <xdr:rowOff>158750</xdr:rowOff>
    </xdr:to>
    <xdr:cxnSp macro="">
      <xdr:nvCxnSpPr>
        <xdr:cNvPr id="63" name="直線コネクタ 62"/>
        <xdr:cNvCxnSpPr/>
      </xdr:nvCxnSpPr>
      <xdr:spPr>
        <a:xfrm>
          <a:off x="4269740" y="59880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37</xdr:row>
      <xdr:rowOff>46990</xdr:rowOff>
    </xdr:from>
    <xdr:to>
      <xdr:col>24</xdr:col>
      <xdr:colOff>25400</xdr:colOff>
      <xdr:row>37</xdr:row>
      <xdr:rowOff>46990</xdr:rowOff>
    </xdr:to>
    <xdr:cxnSp macro="">
      <xdr:nvCxnSpPr>
        <xdr:cNvPr id="64" name="直線コネクタ 63"/>
        <xdr:cNvCxnSpPr/>
      </xdr:nvCxnSpPr>
      <xdr:spPr>
        <a:xfrm>
          <a:off x="3594100" y="639064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45720</xdr:rowOff>
    </xdr:from>
    <xdr:ext cx="762000" cy="259080"/>
    <xdr:sp macro="" textlink="">
      <xdr:nvSpPr>
        <xdr:cNvPr id="65" name="人件費平均値テキスト"/>
        <xdr:cNvSpPr txBox="1"/>
      </xdr:nvSpPr>
      <xdr:spPr>
        <a:xfrm>
          <a:off x="4427220" y="6389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73660</xdr:rowOff>
    </xdr:from>
    <xdr:to>
      <xdr:col>24</xdr:col>
      <xdr:colOff>76200</xdr:colOff>
      <xdr:row>38</xdr:row>
      <xdr:rowOff>3810</xdr:rowOff>
    </xdr:to>
    <xdr:sp macro="" textlink="">
      <xdr:nvSpPr>
        <xdr:cNvPr id="66" name="フローチャート: 判断 65"/>
        <xdr:cNvSpPr/>
      </xdr:nvSpPr>
      <xdr:spPr>
        <a:xfrm>
          <a:off x="4307840" y="64173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15240</xdr:rowOff>
    </xdr:from>
    <xdr:to>
      <xdr:col>19</xdr:col>
      <xdr:colOff>179705</xdr:colOff>
      <xdr:row>37</xdr:row>
      <xdr:rowOff>46990</xdr:rowOff>
    </xdr:to>
    <xdr:cxnSp macro="">
      <xdr:nvCxnSpPr>
        <xdr:cNvPr id="67" name="直線コネクタ 66"/>
        <xdr:cNvCxnSpPr/>
      </xdr:nvCxnSpPr>
      <xdr:spPr>
        <a:xfrm>
          <a:off x="2794000" y="635889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27940</xdr:rowOff>
    </xdr:from>
    <xdr:to>
      <xdr:col>20</xdr:col>
      <xdr:colOff>38100</xdr:colOff>
      <xdr:row>37</xdr:row>
      <xdr:rowOff>129540</xdr:rowOff>
    </xdr:to>
    <xdr:sp macro="" textlink="">
      <xdr:nvSpPr>
        <xdr:cNvPr id="68" name="フローチャート: 判断 67"/>
        <xdr:cNvSpPr/>
      </xdr:nvSpPr>
      <xdr:spPr>
        <a:xfrm>
          <a:off x="3550920" y="6371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114300</xdr:rowOff>
    </xdr:from>
    <xdr:ext cx="733425" cy="259080"/>
    <xdr:sp macro="" textlink="">
      <xdr:nvSpPr>
        <xdr:cNvPr id="69" name="テキスト ボックス 68"/>
        <xdr:cNvSpPr txBox="1"/>
      </xdr:nvSpPr>
      <xdr:spPr>
        <a:xfrm>
          <a:off x="3241040" y="64579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15240</xdr:rowOff>
    </xdr:from>
    <xdr:to>
      <xdr:col>15</xdr:col>
      <xdr:colOff>98425</xdr:colOff>
      <xdr:row>37</xdr:row>
      <xdr:rowOff>42545</xdr:rowOff>
    </xdr:to>
    <xdr:cxnSp macro="">
      <xdr:nvCxnSpPr>
        <xdr:cNvPr id="70" name="直線コネクタ 69"/>
        <xdr:cNvCxnSpPr/>
      </xdr:nvCxnSpPr>
      <xdr:spPr>
        <a:xfrm flipV="1">
          <a:off x="1986280" y="6358890"/>
          <a:ext cx="8077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2743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105410</xdr:rowOff>
    </xdr:from>
    <xdr:ext cx="762000" cy="259080"/>
    <xdr:sp macro="" textlink="">
      <xdr:nvSpPr>
        <xdr:cNvPr id="72" name="テキスト ボックス 71"/>
        <xdr:cNvSpPr txBox="1"/>
      </xdr:nvSpPr>
      <xdr:spPr>
        <a:xfrm>
          <a:off x="245364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42545</xdr:rowOff>
    </xdr:from>
    <xdr:to>
      <xdr:col>11</xdr:col>
      <xdr:colOff>9525</xdr:colOff>
      <xdr:row>37</xdr:row>
      <xdr:rowOff>52070</xdr:rowOff>
    </xdr:to>
    <xdr:cxnSp macro="">
      <xdr:nvCxnSpPr>
        <xdr:cNvPr id="73" name="直線コネクタ 72"/>
        <xdr:cNvCxnSpPr/>
      </xdr:nvCxnSpPr>
      <xdr:spPr>
        <a:xfrm flipV="1">
          <a:off x="1198880" y="6386195"/>
          <a:ext cx="7874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macro="" textlink="">
      <xdr:nvSpPr>
        <xdr:cNvPr id="74" name="フローチャート: 判断 73"/>
        <xdr:cNvSpPr/>
      </xdr:nvSpPr>
      <xdr:spPr>
        <a:xfrm>
          <a:off x="1955800" y="63353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103505</xdr:rowOff>
    </xdr:from>
    <xdr:ext cx="762000" cy="259080"/>
    <xdr:sp macro="" textlink="">
      <xdr:nvSpPr>
        <xdr:cNvPr id="75" name="テキスト ボックス 74"/>
        <xdr:cNvSpPr txBox="1"/>
      </xdr:nvSpPr>
      <xdr:spPr>
        <a:xfrm>
          <a:off x="1645920"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50800</xdr:rowOff>
    </xdr:from>
    <xdr:to>
      <xdr:col>6</xdr:col>
      <xdr:colOff>171450</xdr:colOff>
      <xdr:row>37</xdr:row>
      <xdr:rowOff>152400</xdr:rowOff>
    </xdr:to>
    <xdr:sp macro="" textlink="">
      <xdr:nvSpPr>
        <xdr:cNvPr id="76" name="フローチャート: 判断 75"/>
        <xdr:cNvSpPr/>
      </xdr:nvSpPr>
      <xdr:spPr>
        <a:xfrm>
          <a:off x="114808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137160</xdr:rowOff>
    </xdr:from>
    <xdr:ext cx="758825" cy="259080"/>
    <xdr:sp macro="" textlink="">
      <xdr:nvSpPr>
        <xdr:cNvPr id="77" name="テキスト ボックス 76"/>
        <xdr:cNvSpPr txBox="1"/>
      </xdr:nvSpPr>
      <xdr:spPr>
        <a:xfrm>
          <a:off x="858520" y="64808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825" cy="259080"/>
    <xdr:sp macro="" textlink="">
      <xdr:nvSpPr>
        <xdr:cNvPr id="78" name="テキスト ボックス 77"/>
        <xdr:cNvSpPr txBox="1"/>
      </xdr:nvSpPr>
      <xdr:spPr>
        <a:xfrm>
          <a:off x="41427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825" cy="259080"/>
    <xdr:sp macro="" textlink="">
      <xdr:nvSpPr>
        <xdr:cNvPr id="79" name="テキスト ボックス 78"/>
        <xdr:cNvSpPr txBox="1"/>
      </xdr:nvSpPr>
      <xdr:spPr>
        <a:xfrm>
          <a:off x="34061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1" name="テキスト ボックス 80"/>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825" cy="259080"/>
    <xdr:sp macro="" textlink="">
      <xdr:nvSpPr>
        <xdr:cNvPr id="82" name="テキスト ボックス 81"/>
        <xdr:cNvSpPr txBox="1"/>
      </xdr:nvSpPr>
      <xdr:spPr>
        <a:xfrm>
          <a:off x="10033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xdr:cNvSpPr/>
      </xdr:nvSpPr>
      <xdr:spPr>
        <a:xfrm>
          <a:off x="4307840" y="63398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12700</xdr:rowOff>
    </xdr:from>
    <xdr:ext cx="762000" cy="259080"/>
    <xdr:sp macro="" textlink="">
      <xdr:nvSpPr>
        <xdr:cNvPr id="84" name="人件費該当値テキスト"/>
        <xdr:cNvSpPr txBox="1"/>
      </xdr:nvSpPr>
      <xdr:spPr>
        <a:xfrm>
          <a:off x="4427220" y="618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xdr:cNvSpPr/>
      </xdr:nvSpPr>
      <xdr:spPr>
        <a:xfrm>
          <a:off x="3550920" y="63398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107950</xdr:rowOff>
    </xdr:from>
    <xdr:ext cx="733425" cy="259080"/>
    <xdr:sp macro="" textlink="">
      <xdr:nvSpPr>
        <xdr:cNvPr id="86" name="テキスト ボックス 85"/>
        <xdr:cNvSpPr txBox="1"/>
      </xdr:nvSpPr>
      <xdr:spPr>
        <a:xfrm>
          <a:off x="3241040" y="61087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135890</xdr:rowOff>
    </xdr:from>
    <xdr:to>
      <xdr:col>15</xdr:col>
      <xdr:colOff>149225</xdr:colOff>
      <xdr:row>37</xdr:row>
      <xdr:rowOff>66040</xdr:rowOff>
    </xdr:to>
    <xdr:sp macro="" textlink="">
      <xdr:nvSpPr>
        <xdr:cNvPr id="87" name="楕円 86"/>
        <xdr:cNvSpPr/>
      </xdr:nvSpPr>
      <xdr:spPr>
        <a:xfrm>
          <a:off x="27432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76200</xdr:rowOff>
    </xdr:from>
    <xdr:ext cx="762000" cy="255905"/>
    <xdr:sp macro="" textlink="">
      <xdr:nvSpPr>
        <xdr:cNvPr id="88" name="テキスト ボックス 87"/>
        <xdr:cNvSpPr txBox="1"/>
      </xdr:nvSpPr>
      <xdr:spPr>
        <a:xfrm>
          <a:off x="2453640" y="6076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163195</xdr:rowOff>
    </xdr:from>
    <xdr:to>
      <xdr:col>11</xdr:col>
      <xdr:colOff>60325</xdr:colOff>
      <xdr:row>37</xdr:row>
      <xdr:rowOff>93345</xdr:rowOff>
    </xdr:to>
    <xdr:sp macro="" textlink="">
      <xdr:nvSpPr>
        <xdr:cNvPr id="89" name="楕円 88"/>
        <xdr:cNvSpPr/>
      </xdr:nvSpPr>
      <xdr:spPr>
        <a:xfrm>
          <a:off x="1955800" y="63353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78105</xdr:rowOff>
    </xdr:from>
    <xdr:ext cx="762000" cy="255905"/>
    <xdr:sp macro="" textlink="">
      <xdr:nvSpPr>
        <xdr:cNvPr id="90" name="テキスト ボックス 89"/>
        <xdr:cNvSpPr txBox="1"/>
      </xdr:nvSpPr>
      <xdr:spPr>
        <a:xfrm>
          <a:off x="1645920" y="64217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635</xdr:rowOff>
    </xdr:from>
    <xdr:to>
      <xdr:col>6</xdr:col>
      <xdr:colOff>171450</xdr:colOff>
      <xdr:row>37</xdr:row>
      <xdr:rowOff>102235</xdr:rowOff>
    </xdr:to>
    <xdr:sp macro="" textlink="">
      <xdr:nvSpPr>
        <xdr:cNvPr id="91" name="楕円 90"/>
        <xdr:cNvSpPr/>
      </xdr:nvSpPr>
      <xdr:spPr>
        <a:xfrm>
          <a:off x="114808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112395</xdr:rowOff>
    </xdr:from>
    <xdr:ext cx="758825" cy="255905"/>
    <xdr:sp macro="" textlink="">
      <xdr:nvSpPr>
        <xdr:cNvPr id="92" name="テキスト ボックス 91"/>
        <xdr:cNvSpPr txBox="1"/>
      </xdr:nvSpPr>
      <xdr:spPr>
        <a:xfrm>
          <a:off x="858520" y="61131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令和４年度より物価高騰による生活支援として臨時的に学校等給食費の一部を無償化したことや、光熱水費の高騰により物件費が増加している。</a:t>
          </a:r>
        </a:p>
        <a:p>
          <a:r>
            <a:rPr kumimoji="1" lang="ja-JP" altLang="en-US" sz="1300">
              <a:latin typeface="ＭＳ Ｐゴシック"/>
              <a:ea typeface="ＭＳ Ｐゴシック"/>
            </a:rPr>
            <a:t>　物件費については、民間委託業務や委託料の増加により増加傾向にあるため、今後も引続き物件費の抑制に努める。</a:t>
          </a:r>
        </a:p>
      </xdr:txBody>
    </xdr:sp>
    <xdr:clientData/>
  </xdr:twoCellAnchor>
  <xdr:oneCellAnchor>
    <xdr:from>
      <xdr:col>62</xdr:col>
      <xdr:colOff>6350</xdr:colOff>
      <xdr:row>9</xdr:row>
      <xdr:rowOff>107950</xdr:rowOff>
    </xdr:from>
    <xdr:ext cx="295275" cy="225425"/>
    <xdr:sp macro="" textlink="">
      <xdr:nvSpPr>
        <xdr:cNvPr id="104" name="テキスト ボックス 103"/>
        <xdr:cNvSpPr txBox="1"/>
      </xdr:nvSpPr>
      <xdr:spPr>
        <a:xfrm>
          <a:off x="1114806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6" name="テキスト ボックス 105"/>
        <xdr:cNvSpPr txBox="1"/>
      </xdr:nvSpPr>
      <xdr:spPr>
        <a:xfrm>
          <a:off x="1073912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825" cy="259080"/>
    <xdr:sp macro="" textlink="">
      <xdr:nvSpPr>
        <xdr:cNvPr id="108" name="テキスト ボックス 107"/>
        <xdr:cNvSpPr txBox="1"/>
      </xdr:nvSpPr>
      <xdr:spPr>
        <a:xfrm>
          <a:off x="1073912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825" cy="259080"/>
    <xdr:sp macro="" textlink="">
      <xdr:nvSpPr>
        <xdr:cNvPr id="110" name="テキスト ボックス 109"/>
        <xdr:cNvSpPr txBox="1"/>
      </xdr:nvSpPr>
      <xdr:spPr>
        <a:xfrm>
          <a:off x="1073912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2" name="テキスト ボックス 111"/>
        <xdr:cNvSpPr txBox="1"/>
      </xdr:nvSpPr>
      <xdr:spPr>
        <a:xfrm>
          <a:off x="1073912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825" cy="259080"/>
    <xdr:sp macro="" textlink="">
      <xdr:nvSpPr>
        <xdr:cNvPr id="114" name="テキスト ボックス 113"/>
        <xdr:cNvSpPr txBox="1"/>
      </xdr:nvSpPr>
      <xdr:spPr>
        <a:xfrm>
          <a:off x="1073912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825" cy="259080"/>
    <xdr:sp macro="" textlink="">
      <xdr:nvSpPr>
        <xdr:cNvPr id="116" name="テキスト ボックス 115"/>
        <xdr:cNvSpPr txBox="1"/>
      </xdr:nvSpPr>
      <xdr:spPr>
        <a:xfrm>
          <a:off x="1073912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18" name="テキスト ボックス 117"/>
        <xdr:cNvSpPr txBox="1"/>
      </xdr:nvSpPr>
      <xdr:spPr>
        <a:xfrm>
          <a:off x="1073912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484376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20</xdr:row>
      <xdr:rowOff>129540</xdr:rowOff>
    </xdr:from>
    <xdr:ext cx="762000" cy="259080"/>
    <xdr:sp macro="" textlink="">
      <xdr:nvSpPr>
        <xdr:cNvPr id="121" name="物件費最小値テキスト"/>
        <xdr:cNvSpPr txBox="1"/>
      </xdr:nvSpPr>
      <xdr:spPr>
        <a:xfrm>
          <a:off x="14915515"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157480</xdr:rowOff>
    </xdr:from>
    <xdr:to>
      <xdr:col>82</xdr:col>
      <xdr:colOff>179705</xdr:colOff>
      <xdr:row>20</xdr:row>
      <xdr:rowOff>157480</xdr:rowOff>
    </xdr:to>
    <xdr:cxnSp macro="">
      <xdr:nvCxnSpPr>
        <xdr:cNvPr id="122" name="直線コネクタ 121"/>
        <xdr:cNvCxnSpPr/>
      </xdr:nvCxnSpPr>
      <xdr:spPr>
        <a:xfrm>
          <a:off x="14754860" y="35864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12</xdr:row>
      <xdr:rowOff>76200</xdr:rowOff>
    </xdr:from>
    <xdr:ext cx="762000" cy="255905"/>
    <xdr:sp macro="" textlink="">
      <xdr:nvSpPr>
        <xdr:cNvPr id="123" name="物件費最大値テキスト"/>
        <xdr:cNvSpPr txBox="1"/>
      </xdr:nvSpPr>
      <xdr:spPr>
        <a:xfrm>
          <a:off x="14915515" y="2133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161290</xdr:rowOff>
    </xdr:from>
    <xdr:to>
      <xdr:col>82</xdr:col>
      <xdr:colOff>179705</xdr:colOff>
      <xdr:row>13</xdr:row>
      <xdr:rowOff>161290</xdr:rowOff>
    </xdr:to>
    <xdr:cxnSp macro="">
      <xdr:nvCxnSpPr>
        <xdr:cNvPr id="124" name="直線コネクタ 123"/>
        <xdr:cNvCxnSpPr/>
      </xdr:nvCxnSpPr>
      <xdr:spPr>
        <a:xfrm>
          <a:off x="14754860" y="2390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16</xdr:row>
      <xdr:rowOff>165100</xdr:rowOff>
    </xdr:to>
    <xdr:cxnSp macro="">
      <xdr:nvCxnSpPr>
        <xdr:cNvPr id="125" name="直線コネクタ 124"/>
        <xdr:cNvCxnSpPr/>
      </xdr:nvCxnSpPr>
      <xdr:spPr>
        <a:xfrm flipV="1">
          <a:off x="14086840" y="286258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86360</xdr:rowOff>
    </xdr:from>
    <xdr:ext cx="762000" cy="255905"/>
    <xdr:sp macro="" textlink="">
      <xdr:nvSpPr>
        <xdr:cNvPr id="126" name="物件費平均値テキスト"/>
        <xdr:cNvSpPr txBox="1"/>
      </xdr:nvSpPr>
      <xdr:spPr>
        <a:xfrm>
          <a:off x="14915515" y="28295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479296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134620</xdr:rowOff>
    </xdr:from>
    <xdr:to>
      <xdr:col>78</xdr:col>
      <xdr:colOff>69850</xdr:colOff>
      <xdr:row>16</xdr:row>
      <xdr:rowOff>165100</xdr:rowOff>
    </xdr:to>
    <xdr:cxnSp macro="">
      <xdr:nvCxnSpPr>
        <xdr:cNvPr id="128" name="直線コネクタ 127"/>
        <xdr:cNvCxnSpPr/>
      </xdr:nvCxnSpPr>
      <xdr:spPr>
        <a:xfrm>
          <a:off x="13298170" y="2877820"/>
          <a:ext cx="78867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403604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24130</xdr:rowOff>
    </xdr:from>
    <xdr:ext cx="733425" cy="259080"/>
    <xdr:sp macro="" textlink="">
      <xdr:nvSpPr>
        <xdr:cNvPr id="130" name="テキスト ボックス 129"/>
        <xdr:cNvSpPr txBox="1"/>
      </xdr:nvSpPr>
      <xdr:spPr>
        <a:xfrm>
          <a:off x="13746480" y="25958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168910</xdr:rowOff>
    </xdr:from>
    <xdr:to>
      <xdr:col>73</xdr:col>
      <xdr:colOff>179705</xdr:colOff>
      <xdr:row>16</xdr:row>
      <xdr:rowOff>134620</xdr:rowOff>
    </xdr:to>
    <xdr:cxnSp macro="">
      <xdr:nvCxnSpPr>
        <xdr:cNvPr id="131" name="直線コネクタ 130"/>
        <xdr:cNvCxnSpPr/>
      </xdr:nvCxnSpPr>
      <xdr:spPr>
        <a:xfrm>
          <a:off x="12491720" y="2740660"/>
          <a:ext cx="80645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3248640" y="28041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1270</xdr:rowOff>
    </xdr:from>
    <xdr:ext cx="762000" cy="259080"/>
    <xdr:sp macro="" textlink="">
      <xdr:nvSpPr>
        <xdr:cNvPr id="133" name="テキスト ボックス 132"/>
        <xdr:cNvSpPr txBox="1"/>
      </xdr:nvSpPr>
      <xdr:spPr>
        <a:xfrm>
          <a:off x="1293876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168910</xdr:rowOff>
    </xdr:from>
    <xdr:to>
      <xdr:col>69</xdr:col>
      <xdr:colOff>92075</xdr:colOff>
      <xdr:row>16</xdr:row>
      <xdr:rowOff>58420</xdr:rowOff>
    </xdr:to>
    <xdr:cxnSp macro="">
      <xdr:nvCxnSpPr>
        <xdr:cNvPr id="134" name="直線コネクタ 133"/>
        <xdr:cNvCxnSpPr/>
      </xdr:nvCxnSpPr>
      <xdr:spPr>
        <a:xfrm flipV="1">
          <a:off x="11684000" y="2740660"/>
          <a:ext cx="8077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244092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63500</xdr:rowOff>
    </xdr:from>
    <xdr:ext cx="762000" cy="255905"/>
    <xdr:sp macro="" textlink="">
      <xdr:nvSpPr>
        <xdr:cNvPr id="136" name="テキスト ボックス 135"/>
        <xdr:cNvSpPr txBox="1"/>
      </xdr:nvSpPr>
      <xdr:spPr>
        <a:xfrm>
          <a:off x="12151360" y="28067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1653520" y="27660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109220</xdr:rowOff>
    </xdr:from>
    <xdr:ext cx="762000" cy="255905"/>
    <xdr:sp macro="" textlink="">
      <xdr:nvSpPr>
        <xdr:cNvPr id="138" name="テキスト ボックス 137"/>
        <xdr:cNvSpPr txBox="1"/>
      </xdr:nvSpPr>
      <xdr:spPr>
        <a:xfrm>
          <a:off x="11343640" y="28524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825" cy="259080"/>
    <xdr:sp macro="" textlink="">
      <xdr:nvSpPr>
        <xdr:cNvPr id="139" name="テキスト ボックス 138"/>
        <xdr:cNvSpPr txBox="1"/>
      </xdr:nvSpPr>
      <xdr:spPr>
        <a:xfrm>
          <a:off x="1464818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0" name="テキスト ボックス 139"/>
        <xdr:cNvSpPr txBox="1"/>
      </xdr:nvSpPr>
      <xdr:spPr>
        <a:xfrm>
          <a:off x="138912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1" name="テキスト ボックス 140"/>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3" name="テキスト ボックス 142"/>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xdr:cNvSpPr/>
      </xdr:nvSpPr>
      <xdr:spPr>
        <a:xfrm>
          <a:off x="1479296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15</xdr:row>
      <xdr:rowOff>85090</xdr:rowOff>
    </xdr:from>
    <xdr:ext cx="762000" cy="259080"/>
    <xdr:sp macro="" textlink="">
      <xdr:nvSpPr>
        <xdr:cNvPr id="145" name="物件費該当値テキスト"/>
        <xdr:cNvSpPr txBox="1"/>
      </xdr:nvSpPr>
      <xdr:spPr>
        <a:xfrm>
          <a:off x="14915515"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6" name="楕円 145"/>
        <xdr:cNvSpPr/>
      </xdr:nvSpPr>
      <xdr:spPr>
        <a:xfrm>
          <a:off x="1403604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29210</xdr:rowOff>
    </xdr:from>
    <xdr:ext cx="733425" cy="255905"/>
    <xdr:sp macro="" textlink="">
      <xdr:nvSpPr>
        <xdr:cNvPr id="147" name="テキスト ボックス 146"/>
        <xdr:cNvSpPr txBox="1"/>
      </xdr:nvSpPr>
      <xdr:spPr>
        <a:xfrm>
          <a:off x="13746480" y="29438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48" name="楕円 147"/>
        <xdr:cNvSpPr/>
      </xdr:nvSpPr>
      <xdr:spPr>
        <a:xfrm>
          <a:off x="13248640" y="28270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170180</xdr:rowOff>
    </xdr:from>
    <xdr:ext cx="762000" cy="259080"/>
    <xdr:sp macro="" textlink="">
      <xdr:nvSpPr>
        <xdr:cNvPr id="149" name="テキスト ボックス 148"/>
        <xdr:cNvSpPr txBox="1"/>
      </xdr:nvSpPr>
      <xdr:spPr>
        <a:xfrm>
          <a:off x="1293876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xdr:cNvSpPr/>
      </xdr:nvSpPr>
      <xdr:spPr>
        <a:xfrm>
          <a:off x="1244092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58420</xdr:rowOff>
    </xdr:from>
    <xdr:ext cx="762000" cy="259080"/>
    <xdr:sp macro="" textlink="">
      <xdr:nvSpPr>
        <xdr:cNvPr id="151" name="テキスト ボックス 150"/>
        <xdr:cNvSpPr txBox="1"/>
      </xdr:nvSpPr>
      <xdr:spPr>
        <a:xfrm>
          <a:off x="12151360" y="245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xdr:cNvSpPr/>
      </xdr:nvSpPr>
      <xdr:spPr>
        <a:xfrm>
          <a:off x="11653520" y="27508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119380</xdr:rowOff>
    </xdr:from>
    <xdr:ext cx="762000" cy="259080"/>
    <xdr:sp macro="" textlink="">
      <xdr:nvSpPr>
        <xdr:cNvPr id="153" name="テキスト ボックス 152"/>
        <xdr:cNvSpPr txBox="1"/>
      </xdr:nvSpPr>
      <xdr:spPr>
        <a:xfrm>
          <a:off x="1134364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4" name="正方形/長方形 153"/>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5" name="正方形/長方形 154"/>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6" name="正方形/長方形 155"/>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1" name="正方形/長方形 160"/>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3" name="正方形/長方形 162"/>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令和６年度は前年度比0.6ポイントの増加となった。これは生活保護費、障害者自立支援給付費や児童福祉施設関係経費等が増加したことが要因である。</a:t>
          </a:r>
        </a:p>
        <a:p>
          <a:r>
            <a:rPr kumimoji="1" lang="ja-JP" altLang="en-US" sz="1300">
              <a:latin typeface="ＭＳ Ｐゴシック"/>
              <a:ea typeface="ＭＳ Ｐゴシック"/>
            </a:rPr>
            <a:t>　扶助費は、類似団体平均を上回ることから、子育て環境や福祉の充実を図りつつ、その他の扶助費の伸びを抑え財政運営の健全化に努める。</a:t>
          </a:r>
        </a:p>
      </xdr:txBody>
    </xdr:sp>
    <xdr:clientData/>
  </xdr:twoCellAnchor>
  <xdr:oneCellAnchor>
    <xdr:from>
      <xdr:col>3</xdr:col>
      <xdr:colOff>123825</xdr:colOff>
      <xdr:row>49</xdr:row>
      <xdr:rowOff>107950</xdr:rowOff>
    </xdr:from>
    <xdr:ext cx="298450" cy="225425"/>
    <xdr:sp macro="" textlink="">
      <xdr:nvSpPr>
        <xdr:cNvPr id="165" name="テキスト ボックス 164"/>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6" name="直線コネクタ 165"/>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7" name="テキスト ボックス 166"/>
        <xdr:cNvSpPr txBox="1"/>
      </xdr:nvSpPr>
      <xdr:spPr>
        <a:xfrm>
          <a:off x="2336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68" name="直線コネクタ 167"/>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69" name="テキスト ボックス 168"/>
        <xdr:cNvSpPr txBox="1"/>
      </xdr:nvSpPr>
      <xdr:spPr>
        <a:xfrm>
          <a:off x="23368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70" name="直線コネクタ 169"/>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1" name="テキスト ボックス 170"/>
        <xdr:cNvSpPr txBox="1"/>
      </xdr:nvSpPr>
      <xdr:spPr>
        <a:xfrm>
          <a:off x="23368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72" name="直線コネクタ 171"/>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3" name="テキスト ボックス 172"/>
        <xdr:cNvSpPr txBox="1"/>
      </xdr:nvSpPr>
      <xdr:spPr>
        <a:xfrm>
          <a:off x="23368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74" name="直線コネクタ 173"/>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75" name="テキスト ボックス 174"/>
        <xdr:cNvSpPr txBox="1"/>
      </xdr:nvSpPr>
      <xdr:spPr>
        <a:xfrm>
          <a:off x="23368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76" name="直線コネクタ 175"/>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77" name="テキスト ボックス 176"/>
        <xdr:cNvSpPr txBox="1"/>
      </xdr:nvSpPr>
      <xdr:spPr>
        <a:xfrm>
          <a:off x="23368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78" name="直線コネクタ 177"/>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79" name="テキスト ボックス 178"/>
        <xdr:cNvSpPr txBox="1"/>
      </xdr:nvSpPr>
      <xdr:spPr>
        <a:xfrm>
          <a:off x="23368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1" name="テキスト ボックス 180"/>
        <xdr:cNvSpPr txBox="1"/>
      </xdr:nvSpPr>
      <xdr:spPr>
        <a:xfrm>
          <a:off x="23368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121285</xdr:rowOff>
    </xdr:from>
    <xdr:to>
      <xdr:col>24</xdr:col>
      <xdr:colOff>25400</xdr:colOff>
      <xdr:row>60</xdr:row>
      <xdr:rowOff>143510</xdr:rowOff>
    </xdr:to>
    <xdr:cxnSp macro="">
      <xdr:nvCxnSpPr>
        <xdr:cNvPr id="183" name="直線コネクタ 182"/>
        <xdr:cNvCxnSpPr/>
      </xdr:nvCxnSpPr>
      <xdr:spPr>
        <a:xfrm flipV="1">
          <a:off x="433832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macro="" textlink="">
      <xdr:nvSpPr>
        <xdr:cNvPr id="184" name="扶助費最小値テキスト"/>
        <xdr:cNvSpPr txBox="1"/>
      </xdr:nvSpPr>
      <xdr:spPr>
        <a:xfrm>
          <a:off x="442722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5" name="直線コネクタ 184"/>
        <xdr:cNvCxnSpPr/>
      </xdr:nvCxnSpPr>
      <xdr:spPr>
        <a:xfrm>
          <a:off x="4269740" y="10430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36195</xdr:rowOff>
    </xdr:from>
    <xdr:ext cx="762000" cy="259080"/>
    <xdr:sp macro="" textlink="">
      <xdr:nvSpPr>
        <xdr:cNvPr id="186" name="扶助費最大値テキスト"/>
        <xdr:cNvSpPr txBox="1"/>
      </xdr:nvSpPr>
      <xdr:spPr>
        <a:xfrm>
          <a:off x="442722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121285</xdr:rowOff>
    </xdr:from>
    <xdr:to>
      <xdr:col>24</xdr:col>
      <xdr:colOff>114300</xdr:colOff>
      <xdr:row>52</xdr:row>
      <xdr:rowOff>121285</xdr:rowOff>
    </xdr:to>
    <xdr:cxnSp macro="">
      <xdr:nvCxnSpPr>
        <xdr:cNvPr id="187" name="直線コネクタ 186"/>
        <xdr:cNvCxnSpPr/>
      </xdr:nvCxnSpPr>
      <xdr:spPr>
        <a:xfrm>
          <a:off x="4269740" y="90366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58</xdr:row>
      <xdr:rowOff>83185</xdr:rowOff>
    </xdr:from>
    <xdr:to>
      <xdr:col>24</xdr:col>
      <xdr:colOff>25400</xdr:colOff>
      <xdr:row>58</xdr:row>
      <xdr:rowOff>148590</xdr:rowOff>
    </xdr:to>
    <xdr:cxnSp macro="">
      <xdr:nvCxnSpPr>
        <xdr:cNvPr id="188" name="直線コネクタ 187"/>
        <xdr:cNvCxnSpPr/>
      </xdr:nvCxnSpPr>
      <xdr:spPr>
        <a:xfrm>
          <a:off x="3594100" y="10027285"/>
          <a:ext cx="7442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160655</xdr:rowOff>
    </xdr:from>
    <xdr:ext cx="762000" cy="259080"/>
    <xdr:sp macro="" textlink="">
      <xdr:nvSpPr>
        <xdr:cNvPr id="189" name="扶助費平均値テキスト"/>
        <xdr:cNvSpPr txBox="1"/>
      </xdr:nvSpPr>
      <xdr:spPr>
        <a:xfrm>
          <a:off x="4427220" y="9418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144145</xdr:rowOff>
    </xdr:from>
    <xdr:to>
      <xdr:col>24</xdr:col>
      <xdr:colOff>76200</xdr:colOff>
      <xdr:row>56</xdr:row>
      <xdr:rowOff>74930</xdr:rowOff>
    </xdr:to>
    <xdr:sp macro="" textlink="">
      <xdr:nvSpPr>
        <xdr:cNvPr id="190" name="フローチャート: 判断 189"/>
        <xdr:cNvSpPr/>
      </xdr:nvSpPr>
      <xdr:spPr>
        <a:xfrm>
          <a:off x="430784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179705</xdr:colOff>
      <xdr:row>58</xdr:row>
      <xdr:rowOff>83185</xdr:rowOff>
    </xdr:to>
    <xdr:cxnSp macro="">
      <xdr:nvCxnSpPr>
        <xdr:cNvPr id="191" name="直線コネクタ 190"/>
        <xdr:cNvCxnSpPr/>
      </xdr:nvCxnSpPr>
      <xdr:spPr>
        <a:xfrm>
          <a:off x="2794000" y="9918700"/>
          <a:ext cx="8001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144145</xdr:rowOff>
    </xdr:from>
    <xdr:to>
      <xdr:col>20</xdr:col>
      <xdr:colOff>38100</xdr:colOff>
      <xdr:row>56</xdr:row>
      <xdr:rowOff>74930</xdr:rowOff>
    </xdr:to>
    <xdr:sp macro="" textlink="">
      <xdr:nvSpPr>
        <xdr:cNvPr id="192" name="フローチャート: 判断 191"/>
        <xdr:cNvSpPr/>
      </xdr:nvSpPr>
      <xdr:spPr>
        <a:xfrm>
          <a:off x="3550920" y="9573895"/>
          <a:ext cx="8128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84455</xdr:rowOff>
    </xdr:from>
    <xdr:ext cx="733425" cy="259080"/>
    <xdr:sp macro="" textlink="">
      <xdr:nvSpPr>
        <xdr:cNvPr id="193" name="テキスト ボックス 192"/>
        <xdr:cNvSpPr txBox="1"/>
      </xdr:nvSpPr>
      <xdr:spPr>
        <a:xfrm>
          <a:off x="3241040" y="934275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59055</xdr:rowOff>
    </xdr:from>
    <xdr:to>
      <xdr:col>15</xdr:col>
      <xdr:colOff>98425</xdr:colOff>
      <xdr:row>57</xdr:row>
      <xdr:rowOff>146050</xdr:rowOff>
    </xdr:to>
    <xdr:cxnSp macro="">
      <xdr:nvCxnSpPr>
        <xdr:cNvPr id="194" name="直線コネクタ 193"/>
        <xdr:cNvCxnSpPr/>
      </xdr:nvCxnSpPr>
      <xdr:spPr>
        <a:xfrm>
          <a:off x="1986280" y="9831705"/>
          <a:ext cx="8077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111760</xdr:rowOff>
    </xdr:from>
    <xdr:to>
      <xdr:col>15</xdr:col>
      <xdr:colOff>149225</xdr:colOff>
      <xdr:row>56</xdr:row>
      <xdr:rowOff>41910</xdr:rowOff>
    </xdr:to>
    <xdr:sp macro="" textlink="">
      <xdr:nvSpPr>
        <xdr:cNvPr id="195" name="フローチャート: 判断 194"/>
        <xdr:cNvSpPr/>
      </xdr:nvSpPr>
      <xdr:spPr>
        <a:xfrm>
          <a:off x="27432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52070</xdr:rowOff>
    </xdr:from>
    <xdr:ext cx="762000" cy="255905"/>
    <xdr:sp macro="" textlink="">
      <xdr:nvSpPr>
        <xdr:cNvPr id="196" name="テキスト ボックス 195"/>
        <xdr:cNvSpPr txBox="1"/>
      </xdr:nvSpPr>
      <xdr:spPr>
        <a:xfrm>
          <a:off x="2453640" y="9310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59055</xdr:rowOff>
    </xdr:from>
    <xdr:to>
      <xdr:col>11</xdr:col>
      <xdr:colOff>9525</xdr:colOff>
      <xdr:row>58</xdr:row>
      <xdr:rowOff>50800</xdr:rowOff>
    </xdr:to>
    <xdr:cxnSp macro="">
      <xdr:nvCxnSpPr>
        <xdr:cNvPr id="197" name="直線コネクタ 196"/>
        <xdr:cNvCxnSpPr/>
      </xdr:nvCxnSpPr>
      <xdr:spPr>
        <a:xfrm flipV="1">
          <a:off x="1198880" y="9831705"/>
          <a:ext cx="7874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78740</xdr:rowOff>
    </xdr:from>
    <xdr:to>
      <xdr:col>11</xdr:col>
      <xdr:colOff>60325</xdr:colOff>
      <xdr:row>56</xdr:row>
      <xdr:rowOff>8890</xdr:rowOff>
    </xdr:to>
    <xdr:sp macro="" textlink="">
      <xdr:nvSpPr>
        <xdr:cNvPr id="198" name="フローチャート: 判断 197"/>
        <xdr:cNvSpPr/>
      </xdr:nvSpPr>
      <xdr:spPr>
        <a:xfrm>
          <a:off x="1955800" y="9508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19050</xdr:rowOff>
    </xdr:from>
    <xdr:ext cx="762000" cy="255905"/>
    <xdr:sp macro="" textlink="">
      <xdr:nvSpPr>
        <xdr:cNvPr id="199" name="テキスト ボックス 198"/>
        <xdr:cNvSpPr txBox="1"/>
      </xdr:nvSpPr>
      <xdr:spPr>
        <a:xfrm>
          <a:off x="1645920" y="9277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14808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73660</xdr:rowOff>
    </xdr:from>
    <xdr:ext cx="758825" cy="259080"/>
    <xdr:sp macro="" textlink="">
      <xdr:nvSpPr>
        <xdr:cNvPr id="201" name="テキスト ボックス 200"/>
        <xdr:cNvSpPr txBox="1"/>
      </xdr:nvSpPr>
      <xdr:spPr>
        <a:xfrm>
          <a:off x="858520" y="933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825" cy="259080"/>
    <xdr:sp macro="" textlink="">
      <xdr:nvSpPr>
        <xdr:cNvPr id="202" name="テキスト ボックス 201"/>
        <xdr:cNvSpPr txBox="1"/>
      </xdr:nvSpPr>
      <xdr:spPr>
        <a:xfrm>
          <a:off x="41427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825" cy="259080"/>
    <xdr:sp macro="" textlink="">
      <xdr:nvSpPr>
        <xdr:cNvPr id="203" name="テキスト ボックス 202"/>
        <xdr:cNvSpPr txBox="1"/>
      </xdr:nvSpPr>
      <xdr:spPr>
        <a:xfrm>
          <a:off x="34061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825" cy="259080"/>
    <xdr:sp macro="" textlink="">
      <xdr:nvSpPr>
        <xdr:cNvPr id="206" name="テキスト ボックス 205"/>
        <xdr:cNvSpPr txBox="1"/>
      </xdr:nvSpPr>
      <xdr:spPr>
        <a:xfrm>
          <a:off x="10033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97790</xdr:rowOff>
    </xdr:from>
    <xdr:to>
      <xdr:col>24</xdr:col>
      <xdr:colOff>76200</xdr:colOff>
      <xdr:row>59</xdr:row>
      <xdr:rowOff>27940</xdr:rowOff>
    </xdr:to>
    <xdr:sp macro="" textlink="">
      <xdr:nvSpPr>
        <xdr:cNvPr id="207" name="楕円 206"/>
        <xdr:cNvSpPr/>
      </xdr:nvSpPr>
      <xdr:spPr>
        <a:xfrm>
          <a:off x="4307840" y="100418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69850</xdr:rowOff>
    </xdr:from>
    <xdr:ext cx="762000" cy="259080"/>
    <xdr:sp macro="" textlink="">
      <xdr:nvSpPr>
        <xdr:cNvPr id="208" name="扶助費該当値テキスト"/>
        <xdr:cNvSpPr txBox="1"/>
      </xdr:nvSpPr>
      <xdr:spPr>
        <a:xfrm>
          <a:off x="4427220" y="1001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32385</xdr:rowOff>
    </xdr:from>
    <xdr:to>
      <xdr:col>20</xdr:col>
      <xdr:colOff>38100</xdr:colOff>
      <xdr:row>58</xdr:row>
      <xdr:rowOff>133985</xdr:rowOff>
    </xdr:to>
    <xdr:sp macro="" textlink="">
      <xdr:nvSpPr>
        <xdr:cNvPr id="209" name="楕円 208"/>
        <xdr:cNvSpPr/>
      </xdr:nvSpPr>
      <xdr:spPr>
        <a:xfrm>
          <a:off x="3550920" y="99764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118745</xdr:rowOff>
    </xdr:from>
    <xdr:ext cx="733425" cy="259080"/>
    <xdr:sp macro="" textlink="">
      <xdr:nvSpPr>
        <xdr:cNvPr id="210" name="テキスト ボックス 209"/>
        <xdr:cNvSpPr txBox="1"/>
      </xdr:nvSpPr>
      <xdr:spPr>
        <a:xfrm>
          <a:off x="3241040" y="1006284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1" name="楕円 210"/>
        <xdr:cNvSpPr/>
      </xdr:nvSpPr>
      <xdr:spPr>
        <a:xfrm>
          <a:off x="2743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10160</xdr:rowOff>
    </xdr:from>
    <xdr:ext cx="762000" cy="259080"/>
    <xdr:sp macro="" textlink="">
      <xdr:nvSpPr>
        <xdr:cNvPr id="212" name="テキスト ボックス 211"/>
        <xdr:cNvSpPr txBox="1"/>
      </xdr:nvSpPr>
      <xdr:spPr>
        <a:xfrm>
          <a:off x="245364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8255</xdr:rowOff>
    </xdr:from>
    <xdr:to>
      <xdr:col>11</xdr:col>
      <xdr:colOff>60325</xdr:colOff>
      <xdr:row>57</xdr:row>
      <xdr:rowOff>109855</xdr:rowOff>
    </xdr:to>
    <xdr:sp macro="" textlink="">
      <xdr:nvSpPr>
        <xdr:cNvPr id="213" name="楕円 212"/>
        <xdr:cNvSpPr/>
      </xdr:nvSpPr>
      <xdr:spPr>
        <a:xfrm>
          <a:off x="1955800" y="97809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94615</xdr:rowOff>
    </xdr:from>
    <xdr:ext cx="762000" cy="259080"/>
    <xdr:sp macro="" textlink="">
      <xdr:nvSpPr>
        <xdr:cNvPr id="214" name="テキスト ボックス 213"/>
        <xdr:cNvSpPr txBox="1"/>
      </xdr:nvSpPr>
      <xdr:spPr>
        <a:xfrm>
          <a:off x="1645920" y="986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5" name="楕円 214"/>
        <xdr:cNvSpPr/>
      </xdr:nvSpPr>
      <xdr:spPr>
        <a:xfrm>
          <a:off x="114808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86360</xdr:rowOff>
    </xdr:from>
    <xdr:ext cx="758825" cy="255905"/>
    <xdr:sp macro="" textlink="">
      <xdr:nvSpPr>
        <xdr:cNvPr id="216" name="テキスト ボックス 215"/>
        <xdr:cNvSpPr txBox="1"/>
      </xdr:nvSpPr>
      <xdr:spPr>
        <a:xfrm>
          <a:off x="858520" y="10030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高齢化率の上昇により後期高齢者医療保険特別会計への繰出しは増加傾向だが、国民健康保険特別会計への繰出しは被保険者数の減少により減少傾向にある。</a:t>
          </a:r>
        </a:p>
        <a:p>
          <a:r>
            <a:rPr kumimoji="1" lang="ja-JP" altLang="en-US" sz="1300">
              <a:latin typeface="ＭＳ Ｐゴシック"/>
              <a:ea typeface="ＭＳ Ｐゴシック"/>
            </a:rPr>
            <a:t>　高齢化が進む中、事業の安定的な運営のために予防事業の推進や保険料の適正化等により繰出金の抑制に努める。</a:t>
          </a:r>
        </a:p>
        <a:p>
          <a:r>
            <a:rPr kumimoji="1" lang="ja-JP" altLang="en-US" sz="1300">
              <a:latin typeface="ＭＳ Ｐゴシック"/>
              <a:ea typeface="ＭＳ Ｐゴシック"/>
            </a:rPr>
            <a:t>　また、公共施設については公共施設等総合管理計画に基づき適正な管理に努める。</a:t>
          </a:r>
        </a:p>
      </xdr:txBody>
    </xdr:sp>
    <xdr:clientData/>
  </xdr:twoCellAnchor>
  <xdr:oneCellAnchor>
    <xdr:from>
      <xdr:col>62</xdr:col>
      <xdr:colOff>6350</xdr:colOff>
      <xdr:row>49</xdr:row>
      <xdr:rowOff>107950</xdr:rowOff>
    </xdr:from>
    <xdr:ext cx="295275" cy="225425"/>
    <xdr:sp macro="" textlink="">
      <xdr:nvSpPr>
        <xdr:cNvPr id="228" name="テキスト ボックス 227"/>
        <xdr:cNvSpPr txBox="1"/>
      </xdr:nvSpPr>
      <xdr:spPr>
        <a:xfrm>
          <a:off x="1114806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0" name="テキスト ボックス 229"/>
        <xdr:cNvSpPr txBox="1"/>
      </xdr:nvSpPr>
      <xdr:spPr>
        <a:xfrm>
          <a:off x="1073912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825" cy="259080"/>
    <xdr:sp macro="" textlink="">
      <xdr:nvSpPr>
        <xdr:cNvPr id="232" name="テキスト ボックス 231"/>
        <xdr:cNvSpPr txBox="1"/>
      </xdr:nvSpPr>
      <xdr:spPr>
        <a:xfrm>
          <a:off x="1073912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825" cy="259080"/>
    <xdr:sp macro="" textlink="">
      <xdr:nvSpPr>
        <xdr:cNvPr id="234" name="テキスト ボックス 233"/>
        <xdr:cNvSpPr txBox="1"/>
      </xdr:nvSpPr>
      <xdr:spPr>
        <a:xfrm>
          <a:off x="1073912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825" cy="255905"/>
    <xdr:sp macro="" textlink="">
      <xdr:nvSpPr>
        <xdr:cNvPr id="236" name="テキスト ボックス 235"/>
        <xdr:cNvSpPr txBox="1"/>
      </xdr:nvSpPr>
      <xdr:spPr>
        <a:xfrm>
          <a:off x="1073912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825" cy="259080"/>
    <xdr:sp macro="" textlink="">
      <xdr:nvSpPr>
        <xdr:cNvPr id="238" name="テキスト ボックス 237"/>
        <xdr:cNvSpPr txBox="1"/>
      </xdr:nvSpPr>
      <xdr:spPr>
        <a:xfrm>
          <a:off x="1073912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825" cy="259080"/>
    <xdr:sp macro="" textlink="">
      <xdr:nvSpPr>
        <xdr:cNvPr id="240" name="テキスト ボックス 239"/>
        <xdr:cNvSpPr txBox="1"/>
      </xdr:nvSpPr>
      <xdr:spPr>
        <a:xfrm>
          <a:off x="1073912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2" name="テキスト ボックス 241"/>
        <xdr:cNvSpPr txBox="1"/>
      </xdr:nvSpPr>
      <xdr:spPr>
        <a:xfrm>
          <a:off x="1073912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484376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105410</xdr:rowOff>
    </xdr:from>
    <xdr:ext cx="762000" cy="259080"/>
    <xdr:sp macro="" textlink="">
      <xdr:nvSpPr>
        <xdr:cNvPr id="245" name="その他最小値テキスト"/>
        <xdr:cNvSpPr txBox="1"/>
      </xdr:nvSpPr>
      <xdr:spPr>
        <a:xfrm>
          <a:off x="14915515"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133350</xdr:rowOff>
    </xdr:from>
    <xdr:to>
      <xdr:col>82</xdr:col>
      <xdr:colOff>179705</xdr:colOff>
      <xdr:row>61</xdr:row>
      <xdr:rowOff>133350</xdr:rowOff>
    </xdr:to>
    <xdr:cxnSp macro="">
      <xdr:nvCxnSpPr>
        <xdr:cNvPr id="246" name="直線コネクタ 245"/>
        <xdr:cNvCxnSpPr/>
      </xdr:nvCxnSpPr>
      <xdr:spPr>
        <a:xfrm>
          <a:off x="14754860" y="105918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29210</xdr:rowOff>
    </xdr:from>
    <xdr:ext cx="762000" cy="255905"/>
    <xdr:sp macro="" textlink="">
      <xdr:nvSpPr>
        <xdr:cNvPr id="247" name="その他最大値テキスト"/>
        <xdr:cNvSpPr txBox="1"/>
      </xdr:nvSpPr>
      <xdr:spPr>
        <a:xfrm>
          <a:off x="14915515" y="8773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114300</xdr:rowOff>
    </xdr:from>
    <xdr:to>
      <xdr:col>82</xdr:col>
      <xdr:colOff>179705</xdr:colOff>
      <xdr:row>52</xdr:row>
      <xdr:rowOff>114300</xdr:rowOff>
    </xdr:to>
    <xdr:cxnSp macro="">
      <xdr:nvCxnSpPr>
        <xdr:cNvPr id="248" name="直線コネクタ 247"/>
        <xdr:cNvCxnSpPr/>
      </xdr:nvCxnSpPr>
      <xdr:spPr>
        <a:xfrm>
          <a:off x="14754860" y="9029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133350</xdr:rowOff>
    </xdr:to>
    <xdr:cxnSp macro="">
      <xdr:nvCxnSpPr>
        <xdr:cNvPr id="249" name="直線コネクタ 248"/>
        <xdr:cNvCxnSpPr/>
      </xdr:nvCxnSpPr>
      <xdr:spPr>
        <a:xfrm flipV="1">
          <a:off x="14086840" y="10071100"/>
          <a:ext cx="75692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137160</xdr:rowOff>
    </xdr:from>
    <xdr:ext cx="762000" cy="259080"/>
    <xdr:sp macro="" textlink="">
      <xdr:nvSpPr>
        <xdr:cNvPr id="250" name="その他平均値テキスト"/>
        <xdr:cNvSpPr txBox="1"/>
      </xdr:nvSpPr>
      <xdr:spPr>
        <a:xfrm>
          <a:off x="14915515" y="9738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479296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59</xdr:row>
      <xdr:rowOff>95250</xdr:rowOff>
    </xdr:from>
    <xdr:to>
      <xdr:col>78</xdr:col>
      <xdr:colOff>69850</xdr:colOff>
      <xdr:row>59</xdr:row>
      <xdr:rowOff>133350</xdr:rowOff>
    </xdr:to>
    <xdr:cxnSp macro="">
      <xdr:nvCxnSpPr>
        <xdr:cNvPr id="252" name="直線コネクタ 251"/>
        <xdr:cNvCxnSpPr/>
      </xdr:nvCxnSpPr>
      <xdr:spPr>
        <a:xfrm>
          <a:off x="13298170" y="10210800"/>
          <a:ext cx="78867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403604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33425" cy="255905"/>
    <xdr:sp macro="" textlink="">
      <xdr:nvSpPr>
        <xdr:cNvPr id="254" name="テキスト ボックス 253"/>
        <xdr:cNvSpPr txBox="1"/>
      </xdr:nvSpPr>
      <xdr:spPr>
        <a:xfrm>
          <a:off x="13746480" y="97129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57150</xdr:rowOff>
    </xdr:from>
    <xdr:to>
      <xdr:col>73</xdr:col>
      <xdr:colOff>179705</xdr:colOff>
      <xdr:row>59</xdr:row>
      <xdr:rowOff>95250</xdr:rowOff>
    </xdr:to>
    <xdr:cxnSp macro="">
      <xdr:nvCxnSpPr>
        <xdr:cNvPr id="255" name="直線コネクタ 254"/>
        <xdr:cNvCxnSpPr/>
      </xdr:nvCxnSpPr>
      <xdr:spPr>
        <a:xfrm>
          <a:off x="12491720" y="10172700"/>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324864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111760</xdr:rowOff>
    </xdr:from>
    <xdr:ext cx="762000" cy="255905"/>
    <xdr:sp macro="" textlink="">
      <xdr:nvSpPr>
        <xdr:cNvPr id="257" name="テキスト ボックス 256"/>
        <xdr:cNvSpPr txBox="1"/>
      </xdr:nvSpPr>
      <xdr:spPr>
        <a:xfrm>
          <a:off x="12938760" y="9712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57150</xdr:rowOff>
    </xdr:from>
    <xdr:to>
      <xdr:col>69</xdr:col>
      <xdr:colOff>92075</xdr:colOff>
      <xdr:row>60</xdr:row>
      <xdr:rowOff>25400</xdr:rowOff>
    </xdr:to>
    <xdr:cxnSp macro="">
      <xdr:nvCxnSpPr>
        <xdr:cNvPr id="258" name="直線コネクタ 257"/>
        <xdr:cNvCxnSpPr/>
      </xdr:nvCxnSpPr>
      <xdr:spPr>
        <a:xfrm flipV="1">
          <a:off x="11684000" y="10172700"/>
          <a:ext cx="80772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244092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73660</xdr:rowOff>
    </xdr:from>
    <xdr:ext cx="762000" cy="259080"/>
    <xdr:sp macro="" textlink="">
      <xdr:nvSpPr>
        <xdr:cNvPr id="260" name="テキスト ボックス 259"/>
        <xdr:cNvSpPr txBox="1"/>
      </xdr:nvSpPr>
      <xdr:spPr>
        <a:xfrm>
          <a:off x="1215136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165352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111760</xdr:rowOff>
    </xdr:from>
    <xdr:ext cx="762000" cy="255905"/>
    <xdr:sp macro="" textlink="">
      <xdr:nvSpPr>
        <xdr:cNvPr id="262" name="テキスト ボックス 261"/>
        <xdr:cNvSpPr txBox="1"/>
      </xdr:nvSpPr>
      <xdr:spPr>
        <a:xfrm>
          <a:off x="11343640" y="9712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825" cy="259080"/>
    <xdr:sp macro="" textlink="">
      <xdr:nvSpPr>
        <xdr:cNvPr id="263" name="テキスト ボックス 262"/>
        <xdr:cNvSpPr txBox="1"/>
      </xdr:nvSpPr>
      <xdr:spPr>
        <a:xfrm>
          <a:off x="1464818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4" name="テキスト ボックス 263"/>
        <xdr:cNvSpPr txBox="1"/>
      </xdr:nvSpPr>
      <xdr:spPr>
        <a:xfrm>
          <a:off x="138912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5" name="テキスト ボックス 264"/>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7" name="テキスト ボックス 266"/>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8" name="楕円 267"/>
        <xdr:cNvSpPr/>
      </xdr:nvSpPr>
      <xdr:spPr>
        <a:xfrm>
          <a:off x="1479296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58</xdr:row>
      <xdr:rowOff>48260</xdr:rowOff>
    </xdr:from>
    <xdr:ext cx="762000" cy="259080"/>
    <xdr:sp macro="" textlink="">
      <xdr:nvSpPr>
        <xdr:cNvPr id="269" name="その他該当値テキスト"/>
        <xdr:cNvSpPr txBox="1"/>
      </xdr:nvSpPr>
      <xdr:spPr>
        <a:xfrm>
          <a:off x="14915515"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70" name="楕円 269"/>
        <xdr:cNvSpPr/>
      </xdr:nvSpPr>
      <xdr:spPr>
        <a:xfrm>
          <a:off x="1403604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168910</xdr:rowOff>
    </xdr:from>
    <xdr:ext cx="733425" cy="255905"/>
    <xdr:sp macro="" textlink="">
      <xdr:nvSpPr>
        <xdr:cNvPr id="271" name="テキスト ボックス 270"/>
        <xdr:cNvSpPr txBox="1"/>
      </xdr:nvSpPr>
      <xdr:spPr>
        <a:xfrm>
          <a:off x="13746480" y="102844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2" name="楕円 271"/>
        <xdr:cNvSpPr/>
      </xdr:nvSpPr>
      <xdr:spPr>
        <a:xfrm>
          <a:off x="13248640" y="10160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130810</xdr:rowOff>
    </xdr:from>
    <xdr:ext cx="762000" cy="259080"/>
    <xdr:sp macro="" textlink="">
      <xdr:nvSpPr>
        <xdr:cNvPr id="273" name="テキスト ボックス 272"/>
        <xdr:cNvSpPr txBox="1"/>
      </xdr:nvSpPr>
      <xdr:spPr>
        <a:xfrm>
          <a:off x="12938760" y="1024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4" name="楕円 273"/>
        <xdr:cNvSpPr/>
      </xdr:nvSpPr>
      <xdr:spPr>
        <a:xfrm>
          <a:off x="1244092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92710</xdr:rowOff>
    </xdr:from>
    <xdr:ext cx="762000" cy="259080"/>
    <xdr:sp macro="" textlink="">
      <xdr:nvSpPr>
        <xdr:cNvPr id="275" name="テキスト ボックス 274"/>
        <xdr:cNvSpPr txBox="1"/>
      </xdr:nvSpPr>
      <xdr:spPr>
        <a:xfrm>
          <a:off x="12151360" y="1020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146050</xdr:rowOff>
    </xdr:from>
    <xdr:to>
      <xdr:col>65</xdr:col>
      <xdr:colOff>53975</xdr:colOff>
      <xdr:row>60</xdr:row>
      <xdr:rowOff>76200</xdr:rowOff>
    </xdr:to>
    <xdr:sp macro="" textlink="">
      <xdr:nvSpPr>
        <xdr:cNvPr id="276" name="楕円 275"/>
        <xdr:cNvSpPr/>
      </xdr:nvSpPr>
      <xdr:spPr>
        <a:xfrm>
          <a:off x="11653520" y="10261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60960</xdr:rowOff>
    </xdr:from>
    <xdr:ext cx="762000" cy="259080"/>
    <xdr:sp macro="" textlink="">
      <xdr:nvSpPr>
        <xdr:cNvPr id="277" name="テキスト ボックス 276"/>
        <xdr:cNvSpPr txBox="1"/>
      </xdr:nvSpPr>
      <xdr:spPr>
        <a:xfrm>
          <a:off x="1134364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3" name="正方形/長方形 282"/>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4" name="正方形/長方形 283"/>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6" name="正方形/長方形 285"/>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16</a:t>
          </a:r>
          <a:r>
            <a:rPr kumimoji="1" lang="ja-JP" altLang="en-US" sz="1300">
              <a:latin typeface="ＭＳ Ｐゴシック"/>
              <a:ea typeface="ＭＳ Ｐゴシック"/>
            </a:rPr>
            <a:t>年度から３年間の財政健全化計画、続く平成</a:t>
          </a:r>
          <a:r>
            <a:rPr kumimoji="1" lang="en-US" altLang="ja-JP" sz="1300">
              <a:latin typeface="ＭＳ Ｐゴシック"/>
              <a:ea typeface="ＭＳ Ｐゴシック"/>
            </a:rPr>
            <a:t>19</a:t>
          </a:r>
          <a:r>
            <a:rPr kumimoji="1" lang="ja-JP" altLang="en-US" sz="1300">
              <a:latin typeface="ＭＳ Ｐゴシック"/>
              <a:ea typeface="ＭＳ Ｐゴシック"/>
            </a:rPr>
            <a:t>年度からは中期財政収支ビジョンを策定する等により、補助金をゼロベースで見直すとともに市単独補助金の一律カットを実施し抑制に努めたこともあり、類似団体内平均、全国平均ともに下回っている。</a:t>
          </a:r>
        </a:p>
        <a:p>
          <a:r>
            <a:rPr kumimoji="1" lang="ja-JP" altLang="en-US" sz="1300">
              <a:latin typeface="ＭＳ Ｐゴシック"/>
              <a:ea typeface="ＭＳ Ｐゴシック"/>
            </a:rPr>
            <a:t>　今後も補助目的の明確化、終期の設定等を精査し、引き続き補助費等の適正化に努める。</a:t>
          </a:r>
        </a:p>
      </xdr:txBody>
    </xdr:sp>
    <xdr:clientData/>
  </xdr:twoCellAnchor>
  <xdr:oneCellAnchor>
    <xdr:from>
      <xdr:col>62</xdr:col>
      <xdr:colOff>6350</xdr:colOff>
      <xdr:row>29</xdr:row>
      <xdr:rowOff>107950</xdr:rowOff>
    </xdr:from>
    <xdr:ext cx="295275" cy="225425"/>
    <xdr:sp macro="" textlink="">
      <xdr:nvSpPr>
        <xdr:cNvPr id="289" name="テキスト ボックス 288"/>
        <xdr:cNvSpPr txBox="1"/>
      </xdr:nvSpPr>
      <xdr:spPr>
        <a:xfrm>
          <a:off x="1114806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1" name="テキスト ボックス 290"/>
        <xdr:cNvSpPr txBox="1"/>
      </xdr:nvSpPr>
      <xdr:spPr>
        <a:xfrm>
          <a:off x="1073912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293" name="テキスト ボックス 292"/>
        <xdr:cNvSpPr txBox="1"/>
      </xdr:nvSpPr>
      <xdr:spPr>
        <a:xfrm>
          <a:off x="1073912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295" name="テキスト ボックス 294"/>
        <xdr:cNvSpPr txBox="1"/>
      </xdr:nvSpPr>
      <xdr:spPr>
        <a:xfrm>
          <a:off x="1073912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297" name="テキスト ボックス 296"/>
        <xdr:cNvSpPr txBox="1"/>
      </xdr:nvSpPr>
      <xdr:spPr>
        <a:xfrm>
          <a:off x="1073912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299" name="テキスト ボックス 298"/>
        <xdr:cNvSpPr txBox="1"/>
      </xdr:nvSpPr>
      <xdr:spPr>
        <a:xfrm>
          <a:off x="1073912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69850</xdr:rowOff>
    </xdr:to>
    <xdr:cxnSp macro="">
      <xdr:nvCxnSpPr>
        <xdr:cNvPr id="302" name="直線コネクタ 301"/>
        <xdr:cNvCxnSpPr/>
      </xdr:nvCxnSpPr>
      <xdr:spPr>
        <a:xfrm flipV="1">
          <a:off x="1484376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41910</xdr:rowOff>
    </xdr:from>
    <xdr:ext cx="762000" cy="255905"/>
    <xdr:sp macro="" textlink="">
      <xdr:nvSpPr>
        <xdr:cNvPr id="303" name="補助費等最小値テキスト"/>
        <xdr:cNvSpPr txBox="1"/>
      </xdr:nvSpPr>
      <xdr:spPr>
        <a:xfrm>
          <a:off x="14915515" y="7071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69850</xdr:rowOff>
    </xdr:from>
    <xdr:to>
      <xdr:col>82</xdr:col>
      <xdr:colOff>179705</xdr:colOff>
      <xdr:row>41</xdr:row>
      <xdr:rowOff>69850</xdr:rowOff>
    </xdr:to>
    <xdr:cxnSp macro="">
      <xdr:nvCxnSpPr>
        <xdr:cNvPr id="304" name="直線コネクタ 303"/>
        <xdr:cNvCxnSpPr/>
      </xdr:nvCxnSpPr>
      <xdr:spPr>
        <a:xfrm>
          <a:off x="14754860" y="7099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107950</xdr:rowOff>
    </xdr:from>
    <xdr:ext cx="762000" cy="259080"/>
    <xdr:sp macro="" textlink="">
      <xdr:nvSpPr>
        <xdr:cNvPr id="305" name="補助費等最大値テキスト"/>
        <xdr:cNvSpPr txBox="1"/>
      </xdr:nvSpPr>
      <xdr:spPr>
        <a:xfrm>
          <a:off x="14915515"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179705</xdr:colOff>
      <xdr:row>34</xdr:row>
      <xdr:rowOff>21590</xdr:rowOff>
    </xdr:to>
    <xdr:cxnSp macro="">
      <xdr:nvCxnSpPr>
        <xdr:cNvPr id="306" name="直線コネクタ 305"/>
        <xdr:cNvCxnSpPr/>
      </xdr:nvCxnSpPr>
      <xdr:spPr>
        <a:xfrm>
          <a:off x="14754860" y="58508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111125</xdr:rowOff>
    </xdr:to>
    <xdr:cxnSp macro="">
      <xdr:nvCxnSpPr>
        <xdr:cNvPr id="307" name="直線コネクタ 306"/>
        <xdr:cNvCxnSpPr/>
      </xdr:nvCxnSpPr>
      <xdr:spPr>
        <a:xfrm>
          <a:off x="14086840" y="6093460"/>
          <a:ext cx="7569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80010</xdr:rowOff>
    </xdr:from>
    <xdr:ext cx="762000" cy="259080"/>
    <xdr:sp macro="" textlink="">
      <xdr:nvSpPr>
        <xdr:cNvPr id="308" name="補助費等平均値テキスト"/>
        <xdr:cNvSpPr txBox="1"/>
      </xdr:nvSpPr>
      <xdr:spPr>
        <a:xfrm>
          <a:off x="14915515"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09" name="フローチャート: 判断 308"/>
        <xdr:cNvSpPr/>
      </xdr:nvSpPr>
      <xdr:spPr>
        <a:xfrm>
          <a:off x="1479296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35</xdr:row>
      <xdr:rowOff>42545</xdr:rowOff>
    </xdr:from>
    <xdr:to>
      <xdr:col>78</xdr:col>
      <xdr:colOff>69850</xdr:colOff>
      <xdr:row>35</xdr:row>
      <xdr:rowOff>92710</xdr:rowOff>
    </xdr:to>
    <xdr:cxnSp macro="">
      <xdr:nvCxnSpPr>
        <xdr:cNvPr id="310" name="直線コネクタ 309"/>
        <xdr:cNvCxnSpPr/>
      </xdr:nvCxnSpPr>
      <xdr:spPr>
        <a:xfrm>
          <a:off x="13298170" y="6043295"/>
          <a:ext cx="78867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macro="" textlink="">
      <xdr:nvSpPr>
        <xdr:cNvPr id="311" name="フローチャート: 判断 310"/>
        <xdr:cNvSpPr/>
      </xdr:nvSpPr>
      <xdr:spPr>
        <a:xfrm>
          <a:off x="1403604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22860</xdr:rowOff>
    </xdr:from>
    <xdr:ext cx="733425" cy="259080"/>
    <xdr:sp macro="" textlink="">
      <xdr:nvSpPr>
        <xdr:cNvPr id="312" name="テキスト ボックス 311"/>
        <xdr:cNvSpPr txBox="1"/>
      </xdr:nvSpPr>
      <xdr:spPr>
        <a:xfrm>
          <a:off x="13746480" y="63665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6350</xdr:rowOff>
    </xdr:from>
    <xdr:to>
      <xdr:col>73</xdr:col>
      <xdr:colOff>179705</xdr:colOff>
      <xdr:row>35</xdr:row>
      <xdr:rowOff>42545</xdr:rowOff>
    </xdr:to>
    <xdr:cxnSp macro="">
      <xdr:nvCxnSpPr>
        <xdr:cNvPr id="313" name="直線コネクタ 312"/>
        <xdr:cNvCxnSpPr/>
      </xdr:nvCxnSpPr>
      <xdr:spPr>
        <a:xfrm>
          <a:off x="12491720" y="6007100"/>
          <a:ext cx="8064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3248640" y="6271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13970</xdr:rowOff>
    </xdr:from>
    <xdr:ext cx="762000" cy="259080"/>
    <xdr:sp macro="" textlink="">
      <xdr:nvSpPr>
        <xdr:cNvPr id="315" name="テキスト ボックス 314"/>
        <xdr:cNvSpPr txBox="1"/>
      </xdr:nvSpPr>
      <xdr:spPr>
        <a:xfrm>
          <a:off x="1293876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6350</xdr:rowOff>
    </xdr:from>
    <xdr:to>
      <xdr:col>69</xdr:col>
      <xdr:colOff>92075</xdr:colOff>
      <xdr:row>35</xdr:row>
      <xdr:rowOff>42545</xdr:rowOff>
    </xdr:to>
    <xdr:cxnSp macro="">
      <xdr:nvCxnSpPr>
        <xdr:cNvPr id="316" name="直線コネクタ 315"/>
        <xdr:cNvCxnSpPr/>
      </xdr:nvCxnSpPr>
      <xdr:spPr>
        <a:xfrm flipV="1">
          <a:off x="11684000" y="6007100"/>
          <a:ext cx="8077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80645</xdr:rowOff>
    </xdr:from>
    <xdr:to>
      <xdr:col>69</xdr:col>
      <xdr:colOff>142875</xdr:colOff>
      <xdr:row>37</xdr:row>
      <xdr:rowOff>10795</xdr:rowOff>
    </xdr:to>
    <xdr:sp macro="" textlink="">
      <xdr:nvSpPr>
        <xdr:cNvPr id="317" name="フローチャート: 判断 316"/>
        <xdr:cNvSpPr/>
      </xdr:nvSpPr>
      <xdr:spPr>
        <a:xfrm>
          <a:off x="1244092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167005</xdr:rowOff>
    </xdr:from>
    <xdr:ext cx="762000" cy="255905"/>
    <xdr:sp macro="" textlink="">
      <xdr:nvSpPr>
        <xdr:cNvPr id="318" name="テキスト ボックス 317"/>
        <xdr:cNvSpPr txBox="1"/>
      </xdr:nvSpPr>
      <xdr:spPr>
        <a:xfrm>
          <a:off x="12151360" y="63392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113030</xdr:rowOff>
    </xdr:from>
    <xdr:to>
      <xdr:col>65</xdr:col>
      <xdr:colOff>53975</xdr:colOff>
      <xdr:row>37</xdr:row>
      <xdr:rowOff>43180</xdr:rowOff>
    </xdr:to>
    <xdr:sp macro="" textlink="">
      <xdr:nvSpPr>
        <xdr:cNvPr id="319" name="フローチャート: 判断 318"/>
        <xdr:cNvSpPr/>
      </xdr:nvSpPr>
      <xdr:spPr>
        <a:xfrm>
          <a:off x="11653520" y="62852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27940</xdr:rowOff>
    </xdr:from>
    <xdr:ext cx="762000" cy="259080"/>
    <xdr:sp macro="" textlink="">
      <xdr:nvSpPr>
        <xdr:cNvPr id="320" name="テキスト ボックス 319"/>
        <xdr:cNvSpPr txBox="1"/>
      </xdr:nvSpPr>
      <xdr:spPr>
        <a:xfrm>
          <a:off x="1134364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825" cy="259080"/>
    <xdr:sp macro="" textlink="">
      <xdr:nvSpPr>
        <xdr:cNvPr id="321" name="テキスト ボックス 320"/>
        <xdr:cNvSpPr txBox="1"/>
      </xdr:nvSpPr>
      <xdr:spPr>
        <a:xfrm>
          <a:off x="1464818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2" name="テキスト ボックス 321"/>
        <xdr:cNvSpPr txBox="1"/>
      </xdr:nvSpPr>
      <xdr:spPr>
        <a:xfrm>
          <a:off x="138912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3" name="テキスト ボックス 322"/>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5" name="テキスト ボックス 324"/>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60325</xdr:rowOff>
    </xdr:from>
    <xdr:to>
      <xdr:col>82</xdr:col>
      <xdr:colOff>158750</xdr:colOff>
      <xdr:row>35</xdr:row>
      <xdr:rowOff>161925</xdr:rowOff>
    </xdr:to>
    <xdr:sp macro="" textlink="">
      <xdr:nvSpPr>
        <xdr:cNvPr id="326" name="楕円 325"/>
        <xdr:cNvSpPr/>
      </xdr:nvSpPr>
      <xdr:spPr>
        <a:xfrm>
          <a:off x="1479296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34</xdr:row>
      <xdr:rowOff>76835</xdr:rowOff>
    </xdr:from>
    <xdr:ext cx="762000" cy="255905"/>
    <xdr:sp macro="" textlink="">
      <xdr:nvSpPr>
        <xdr:cNvPr id="327" name="補助費等該当値テキスト"/>
        <xdr:cNvSpPr txBox="1"/>
      </xdr:nvSpPr>
      <xdr:spPr>
        <a:xfrm>
          <a:off x="14915515" y="59061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28" name="楕円 327"/>
        <xdr:cNvSpPr/>
      </xdr:nvSpPr>
      <xdr:spPr>
        <a:xfrm>
          <a:off x="1403604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153670</xdr:rowOff>
    </xdr:from>
    <xdr:ext cx="733425" cy="259080"/>
    <xdr:sp macro="" textlink="">
      <xdr:nvSpPr>
        <xdr:cNvPr id="329" name="テキスト ボックス 328"/>
        <xdr:cNvSpPr txBox="1"/>
      </xdr:nvSpPr>
      <xdr:spPr>
        <a:xfrm>
          <a:off x="13746480" y="58115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163195</xdr:rowOff>
    </xdr:from>
    <xdr:to>
      <xdr:col>74</xdr:col>
      <xdr:colOff>31750</xdr:colOff>
      <xdr:row>35</xdr:row>
      <xdr:rowOff>93345</xdr:rowOff>
    </xdr:to>
    <xdr:sp macro="" textlink="">
      <xdr:nvSpPr>
        <xdr:cNvPr id="330" name="楕円 329"/>
        <xdr:cNvSpPr/>
      </xdr:nvSpPr>
      <xdr:spPr>
        <a:xfrm>
          <a:off x="13248640" y="59924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103505</xdr:rowOff>
    </xdr:from>
    <xdr:ext cx="762000" cy="259080"/>
    <xdr:sp macro="" textlink="">
      <xdr:nvSpPr>
        <xdr:cNvPr id="331" name="テキスト ボックス 330"/>
        <xdr:cNvSpPr txBox="1"/>
      </xdr:nvSpPr>
      <xdr:spPr>
        <a:xfrm>
          <a:off x="12938760" y="576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126365</xdr:rowOff>
    </xdr:from>
    <xdr:to>
      <xdr:col>69</xdr:col>
      <xdr:colOff>142875</xdr:colOff>
      <xdr:row>35</xdr:row>
      <xdr:rowOff>56515</xdr:rowOff>
    </xdr:to>
    <xdr:sp macro="" textlink="">
      <xdr:nvSpPr>
        <xdr:cNvPr id="332" name="楕円 331"/>
        <xdr:cNvSpPr/>
      </xdr:nvSpPr>
      <xdr:spPr>
        <a:xfrm>
          <a:off x="1244092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66675</xdr:rowOff>
    </xdr:from>
    <xdr:ext cx="762000" cy="255905"/>
    <xdr:sp macro="" textlink="">
      <xdr:nvSpPr>
        <xdr:cNvPr id="333" name="テキスト ボックス 332"/>
        <xdr:cNvSpPr txBox="1"/>
      </xdr:nvSpPr>
      <xdr:spPr>
        <a:xfrm>
          <a:off x="12151360" y="57245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163195</xdr:rowOff>
    </xdr:from>
    <xdr:to>
      <xdr:col>65</xdr:col>
      <xdr:colOff>53975</xdr:colOff>
      <xdr:row>35</xdr:row>
      <xdr:rowOff>93345</xdr:rowOff>
    </xdr:to>
    <xdr:sp macro="" textlink="">
      <xdr:nvSpPr>
        <xdr:cNvPr id="334" name="楕円 333"/>
        <xdr:cNvSpPr/>
      </xdr:nvSpPr>
      <xdr:spPr>
        <a:xfrm>
          <a:off x="11653520" y="59924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103505</xdr:rowOff>
    </xdr:from>
    <xdr:ext cx="762000" cy="259080"/>
    <xdr:sp macro="" textlink="">
      <xdr:nvSpPr>
        <xdr:cNvPr id="335" name="テキスト ボックス 334"/>
        <xdr:cNvSpPr txBox="1"/>
      </xdr:nvSpPr>
      <xdr:spPr>
        <a:xfrm>
          <a:off x="11343640" y="576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6" name="正方形/長方形 335"/>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7" name="正方形/長方形 336"/>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8" name="正方形/長方形 337"/>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3" name="正方形/長方形 342"/>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5" name="正方形/長方形 344"/>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普通建設事業の抑制等、公債費負担の適正化に努めたことにより類似団体平均を下回っているが、平成</a:t>
          </a:r>
          <a:r>
            <a:rPr kumimoji="1" lang="en-US" altLang="ja-JP" sz="1300">
              <a:latin typeface="ＭＳ Ｐゴシック"/>
              <a:ea typeface="ＭＳ Ｐゴシック"/>
            </a:rPr>
            <a:t>25</a:t>
          </a:r>
          <a:r>
            <a:rPr kumimoji="1" lang="ja-JP" altLang="en-US" sz="1300">
              <a:latin typeface="ＭＳ Ｐゴシック"/>
              <a:ea typeface="ＭＳ Ｐゴシック"/>
            </a:rPr>
            <a:t>年度から南海トラフ地震対策の防災関係事業を集中的に行っていることや、大型事業の都市再生整備事業を行っていることもあり、公債費負担の増加が見込まれる。事業の取捨選択を行うなど公債費の適正管理がこれまで以上に必要となる。</a:t>
          </a:r>
        </a:p>
      </xdr:txBody>
    </xdr:sp>
    <xdr:clientData/>
  </xdr:twoCellAnchor>
  <xdr:oneCellAnchor>
    <xdr:from>
      <xdr:col>3</xdr:col>
      <xdr:colOff>123825</xdr:colOff>
      <xdr:row>69</xdr:row>
      <xdr:rowOff>107950</xdr:rowOff>
    </xdr:from>
    <xdr:ext cx="298450" cy="225425"/>
    <xdr:sp macro="" textlink="">
      <xdr:nvSpPr>
        <xdr:cNvPr id="347" name="テキスト ボックス 346"/>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8" name="直線コネクタ 347"/>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49" name="テキスト ボックス 348"/>
        <xdr:cNvSpPr txBox="1"/>
      </xdr:nvSpPr>
      <xdr:spPr>
        <a:xfrm>
          <a:off x="2336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0" name="直線コネクタ 349"/>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825" cy="259080"/>
    <xdr:sp macro="" textlink="">
      <xdr:nvSpPr>
        <xdr:cNvPr id="351" name="テキスト ボックス 350"/>
        <xdr:cNvSpPr txBox="1"/>
      </xdr:nvSpPr>
      <xdr:spPr>
        <a:xfrm>
          <a:off x="23368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2" name="直線コネクタ 351"/>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825" cy="259080"/>
    <xdr:sp macro="" textlink="">
      <xdr:nvSpPr>
        <xdr:cNvPr id="353" name="テキスト ボックス 352"/>
        <xdr:cNvSpPr txBox="1"/>
      </xdr:nvSpPr>
      <xdr:spPr>
        <a:xfrm>
          <a:off x="23368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4" name="直線コネクタ 353"/>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825" cy="255905"/>
    <xdr:sp macro="" textlink="">
      <xdr:nvSpPr>
        <xdr:cNvPr id="355" name="テキスト ボックス 354"/>
        <xdr:cNvSpPr txBox="1"/>
      </xdr:nvSpPr>
      <xdr:spPr>
        <a:xfrm>
          <a:off x="23368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6" name="直線コネクタ 355"/>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825" cy="259080"/>
    <xdr:sp macro="" textlink="">
      <xdr:nvSpPr>
        <xdr:cNvPr id="357" name="テキスト ボックス 356"/>
        <xdr:cNvSpPr txBox="1"/>
      </xdr:nvSpPr>
      <xdr:spPr>
        <a:xfrm>
          <a:off x="23368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8" name="直線コネクタ 357"/>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825" cy="259080"/>
    <xdr:sp macro="" textlink="">
      <xdr:nvSpPr>
        <xdr:cNvPr id="359" name="テキスト ボックス 358"/>
        <xdr:cNvSpPr txBox="1"/>
      </xdr:nvSpPr>
      <xdr:spPr>
        <a:xfrm>
          <a:off x="23368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0" name="直線コネクタ 359"/>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1"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54610</xdr:rowOff>
    </xdr:to>
    <xdr:cxnSp macro="">
      <xdr:nvCxnSpPr>
        <xdr:cNvPr id="362" name="直線コネクタ 361"/>
        <xdr:cNvCxnSpPr/>
      </xdr:nvCxnSpPr>
      <xdr:spPr>
        <a:xfrm flipV="1">
          <a:off x="433832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26670</xdr:rowOff>
    </xdr:from>
    <xdr:ext cx="762000" cy="259080"/>
    <xdr:sp macro="" textlink="">
      <xdr:nvSpPr>
        <xdr:cNvPr id="363" name="公債費最小値テキスト"/>
        <xdr:cNvSpPr txBox="1"/>
      </xdr:nvSpPr>
      <xdr:spPr>
        <a:xfrm>
          <a:off x="442722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54610</xdr:rowOff>
    </xdr:from>
    <xdr:to>
      <xdr:col>24</xdr:col>
      <xdr:colOff>114300</xdr:colOff>
      <xdr:row>80</xdr:row>
      <xdr:rowOff>54610</xdr:rowOff>
    </xdr:to>
    <xdr:cxnSp macro="">
      <xdr:nvCxnSpPr>
        <xdr:cNvPr id="364" name="直線コネクタ 363"/>
        <xdr:cNvCxnSpPr/>
      </xdr:nvCxnSpPr>
      <xdr:spPr>
        <a:xfrm>
          <a:off x="4269740" y="137706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116205</xdr:rowOff>
    </xdr:from>
    <xdr:ext cx="762000" cy="259080"/>
    <xdr:sp macro="" textlink="">
      <xdr:nvSpPr>
        <xdr:cNvPr id="365" name="公債費最大値テキスト"/>
        <xdr:cNvSpPr txBox="1"/>
      </xdr:nvSpPr>
      <xdr:spPr>
        <a:xfrm>
          <a:off x="442722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269740" y="1271714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74</xdr:row>
      <xdr:rowOff>121285</xdr:rowOff>
    </xdr:from>
    <xdr:to>
      <xdr:col>24</xdr:col>
      <xdr:colOff>25400</xdr:colOff>
      <xdr:row>74</xdr:row>
      <xdr:rowOff>138430</xdr:rowOff>
    </xdr:to>
    <xdr:cxnSp macro="">
      <xdr:nvCxnSpPr>
        <xdr:cNvPr id="367" name="直線コネクタ 366"/>
        <xdr:cNvCxnSpPr/>
      </xdr:nvCxnSpPr>
      <xdr:spPr>
        <a:xfrm flipV="1">
          <a:off x="3594100" y="12808585"/>
          <a:ext cx="7442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97790</xdr:rowOff>
    </xdr:from>
    <xdr:ext cx="762000" cy="255905"/>
    <xdr:sp macro="" textlink="">
      <xdr:nvSpPr>
        <xdr:cNvPr id="368" name="公債費平均値テキスト"/>
        <xdr:cNvSpPr txBox="1"/>
      </xdr:nvSpPr>
      <xdr:spPr>
        <a:xfrm>
          <a:off x="4427220" y="1278509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307840" y="128130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179705</xdr:colOff>
      <xdr:row>74</xdr:row>
      <xdr:rowOff>138430</xdr:rowOff>
    </xdr:to>
    <xdr:cxnSp macro="">
      <xdr:nvCxnSpPr>
        <xdr:cNvPr id="370" name="直線コネクタ 369"/>
        <xdr:cNvCxnSpPr/>
      </xdr:nvCxnSpPr>
      <xdr:spPr>
        <a:xfrm>
          <a:off x="2794000" y="1281430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550920" y="128263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53975</xdr:rowOff>
    </xdr:from>
    <xdr:ext cx="733425" cy="255905"/>
    <xdr:sp macro="" textlink="">
      <xdr:nvSpPr>
        <xdr:cNvPr id="372" name="テキスト ボックス 371"/>
        <xdr:cNvSpPr txBox="1"/>
      </xdr:nvSpPr>
      <xdr:spPr>
        <a:xfrm>
          <a:off x="3241040" y="1291272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104140</xdr:rowOff>
    </xdr:from>
    <xdr:to>
      <xdr:col>15</xdr:col>
      <xdr:colOff>98425</xdr:colOff>
      <xdr:row>74</xdr:row>
      <xdr:rowOff>127000</xdr:rowOff>
    </xdr:to>
    <xdr:cxnSp macro="">
      <xdr:nvCxnSpPr>
        <xdr:cNvPr id="373" name="直線コネクタ 372"/>
        <xdr:cNvCxnSpPr/>
      </xdr:nvCxnSpPr>
      <xdr:spPr>
        <a:xfrm>
          <a:off x="1986280" y="12791440"/>
          <a:ext cx="8077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2743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59690</xdr:rowOff>
    </xdr:from>
    <xdr:ext cx="762000" cy="259080"/>
    <xdr:sp macro="" textlink="">
      <xdr:nvSpPr>
        <xdr:cNvPr id="375" name="テキスト ボックス 374"/>
        <xdr:cNvSpPr txBox="1"/>
      </xdr:nvSpPr>
      <xdr:spPr>
        <a:xfrm>
          <a:off x="2453640" y="1291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104140</xdr:rowOff>
    </xdr:from>
    <xdr:to>
      <xdr:col>11</xdr:col>
      <xdr:colOff>9525</xdr:colOff>
      <xdr:row>74</xdr:row>
      <xdr:rowOff>123190</xdr:rowOff>
    </xdr:to>
    <xdr:cxnSp macro="">
      <xdr:nvCxnSpPr>
        <xdr:cNvPr id="376" name="直線コネクタ 375"/>
        <xdr:cNvCxnSpPr/>
      </xdr:nvCxnSpPr>
      <xdr:spPr>
        <a:xfrm flipV="1">
          <a:off x="1198880" y="12791440"/>
          <a:ext cx="7874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1955800" y="128111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38735</xdr:rowOff>
    </xdr:from>
    <xdr:ext cx="762000" cy="259080"/>
    <xdr:sp macro="" textlink="">
      <xdr:nvSpPr>
        <xdr:cNvPr id="378" name="テキスト ボックス 377"/>
        <xdr:cNvSpPr txBox="1"/>
      </xdr:nvSpPr>
      <xdr:spPr>
        <a:xfrm>
          <a:off x="1645920" y="1289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14808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50165</xdr:rowOff>
    </xdr:from>
    <xdr:ext cx="758825" cy="259080"/>
    <xdr:sp macro="" textlink="">
      <xdr:nvSpPr>
        <xdr:cNvPr id="380" name="テキスト ボックス 379"/>
        <xdr:cNvSpPr txBox="1"/>
      </xdr:nvSpPr>
      <xdr:spPr>
        <a:xfrm>
          <a:off x="858520" y="129089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825" cy="259080"/>
    <xdr:sp macro="" textlink="">
      <xdr:nvSpPr>
        <xdr:cNvPr id="381" name="テキスト ボックス 380"/>
        <xdr:cNvSpPr txBox="1"/>
      </xdr:nvSpPr>
      <xdr:spPr>
        <a:xfrm>
          <a:off x="41427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825" cy="259080"/>
    <xdr:sp macro="" textlink="">
      <xdr:nvSpPr>
        <xdr:cNvPr id="382" name="テキスト ボックス 381"/>
        <xdr:cNvSpPr txBox="1"/>
      </xdr:nvSpPr>
      <xdr:spPr>
        <a:xfrm>
          <a:off x="34061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3" name="テキスト ボックス 382"/>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4" name="テキスト ボックス 383"/>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825" cy="259080"/>
    <xdr:sp macro="" textlink="">
      <xdr:nvSpPr>
        <xdr:cNvPr id="385" name="テキスト ボックス 384"/>
        <xdr:cNvSpPr txBox="1"/>
      </xdr:nvSpPr>
      <xdr:spPr>
        <a:xfrm>
          <a:off x="10033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70485</xdr:rowOff>
    </xdr:from>
    <xdr:to>
      <xdr:col>24</xdr:col>
      <xdr:colOff>76200</xdr:colOff>
      <xdr:row>75</xdr:row>
      <xdr:rowOff>635</xdr:rowOff>
    </xdr:to>
    <xdr:sp macro="" textlink="">
      <xdr:nvSpPr>
        <xdr:cNvPr id="386" name="楕円 385"/>
        <xdr:cNvSpPr/>
      </xdr:nvSpPr>
      <xdr:spPr>
        <a:xfrm>
          <a:off x="4307840" y="127577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150495</xdr:rowOff>
    </xdr:from>
    <xdr:ext cx="762000" cy="259080"/>
    <xdr:sp macro="" textlink="">
      <xdr:nvSpPr>
        <xdr:cNvPr id="387" name="公債費該当値テキスト"/>
        <xdr:cNvSpPr txBox="1"/>
      </xdr:nvSpPr>
      <xdr:spPr>
        <a:xfrm>
          <a:off x="4427220" y="12666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87630</xdr:rowOff>
    </xdr:from>
    <xdr:to>
      <xdr:col>20</xdr:col>
      <xdr:colOff>38100</xdr:colOff>
      <xdr:row>75</xdr:row>
      <xdr:rowOff>17780</xdr:rowOff>
    </xdr:to>
    <xdr:sp macro="" textlink="">
      <xdr:nvSpPr>
        <xdr:cNvPr id="388" name="楕円 387"/>
        <xdr:cNvSpPr/>
      </xdr:nvSpPr>
      <xdr:spPr>
        <a:xfrm>
          <a:off x="3550920" y="127749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27940</xdr:rowOff>
    </xdr:from>
    <xdr:ext cx="733425" cy="259080"/>
    <xdr:sp macro="" textlink="">
      <xdr:nvSpPr>
        <xdr:cNvPr id="389" name="テキスト ボックス 388"/>
        <xdr:cNvSpPr txBox="1"/>
      </xdr:nvSpPr>
      <xdr:spPr>
        <a:xfrm>
          <a:off x="3241040" y="1254379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0" name="楕円 389"/>
        <xdr:cNvSpPr/>
      </xdr:nvSpPr>
      <xdr:spPr>
        <a:xfrm>
          <a:off x="2743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16510</xdr:rowOff>
    </xdr:from>
    <xdr:ext cx="762000" cy="259080"/>
    <xdr:sp macro="" textlink="">
      <xdr:nvSpPr>
        <xdr:cNvPr id="391" name="テキスト ボックス 390"/>
        <xdr:cNvSpPr txBox="1"/>
      </xdr:nvSpPr>
      <xdr:spPr>
        <a:xfrm>
          <a:off x="2453640" y="1253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53340</xdr:rowOff>
    </xdr:from>
    <xdr:to>
      <xdr:col>11</xdr:col>
      <xdr:colOff>60325</xdr:colOff>
      <xdr:row>74</xdr:row>
      <xdr:rowOff>154940</xdr:rowOff>
    </xdr:to>
    <xdr:sp macro="" textlink="">
      <xdr:nvSpPr>
        <xdr:cNvPr id="392" name="楕円 391"/>
        <xdr:cNvSpPr/>
      </xdr:nvSpPr>
      <xdr:spPr>
        <a:xfrm>
          <a:off x="1955800" y="127406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165100</xdr:rowOff>
    </xdr:from>
    <xdr:ext cx="762000" cy="259080"/>
    <xdr:sp macro="" textlink="">
      <xdr:nvSpPr>
        <xdr:cNvPr id="393" name="テキスト ボックス 392"/>
        <xdr:cNvSpPr txBox="1"/>
      </xdr:nvSpPr>
      <xdr:spPr>
        <a:xfrm>
          <a:off x="1645920" y="1250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72390</xdr:rowOff>
    </xdr:from>
    <xdr:to>
      <xdr:col>6</xdr:col>
      <xdr:colOff>171450</xdr:colOff>
      <xdr:row>75</xdr:row>
      <xdr:rowOff>2540</xdr:rowOff>
    </xdr:to>
    <xdr:sp macro="" textlink="">
      <xdr:nvSpPr>
        <xdr:cNvPr id="394" name="楕円 393"/>
        <xdr:cNvSpPr/>
      </xdr:nvSpPr>
      <xdr:spPr>
        <a:xfrm>
          <a:off x="114808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12700</xdr:rowOff>
    </xdr:from>
    <xdr:ext cx="758825" cy="259080"/>
    <xdr:sp macro="" textlink="">
      <xdr:nvSpPr>
        <xdr:cNvPr id="395" name="テキスト ボックス 394"/>
        <xdr:cNvSpPr txBox="1"/>
      </xdr:nvSpPr>
      <xdr:spPr>
        <a:xfrm>
          <a:off x="858520" y="12528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1" name="正方形/長方形 400"/>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2" name="正方形/長方形 401"/>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4" name="正方形/長方形 403"/>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1.0ポイントの減少となった。令和５年度の物価高騰による子育て世帯の負担軽減を目的に８月以降の給食費を無償化したため、給食費収入が入らなかったことが減少の原因であると考えられるが、令和３年度以降は物価や委託料上昇等の影響が大きく増加傾向にある。</a:t>
          </a:r>
        </a:p>
        <a:p>
          <a:r>
            <a:rPr kumimoji="1" lang="ja-JP" altLang="en-US" sz="1300">
              <a:latin typeface="ＭＳ Ｐゴシック"/>
              <a:ea typeface="ＭＳ Ｐゴシック"/>
            </a:rPr>
            <a:t>　今後も中期財政収支ビジョンの策定により、資金不足が生じないよう引き続き経常経費の抑制に努める。</a:t>
          </a:r>
        </a:p>
      </xdr:txBody>
    </xdr:sp>
    <xdr:clientData/>
  </xdr:twoCellAnchor>
  <xdr:oneCellAnchor>
    <xdr:from>
      <xdr:col>62</xdr:col>
      <xdr:colOff>6350</xdr:colOff>
      <xdr:row>69</xdr:row>
      <xdr:rowOff>107950</xdr:rowOff>
    </xdr:from>
    <xdr:ext cx="295275" cy="225425"/>
    <xdr:sp macro="" textlink="">
      <xdr:nvSpPr>
        <xdr:cNvPr id="407" name="テキスト ボックス 406"/>
        <xdr:cNvSpPr txBox="1"/>
      </xdr:nvSpPr>
      <xdr:spPr>
        <a:xfrm>
          <a:off x="1114806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09" name="テキスト ボックス 408"/>
        <xdr:cNvSpPr txBox="1"/>
      </xdr:nvSpPr>
      <xdr:spPr>
        <a:xfrm>
          <a:off x="1073912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1" name="テキスト ボックス 410"/>
        <xdr:cNvSpPr txBox="1"/>
      </xdr:nvSpPr>
      <xdr:spPr>
        <a:xfrm>
          <a:off x="1073912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13" name="テキスト ボックス 412"/>
        <xdr:cNvSpPr txBox="1"/>
      </xdr:nvSpPr>
      <xdr:spPr>
        <a:xfrm>
          <a:off x="1073912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15" name="テキスト ボックス 414"/>
        <xdr:cNvSpPr txBox="1"/>
      </xdr:nvSpPr>
      <xdr:spPr>
        <a:xfrm>
          <a:off x="1073912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17" name="テキスト ボックス 416"/>
        <xdr:cNvSpPr txBox="1"/>
      </xdr:nvSpPr>
      <xdr:spPr>
        <a:xfrm>
          <a:off x="1073912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19" name="テキスト ボックス 418"/>
        <xdr:cNvSpPr txBox="1"/>
      </xdr:nvSpPr>
      <xdr:spPr>
        <a:xfrm>
          <a:off x="1073912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109220</xdr:rowOff>
    </xdr:from>
    <xdr:to>
      <xdr:col>82</xdr:col>
      <xdr:colOff>107950</xdr:colOff>
      <xdr:row>80</xdr:row>
      <xdr:rowOff>76835</xdr:rowOff>
    </xdr:to>
    <xdr:cxnSp macro="">
      <xdr:nvCxnSpPr>
        <xdr:cNvPr id="421" name="直線コネクタ 420"/>
        <xdr:cNvCxnSpPr/>
      </xdr:nvCxnSpPr>
      <xdr:spPr>
        <a:xfrm flipV="1">
          <a:off x="1484376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48895</xdr:rowOff>
    </xdr:from>
    <xdr:ext cx="762000" cy="259080"/>
    <xdr:sp macro="" textlink="">
      <xdr:nvSpPr>
        <xdr:cNvPr id="422" name="公債費以外最小値テキスト"/>
        <xdr:cNvSpPr txBox="1"/>
      </xdr:nvSpPr>
      <xdr:spPr>
        <a:xfrm>
          <a:off x="14915515"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76835</xdr:rowOff>
    </xdr:from>
    <xdr:to>
      <xdr:col>82</xdr:col>
      <xdr:colOff>179705</xdr:colOff>
      <xdr:row>80</xdr:row>
      <xdr:rowOff>76835</xdr:rowOff>
    </xdr:to>
    <xdr:cxnSp macro="">
      <xdr:nvCxnSpPr>
        <xdr:cNvPr id="423" name="直線コネクタ 422"/>
        <xdr:cNvCxnSpPr/>
      </xdr:nvCxnSpPr>
      <xdr:spPr>
        <a:xfrm>
          <a:off x="14754860" y="1379283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23495</xdr:rowOff>
    </xdr:from>
    <xdr:ext cx="762000" cy="259080"/>
    <xdr:sp macro="" textlink="">
      <xdr:nvSpPr>
        <xdr:cNvPr id="424" name="公債費以外最大値テキスト"/>
        <xdr:cNvSpPr txBox="1"/>
      </xdr:nvSpPr>
      <xdr:spPr>
        <a:xfrm>
          <a:off x="14915515"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109220</xdr:rowOff>
    </xdr:from>
    <xdr:to>
      <xdr:col>82</xdr:col>
      <xdr:colOff>179705</xdr:colOff>
      <xdr:row>72</xdr:row>
      <xdr:rowOff>109220</xdr:rowOff>
    </xdr:to>
    <xdr:cxnSp macro="">
      <xdr:nvCxnSpPr>
        <xdr:cNvPr id="425" name="直線コネクタ 424"/>
        <xdr:cNvCxnSpPr/>
      </xdr:nvCxnSpPr>
      <xdr:spPr>
        <a:xfrm>
          <a:off x="14754860" y="124536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145415</xdr:rowOff>
    </xdr:from>
    <xdr:to>
      <xdr:col>82</xdr:col>
      <xdr:colOff>107950</xdr:colOff>
      <xdr:row>77</xdr:row>
      <xdr:rowOff>19685</xdr:rowOff>
    </xdr:to>
    <xdr:cxnSp macro="">
      <xdr:nvCxnSpPr>
        <xdr:cNvPr id="426" name="直線コネクタ 425"/>
        <xdr:cNvCxnSpPr/>
      </xdr:nvCxnSpPr>
      <xdr:spPr>
        <a:xfrm flipV="1">
          <a:off x="14086840" y="13175615"/>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148590</xdr:rowOff>
    </xdr:from>
    <xdr:ext cx="762000" cy="259080"/>
    <xdr:sp macro="" textlink="">
      <xdr:nvSpPr>
        <xdr:cNvPr id="427" name="公債費以外平均値テキスト"/>
        <xdr:cNvSpPr txBox="1"/>
      </xdr:nvSpPr>
      <xdr:spPr>
        <a:xfrm>
          <a:off x="14915515" y="1317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5080</xdr:rowOff>
    </xdr:from>
    <xdr:to>
      <xdr:col>82</xdr:col>
      <xdr:colOff>158750</xdr:colOff>
      <xdr:row>77</xdr:row>
      <xdr:rowOff>106680</xdr:rowOff>
    </xdr:to>
    <xdr:sp macro="" textlink="">
      <xdr:nvSpPr>
        <xdr:cNvPr id="428" name="フローチャート: 判断 427"/>
        <xdr:cNvSpPr/>
      </xdr:nvSpPr>
      <xdr:spPr>
        <a:xfrm>
          <a:off x="1479296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76</xdr:row>
      <xdr:rowOff>31115</xdr:rowOff>
    </xdr:from>
    <xdr:to>
      <xdr:col>78</xdr:col>
      <xdr:colOff>69850</xdr:colOff>
      <xdr:row>77</xdr:row>
      <xdr:rowOff>19685</xdr:rowOff>
    </xdr:to>
    <xdr:cxnSp macro="">
      <xdr:nvCxnSpPr>
        <xdr:cNvPr id="429" name="直線コネクタ 428"/>
        <xdr:cNvCxnSpPr/>
      </xdr:nvCxnSpPr>
      <xdr:spPr>
        <a:xfrm>
          <a:off x="13298170" y="13061315"/>
          <a:ext cx="78867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0" name="フローチャート: 判断 429"/>
        <xdr:cNvSpPr/>
      </xdr:nvSpPr>
      <xdr:spPr>
        <a:xfrm>
          <a:off x="1403604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33425" cy="259080"/>
    <xdr:sp macro="" textlink="">
      <xdr:nvSpPr>
        <xdr:cNvPr id="431" name="テキスト ボックス 430"/>
        <xdr:cNvSpPr txBox="1"/>
      </xdr:nvSpPr>
      <xdr:spPr>
        <a:xfrm>
          <a:off x="13746480" y="129298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60960</xdr:rowOff>
    </xdr:from>
    <xdr:to>
      <xdr:col>73</xdr:col>
      <xdr:colOff>179705</xdr:colOff>
      <xdr:row>76</xdr:row>
      <xdr:rowOff>31115</xdr:rowOff>
    </xdr:to>
    <xdr:cxnSp macro="">
      <xdr:nvCxnSpPr>
        <xdr:cNvPr id="432" name="直線コネクタ 431"/>
        <xdr:cNvCxnSpPr/>
      </xdr:nvCxnSpPr>
      <xdr:spPr>
        <a:xfrm>
          <a:off x="12491720" y="12919710"/>
          <a:ext cx="80645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85090</xdr:rowOff>
    </xdr:from>
    <xdr:to>
      <xdr:col>74</xdr:col>
      <xdr:colOff>31750</xdr:colOff>
      <xdr:row>77</xdr:row>
      <xdr:rowOff>15240</xdr:rowOff>
    </xdr:to>
    <xdr:sp macro="" textlink="">
      <xdr:nvSpPr>
        <xdr:cNvPr id="433" name="フローチャート: 判断 432"/>
        <xdr:cNvSpPr/>
      </xdr:nvSpPr>
      <xdr:spPr>
        <a:xfrm>
          <a:off x="13248640" y="13115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0</xdr:rowOff>
    </xdr:from>
    <xdr:ext cx="762000" cy="259080"/>
    <xdr:sp macro="" textlink="">
      <xdr:nvSpPr>
        <xdr:cNvPr id="434" name="テキスト ボックス 433"/>
        <xdr:cNvSpPr txBox="1"/>
      </xdr:nvSpPr>
      <xdr:spPr>
        <a:xfrm>
          <a:off x="12938760" y="1320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60960</xdr:rowOff>
    </xdr:from>
    <xdr:to>
      <xdr:col>69</xdr:col>
      <xdr:colOff>92075</xdr:colOff>
      <xdr:row>76</xdr:row>
      <xdr:rowOff>90170</xdr:rowOff>
    </xdr:to>
    <xdr:cxnSp macro="">
      <xdr:nvCxnSpPr>
        <xdr:cNvPr id="435" name="直線コネクタ 434"/>
        <xdr:cNvCxnSpPr/>
      </xdr:nvCxnSpPr>
      <xdr:spPr>
        <a:xfrm flipV="1">
          <a:off x="11684000" y="12919710"/>
          <a:ext cx="80772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244092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48260</xdr:rowOff>
    </xdr:from>
    <xdr:ext cx="762000" cy="259080"/>
    <xdr:sp macro="" textlink="">
      <xdr:nvSpPr>
        <xdr:cNvPr id="437" name="テキスト ボックス 436"/>
        <xdr:cNvSpPr txBox="1"/>
      </xdr:nvSpPr>
      <xdr:spPr>
        <a:xfrm>
          <a:off x="1215136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117475</xdr:rowOff>
    </xdr:from>
    <xdr:to>
      <xdr:col>65</xdr:col>
      <xdr:colOff>53975</xdr:colOff>
      <xdr:row>77</xdr:row>
      <xdr:rowOff>47625</xdr:rowOff>
    </xdr:to>
    <xdr:sp macro="" textlink="">
      <xdr:nvSpPr>
        <xdr:cNvPr id="438" name="フローチャート: 判断 437"/>
        <xdr:cNvSpPr/>
      </xdr:nvSpPr>
      <xdr:spPr>
        <a:xfrm>
          <a:off x="11653520" y="131476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32385</xdr:rowOff>
    </xdr:from>
    <xdr:ext cx="762000" cy="255905"/>
    <xdr:sp macro="" textlink="">
      <xdr:nvSpPr>
        <xdr:cNvPr id="439" name="テキスト ボックス 438"/>
        <xdr:cNvSpPr txBox="1"/>
      </xdr:nvSpPr>
      <xdr:spPr>
        <a:xfrm>
          <a:off x="11343640" y="132340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825" cy="259080"/>
    <xdr:sp macro="" textlink="">
      <xdr:nvSpPr>
        <xdr:cNvPr id="440" name="テキスト ボックス 439"/>
        <xdr:cNvSpPr txBox="1"/>
      </xdr:nvSpPr>
      <xdr:spPr>
        <a:xfrm>
          <a:off x="1464818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1" name="テキスト ボックス 440"/>
        <xdr:cNvSpPr txBox="1"/>
      </xdr:nvSpPr>
      <xdr:spPr>
        <a:xfrm>
          <a:off x="138912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2" name="テキスト ボックス 441"/>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4" name="テキスト ボックス 443"/>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94615</xdr:rowOff>
    </xdr:from>
    <xdr:to>
      <xdr:col>82</xdr:col>
      <xdr:colOff>158750</xdr:colOff>
      <xdr:row>77</xdr:row>
      <xdr:rowOff>24765</xdr:rowOff>
    </xdr:to>
    <xdr:sp macro="" textlink="">
      <xdr:nvSpPr>
        <xdr:cNvPr id="445" name="楕円 444"/>
        <xdr:cNvSpPr/>
      </xdr:nvSpPr>
      <xdr:spPr>
        <a:xfrm>
          <a:off x="1479296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75</xdr:row>
      <xdr:rowOff>111125</xdr:rowOff>
    </xdr:from>
    <xdr:ext cx="762000" cy="255905"/>
    <xdr:sp macro="" textlink="">
      <xdr:nvSpPr>
        <xdr:cNvPr id="446" name="公債費以外該当値テキスト"/>
        <xdr:cNvSpPr txBox="1"/>
      </xdr:nvSpPr>
      <xdr:spPr>
        <a:xfrm>
          <a:off x="14915515" y="12969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140335</xdr:rowOff>
    </xdr:from>
    <xdr:to>
      <xdr:col>78</xdr:col>
      <xdr:colOff>120650</xdr:colOff>
      <xdr:row>77</xdr:row>
      <xdr:rowOff>70485</xdr:rowOff>
    </xdr:to>
    <xdr:sp macro="" textlink="">
      <xdr:nvSpPr>
        <xdr:cNvPr id="447" name="楕円 446"/>
        <xdr:cNvSpPr/>
      </xdr:nvSpPr>
      <xdr:spPr>
        <a:xfrm>
          <a:off x="1403604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55245</xdr:rowOff>
    </xdr:from>
    <xdr:ext cx="733425" cy="255905"/>
    <xdr:sp macro="" textlink="">
      <xdr:nvSpPr>
        <xdr:cNvPr id="448" name="テキスト ボックス 447"/>
        <xdr:cNvSpPr txBox="1"/>
      </xdr:nvSpPr>
      <xdr:spPr>
        <a:xfrm>
          <a:off x="13746480" y="1325689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151765</xdr:rowOff>
    </xdr:from>
    <xdr:to>
      <xdr:col>74</xdr:col>
      <xdr:colOff>31750</xdr:colOff>
      <xdr:row>76</xdr:row>
      <xdr:rowOff>81915</xdr:rowOff>
    </xdr:to>
    <xdr:sp macro="" textlink="">
      <xdr:nvSpPr>
        <xdr:cNvPr id="449" name="楕円 448"/>
        <xdr:cNvSpPr/>
      </xdr:nvSpPr>
      <xdr:spPr>
        <a:xfrm>
          <a:off x="13248640" y="130105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92075</xdr:rowOff>
    </xdr:from>
    <xdr:ext cx="762000" cy="259080"/>
    <xdr:sp macro="" textlink="">
      <xdr:nvSpPr>
        <xdr:cNvPr id="450" name="テキスト ボックス 449"/>
        <xdr:cNvSpPr txBox="1"/>
      </xdr:nvSpPr>
      <xdr:spPr>
        <a:xfrm>
          <a:off x="12938760" y="1277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10160</xdr:rowOff>
    </xdr:from>
    <xdr:to>
      <xdr:col>69</xdr:col>
      <xdr:colOff>142875</xdr:colOff>
      <xdr:row>75</xdr:row>
      <xdr:rowOff>111760</xdr:rowOff>
    </xdr:to>
    <xdr:sp macro="" textlink="">
      <xdr:nvSpPr>
        <xdr:cNvPr id="451" name="楕円 450"/>
        <xdr:cNvSpPr/>
      </xdr:nvSpPr>
      <xdr:spPr>
        <a:xfrm>
          <a:off x="1244092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121920</xdr:rowOff>
    </xdr:from>
    <xdr:ext cx="762000" cy="255905"/>
    <xdr:sp macro="" textlink="">
      <xdr:nvSpPr>
        <xdr:cNvPr id="452" name="テキスト ボックス 451"/>
        <xdr:cNvSpPr txBox="1"/>
      </xdr:nvSpPr>
      <xdr:spPr>
        <a:xfrm>
          <a:off x="12151360" y="126377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39370</xdr:rowOff>
    </xdr:from>
    <xdr:to>
      <xdr:col>65</xdr:col>
      <xdr:colOff>53975</xdr:colOff>
      <xdr:row>76</xdr:row>
      <xdr:rowOff>140970</xdr:rowOff>
    </xdr:to>
    <xdr:sp macro="" textlink="">
      <xdr:nvSpPr>
        <xdr:cNvPr id="453" name="楕円 452"/>
        <xdr:cNvSpPr/>
      </xdr:nvSpPr>
      <xdr:spPr>
        <a:xfrm>
          <a:off x="11653520" y="130695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151130</xdr:rowOff>
    </xdr:from>
    <xdr:ext cx="762000" cy="259080"/>
    <xdr:sp macro="" textlink="">
      <xdr:nvSpPr>
        <xdr:cNvPr id="454" name="テキスト ボックス 453"/>
        <xdr:cNvSpPr txBox="1"/>
      </xdr:nvSpPr>
      <xdr:spPr>
        <a:xfrm>
          <a:off x="11343640" y="1283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109220</xdr:rowOff>
    </xdr:from>
    <xdr:to>
      <xdr:col>34</xdr:col>
      <xdr:colOff>19050</xdr:colOff>
      <xdr:row>64</xdr:row>
      <xdr:rowOff>109220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85090</xdr:rowOff>
    </xdr:from>
    <xdr:to>
      <xdr:col>40</xdr:col>
      <xdr:colOff>279400</xdr:colOff>
      <xdr:row>3</xdr:row>
      <xdr:rowOff>17780</xdr:rowOff>
    </xdr:to>
    <xdr:sp macro="" textlink="">
      <xdr:nvSpPr>
        <xdr:cNvPr id="3" name="表題ボックス"/>
        <xdr:cNvSpPr/>
      </xdr:nvSpPr>
      <xdr:spPr>
        <a:xfrm>
          <a:off x="0" y="85090"/>
          <a:ext cx="11115040" cy="43561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36830</xdr:rowOff>
    </xdr:to>
    <xdr:sp macro="" textlink="">
      <xdr:nvSpPr>
        <xdr:cNvPr id="4" name="団体名称ボックス1"/>
        <xdr:cNvSpPr/>
      </xdr:nvSpPr>
      <xdr:spPr>
        <a:xfrm>
          <a:off x="12700000" y="0"/>
          <a:ext cx="2724785" cy="37211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24130</xdr:rowOff>
    </xdr:to>
    <xdr:sp macro="" textlink="">
      <xdr:nvSpPr>
        <xdr:cNvPr id="5" name="団体名称ボックス2"/>
        <xdr:cNvSpPr/>
      </xdr:nvSpPr>
      <xdr:spPr>
        <a:xfrm>
          <a:off x="12709525" y="12700"/>
          <a:ext cx="2699385"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30480</xdr:rowOff>
    </xdr:from>
    <xdr:to>
      <xdr:col>43</xdr:col>
      <xdr:colOff>1056640</xdr:colOff>
      <xdr:row>2</xdr:row>
      <xdr:rowOff>12700</xdr:rowOff>
    </xdr:to>
    <xdr:sp macro="" textlink="">
      <xdr:nvSpPr>
        <xdr:cNvPr id="6" name="団体名称ボックス3"/>
        <xdr:cNvSpPr/>
      </xdr:nvSpPr>
      <xdr:spPr>
        <a:xfrm>
          <a:off x="12721590" y="30480"/>
          <a:ext cx="2668270" cy="3175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高知県南国市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xdr:cNvSpPr/>
      </xdr:nvSpPr>
      <xdr:spPr>
        <a:xfrm>
          <a:off x="10736580" y="0"/>
          <a:ext cx="1766570" cy="37211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24130</xdr:rowOff>
    </xdr:to>
    <xdr:sp macro="" textlink="">
      <xdr:nvSpPr>
        <xdr:cNvPr id="8" name="正方形/長方形 7"/>
        <xdr:cNvSpPr/>
      </xdr:nvSpPr>
      <xdr:spPr>
        <a:xfrm>
          <a:off x="10761345" y="12700"/>
          <a:ext cx="1722120"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30480</xdr:rowOff>
    </xdr:from>
    <xdr:to>
      <xdr:col>41</xdr:col>
      <xdr:colOff>451485</xdr:colOff>
      <xdr:row>2</xdr:row>
      <xdr:rowOff>12700</xdr:rowOff>
    </xdr:to>
    <xdr:sp macro="" textlink="">
      <xdr:nvSpPr>
        <xdr:cNvPr id="9" name="正方形/長方形 8"/>
        <xdr:cNvSpPr/>
      </xdr:nvSpPr>
      <xdr:spPr>
        <a:xfrm>
          <a:off x="10788015" y="30480"/>
          <a:ext cx="1664970" cy="3175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106680</xdr:rowOff>
    </xdr:to>
    <xdr:sp macro="" textlink="">
      <xdr:nvSpPr>
        <xdr:cNvPr id="10" name="角丸四角形 9"/>
        <xdr:cNvSpPr/>
      </xdr:nvSpPr>
      <xdr:spPr>
        <a:xfrm>
          <a:off x="1949450" y="11811000"/>
          <a:ext cx="3822700" cy="24574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62865</xdr:rowOff>
    </xdr:from>
    <xdr:to>
      <xdr:col>21</xdr:col>
      <xdr:colOff>0</xdr:colOff>
      <xdr:row>64</xdr:row>
      <xdr:rowOff>142875</xdr:rowOff>
    </xdr:to>
    <xdr:sp macro="" textlink="">
      <xdr:nvSpPr>
        <xdr:cNvPr id="11" name="正方形/長方形 10"/>
        <xdr:cNvSpPr/>
      </xdr:nvSpPr>
      <xdr:spPr>
        <a:xfrm>
          <a:off x="2463800" y="11845290"/>
          <a:ext cx="113665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148590</xdr:rowOff>
    </xdr:from>
    <xdr:to>
      <xdr:col>14</xdr:col>
      <xdr:colOff>38100</xdr:colOff>
      <xdr:row>63</xdr:row>
      <xdr:rowOff>148590</xdr:rowOff>
    </xdr:to>
    <xdr:cxnSp macro="">
      <xdr:nvCxnSpPr>
        <xdr:cNvPr id="12" name="直線コネクタ 11"/>
        <xdr:cNvCxnSpPr/>
      </xdr:nvCxnSpPr>
      <xdr:spPr>
        <a:xfrm>
          <a:off x="2184400" y="11931015"/>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100330</xdr:rowOff>
    </xdr:from>
    <xdr:to>
      <xdr:col>13</xdr:col>
      <xdr:colOff>139700</xdr:colOff>
      <xdr:row>64</xdr:row>
      <xdr:rowOff>33655</xdr:rowOff>
    </xdr:to>
    <xdr:sp macro="" textlink="">
      <xdr:nvSpPr>
        <xdr:cNvPr id="13" name="楕円 12"/>
        <xdr:cNvSpPr/>
      </xdr:nvSpPr>
      <xdr:spPr>
        <a:xfrm>
          <a:off x="2266950" y="118827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100330</xdr:rowOff>
    </xdr:from>
    <xdr:to>
      <xdr:col>24</xdr:col>
      <xdr:colOff>12700</xdr:colOff>
      <xdr:row>64</xdr:row>
      <xdr:rowOff>33655</xdr:rowOff>
    </xdr:to>
    <xdr:sp macro="" textlink="">
      <xdr:nvSpPr>
        <xdr:cNvPr id="14" name="フローチャート: 判断 13"/>
        <xdr:cNvSpPr/>
      </xdr:nvSpPr>
      <xdr:spPr>
        <a:xfrm>
          <a:off x="4044950" y="1188275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62865</xdr:rowOff>
    </xdr:from>
    <xdr:to>
      <xdr:col>31</xdr:col>
      <xdr:colOff>76200</xdr:colOff>
      <xdr:row>64</xdr:row>
      <xdr:rowOff>142875</xdr:rowOff>
    </xdr:to>
    <xdr:sp macro="" textlink="">
      <xdr:nvSpPr>
        <xdr:cNvPr id="15" name="正方形/長方形 14"/>
        <xdr:cNvSpPr/>
      </xdr:nvSpPr>
      <xdr:spPr>
        <a:xfrm>
          <a:off x="4254500" y="11845290"/>
          <a:ext cx="113665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82550</xdr:rowOff>
    </xdr:to>
    <xdr:sp macro="" textlink="">
      <xdr:nvSpPr>
        <xdr:cNvPr id="16" name="正方形/長方形 15"/>
        <xdr:cNvSpPr/>
      </xdr:nvSpPr>
      <xdr:spPr>
        <a:xfrm>
          <a:off x="1949450" y="1047115"/>
          <a:ext cx="382270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xdr:cNvSpPr/>
      </xdr:nvSpPr>
      <xdr:spPr>
        <a:xfrm>
          <a:off x="419100" y="1422400"/>
          <a:ext cx="1136650" cy="25209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8255</xdr:rowOff>
    </xdr:from>
    <xdr:to>
      <xdr:col>1</xdr:col>
      <xdr:colOff>171450</xdr:colOff>
      <xdr:row>7</xdr:row>
      <xdr:rowOff>8255</xdr:rowOff>
    </xdr:to>
    <xdr:cxnSp macro="">
      <xdr:nvCxnSpPr>
        <xdr:cNvPr id="21" name="直線コネクタ 20"/>
        <xdr:cNvCxnSpPr/>
      </xdr:nvCxnSpPr>
      <xdr:spPr>
        <a:xfrm flipH="1">
          <a:off x="177800" y="122364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57785</xdr:rowOff>
    </xdr:to>
    <xdr:sp macro="" textlink="">
      <xdr:nvSpPr>
        <xdr:cNvPr id="26" name="楕円 25"/>
        <xdr:cNvSpPr/>
      </xdr:nvSpPr>
      <xdr:spPr>
        <a:xfrm>
          <a:off x="212725" y="117411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51435</xdr:rowOff>
    </xdr:from>
    <xdr:to>
      <xdr:col>1</xdr:col>
      <xdr:colOff>142875</xdr:colOff>
      <xdr:row>8</xdr:row>
      <xdr:rowOff>148590</xdr:rowOff>
    </xdr:to>
    <xdr:sp macro="" textlink="">
      <xdr:nvSpPr>
        <xdr:cNvPr id="27" name="フローチャート: 判断 26"/>
        <xdr:cNvSpPr/>
      </xdr:nvSpPr>
      <xdr:spPr>
        <a:xfrm>
          <a:off x="212725" y="1434465"/>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112395</xdr:rowOff>
    </xdr:to>
    <xdr:sp macro="" textlink="">
      <xdr:nvSpPr>
        <xdr:cNvPr id="28" name="正方形/長方形 27"/>
        <xdr:cNvSpPr/>
      </xdr:nvSpPr>
      <xdr:spPr>
        <a:xfrm>
          <a:off x="1949450" y="1610995"/>
          <a:ext cx="3822700" cy="22542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20955</xdr:rowOff>
    </xdr:from>
    <xdr:ext cx="408305" cy="262255"/>
    <xdr:sp macro="" textlink="">
      <xdr:nvSpPr>
        <xdr:cNvPr id="29" name="テキスト ボックス 28"/>
        <xdr:cNvSpPr txBox="1"/>
      </xdr:nvSpPr>
      <xdr:spPr>
        <a:xfrm>
          <a:off x="1524000" y="1236345"/>
          <a:ext cx="4083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112395</xdr:rowOff>
    </xdr:from>
    <xdr:to>
      <xdr:col>33</xdr:col>
      <xdr:colOff>114300</xdr:colOff>
      <xdr:row>22</xdr:row>
      <xdr:rowOff>112395</xdr:rowOff>
    </xdr:to>
    <xdr:cxnSp macro="">
      <xdr:nvCxnSpPr>
        <xdr:cNvPr id="30" name="直線コネクタ 29"/>
        <xdr:cNvCxnSpPr/>
      </xdr:nvCxnSpPr>
      <xdr:spPr>
        <a:xfrm>
          <a:off x="1949450" y="38652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140335</xdr:rowOff>
    </xdr:from>
    <xdr:ext cx="758825" cy="245110"/>
    <xdr:sp macro="" textlink="">
      <xdr:nvSpPr>
        <xdr:cNvPr id="31" name="テキスト ボックス 30"/>
        <xdr:cNvSpPr txBox="1"/>
      </xdr:nvSpPr>
      <xdr:spPr>
        <a:xfrm>
          <a:off x="1250950" y="372554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a:xfrm>
          <a:off x="1949450" y="35883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31115</xdr:rowOff>
    </xdr:from>
    <xdr:ext cx="758825" cy="244475"/>
    <xdr:sp macro="" textlink="">
      <xdr:nvSpPr>
        <xdr:cNvPr id="33" name="テキスト ボックス 32"/>
        <xdr:cNvSpPr txBox="1"/>
      </xdr:nvSpPr>
      <xdr:spPr>
        <a:xfrm>
          <a:off x="1250950" y="344868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57785</xdr:rowOff>
    </xdr:from>
    <xdr:to>
      <xdr:col>33</xdr:col>
      <xdr:colOff>114300</xdr:colOff>
      <xdr:row>19</xdr:row>
      <xdr:rowOff>57785</xdr:rowOff>
    </xdr:to>
    <xdr:cxnSp macro="">
      <xdr:nvCxnSpPr>
        <xdr:cNvPr id="34" name="直線コネクタ 33"/>
        <xdr:cNvCxnSpPr/>
      </xdr:nvCxnSpPr>
      <xdr:spPr>
        <a:xfrm>
          <a:off x="1949450" y="33077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85725</xdr:rowOff>
    </xdr:from>
    <xdr:ext cx="758825" cy="244475"/>
    <xdr:sp macro="" textlink="">
      <xdr:nvSpPr>
        <xdr:cNvPr id="35" name="テキスト ボックス 34"/>
        <xdr:cNvSpPr txBox="1"/>
      </xdr:nvSpPr>
      <xdr:spPr>
        <a:xfrm>
          <a:off x="1250950" y="316801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112395</xdr:rowOff>
    </xdr:from>
    <xdr:to>
      <xdr:col>33</xdr:col>
      <xdr:colOff>114300</xdr:colOff>
      <xdr:row>17</xdr:row>
      <xdr:rowOff>112395</xdr:rowOff>
    </xdr:to>
    <xdr:cxnSp macro="">
      <xdr:nvCxnSpPr>
        <xdr:cNvPr id="36" name="直線コネクタ 35"/>
        <xdr:cNvCxnSpPr/>
      </xdr:nvCxnSpPr>
      <xdr:spPr>
        <a:xfrm>
          <a:off x="1949450" y="30270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140335</xdr:rowOff>
    </xdr:from>
    <xdr:ext cx="758825" cy="245110"/>
    <xdr:sp macro="" textlink="">
      <xdr:nvSpPr>
        <xdr:cNvPr id="37" name="テキスト ボックス 36"/>
        <xdr:cNvSpPr txBox="1"/>
      </xdr:nvSpPr>
      <xdr:spPr>
        <a:xfrm>
          <a:off x="1250950" y="2887345"/>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58825" cy="244475"/>
    <xdr:sp macro="" textlink="">
      <xdr:nvSpPr>
        <xdr:cNvPr id="39" name="テキスト ボックス 38"/>
        <xdr:cNvSpPr txBox="1"/>
      </xdr:nvSpPr>
      <xdr:spPr>
        <a:xfrm>
          <a:off x="1250950" y="2610485"/>
          <a:ext cx="758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a:xfrm>
          <a:off x="1949450" y="24682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58825" cy="255905"/>
    <xdr:sp macro="" textlink="">
      <xdr:nvSpPr>
        <xdr:cNvPr id="41" name="テキスト ボックス 40"/>
        <xdr:cNvSpPr txBox="1"/>
      </xdr:nvSpPr>
      <xdr:spPr>
        <a:xfrm>
          <a:off x="1250950" y="23260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a:xfrm>
          <a:off x="1949450" y="21824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58825" cy="255905"/>
    <xdr:sp macro="" textlink="">
      <xdr:nvSpPr>
        <xdr:cNvPr id="43" name="テキスト ボックス 42"/>
        <xdr:cNvSpPr txBox="1"/>
      </xdr:nvSpPr>
      <xdr:spPr>
        <a:xfrm>
          <a:off x="1250950" y="20402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a:xfrm>
          <a:off x="1949450" y="18967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58825" cy="255905"/>
    <xdr:sp macro="" textlink="">
      <xdr:nvSpPr>
        <xdr:cNvPr id="45" name="テキスト ボックス 44"/>
        <xdr:cNvSpPr txBox="1"/>
      </xdr:nvSpPr>
      <xdr:spPr>
        <a:xfrm>
          <a:off x="1250950" y="17545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85725</xdr:rowOff>
    </xdr:from>
    <xdr:ext cx="758825" cy="252095"/>
    <xdr:sp macro="" textlink="">
      <xdr:nvSpPr>
        <xdr:cNvPr id="47" name="テキスト ボックス 46"/>
        <xdr:cNvSpPr txBox="1"/>
      </xdr:nvSpPr>
      <xdr:spPr>
        <a:xfrm>
          <a:off x="1250950" y="1468755"/>
          <a:ext cx="7588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112395</xdr:rowOff>
    </xdr:to>
    <xdr:sp macro="" textlink="">
      <xdr:nvSpPr>
        <xdr:cNvPr id="48" name="人口1人当たり決算額の推移グラフ枠130"/>
        <xdr:cNvSpPr/>
      </xdr:nvSpPr>
      <xdr:spPr>
        <a:xfrm>
          <a:off x="1949450" y="1610995"/>
          <a:ext cx="3822700" cy="22542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171450</xdr:rowOff>
    </xdr:from>
    <xdr:to>
      <xdr:col>29</xdr:col>
      <xdr:colOff>127000</xdr:colOff>
      <xdr:row>20</xdr:row>
      <xdr:rowOff>49530</xdr:rowOff>
    </xdr:to>
    <xdr:cxnSp macro="">
      <xdr:nvCxnSpPr>
        <xdr:cNvPr id="49" name="直線コネクタ 48"/>
        <xdr:cNvCxnSpPr/>
      </xdr:nvCxnSpPr>
      <xdr:spPr>
        <a:xfrm flipV="1">
          <a:off x="5099050" y="2065020"/>
          <a:ext cx="0" cy="14020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21590</xdr:rowOff>
    </xdr:from>
    <xdr:ext cx="762000" cy="247015"/>
    <xdr:sp macro="" textlink="">
      <xdr:nvSpPr>
        <xdr:cNvPr id="50" name="人口1人当たり決算額の推移最小値テキスト130"/>
        <xdr:cNvSpPr txBox="1"/>
      </xdr:nvSpPr>
      <xdr:spPr>
        <a:xfrm>
          <a:off x="5168900" y="34391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49530</xdr:rowOff>
    </xdr:from>
    <xdr:to>
      <xdr:col>30</xdr:col>
      <xdr:colOff>25400</xdr:colOff>
      <xdr:row>20</xdr:row>
      <xdr:rowOff>49530</xdr:rowOff>
    </xdr:to>
    <xdr:cxnSp macro="">
      <xdr:nvCxnSpPr>
        <xdr:cNvPr id="51" name="直線コネクタ 50"/>
        <xdr:cNvCxnSpPr/>
      </xdr:nvCxnSpPr>
      <xdr:spPr>
        <a:xfrm>
          <a:off x="5010150" y="346710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86360</xdr:rowOff>
    </xdr:from>
    <xdr:ext cx="762000" cy="255905"/>
    <xdr:sp macro="" textlink="">
      <xdr:nvSpPr>
        <xdr:cNvPr id="52" name="人口1人当たり決算額の推移最大値テキスト130"/>
        <xdr:cNvSpPr txBox="1"/>
      </xdr:nvSpPr>
      <xdr:spPr>
        <a:xfrm>
          <a:off x="5168900" y="1808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171450</xdr:rowOff>
    </xdr:from>
    <xdr:to>
      <xdr:col>30</xdr:col>
      <xdr:colOff>25400</xdr:colOff>
      <xdr:row>11</xdr:row>
      <xdr:rowOff>171450</xdr:rowOff>
    </xdr:to>
    <xdr:cxnSp macro="">
      <xdr:nvCxnSpPr>
        <xdr:cNvPr id="53" name="直線コネクタ 52"/>
        <xdr:cNvCxnSpPr/>
      </xdr:nvCxnSpPr>
      <xdr:spPr>
        <a:xfrm>
          <a:off x="5010150" y="20650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118745</xdr:rowOff>
    </xdr:from>
    <xdr:to>
      <xdr:col>29</xdr:col>
      <xdr:colOff>127000</xdr:colOff>
      <xdr:row>19</xdr:row>
      <xdr:rowOff>40640</xdr:rowOff>
    </xdr:to>
    <xdr:cxnSp macro="">
      <xdr:nvCxnSpPr>
        <xdr:cNvPr id="54" name="直線コネクタ 53"/>
        <xdr:cNvCxnSpPr/>
      </xdr:nvCxnSpPr>
      <xdr:spPr>
        <a:xfrm flipV="1">
          <a:off x="4508500" y="3201035"/>
          <a:ext cx="590550" cy="895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158750</xdr:rowOff>
    </xdr:from>
    <xdr:ext cx="762000" cy="245745"/>
    <xdr:sp macro="" textlink="">
      <xdr:nvSpPr>
        <xdr:cNvPr id="55" name="人口1人当たり決算額の推移平均値テキスト130"/>
        <xdr:cNvSpPr txBox="1"/>
      </xdr:nvSpPr>
      <xdr:spPr>
        <a:xfrm>
          <a:off x="5168900" y="2738120"/>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142240</xdr:rowOff>
    </xdr:from>
    <xdr:to>
      <xdr:col>29</xdr:col>
      <xdr:colOff>171450</xdr:colOff>
      <xdr:row>17</xdr:row>
      <xdr:rowOff>74930</xdr:rowOff>
    </xdr:to>
    <xdr:sp macro="" textlink="">
      <xdr:nvSpPr>
        <xdr:cNvPr id="56" name="フローチャート: 判断 55"/>
        <xdr:cNvSpPr/>
      </xdr:nvSpPr>
      <xdr:spPr>
        <a:xfrm>
          <a:off x="5048250" y="2889250"/>
          <a:ext cx="952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40640</xdr:rowOff>
    </xdr:from>
    <xdr:to>
      <xdr:col>26</xdr:col>
      <xdr:colOff>50800</xdr:colOff>
      <xdr:row>19</xdr:row>
      <xdr:rowOff>78740</xdr:rowOff>
    </xdr:to>
    <xdr:cxnSp macro="">
      <xdr:nvCxnSpPr>
        <xdr:cNvPr id="57" name="直線コネクタ 56"/>
        <xdr:cNvCxnSpPr/>
      </xdr:nvCxnSpPr>
      <xdr:spPr>
        <a:xfrm flipV="1">
          <a:off x="3886200" y="3290570"/>
          <a:ext cx="6223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67945</xdr:rowOff>
    </xdr:from>
    <xdr:to>
      <xdr:col>26</xdr:col>
      <xdr:colOff>101600</xdr:colOff>
      <xdr:row>18</xdr:row>
      <xdr:rowOff>635</xdr:rowOff>
    </xdr:to>
    <xdr:sp macro="" textlink="">
      <xdr:nvSpPr>
        <xdr:cNvPr id="58" name="フローチャート: 判断 57"/>
        <xdr:cNvSpPr/>
      </xdr:nvSpPr>
      <xdr:spPr>
        <a:xfrm>
          <a:off x="4457700" y="29825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10795</xdr:rowOff>
    </xdr:from>
    <xdr:ext cx="733425" cy="244475"/>
    <xdr:sp macro="" textlink="">
      <xdr:nvSpPr>
        <xdr:cNvPr id="59" name="テキスト ボックス 58"/>
        <xdr:cNvSpPr txBox="1"/>
      </xdr:nvSpPr>
      <xdr:spPr>
        <a:xfrm>
          <a:off x="4165600" y="2757805"/>
          <a:ext cx="7334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19</xdr:row>
      <xdr:rowOff>78740</xdr:rowOff>
    </xdr:from>
    <xdr:to>
      <xdr:col>22</xdr:col>
      <xdr:colOff>114300</xdr:colOff>
      <xdr:row>19</xdr:row>
      <xdr:rowOff>82550</xdr:rowOff>
    </xdr:to>
    <xdr:cxnSp macro="">
      <xdr:nvCxnSpPr>
        <xdr:cNvPr id="60" name="直線コネクタ 59"/>
        <xdr:cNvCxnSpPr/>
      </xdr:nvCxnSpPr>
      <xdr:spPr>
        <a:xfrm flipV="1">
          <a:off x="3257550" y="3328670"/>
          <a:ext cx="62865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104775</xdr:rowOff>
    </xdr:from>
    <xdr:to>
      <xdr:col>22</xdr:col>
      <xdr:colOff>165100</xdr:colOff>
      <xdr:row>18</xdr:row>
      <xdr:rowOff>38100</xdr:rowOff>
    </xdr:to>
    <xdr:sp macro="" textlink="">
      <xdr:nvSpPr>
        <xdr:cNvPr id="61" name="フローチャート: 判断 60"/>
        <xdr:cNvSpPr/>
      </xdr:nvSpPr>
      <xdr:spPr>
        <a:xfrm>
          <a:off x="3835400" y="30194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48260</xdr:rowOff>
    </xdr:from>
    <xdr:ext cx="762000" cy="245745"/>
    <xdr:sp macro="" textlink="">
      <xdr:nvSpPr>
        <xdr:cNvPr id="62" name="テキスト ボックス 61"/>
        <xdr:cNvSpPr txBox="1"/>
      </xdr:nvSpPr>
      <xdr:spPr>
        <a:xfrm>
          <a:off x="3543300" y="279527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82550</xdr:rowOff>
    </xdr:from>
    <xdr:to>
      <xdr:col>18</xdr:col>
      <xdr:colOff>171450</xdr:colOff>
      <xdr:row>19</xdr:row>
      <xdr:rowOff>106680</xdr:rowOff>
    </xdr:to>
    <xdr:cxnSp macro="">
      <xdr:nvCxnSpPr>
        <xdr:cNvPr id="63" name="直線コネクタ 62"/>
        <xdr:cNvCxnSpPr/>
      </xdr:nvCxnSpPr>
      <xdr:spPr>
        <a:xfrm flipV="1">
          <a:off x="2622550" y="3332480"/>
          <a:ext cx="6350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114300</xdr:rowOff>
    </xdr:from>
    <xdr:to>
      <xdr:col>19</xdr:col>
      <xdr:colOff>38100</xdr:colOff>
      <xdr:row>18</xdr:row>
      <xdr:rowOff>48260</xdr:rowOff>
    </xdr:to>
    <xdr:sp macro="" textlink="">
      <xdr:nvSpPr>
        <xdr:cNvPr id="64" name="フローチャート: 判断 63"/>
        <xdr:cNvSpPr/>
      </xdr:nvSpPr>
      <xdr:spPr>
        <a:xfrm>
          <a:off x="3213100" y="302895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16</xdr:row>
      <xdr:rowOff>57150</xdr:rowOff>
    </xdr:from>
    <xdr:ext cx="762000" cy="247650"/>
    <xdr:sp macro="" textlink="">
      <xdr:nvSpPr>
        <xdr:cNvPr id="65" name="テキスト ボックス 64"/>
        <xdr:cNvSpPr txBox="1"/>
      </xdr:nvSpPr>
      <xdr:spPr>
        <a:xfrm>
          <a:off x="2914650" y="28041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151765</xdr:rowOff>
    </xdr:from>
    <xdr:to>
      <xdr:col>15</xdr:col>
      <xdr:colOff>101600</xdr:colOff>
      <xdr:row>18</xdr:row>
      <xdr:rowOff>85725</xdr:rowOff>
    </xdr:to>
    <xdr:sp macro="" textlink="">
      <xdr:nvSpPr>
        <xdr:cNvPr id="66" name="フローチャート: 判断 65"/>
        <xdr:cNvSpPr/>
      </xdr:nvSpPr>
      <xdr:spPr>
        <a:xfrm>
          <a:off x="2571750" y="3066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95250</xdr:rowOff>
    </xdr:from>
    <xdr:ext cx="758825" cy="246380"/>
    <xdr:sp macro="" textlink="">
      <xdr:nvSpPr>
        <xdr:cNvPr id="67" name="テキスト ボックス 66"/>
        <xdr:cNvSpPr txBox="1"/>
      </xdr:nvSpPr>
      <xdr:spPr>
        <a:xfrm>
          <a:off x="2279650" y="28422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133985</xdr:rowOff>
    </xdr:from>
    <xdr:ext cx="762000" cy="248285"/>
    <xdr:sp macro="" textlink="">
      <xdr:nvSpPr>
        <xdr:cNvPr id="68" name="テキスト ボックス 67"/>
        <xdr:cNvSpPr txBox="1"/>
      </xdr:nvSpPr>
      <xdr:spPr>
        <a:xfrm>
          <a:off x="49403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133985</xdr:rowOff>
    </xdr:from>
    <xdr:ext cx="762000" cy="248285"/>
    <xdr:sp macro="" textlink="">
      <xdr:nvSpPr>
        <xdr:cNvPr id="69" name="テキスト ボックス 68"/>
        <xdr:cNvSpPr txBox="1"/>
      </xdr:nvSpPr>
      <xdr:spPr>
        <a:xfrm>
          <a:off x="434975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133985</xdr:rowOff>
    </xdr:from>
    <xdr:ext cx="762000" cy="248285"/>
    <xdr:sp macro="" textlink="">
      <xdr:nvSpPr>
        <xdr:cNvPr id="70" name="テキスト ボックス 69"/>
        <xdr:cNvSpPr txBox="1"/>
      </xdr:nvSpPr>
      <xdr:spPr>
        <a:xfrm>
          <a:off x="372745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133985</xdr:rowOff>
    </xdr:from>
    <xdr:ext cx="762000" cy="248285"/>
    <xdr:sp macro="" textlink="">
      <xdr:nvSpPr>
        <xdr:cNvPr id="71" name="テキスト ボックス 70"/>
        <xdr:cNvSpPr txBox="1"/>
      </xdr:nvSpPr>
      <xdr:spPr>
        <a:xfrm>
          <a:off x="30861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133985</xdr:rowOff>
    </xdr:from>
    <xdr:ext cx="762000" cy="248285"/>
    <xdr:sp macro="" textlink="">
      <xdr:nvSpPr>
        <xdr:cNvPr id="72" name="テキスト ボックス 71"/>
        <xdr:cNvSpPr txBox="1"/>
      </xdr:nvSpPr>
      <xdr:spPr>
        <a:xfrm>
          <a:off x="24638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18</xdr:row>
      <xdr:rowOff>71120</xdr:rowOff>
    </xdr:from>
    <xdr:to>
      <xdr:col>29</xdr:col>
      <xdr:colOff>171450</xdr:colOff>
      <xdr:row>19</xdr:row>
      <xdr:rowOff>3810</xdr:rowOff>
    </xdr:to>
    <xdr:sp macro="" textlink="">
      <xdr:nvSpPr>
        <xdr:cNvPr id="73" name="楕円 72"/>
        <xdr:cNvSpPr/>
      </xdr:nvSpPr>
      <xdr:spPr>
        <a:xfrm>
          <a:off x="5048250" y="3153410"/>
          <a:ext cx="952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43180</xdr:rowOff>
    </xdr:from>
    <xdr:ext cx="762000" cy="247650"/>
    <xdr:sp macro="" textlink="">
      <xdr:nvSpPr>
        <xdr:cNvPr id="74" name="人口1人当たり決算額の推移該当値テキスト130"/>
        <xdr:cNvSpPr txBox="1"/>
      </xdr:nvSpPr>
      <xdr:spPr>
        <a:xfrm>
          <a:off x="5168900" y="31254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101,282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156845</xdr:rowOff>
    </xdr:from>
    <xdr:to>
      <xdr:col>26</xdr:col>
      <xdr:colOff>101600</xdr:colOff>
      <xdr:row>19</xdr:row>
      <xdr:rowOff>90170</xdr:rowOff>
    </xdr:to>
    <xdr:sp macro="" textlink="">
      <xdr:nvSpPr>
        <xdr:cNvPr id="75" name="楕円 74"/>
        <xdr:cNvSpPr/>
      </xdr:nvSpPr>
      <xdr:spPr>
        <a:xfrm>
          <a:off x="4457700" y="32391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74930</xdr:rowOff>
    </xdr:from>
    <xdr:ext cx="733425" cy="247015"/>
    <xdr:sp macro="" textlink="">
      <xdr:nvSpPr>
        <xdr:cNvPr id="76" name="テキスト ボックス 75"/>
        <xdr:cNvSpPr txBox="1"/>
      </xdr:nvSpPr>
      <xdr:spPr>
        <a:xfrm>
          <a:off x="4165600" y="3324860"/>
          <a:ext cx="7334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91,770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30480</xdr:rowOff>
    </xdr:from>
    <xdr:to>
      <xdr:col>22</xdr:col>
      <xdr:colOff>165100</xdr:colOff>
      <xdr:row>19</xdr:row>
      <xdr:rowOff>127635</xdr:rowOff>
    </xdr:to>
    <xdr:sp macro="" textlink="">
      <xdr:nvSpPr>
        <xdr:cNvPr id="77" name="楕円 76"/>
        <xdr:cNvSpPr/>
      </xdr:nvSpPr>
      <xdr:spPr>
        <a:xfrm>
          <a:off x="3835400" y="3280410"/>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113030</xdr:rowOff>
    </xdr:from>
    <xdr:ext cx="762000" cy="247650"/>
    <xdr:sp macro="" textlink="">
      <xdr:nvSpPr>
        <xdr:cNvPr id="78" name="テキスト ボックス 77"/>
        <xdr:cNvSpPr txBox="1"/>
      </xdr:nvSpPr>
      <xdr:spPr>
        <a:xfrm>
          <a:off x="3543300" y="33629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87,649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33655</xdr:rowOff>
    </xdr:from>
    <xdr:to>
      <xdr:col>19</xdr:col>
      <xdr:colOff>38100</xdr:colOff>
      <xdr:row>19</xdr:row>
      <xdr:rowOff>130175</xdr:rowOff>
    </xdr:to>
    <xdr:sp macro="" textlink="">
      <xdr:nvSpPr>
        <xdr:cNvPr id="79" name="楕円 78"/>
        <xdr:cNvSpPr/>
      </xdr:nvSpPr>
      <xdr:spPr>
        <a:xfrm>
          <a:off x="3213100" y="3283585"/>
          <a:ext cx="8255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19</xdr:row>
      <xdr:rowOff>115570</xdr:rowOff>
    </xdr:from>
    <xdr:ext cx="762000" cy="247015"/>
    <xdr:sp macro="" textlink="">
      <xdr:nvSpPr>
        <xdr:cNvPr id="80" name="テキスト ボックス 79"/>
        <xdr:cNvSpPr txBox="1"/>
      </xdr:nvSpPr>
      <xdr:spPr>
        <a:xfrm>
          <a:off x="2914650" y="336550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58420</xdr:rowOff>
    </xdr:from>
    <xdr:to>
      <xdr:col>15</xdr:col>
      <xdr:colOff>101600</xdr:colOff>
      <xdr:row>19</xdr:row>
      <xdr:rowOff>155575</xdr:rowOff>
    </xdr:to>
    <xdr:sp macro="" textlink="">
      <xdr:nvSpPr>
        <xdr:cNvPr id="81" name="楕円 80"/>
        <xdr:cNvSpPr/>
      </xdr:nvSpPr>
      <xdr:spPr>
        <a:xfrm>
          <a:off x="2571750" y="3308350"/>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140970</xdr:rowOff>
    </xdr:from>
    <xdr:ext cx="758825" cy="245110"/>
    <xdr:sp macro="" textlink="">
      <xdr:nvSpPr>
        <xdr:cNvPr id="82" name="テキスト ボックス 81"/>
        <xdr:cNvSpPr txBox="1"/>
      </xdr:nvSpPr>
      <xdr:spPr>
        <a:xfrm>
          <a:off x="2279650" y="3390900"/>
          <a:ext cx="758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84,631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91440</xdr:rowOff>
    </xdr:to>
    <xdr:sp macro="" textlink="">
      <xdr:nvSpPr>
        <xdr:cNvPr id="83" name="正方形/長方形 82"/>
        <xdr:cNvSpPr/>
      </xdr:nvSpPr>
      <xdr:spPr>
        <a:xfrm>
          <a:off x="1949450" y="4977130"/>
          <a:ext cx="382270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17780</xdr:rowOff>
    </xdr:from>
    <xdr:to>
      <xdr:col>1</xdr:col>
      <xdr:colOff>171450</xdr:colOff>
      <xdr:row>30</xdr:row>
      <xdr:rowOff>17780</xdr:rowOff>
    </xdr:to>
    <xdr:cxnSp macro="">
      <xdr:nvCxnSpPr>
        <xdr:cNvPr id="88" name="直線コネクタ 87"/>
        <xdr:cNvCxnSpPr/>
      </xdr:nvCxnSpPr>
      <xdr:spPr>
        <a:xfrm flipH="1">
          <a:off x="177800" y="515366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90" name="直線コネクタ 89"/>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92" name="直線コネクタ 91"/>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93" name="楕円 92"/>
        <xdr:cNvSpPr/>
      </xdr:nvSpPr>
      <xdr:spPr>
        <a:xfrm>
          <a:off x="212725" y="510413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08305" cy="269240"/>
    <xdr:sp macro="" textlink="">
      <xdr:nvSpPr>
        <xdr:cNvPr id="96" name="テキスト ボックス 95"/>
        <xdr:cNvSpPr txBox="1"/>
      </xdr:nvSpPr>
      <xdr:spPr>
        <a:xfrm>
          <a:off x="1524000" y="5166360"/>
          <a:ext cx="4083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137160</xdr:rowOff>
    </xdr:from>
    <xdr:to>
      <xdr:col>33</xdr:col>
      <xdr:colOff>114300</xdr:colOff>
      <xdr:row>38</xdr:row>
      <xdr:rowOff>137160</xdr:rowOff>
    </xdr:to>
    <xdr:cxnSp macro="">
      <xdr:nvCxnSpPr>
        <xdr:cNvPr id="98" name="直線コネクタ 97"/>
        <xdr:cNvCxnSpPr/>
      </xdr:nvCxnSpPr>
      <xdr:spPr>
        <a:xfrm>
          <a:off x="1949450" y="749808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58825" cy="250825"/>
    <xdr:sp macro="" textlink="">
      <xdr:nvSpPr>
        <xdr:cNvPr id="99" name="テキスト ボックス 98"/>
        <xdr:cNvSpPr txBox="1"/>
      </xdr:nvSpPr>
      <xdr:spPr>
        <a:xfrm>
          <a:off x="1250950" y="7362190"/>
          <a:ext cx="758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8825" cy="256540"/>
    <xdr:sp macro="" textlink="">
      <xdr:nvSpPr>
        <xdr:cNvPr id="101" name="テキスト ボックス 100"/>
        <xdr:cNvSpPr txBox="1"/>
      </xdr:nvSpPr>
      <xdr:spPr>
        <a:xfrm>
          <a:off x="1250950" y="703580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8825" cy="259080"/>
    <xdr:sp macro="" textlink="">
      <xdr:nvSpPr>
        <xdr:cNvPr id="103" name="テキスト ボックス 102"/>
        <xdr:cNvSpPr txBox="1"/>
      </xdr:nvSpPr>
      <xdr:spPr>
        <a:xfrm>
          <a:off x="1250950" y="6709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8825" cy="258445"/>
    <xdr:sp macro="" textlink="">
      <xdr:nvSpPr>
        <xdr:cNvPr id="105" name="テキスト ボックス 104"/>
        <xdr:cNvSpPr txBox="1"/>
      </xdr:nvSpPr>
      <xdr:spPr>
        <a:xfrm>
          <a:off x="1250950" y="63823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8825" cy="254000"/>
    <xdr:sp macro="" textlink="">
      <xdr:nvSpPr>
        <xdr:cNvPr id="107" name="テキスト ボックス 106"/>
        <xdr:cNvSpPr txBox="1"/>
      </xdr:nvSpPr>
      <xdr:spPr>
        <a:xfrm>
          <a:off x="1250950" y="605599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8825" cy="259715"/>
    <xdr:sp macro="" textlink="">
      <xdr:nvSpPr>
        <xdr:cNvPr id="109" name="テキスト ボックス 108"/>
        <xdr:cNvSpPr txBox="1"/>
      </xdr:nvSpPr>
      <xdr:spPr>
        <a:xfrm>
          <a:off x="1250950" y="572897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8825" cy="255905"/>
    <xdr:sp macro="" textlink="">
      <xdr:nvSpPr>
        <xdr:cNvPr id="111" name="テキスト ボックス 110"/>
        <xdr:cNvSpPr txBox="1"/>
      </xdr:nvSpPr>
      <xdr:spPr>
        <a:xfrm>
          <a:off x="1250950" y="54032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154940</xdr:rowOff>
    </xdr:from>
    <xdr:to>
      <xdr:col>29</xdr:col>
      <xdr:colOff>127000</xdr:colOff>
      <xdr:row>39</xdr:row>
      <xdr:rowOff>34925</xdr:rowOff>
    </xdr:to>
    <xdr:cxnSp macro="">
      <xdr:nvCxnSpPr>
        <xdr:cNvPr id="113" name="直線コネクタ 112"/>
        <xdr:cNvCxnSpPr/>
      </xdr:nvCxnSpPr>
      <xdr:spPr>
        <a:xfrm flipV="1">
          <a:off x="5099050" y="5972810"/>
          <a:ext cx="0" cy="15906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6985</xdr:rowOff>
    </xdr:from>
    <xdr:ext cx="762000" cy="256540"/>
    <xdr:sp macro="" textlink="">
      <xdr:nvSpPr>
        <xdr:cNvPr id="114" name="人口1人当たり決算額の推移最小値テキスト445"/>
        <xdr:cNvSpPr txBox="1"/>
      </xdr:nvSpPr>
      <xdr:spPr>
        <a:xfrm>
          <a:off x="5168900" y="75355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34925</xdr:rowOff>
    </xdr:from>
    <xdr:to>
      <xdr:col>30</xdr:col>
      <xdr:colOff>25400</xdr:colOff>
      <xdr:row>39</xdr:row>
      <xdr:rowOff>34925</xdr:rowOff>
    </xdr:to>
    <xdr:cxnSp macro="">
      <xdr:nvCxnSpPr>
        <xdr:cNvPr id="115" name="直線コネクタ 114"/>
        <xdr:cNvCxnSpPr/>
      </xdr:nvCxnSpPr>
      <xdr:spPr>
        <a:xfrm>
          <a:off x="5010150" y="75634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69850</xdr:rowOff>
    </xdr:from>
    <xdr:ext cx="762000" cy="259080"/>
    <xdr:sp macro="" textlink="">
      <xdr:nvSpPr>
        <xdr:cNvPr id="116" name="人口1人当たり決算額の推移最大値テキスト445"/>
        <xdr:cNvSpPr txBox="1"/>
      </xdr:nvSpPr>
      <xdr:spPr>
        <a:xfrm>
          <a:off x="5168900" y="571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154940</xdr:rowOff>
    </xdr:from>
    <xdr:to>
      <xdr:col>30</xdr:col>
      <xdr:colOff>25400</xdr:colOff>
      <xdr:row>33</xdr:row>
      <xdr:rowOff>154940</xdr:rowOff>
    </xdr:to>
    <xdr:cxnSp macro="">
      <xdr:nvCxnSpPr>
        <xdr:cNvPr id="117" name="直線コネクタ 116"/>
        <xdr:cNvCxnSpPr/>
      </xdr:nvCxnSpPr>
      <xdr:spPr>
        <a:xfrm>
          <a:off x="5010150" y="59728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58420</xdr:rowOff>
    </xdr:from>
    <xdr:to>
      <xdr:col>29</xdr:col>
      <xdr:colOff>127000</xdr:colOff>
      <xdr:row>38</xdr:row>
      <xdr:rowOff>66675</xdr:rowOff>
    </xdr:to>
    <xdr:cxnSp macro="">
      <xdr:nvCxnSpPr>
        <xdr:cNvPr id="118" name="直線コネクタ 117"/>
        <xdr:cNvCxnSpPr/>
      </xdr:nvCxnSpPr>
      <xdr:spPr>
        <a:xfrm>
          <a:off x="4508500" y="7419340"/>
          <a:ext cx="59055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191135</xdr:rowOff>
    </xdr:from>
    <xdr:ext cx="762000" cy="251460"/>
    <xdr:sp macro="" textlink="">
      <xdr:nvSpPr>
        <xdr:cNvPr id="119" name="人口1人当たり決算額の推移平均値テキスト445"/>
        <xdr:cNvSpPr txBox="1"/>
      </xdr:nvSpPr>
      <xdr:spPr>
        <a:xfrm>
          <a:off x="5168900" y="720915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2540</xdr:rowOff>
    </xdr:from>
    <xdr:to>
      <xdr:col>29</xdr:col>
      <xdr:colOff>171450</xdr:colOff>
      <xdr:row>38</xdr:row>
      <xdr:rowOff>99060</xdr:rowOff>
    </xdr:to>
    <xdr:sp macro="" textlink="">
      <xdr:nvSpPr>
        <xdr:cNvPr id="120" name="フローチャート: 判断 119"/>
        <xdr:cNvSpPr/>
      </xdr:nvSpPr>
      <xdr:spPr>
        <a:xfrm>
          <a:off x="5048250" y="7363460"/>
          <a:ext cx="9525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58420</xdr:rowOff>
    </xdr:from>
    <xdr:to>
      <xdr:col>26</xdr:col>
      <xdr:colOff>50800</xdr:colOff>
      <xdr:row>38</xdr:row>
      <xdr:rowOff>74295</xdr:rowOff>
    </xdr:to>
    <xdr:cxnSp macro="">
      <xdr:nvCxnSpPr>
        <xdr:cNvPr id="121" name="直線コネクタ 120"/>
        <xdr:cNvCxnSpPr/>
      </xdr:nvCxnSpPr>
      <xdr:spPr>
        <a:xfrm flipV="1">
          <a:off x="3886200" y="7419340"/>
          <a:ext cx="6223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635</xdr:rowOff>
    </xdr:from>
    <xdr:to>
      <xdr:col>26</xdr:col>
      <xdr:colOff>101600</xdr:colOff>
      <xdr:row>38</xdr:row>
      <xdr:rowOff>97155</xdr:rowOff>
    </xdr:to>
    <xdr:sp macro="" textlink="">
      <xdr:nvSpPr>
        <xdr:cNvPr id="122" name="フローチャート: 判断 121"/>
        <xdr:cNvSpPr/>
      </xdr:nvSpPr>
      <xdr:spPr>
        <a:xfrm>
          <a:off x="4457700" y="7361555"/>
          <a:ext cx="10160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113030</xdr:rowOff>
    </xdr:from>
    <xdr:ext cx="733425" cy="257175"/>
    <xdr:sp macro="" textlink="">
      <xdr:nvSpPr>
        <xdr:cNvPr id="123" name="テキスト ボックス 122"/>
        <xdr:cNvSpPr txBox="1"/>
      </xdr:nvSpPr>
      <xdr:spPr>
        <a:xfrm>
          <a:off x="4165600" y="71310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38</xdr:row>
      <xdr:rowOff>74295</xdr:rowOff>
    </xdr:from>
    <xdr:to>
      <xdr:col>22</xdr:col>
      <xdr:colOff>114300</xdr:colOff>
      <xdr:row>38</xdr:row>
      <xdr:rowOff>78105</xdr:rowOff>
    </xdr:to>
    <xdr:cxnSp macro="">
      <xdr:nvCxnSpPr>
        <xdr:cNvPr id="124" name="直線コネクタ 123"/>
        <xdr:cNvCxnSpPr/>
      </xdr:nvCxnSpPr>
      <xdr:spPr>
        <a:xfrm flipV="1">
          <a:off x="3257550" y="7435215"/>
          <a:ext cx="62865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1270</xdr:rowOff>
    </xdr:from>
    <xdr:to>
      <xdr:col>22</xdr:col>
      <xdr:colOff>165100</xdr:colOff>
      <xdr:row>38</xdr:row>
      <xdr:rowOff>97790</xdr:rowOff>
    </xdr:to>
    <xdr:sp macro="" textlink="">
      <xdr:nvSpPr>
        <xdr:cNvPr id="125" name="フローチャート: 判断 124"/>
        <xdr:cNvSpPr/>
      </xdr:nvSpPr>
      <xdr:spPr>
        <a:xfrm>
          <a:off x="3835400" y="7362190"/>
          <a:ext cx="10160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113030</xdr:rowOff>
    </xdr:from>
    <xdr:ext cx="762000" cy="257175"/>
    <xdr:sp macro="" textlink="">
      <xdr:nvSpPr>
        <xdr:cNvPr id="126" name="テキスト ボックス 125"/>
        <xdr:cNvSpPr txBox="1"/>
      </xdr:nvSpPr>
      <xdr:spPr>
        <a:xfrm>
          <a:off x="3543300" y="7131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78105</xdr:rowOff>
    </xdr:from>
    <xdr:to>
      <xdr:col>18</xdr:col>
      <xdr:colOff>171450</xdr:colOff>
      <xdr:row>38</xdr:row>
      <xdr:rowOff>82550</xdr:rowOff>
    </xdr:to>
    <xdr:cxnSp macro="">
      <xdr:nvCxnSpPr>
        <xdr:cNvPr id="127" name="直線コネクタ 126"/>
        <xdr:cNvCxnSpPr/>
      </xdr:nvCxnSpPr>
      <xdr:spPr>
        <a:xfrm flipV="1">
          <a:off x="2622550" y="7439025"/>
          <a:ext cx="6350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5080</xdr:rowOff>
    </xdr:from>
    <xdr:to>
      <xdr:col>19</xdr:col>
      <xdr:colOff>38100</xdr:colOff>
      <xdr:row>38</xdr:row>
      <xdr:rowOff>102870</xdr:rowOff>
    </xdr:to>
    <xdr:sp macro="" textlink="">
      <xdr:nvSpPr>
        <xdr:cNvPr id="128" name="フローチャート: 判断 127"/>
        <xdr:cNvSpPr/>
      </xdr:nvSpPr>
      <xdr:spPr>
        <a:xfrm>
          <a:off x="3213100" y="7366000"/>
          <a:ext cx="8255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116840</xdr:rowOff>
    </xdr:from>
    <xdr:ext cx="762000" cy="257810"/>
    <xdr:sp macro="" textlink="">
      <xdr:nvSpPr>
        <xdr:cNvPr id="129" name="テキスト ボックス 128"/>
        <xdr:cNvSpPr txBox="1"/>
      </xdr:nvSpPr>
      <xdr:spPr>
        <a:xfrm>
          <a:off x="2914650" y="7134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10795</xdr:rowOff>
    </xdr:from>
    <xdr:to>
      <xdr:col>15</xdr:col>
      <xdr:colOff>101600</xdr:colOff>
      <xdr:row>38</xdr:row>
      <xdr:rowOff>107315</xdr:rowOff>
    </xdr:to>
    <xdr:sp macro="" textlink="">
      <xdr:nvSpPr>
        <xdr:cNvPr id="130" name="フローチャート: 判断 129"/>
        <xdr:cNvSpPr/>
      </xdr:nvSpPr>
      <xdr:spPr>
        <a:xfrm>
          <a:off x="2571750" y="7371715"/>
          <a:ext cx="10160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122555</xdr:rowOff>
    </xdr:from>
    <xdr:ext cx="758825" cy="254635"/>
    <xdr:sp macro="" textlink="">
      <xdr:nvSpPr>
        <xdr:cNvPr id="131" name="テキスト ボックス 130"/>
        <xdr:cNvSpPr txBox="1"/>
      </xdr:nvSpPr>
      <xdr:spPr>
        <a:xfrm>
          <a:off x="2279650" y="714057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48285"/>
    <xdr:sp macro="" textlink="">
      <xdr:nvSpPr>
        <xdr:cNvPr id="132" name="テキスト ボックス 131"/>
        <xdr:cNvSpPr txBox="1"/>
      </xdr:nvSpPr>
      <xdr:spPr>
        <a:xfrm>
          <a:off x="49403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48285"/>
    <xdr:sp macro="" textlink="">
      <xdr:nvSpPr>
        <xdr:cNvPr id="133" name="テキスト ボックス 132"/>
        <xdr:cNvSpPr txBox="1"/>
      </xdr:nvSpPr>
      <xdr:spPr>
        <a:xfrm>
          <a:off x="434975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48285"/>
    <xdr:sp macro="" textlink="">
      <xdr:nvSpPr>
        <xdr:cNvPr id="134" name="テキスト ボックス 133"/>
        <xdr:cNvSpPr txBox="1"/>
      </xdr:nvSpPr>
      <xdr:spPr>
        <a:xfrm>
          <a:off x="372745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48285"/>
    <xdr:sp macro="" textlink="">
      <xdr:nvSpPr>
        <xdr:cNvPr id="135" name="テキスト ボックス 134"/>
        <xdr:cNvSpPr txBox="1"/>
      </xdr:nvSpPr>
      <xdr:spPr>
        <a:xfrm>
          <a:off x="30861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48285"/>
    <xdr:sp macro="" textlink="">
      <xdr:nvSpPr>
        <xdr:cNvPr id="136" name="テキスト ボックス 135"/>
        <xdr:cNvSpPr txBox="1"/>
      </xdr:nvSpPr>
      <xdr:spPr>
        <a:xfrm>
          <a:off x="24638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38</xdr:row>
      <xdr:rowOff>17145</xdr:rowOff>
    </xdr:from>
    <xdr:to>
      <xdr:col>29</xdr:col>
      <xdr:colOff>171450</xdr:colOff>
      <xdr:row>38</xdr:row>
      <xdr:rowOff>114935</xdr:rowOff>
    </xdr:to>
    <xdr:sp macro="" textlink="">
      <xdr:nvSpPr>
        <xdr:cNvPr id="137" name="楕円 136"/>
        <xdr:cNvSpPr/>
      </xdr:nvSpPr>
      <xdr:spPr>
        <a:xfrm>
          <a:off x="5048250" y="7378065"/>
          <a:ext cx="9525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333375</xdr:rowOff>
    </xdr:from>
    <xdr:ext cx="762000" cy="250825"/>
    <xdr:sp macro="" textlink="">
      <xdr:nvSpPr>
        <xdr:cNvPr id="138" name="人口1人当たり決算額の推移該当値テキスト445"/>
        <xdr:cNvSpPr txBox="1"/>
      </xdr:nvSpPr>
      <xdr:spPr>
        <a:xfrm>
          <a:off x="5168900" y="73513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22,771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38</xdr:row>
      <xdr:rowOff>10160</xdr:rowOff>
    </xdr:from>
    <xdr:to>
      <xdr:col>26</xdr:col>
      <xdr:colOff>101600</xdr:colOff>
      <xdr:row>38</xdr:row>
      <xdr:rowOff>106680</xdr:rowOff>
    </xdr:to>
    <xdr:sp macro="" textlink="">
      <xdr:nvSpPr>
        <xdr:cNvPr id="139" name="楕円 138"/>
        <xdr:cNvSpPr/>
      </xdr:nvSpPr>
      <xdr:spPr>
        <a:xfrm>
          <a:off x="4457700" y="7371080"/>
          <a:ext cx="10160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92710</xdr:rowOff>
    </xdr:from>
    <xdr:ext cx="733425" cy="255270"/>
    <xdr:sp macro="" textlink="">
      <xdr:nvSpPr>
        <xdr:cNvPr id="140" name="テキスト ボックス 139"/>
        <xdr:cNvSpPr txBox="1"/>
      </xdr:nvSpPr>
      <xdr:spPr>
        <a:xfrm>
          <a:off x="4165600" y="7453630"/>
          <a:ext cx="7334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25,199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38</xdr:row>
      <xdr:rowOff>26035</xdr:rowOff>
    </xdr:from>
    <xdr:to>
      <xdr:col>22</xdr:col>
      <xdr:colOff>165100</xdr:colOff>
      <xdr:row>38</xdr:row>
      <xdr:rowOff>123825</xdr:rowOff>
    </xdr:to>
    <xdr:sp macro="" textlink="">
      <xdr:nvSpPr>
        <xdr:cNvPr id="141" name="楕円 140"/>
        <xdr:cNvSpPr/>
      </xdr:nvSpPr>
      <xdr:spPr>
        <a:xfrm>
          <a:off x="3835400" y="738695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108585</xdr:rowOff>
    </xdr:from>
    <xdr:ext cx="762000" cy="255270"/>
    <xdr:sp macro="" textlink="">
      <xdr:nvSpPr>
        <xdr:cNvPr id="142" name="テキスト ボックス 141"/>
        <xdr:cNvSpPr txBox="1"/>
      </xdr:nvSpPr>
      <xdr:spPr>
        <a:xfrm>
          <a:off x="3543300" y="74695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19,892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38</xdr:row>
      <xdr:rowOff>29845</xdr:rowOff>
    </xdr:from>
    <xdr:to>
      <xdr:col>19</xdr:col>
      <xdr:colOff>38100</xdr:colOff>
      <xdr:row>38</xdr:row>
      <xdr:rowOff>127000</xdr:rowOff>
    </xdr:to>
    <xdr:sp macro="" textlink="">
      <xdr:nvSpPr>
        <xdr:cNvPr id="143" name="楕円 142"/>
        <xdr:cNvSpPr/>
      </xdr:nvSpPr>
      <xdr:spPr>
        <a:xfrm>
          <a:off x="3213100" y="7390765"/>
          <a:ext cx="8255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38</xdr:row>
      <xdr:rowOff>112395</xdr:rowOff>
    </xdr:from>
    <xdr:ext cx="762000" cy="257175"/>
    <xdr:sp macro="" textlink="">
      <xdr:nvSpPr>
        <xdr:cNvPr id="144" name="テキスト ボックス 143"/>
        <xdr:cNvSpPr txBox="1"/>
      </xdr:nvSpPr>
      <xdr:spPr>
        <a:xfrm>
          <a:off x="2914650" y="74733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34290</xdr:rowOff>
    </xdr:from>
    <xdr:to>
      <xdr:col>15</xdr:col>
      <xdr:colOff>101600</xdr:colOff>
      <xdr:row>38</xdr:row>
      <xdr:rowOff>130810</xdr:rowOff>
    </xdr:to>
    <xdr:sp macro="" textlink="">
      <xdr:nvSpPr>
        <xdr:cNvPr id="145" name="楕円 144"/>
        <xdr:cNvSpPr/>
      </xdr:nvSpPr>
      <xdr:spPr>
        <a:xfrm>
          <a:off x="2571750" y="7395210"/>
          <a:ext cx="10160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116205</xdr:rowOff>
    </xdr:from>
    <xdr:ext cx="758825" cy="254635"/>
    <xdr:sp macro="" textlink="">
      <xdr:nvSpPr>
        <xdr:cNvPr id="146" name="テキスト ボックス 145"/>
        <xdr:cNvSpPr txBox="1"/>
      </xdr:nvSpPr>
      <xdr:spPr>
        <a:xfrm>
          <a:off x="2279650" y="747712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17,464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61595</xdr:rowOff>
    </xdr:to>
    <xdr:sp macro="" textlink="">
      <xdr:nvSpPr>
        <xdr:cNvPr id="3" name="正方形/長方形 2"/>
        <xdr:cNvSpPr/>
      </xdr:nvSpPr>
      <xdr:spPr>
        <a:xfrm>
          <a:off x="17145000" y="189230"/>
          <a:ext cx="354330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37465</xdr:rowOff>
    </xdr:to>
    <xdr:sp macro="" textlink="">
      <xdr:nvSpPr>
        <xdr:cNvPr id="4" name="正方形/長方形 3"/>
        <xdr:cNvSpPr/>
      </xdr:nvSpPr>
      <xdr:spPr>
        <a:xfrm>
          <a:off x="17164050" y="213995"/>
          <a:ext cx="34988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dr:col>85</xdr:col>
      <xdr:colOff>63500</xdr:colOff>
      <xdr:row>1</xdr:row>
      <xdr:rowOff>17780</xdr:rowOff>
    </xdr:from>
    <xdr:to>
      <xdr:col>99</xdr:col>
      <xdr:colOff>57150</xdr:colOff>
      <xdr:row>4</xdr:row>
      <xdr:rowOff>61595</xdr:rowOff>
    </xdr:to>
    <xdr:sp macro="" textlink="">
      <xdr:nvSpPr>
        <xdr:cNvPr id="6" name="正方形/長方形 5"/>
        <xdr:cNvSpPr/>
      </xdr:nvSpPr>
      <xdr:spPr>
        <a:xfrm>
          <a:off x="14636750" y="189230"/>
          <a:ext cx="239395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37465</xdr:rowOff>
    </xdr:to>
    <xdr:sp macro="" textlink="">
      <xdr:nvSpPr>
        <xdr:cNvPr id="7" name="正方形/長方形 6"/>
        <xdr:cNvSpPr/>
      </xdr:nvSpPr>
      <xdr:spPr>
        <a:xfrm>
          <a:off x="14662150" y="213995"/>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45,979
45,439
125.30
26,640,424
26,108,885
330,560
12,448,357
24,198,121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80010</xdr:rowOff>
    </xdr:from>
    <xdr:to>
      <xdr:col>37</xdr:col>
      <xdr:colOff>63500</xdr:colOff>
      <xdr:row>10</xdr:row>
      <xdr:rowOff>161925</xdr:rowOff>
    </xdr:to>
    <xdr:sp macro="" textlink="">
      <xdr:nvSpPr>
        <xdr:cNvPr id="13" name="正方形/長方形 12"/>
        <xdr:cNvSpPr/>
      </xdr:nvSpPr>
      <xdr:spPr>
        <a:xfrm>
          <a:off x="4584700" y="922020"/>
          <a:ext cx="18224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80010</xdr:rowOff>
    </xdr:from>
    <xdr:to>
      <xdr:col>44</xdr:col>
      <xdr:colOff>0</xdr:colOff>
      <xdr:row>10</xdr:row>
      <xdr:rowOff>161925</xdr:rowOff>
    </xdr:to>
    <xdr:sp macro="" textlink="">
      <xdr:nvSpPr>
        <xdr:cNvPr id="14" name="正方形/長方形 13"/>
        <xdr:cNvSpPr/>
      </xdr:nvSpPr>
      <xdr:spPr>
        <a:xfrm>
          <a:off x="6407150" y="922020"/>
          <a:ext cx="11366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85.8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116840</xdr:rowOff>
    </xdr:to>
    <xdr:sp macro="" textlink="">
      <xdr:nvSpPr>
        <xdr:cNvPr id="16" name="正方形/長方形 15"/>
        <xdr:cNvSpPr/>
      </xdr:nvSpPr>
      <xdr:spPr>
        <a:xfrm>
          <a:off x="4584700" y="1680210"/>
          <a:ext cx="182245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116840</xdr:rowOff>
    </xdr:to>
    <xdr:sp macro="" textlink="">
      <xdr:nvSpPr>
        <xdr:cNvPr id="17" name="正方形/長方形 16"/>
        <xdr:cNvSpPr/>
      </xdr:nvSpPr>
      <xdr:spPr>
        <a:xfrm>
          <a:off x="6470650" y="1680210"/>
          <a:ext cx="342900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98425</xdr:rowOff>
    </xdr:to>
    <xdr:sp macro="" textlink="">
      <xdr:nvSpPr>
        <xdr:cNvPr id="20" name="正方形/長方形 19"/>
        <xdr:cNvSpPr/>
      </xdr:nvSpPr>
      <xdr:spPr>
        <a:xfrm>
          <a:off x="10210800" y="1195070"/>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154305</xdr:rowOff>
    </xdr:from>
    <xdr:to>
      <xdr:col>59</xdr:col>
      <xdr:colOff>73025</xdr:colOff>
      <xdr:row>6</xdr:row>
      <xdr:rowOff>86360</xdr:rowOff>
    </xdr:to>
    <xdr:sp macro="" textlink="">
      <xdr:nvSpPr>
        <xdr:cNvPr id="23" name="楕円 22"/>
        <xdr:cNvSpPr/>
      </xdr:nvSpPr>
      <xdr:spPr>
        <a:xfrm>
          <a:off x="10106025" y="9963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80010</xdr:rowOff>
    </xdr:from>
    <xdr:to>
      <xdr:col>59</xdr:col>
      <xdr:colOff>73025</xdr:colOff>
      <xdr:row>8</xdr:row>
      <xdr:rowOff>12700</xdr:rowOff>
    </xdr:to>
    <xdr:sp macro="" textlink="">
      <xdr:nvSpPr>
        <xdr:cNvPr id="24" name="フローチャート: 判断 23"/>
        <xdr:cNvSpPr/>
      </xdr:nvSpPr>
      <xdr:spPr>
        <a:xfrm>
          <a:off x="10106025" y="12573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116840</xdr:rowOff>
    </xdr:to>
    <xdr:cxnSp macro="">
      <xdr:nvCxnSpPr>
        <xdr:cNvPr id="25" name="直線コネクタ 24"/>
        <xdr:cNvCxnSpPr/>
      </xdr:nvCxnSpPr>
      <xdr:spPr>
        <a:xfrm>
          <a:off x="10133330" y="149415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111125</xdr:rowOff>
    </xdr:from>
    <xdr:ext cx="8896350" cy="252730"/>
    <xdr:sp macro="" textlink="">
      <xdr:nvSpPr>
        <xdr:cNvPr id="29" name="テキスト ボックス 28"/>
        <xdr:cNvSpPr txBox="1"/>
      </xdr:nvSpPr>
      <xdr:spPr>
        <a:xfrm>
          <a:off x="641350" y="2797175"/>
          <a:ext cx="88963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86360</xdr:rowOff>
    </xdr:from>
    <xdr:ext cx="6046470" cy="250190"/>
    <xdr:sp macro="" textlink="">
      <xdr:nvSpPr>
        <xdr:cNvPr id="30" name="テキスト ボックス 29"/>
        <xdr:cNvSpPr txBox="1"/>
      </xdr:nvSpPr>
      <xdr:spPr>
        <a:xfrm>
          <a:off x="641350" y="310769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31115</xdr:rowOff>
    </xdr:to>
    <xdr:sp macro="" textlink="">
      <xdr:nvSpPr>
        <xdr:cNvPr id="32" name="正方形/長方形 31"/>
        <xdr:cNvSpPr/>
      </xdr:nvSpPr>
      <xdr:spPr>
        <a:xfrm>
          <a:off x="685800" y="39147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135890</xdr:rowOff>
    </xdr:to>
    <xdr:sp macro="" textlink="">
      <xdr:nvSpPr>
        <xdr:cNvPr id="33" name="正方形/長方形 32"/>
        <xdr:cNvSpPr/>
      </xdr:nvSpPr>
      <xdr:spPr>
        <a:xfrm>
          <a:off x="8128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86360</xdr:rowOff>
    </xdr:from>
    <xdr:to>
      <xdr:col>12</xdr:col>
      <xdr:colOff>127000</xdr:colOff>
      <xdr:row>28</xdr:row>
      <xdr:rowOff>0</xdr:rowOff>
    </xdr:to>
    <xdr:sp macro="" textlink="">
      <xdr:nvSpPr>
        <xdr:cNvPr id="34" name="正方形/長方形 33"/>
        <xdr:cNvSpPr/>
      </xdr:nvSpPr>
      <xdr:spPr>
        <a:xfrm>
          <a:off x="8128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135890</xdr:rowOff>
    </xdr:to>
    <xdr:sp macro="" textlink="">
      <xdr:nvSpPr>
        <xdr:cNvPr id="35" name="正方形/長方形 34"/>
        <xdr:cNvSpPr/>
      </xdr:nvSpPr>
      <xdr:spPr>
        <a:xfrm>
          <a:off x="17145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86360</xdr:rowOff>
    </xdr:from>
    <xdr:to>
      <xdr:col>18</xdr:col>
      <xdr:colOff>0</xdr:colOff>
      <xdr:row>28</xdr:row>
      <xdr:rowOff>0</xdr:rowOff>
    </xdr:to>
    <xdr:sp macro="" textlink="">
      <xdr:nvSpPr>
        <xdr:cNvPr id="36" name="正方形/長方形 35"/>
        <xdr:cNvSpPr/>
      </xdr:nvSpPr>
      <xdr:spPr>
        <a:xfrm>
          <a:off x="17145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135890</xdr:rowOff>
    </xdr:to>
    <xdr:sp macro="" textlink="">
      <xdr:nvSpPr>
        <xdr:cNvPr id="37" name="正方形/長方形 36"/>
        <xdr:cNvSpPr/>
      </xdr:nvSpPr>
      <xdr:spPr>
        <a:xfrm>
          <a:off x="27432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86360</xdr:rowOff>
    </xdr:from>
    <xdr:to>
      <xdr:col>24</xdr:col>
      <xdr:colOff>0</xdr:colOff>
      <xdr:row>28</xdr:row>
      <xdr:rowOff>0</xdr:rowOff>
    </xdr:to>
    <xdr:sp macro="" textlink="">
      <xdr:nvSpPr>
        <xdr:cNvPr id="38" name="正方形/長方形 37"/>
        <xdr:cNvSpPr/>
      </xdr:nvSpPr>
      <xdr:spPr>
        <a:xfrm>
          <a:off x="27432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80010</xdr:rowOff>
    </xdr:to>
    <xdr:sp macro="" textlink="">
      <xdr:nvSpPr>
        <xdr:cNvPr id="39" name="正方形/長方形 38"/>
        <xdr:cNvSpPr/>
      </xdr:nvSpPr>
      <xdr:spPr>
        <a:xfrm>
          <a:off x="685800" y="47218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19075"/>
    <xdr:sp macro="" textlink="">
      <xdr:nvSpPr>
        <xdr:cNvPr id="40" name="テキスト ボックス 39"/>
        <xdr:cNvSpPr txBox="1"/>
      </xdr:nvSpPr>
      <xdr:spPr>
        <a:xfrm>
          <a:off x="666750" y="45358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80010</xdr:rowOff>
    </xdr:from>
    <xdr:to>
      <xdr:col>28</xdr:col>
      <xdr:colOff>114300</xdr:colOff>
      <xdr:row>41</xdr:row>
      <xdr:rowOff>80010</xdr:rowOff>
    </xdr:to>
    <xdr:cxnSp macro="">
      <xdr:nvCxnSpPr>
        <xdr:cNvPr id="41" name="直線コネクタ 40"/>
        <xdr:cNvCxnSpPr/>
      </xdr:nvCxnSpPr>
      <xdr:spPr>
        <a:xfrm>
          <a:off x="685800" y="6957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108585</xdr:rowOff>
    </xdr:from>
    <xdr:ext cx="531495" cy="250190"/>
    <xdr:sp macro="" textlink="">
      <xdr:nvSpPr>
        <xdr:cNvPr id="42" name="テキスト ボックス 41"/>
        <xdr:cNvSpPr txBox="1"/>
      </xdr:nvSpPr>
      <xdr:spPr>
        <a:xfrm>
          <a:off x="211455" y="68179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96520</xdr:rowOff>
    </xdr:from>
    <xdr:to>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125730</xdr:rowOff>
    </xdr:from>
    <xdr:ext cx="531495" cy="250825"/>
    <xdr:sp macro="" textlink="">
      <xdr:nvSpPr>
        <xdr:cNvPr id="44" name="テキスト ボックス 43"/>
        <xdr:cNvSpPr txBox="1"/>
      </xdr:nvSpPr>
      <xdr:spPr>
        <a:xfrm>
          <a:off x="211455" y="64998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111760</xdr:rowOff>
    </xdr:from>
    <xdr:to>
      <xdr:col>28</xdr:col>
      <xdr:colOff>114300</xdr:colOff>
      <xdr:row>37</xdr:row>
      <xdr:rowOff>111760</xdr:rowOff>
    </xdr:to>
    <xdr:cxnSp macro="">
      <xdr:nvCxnSpPr>
        <xdr:cNvPr id="45" name="直線コネクタ 44"/>
        <xdr:cNvCxnSpPr/>
      </xdr:nvCxnSpPr>
      <xdr:spPr>
        <a:xfrm>
          <a:off x="685800" y="631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140970</xdr:rowOff>
    </xdr:from>
    <xdr:ext cx="531495" cy="250190"/>
    <xdr:sp macro="" textlink="">
      <xdr:nvSpPr>
        <xdr:cNvPr id="46" name="テキスト ボックス 45"/>
        <xdr:cNvSpPr txBox="1"/>
      </xdr:nvSpPr>
      <xdr:spPr>
        <a:xfrm>
          <a:off x="21145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128905</xdr:rowOff>
    </xdr:from>
    <xdr:to>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156210</xdr:rowOff>
    </xdr:from>
    <xdr:ext cx="595630" cy="252730"/>
    <xdr:sp macro="" textlink="">
      <xdr:nvSpPr>
        <xdr:cNvPr id="48" name="テキスト ボックス 47"/>
        <xdr:cNvSpPr txBox="1"/>
      </xdr:nvSpPr>
      <xdr:spPr>
        <a:xfrm>
          <a:off x="166370" y="585978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144145</xdr:rowOff>
    </xdr:from>
    <xdr:to>
      <xdr:col>28</xdr:col>
      <xdr:colOff>114300</xdr:colOff>
      <xdr:row>33</xdr:row>
      <xdr:rowOff>144145</xdr:rowOff>
    </xdr:to>
    <xdr:cxnSp macro="">
      <xdr:nvCxnSpPr>
        <xdr:cNvPr id="49" name="直線コネクタ 48"/>
        <xdr:cNvCxnSpPr/>
      </xdr:nvCxnSpPr>
      <xdr:spPr>
        <a:xfrm>
          <a:off x="685800" y="56800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52095"/>
    <xdr:sp macro="" textlink="">
      <xdr:nvSpPr>
        <xdr:cNvPr id="50" name="テキスト ボックス 49"/>
        <xdr:cNvSpPr txBox="1"/>
      </xdr:nvSpPr>
      <xdr:spPr>
        <a:xfrm>
          <a:off x="166370" y="55416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161290</xdr:rowOff>
    </xdr:from>
    <xdr:to>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20955</xdr:rowOff>
    </xdr:from>
    <xdr:ext cx="595630" cy="252095"/>
    <xdr:sp macro="" textlink="">
      <xdr:nvSpPr>
        <xdr:cNvPr id="52" name="テキスト ボックス 51"/>
        <xdr:cNvSpPr txBox="1"/>
      </xdr:nvSpPr>
      <xdr:spPr>
        <a:xfrm>
          <a:off x="166370" y="522160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7620</xdr:rowOff>
    </xdr:from>
    <xdr:to>
      <xdr:col>28</xdr:col>
      <xdr:colOff>114300</xdr:colOff>
      <xdr:row>30</xdr:row>
      <xdr:rowOff>7620</xdr:rowOff>
    </xdr:to>
    <xdr:cxnSp macro="">
      <xdr:nvCxnSpPr>
        <xdr:cNvPr id="53" name="直線コネクタ 52"/>
        <xdr:cNvCxnSpPr/>
      </xdr:nvCxnSpPr>
      <xdr:spPr>
        <a:xfrm>
          <a:off x="685800" y="50406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37465</xdr:rowOff>
    </xdr:from>
    <xdr:ext cx="595630" cy="253365"/>
    <xdr:sp macro="" textlink="">
      <xdr:nvSpPr>
        <xdr:cNvPr id="54" name="テキスト ボックス 53"/>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5" name="直線コネクタ 54"/>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9555"/>
    <xdr:sp macro="" textlink="">
      <xdr:nvSpPr>
        <xdr:cNvPr id="56" name="テキスト ボックス 55"/>
        <xdr:cNvSpPr txBox="1"/>
      </xdr:nvSpPr>
      <xdr:spPr>
        <a:xfrm>
          <a:off x="166370" y="45827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80010</xdr:rowOff>
    </xdr:to>
    <xdr:sp macro="" textlink="">
      <xdr:nvSpPr>
        <xdr:cNvPr id="57" name="人件費グラフ枠"/>
        <xdr:cNvSpPr/>
      </xdr:nvSpPr>
      <xdr:spPr>
        <a:xfrm>
          <a:off x="685800" y="47218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53975</xdr:rowOff>
    </xdr:from>
    <xdr:to>
      <xdr:col>24</xdr:col>
      <xdr:colOff>62865</xdr:colOff>
      <xdr:row>38</xdr:row>
      <xdr:rowOff>165100</xdr:rowOff>
    </xdr:to>
    <xdr:cxnSp macro="">
      <xdr:nvCxnSpPr>
        <xdr:cNvPr id="58" name="直線コネクタ 57"/>
        <xdr:cNvCxnSpPr/>
      </xdr:nvCxnSpPr>
      <xdr:spPr>
        <a:xfrm flipV="1">
          <a:off x="4176395" y="508698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xdr:rowOff>
    </xdr:from>
    <xdr:ext cx="534670" cy="253365"/>
    <xdr:sp macro="" textlink="">
      <xdr:nvSpPr>
        <xdr:cNvPr id="59" name="人件費最小値テキスト"/>
        <xdr:cNvSpPr txBox="1"/>
      </xdr:nvSpPr>
      <xdr:spPr>
        <a:xfrm>
          <a:off x="4229100" y="65430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165100</xdr:rowOff>
    </xdr:from>
    <xdr:to>
      <xdr:col>24</xdr:col>
      <xdr:colOff>152400</xdr:colOff>
      <xdr:row>38</xdr:row>
      <xdr:rowOff>165100</xdr:rowOff>
    </xdr:to>
    <xdr:cxnSp macro="">
      <xdr:nvCxnSpPr>
        <xdr:cNvPr id="60" name="直線コネクタ 59"/>
        <xdr:cNvCxnSpPr/>
      </xdr:nvCxnSpPr>
      <xdr:spPr>
        <a:xfrm>
          <a:off x="4108450" y="6539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2540</xdr:rowOff>
    </xdr:from>
    <xdr:ext cx="598805" cy="253365"/>
    <xdr:sp macro="" textlink="">
      <xdr:nvSpPr>
        <xdr:cNvPr id="61" name="人件費最大値テキスト"/>
        <xdr:cNvSpPr txBox="1"/>
      </xdr:nvSpPr>
      <xdr:spPr>
        <a:xfrm>
          <a:off x="4229100" y="48679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53975</xdr:rowOff>
    </xdr:from>
    <xdr:to>
      <xdr:col>24</xdr:col>
      <xdr:colOff>152400</xdr:colOff>
      <xdr:row>30</xdr:row>
      <xdr:rowOff>53975</xdr:rowOff>
    </xdr:to>
    <xdr:cxnSp macro="">
      <xdr:nvCxnSpPr>
        <xdr:cNvPr id="62" name="直線コネクタ 61"/>
        <xdr:cNvCxnSpPr/>
      </xdr:nvCxnSpPr>
      <xdr:spPr>
        <a:xfrm>
          <a:off x="4108450" y="5086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37</xdr:row>
      <xdr:rowOff>10795</xdr:rowOff>
    </xdr:from>
    <xdr:to>
      <xdr:col>24</xdr:col>
      <xdr:colOff>63500</xdr:colOff>
      <xdr:row>37</xdr:row>
      <xdr:rowOff>116840</xdr:rowOff>
    </xdr:to>
    <xdr:cxnSp macro="">
      <xdr:nvCxnSpPr>
        <xdr:cNvPr id="63" name="直線コネクタ 62"/>
        <xdr:cNvCxnSpPr/>
      </xdr:nvCxnSpPr>
      <xdr:spPr>
        <a:xfrm flipV="1">
          <a:off x="3429000" y="6217285"/>
          <a:ext cx="7493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130175</xdr:rowOff>
    </xdr:from>
    <xdr:ext cx="598805" cy="252095"/>
    <xdr:sp macro="" textlink="">
      <xdr:nvSpPr>
        <xdr:cNvPr id="64" name="人件費平均値テキスト"/>
        <xdr:cNvSpPr txBox="1"/>
      </xdr:nvSpPr>
      <xdr:spPr>
        <a:xfrm>
          <a:off x="4229100" y="5833745"/>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107950</xdr:rowOff>
    </xdr:from>
    <xdr:to>
      <xdr:col>24</xdr:col>
      <xdr:colOff>114300</xdr:colOff>
      <xdr:row>36</xdr:row>
      <xdr:rowOff>39370</xdr:rowOff>
    </xdr:to>
    <xdr:sp macro="" textlink="">
      <xdr:nvSpPr>
        <xdr:cNvPr id="65" name="フローチャート: 判断 64"/>
        <xdr:cNvSpPr/>
      </xdr:nvSpPr>
      <xdr:spPr>
        <a:xfrm>
          <a:off x="4127500" y="5979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116840</xdr:rowOff>
    </xdr:from>
    <xdr:to>
      <xdr:col>19</xdr:col>
      <xdr:colOff>171450</xdr:colOff>
      <xdr:row>37</xdr:row>
      <xdr:rowOff>159385</xdr:rowOff>
    </xdr:to>
    <xdr:cxnSp macro="">
      <xdr:nvCxnSpPr>
        <xdr:cNvPr id="66" name="直線コネクタ 65"/>
        <xdr:cNvCxnSpPr/>
      </xdr:nvCxnSpPr>
      <xdr:spPr>
        <a:xfrm flipV="1">
          <a:off x="2622550" y="6323330"/>
          <a:ext cx="8064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41910</xdr:rowOff>
    </xdr:from>
    <xdr:to>
      <xdr:col>20</xdr:col>
      <xdr:colOff>38100</xdr:colOff>
      <xdr:row>36</xdr:row>
      <xdr:rowOff>142240</xdr:rowOff>
    </xdr:to>
    <xdr:sp macro="" textlink="">
      <xdr:nvSpPr>
        <xdr:cNvPr id="67" name="フローチャート: 判断 66"/>
        <xdr:cNvSpPr/>
      </xdr:nvSpPr>
      <xdr:spPr>
        <a:xfrm>
          <a:off x="3384550" y="60807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158750</xdr:rowOff>
    </xdr:from>
    <xdr:ext cx="595630" cy="250190"/>
    <xdr:sp macro="" textlink="">
      <xdr:nvSpPr>
        <xdr:cNvPr id="68" name="テキスト ボックス 67"/>
        <xdr:cNvSpPr txBox="1"/>
      </xdr:nvSpPr>
      <xdr:spPr>
        <a:xfrm>
          <a:off x="3154680" y="58623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125095</xdr:rowOff>
    </xdr:from>
    <xdr:to>
      <xdr:col>15</xdr:col>
      <xdr:colOff>50800</xdr:colOff>
      <xdr:row>37</xdr:row>
      <xdr:rowOff>159385</xdr:rowOff>
    </xdr:to>
    <xdr:cxnSp macro="">
      <xdr:nvCxnSpPr>
        <xdr:cNvPr id="69" name="直線コネクタ 68"/>
        <xdr:cNvCxnSpPr/>
      </xdr:nvCxnSpPr>
      <xdr:spPr>
        <a:xfrm>
          <a:off x="1828800" y="6331585"/>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67945</xdr:rowOff>
    </xdr:from>
    <xdr:to>
      <xdr:col>15</xdr:col>
      <xdr:colOff>101600</xdr:colOff>
      <xdr:row>36</xdr:row>
      <xdr:rowOff>166370</xdr:rowOff>
    </xdr:to>
    <xdr:sp macro="" textlink="">
      <xdr:nvSpPr>
        <xdr:cNvPr id="70" name="フローチャート: 判断 69"/>
        <xdr:cNvSpPr/>
      </xdr:nvSpPr>
      <xdr:spPr>
        <a:xfrm>
          <a:off x="2571750" y="61067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15875</xdr:rowOff>
    </xdr:from>
    <xdr:ext cx="595630" cy="250825"/>
    <xdr:sp macro="" textlink="">
      <xdr:nvSpPr>
        <xdr:cNvPr id="71" name="テキスト ボックス 70"/>
        <xdr:cNvSpPr txBox="1"/>
      </xdr:nvSpPr>
      <xdr:spPr>
        <a:xfrm>
          <a:off x="2360930" y="588708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37</xdr:row>
      <xdr:rowOff>125095</xdr:rowOff>
    </xdr:from>
    <xdr:to>
      <xdr:col>10</xdr:col>
      <xdr:colOff>114300</xdr:colOff>
      <xdr:row>38</xdr:row>
      <xdr:rowOff>30480</xdr:rowOff>
    </xdr:to>
    <xdr:cxnSp macro="">
      <xdr:nvCxnSpPr>
        <xdr:cNvPr id="72" name="直線コネクタ 71"/>
        <xdr:cNvCxnSpPr/>
      </xdr:nvCxnSpPr>
      <xdr:spPr>
        <a:xfrm flipV="1">
          <a:off x="1028700" y="6331585"/>
          <a:ext cx="8001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74295</xdr:rowOff>
    </xdr:from>
    <xdr:to>
      <xdr:col>10</xdr:col>
      <xdr:colOff>165100</xdr:colOff>
      <xdr:row>37</xdr:row>
      <xdr:rowOff>5715</xdr:rowOff>
    </xdr:to>
    <xdr:sp macro="" textlink="">
      <xdr:nvSpPr>
        <xdr:cNvPr id="73" name="フローチャート: 判断 72"/>
        <xdr:cNvSpPr/>
      </xdr:nvSpPr>
      <xdr:spPr>
        <a:xfrm>
          <a:off x="1778000" y="61131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22225</xdr:rowOff>
    </xdr:from>
    <xdr:ext cx="595630" cy="253365"/>
    <xdr:sp macro="" textlink="">
      <xdr:nvSpPr>
        <xdr:cNvPr id="74" name="テキスト ボックス 73"/>
        <xdr:cNvSpPr txBox="1"/>
      </xdr:nvSpPr>
      <xdr:spPr>
        <a:xfrm>
          <a:off x="1548130" y="5893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122555</xdr:rowOff>
    </xdr:from>
    <xdr:to>
      <xdr:col>6</xdr:col>
      <xdr:colOff>38100</xdr:colOff>
      <xdr:row>37</xdr:row>
      <xdr:rowOff>53340</xdr:rowOff>
    </xdr:to>
    <xdr:sp macro="" textlink="">
      <xdr:nvSpPr>
        <xdr:cNvPr id="75" name="フローチャート: 判断 74"/>
        <xdr:cNvSpPr/>
      </xdr:nvSpPr>
      <xdr:spPr>
        <a:xfrm>
          <a:off x="984250" y="616140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70485</xdr:rowOff>
    </xdr:from>
    <xdr:ext cx="595630" cy="250825"/>
    <xdr:sp macro="" textlink="">
      <xdr:nvSpPr>
        <xdr:cNvPr id="76" name="テキスト ボックス 75"/>
        <xdr:cNvSpPr txBox="1"/>
      </xdr:nvSpPr>
      <xdr:spPr>
        <a:xfrm>
          <a:off x="754380" y="594169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77470</xdr:rowOff>
    </xdr:from>
    <xdr:ext cx="762000" cy="252730"/>
    <xdr:sp macro="" textlink="">
      <xdr:nvSpPr>
        <xdr:cNvPr id="77" name="テキスト ボックス 76"/>
        <xdr:cNvSpPr txBox="1"/>
      </xdr:nvSpPr>
      <xdr:spPr>
        <a:xfrm>
          <a:off x="40068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77470</xdr:rowOff>
    </xdr:from>
    <xdr:ext cx="762000" cy="252730"/>
    <xdr:sp macro="" textlink="">
      <xdr:nvSpPr>
        <xdr:cNvPr id="78" name="テキスト ボックス 77"/>
        <xdr:cNvSpPr txBox="1"/>
      </xdr:nvSpPr>
      <xdr:spPr>
        <a:xfrm>
          <a:off x="32575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77470</xdr:rowOff>
    </xdr:from>
    <xdr:ext cx="758825" cy="252730"/>
    <xdr:sp macro="" textlink="">
      <xdr:nvSpPr>
        <xdr:cNvPr id="79" name="テキスト ボックス 78"/>
        <xdr:cNvSpPr txBox="1"/>
      </xdr:nvSpPr>
      <xdr:spPr>
        <a:xfrm>
          <a:off x="2451100" y="69545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77470</xdr:rowOff>
    </xdr:from>
    <xdr:ext cx="762000" cy="252730"/>
    <xdr:sp macro="" textlink="">
      <xdr:nvSpPr>
        <xdr:cNvPr id="80" name="テキスト ボックス 79"/>
        <xdr:cNvSpPr txBox="1"/>
      </xdr:nvSpPr>
      <xdr:spPr>
        <a:xfrm>
          <a:off x="16573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77470</xdr:rowOff>
    </xdr:from>
    <xdr:ext cx="762000" cy="252730"/>
    <xdr:sp macro="" textlink="">
      <xdr:nvSpPr>
        <xdr:cNvPr id="81" name="テキスト ボックス 80"/>
        <xdr:cNvSpPr txBox="1"/>
      </xdr:nvSpPr>
      <xdr:spPr>
        <a:xfrm>
          <a:off x="8572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128905</xdr:rowOff>
    </xdr:from>
    <xdr:to>
      <xdr:col>24</xdr:col>
      <xdr:colOff>114300</xdr:colOff>
      <xdr:row>37</xdr:row>
      <xdr:rowOff>60325</xdr:rowOff>
    </xdr:to>
    <xdr:sp macro="" textlink="">
      <xdr:nvSpPr>
        <xdr:cNvPr id="82" name="楕円 81"/>
        <xdr:cNvSpPr/>
      </xdr:nvSpPr>
      <xdr:spPr>
        <a:xfrm>
          <a:off x="4127500" y="6167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107315</xdr:rowOff>
    </xdr:from>
    <xdr:ext cx="534670" cy="250190"/>
    <xdr:sp macro="" textlink="">
      <xdr:nvSpPr>
        <xdr:cNvPr id="83" name="人件費該当値テキスト"/>
        <xdr:cNvSpPr txBox="1"/>
      </xdr:nvSpPr>
      <xdr:spPr>
        <a:xfrm>
          <a:off x="4229100" y="614616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99,593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67945</xdr:rowOff>
    </xdr:from>
    <xdr:to>
      <xdr:col>20</xdr:col>
      <xdr:colOff>38100</xdr:colOff>
      <xdr:row>37</xdr:row>
      <xdr:rowOff>166370</xdr:rowOff>
    </xdr:to>
    <xdr:sp macro="" textlink="">
      <xdr:nvSpPr>
        <xdr:cNvPr id="84" name="楕円 83"/>
        <xdr:cNvSpPr/>
      </xdr:nvSpPr>
      <xdr:spPr>
        <a:xfrm>
          <a:off x="3384550" y="627443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158750</xdr:rowOff>
    </xdr:from>
    <xdr:ext cx="531495" cy="250190"/>
    <xdr:sp macro="" textlink="">
      <xdr:nvSpPr>
        <xdr:cNvPr id="85" name="テキスト ボックス 84"/>
        <xdr:cNvSpPr txBox="1"/>
      </xdr:nvSpPr>
      <xdr:spPr>
        <a:xfrm>
          <a:off x="3187065" y="63652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108585</xdr:rowOff>
    </xdr:from>
    <xdr:to>
      <xdr:col>15</xdr:col>
      <xdr:colOff>101600</xdr:colOff>
      <xdr:row>38</xdr:row>
      <xdr:rowOff>40005</xdr:rowOff>
    </xdr:to>
    <xdr:sp macro="" textlink="">
      <xdr:nvSpPr>
        <xdr:cNvPr id="86" name="楕円 85"/>
        <xdr:cNvSpPr/>
      </xdr:nvSpPr>
      <xdr:spPr>
        <a:xfrm>
          <a:off x="2571750" y="6315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32385</xdr:rowOff>
    </xdr:from>
    <xdr:ext cx="531495" cy="250190"/>
    <xdr:sp macro="" textlink="">
      <xdr:nvSpPr>
        <xdr:cNvPr id="87" name="テキスト ボックス 86"/>
        <xdr:cNvSpPr txBox="1"/>
      </xdr:nvSpPr>
      <xdr:spPr>
        <a:xfrm>
          <a:off x="2393315" y="640651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74295</xdr:rowOff>
    </xdr:from>
    <xdr:to>
      <xdr:col>10</xdr:col>
      <xdr:colOff>165100</xdr:colOff>
      <xdr:row>38</xdr:row>
      <xdr:rowOff>5715</xdr:rowOff>
    </xdr:to>
    <xdr:sp macro="" textlink="">
      <xdr:nvSpPr>
        <xdr:cNvPr id="88" name="楕円 87"/>
        <xdr:cNvSpPr/>
      </xdr:nvSpPr>
      <xdr:spPr>
        <a:xfrm>
          <a:off x="1778000" y="6280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165735</xdr:rowOff>
    </xdr:from>
    <xdr:ext cx="534670" cy="250190"/>
    <xdr:sp macro="" textlink="">
      <xdr:nvSpPr>
        <xdr:cNvPr id="89" name="テキスト ボックス 88"/>
        <xdr:cNvSpPr txBox="1"/>
      </xdr:nvSpPr>
      <xdr:spPr>
        <a:xfrm>
          <a:off x="1580515" y="63722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148590</xdr:rowOff>
    </xdr:from>
    <xdr:to>
      <xdr:col>6</xdr:col>
      <xdr:colOff>38100</xdr:colOff>
      <xdr:row>38</xdr:row>
      <xdr:rowOff>79375</xdr:rowOff>
    </xdr:to>
    <xdr:sp macro="" textlink="">
      <xdr:nvSpPr>
        <xdr:cNvPr id="90" name="楕円 89"/>
        <xdr:cNvSpPr/>
      </xdr:nvSpPr>
      <xdr:spPr>
        <a:xfrm>
          <a:off x="984250" y="635508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71755</xdr:rowOff>
    </xdr:from>
    <xdr:ext cx="531495" cy="250825"/>
    <xdr:sp macro="" textlink="">
      <xdr:nvSpPr>
        <xdr:cNvPr id="91" name="テキスト ボックス 90"/>
        <xdr:cNvSpPr txBox="1"/>
      </xdr:nvSpPr>
      <xdr:spPr>
        <a:xfrm>
          <a:off x="786765" y="644588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31115</xdr:rowOff>
    </xdr:to>
    <xdr:sp macro="" textlink="">
      <xdr:nvSpPr>
        <xdr:cNvPr id="92" name="正方形/長方形 91"/>
        <xdr:cNvSpPr/>
      </xdr:nvSpPr>
      <xdr:spPr>
        <a:xfrm>
          <a:off x="685800" y="72675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135890</xdr:rowOff>
    </xdr:to>
    <xdr:sp macro="" textlink="">
      <xdr:nvSpPr>
        <xdr:cNvPr id="93" name="正方形/長方形 92"/>
        <xdr:cNvSpPr/>
      </xdr:nvSpPr>
      <xdr:spPr>
        <a:xfrm>
          <a:off x="8128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86360</xdr:rowOff>
    </xdr:from>
    <xdr:to>
      <xdr:col>12</xdr:col>
      <xdr:colOff>127000</xdr:colOff>
      <xdr:row>48</xdr:row>
      <xdr:rowOff>0</xdr:rowOff>
    </xdr:to>
    <xdr:sp macro="" textlink="">
      <xdr:nvSpPr>
        <xdr:cNvPr id="94" name="正方形/長方形 93"/>
        <xdr:cNvSpPr/>
      </xdr:nvSpPr>
      <xdr:spPr>
        <a:xfrm>
          <a:off x="8128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135890</xdr:rowOff>
    </xdr:to>
    <xdr:sp macro="" textlink="">
      <xdr:nvSpPr>
        <xdr:cNvPr id="95" name="正方形/長方形 94"/>
        <xdr:cNvSpPr/>
      </xdr:nvSpPr>
      <xdr:spPr>
        <a:xfrm>
          <a:off x="17145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86360</xdr:rowOff>
    </xdr:from>
    <xdr:to>
      <xdr:col>18</xdr:col>
      <xdr:colOff>0</xdr:colOff>
      <xdr:row>48</xdr:row>
      <xdr:rowOff>0</xdr:rowOff>
    </xdr:to>
    <xdr:sp macro="" textlink="">
      <xdr:nvSpPr>
        <xdr:cNvPr id="96" name="正方形/長方形 95"/>
        <xdr:cNvSpPr/>
      </xdr:nvSpPr>
      <xdr:spPr>
        <a:xfrm>
          <a:off x="17145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135890</xdr:rowOff>
    </xdr:to>
    <xdr:sp macro="" textlink="">
      <xdr:nvSpPr>
        <xdr:cNvPr id="97" name="正方形/長方形 96"/>
        <xdr:cNvSpPr/>
      </xdr:nvSpPr>
      <xdr:spPr>
        <a:xfrm>
          <a:off x="27432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86360</xdr:rowOff>
    </xdr:from>
    <xdr:to>
      <xdr:col>24</xdr:col>
      <xdr:colOff>0</xdr:colOff>
      <xdr:row>48</xdr:row>
      <xdr:rowOff>0</xdr:rowOff>
    </xdr:to>
    <xdr:sp macro="" textlink="">
      <xdr:nvSpPr>
        <xdr:cNvPr id="98" name="正方形/長方形 97"/>
        <xdr:cNvSpPr/>
      </xdr:nvSpPr>
      <xdr:spPr>
        <a:xfrm>
          <a:off x="27432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80010</xdr:rowOff>
    </xdr:to>
    <xdr:sp macro="" textlink="">
      <xdr:nvSpPr>
        <xdr:cNvPr id="99" name="正方形/長方形 98"/>
        <xdr:cNvSpPr/>
      </xdr:nvSpPr>
      <xdr:spPr>
        <a:xfrm>
          <a:off x="685800" y="80746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19075"/>
    <xdr:sp macro="" textlink="">
      <xdr:nvSpPr>
        <xdr:cNvPr id="100" name="テキスト ボックス 99"/>
        <xdr:cNvSpPr txBox="1"/>
      </xdr:nvSpPr>
      <xdr:spPr>
        <a:xfrm>
          <a:off x="666750" y="78886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80010</xdr:rowOff>
    </xdr:from>
    <xdr:to>
      <xdr:col>28</xdr:col>
      <xdr:colOff>114300</xdr:colOff>
      <xdr:row>61</xdr:row>
      <xdr:rowOff>80010</xdr:rowOff>
    </xdr:to>
    <xdr:cxnSp macro="">
      <xdr:nvCxnSpPr>
        <xdr:cNvPr id="101" name="直線コネクタ 100"/>
        <xdr:cNvCxnSpPr/>
      </xdr:nvCxnSpPr>
      <xdr:spPr>
        <a:xfrm>
          <a:off x="685800" y="10309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135890</xdr:rowOff>
    </xdr:from>
    <xdr:to>
      <xdr:col>28</xdr:col>
      <xdr:colOff>114300</xdr:colOff>
      <xdr:row>58</xdr:row>
      <xdr:rowOff>135890</xdr:rowOff>
    </xdr:to>
    <xdr:cxnSp macro="">
      <xdr:nvCxnSpPr>
        <xdr:cNvPr id="102" name="直線コネクタ 101"/>
        <xdr:cNvCxnSpPr/>
      </xdr:nvCxnSpPr>
      <xdr:spPr>
        <a:xfrm>
          <a:off x="685800" y="98628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165100</xdr:rowOff>
    </xdr:from>
    <xdr:ext cx="245745" cy="250190"/>
    <xdr:sp macro="" textlink="">
      <xdr:nvSpPr>
        <xdr:cNvPr id="103" name="テキスト ボックス 102"/>
        <xdr:cNvSpPr txBox="1"/>
      </xdr:nvSpPr>
      <xdr:spPr>
        <a:xfrm>
          <a:off x="47498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24130</xdr:rowOff>
    </xdr:from>
    <xdr:to>
      <xdr:col>28</xdr:col>
      <xdr:colOff>114300</xdr:colOff>
      <xdr:row>56</xdr:row>
      <xdr:rowOff>24130</xdr:rowOff>
    </xdr:to>
    <xdr:cxnSp macro="">
      <xdr:nvCxnSpPr>
        <xdr:cNvPr id="104" name="直線コネクタ 103"/>
        <xdr:cNvCxnSpPr/>
      </xdr:nvCxnSpPr>
      <xdr:spPr>
        <a:xfrm>
          <a:off x="685800" y="94157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52705</xdr:rowOff>
    </xdr:from>
    <xdr:ext cx="685800" cy="249555"/>
    <xdr:sp macro="" textlink="">
      <xdr:nvSpPr>
        <xdr:cNvPr id="105" name="テキスト ボックス 104"/>
        <xdr:cNvSpPr txBox="1"/>
      </xdr:nvSpPr>
      <xdr:spPr>
        <a:xfrm>
          <a:off x="76200" y="9276715"/>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80010</xdr:rowOff>
    </xdr:from>
    <xdr:to>
      <xdr:col>28</xdr:col>
      <xdr:colOff>114300</xdr:colOff>
      <xdr:row>53</xdr:row>
      <xdr:rowOff>80010</xdr:rowOff>
    </xdr:to>
    <xdr:cxnSp macro="">
      <xdr:nvCxnSpPr>
        <xdr:cNvPr id="106" name="直線コネクタ 105"/>
        <xdr:cNvCxnSpPr/>
      </xdr:nvCxnSpPr>
      <xdr:spPr>
        <a:xfrm>
          <a:off x="685800" y="8968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108585</xdr:rowOff>
    </xdr:from>
    <xdr:ext cx="685800" cy="250190"/>
    <xdr:sp macro="" textlink="">
      <xdr:nvSpPr>
        <xdr:cNvPr id="107" name="テキスト ボックス 106"/>
        <xdr:cNvSpPr txBox="1"/>
      </xdr:nvSpPr>
      <xdr:spPr>
        <a:xfrm>
          <a:off x="76200" y="8829675"/>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135890</xdr:rowOff>
    </xdr:from>
    <xdr:to>
      <xdr:col>28</xdr:col>
      <xdr:colOff>114300</xdr:colOff>
      <xdr:row>50</xdr:row>
      <xdr:rowOff>135890</xdr:rowOff>
    </xdr:to>
    <xdr:cxnSp macro="">
      <xdr:nvCxnSpPr>
        <xdr:cNvPr id="108" name="直線コネクタ 107"/>
        <xdr:cNvCxnSpPr/>
      </xdr:nvCxnSpPr>
      <xdr:spPr>
        <a:xfrm>
          <a:off x="685800" y="852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165100</xdr:rowOff>
    </xdr:from>
    <xdr:ext cx="685800" cy="250190"/>
    <xdr:sp macro="" textlink="">
      <xdr:nvSpPr>
        <xdr:cNvPr id="109" name="テキスト ボックス 108"/>
        <xdr:cNvSpPr txBox="1"/>
      </xdr:nvSpPr>
      <xdr:spPr>
        <a:xfrm>
          <a:off x="76200" y="838327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0" name="直線コネクタ 109"/>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52705</xdr:rowOff>
    </xdr:from>
    <xdr:ext cx="685800" cy="249555"/>
    <xdr:sp macro="" textlink="">
      <xdr:nvSpPr>
        <xdr:cNvPr id="111" name="テキスト ボックス 110"/>
        <xdr:cNvSpPr txBox="1"/>
      </xdr:nvSpPr>
      <xdr:spPr>
        <a:xfrm>
          <a:off x="76200" y="7935595"/>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80010</xdr:rowOff>
    </xdr:to>
    <xdr:sp macro="" textlink="">
      <xdr:nvSpPr>
        <xdr:cNvPr id="112" name="物件費グラフ枠"/>
        <xdr:cNvSpPr/>
      </xdr:nvSpPr>
      <xdr:spPr>
        <a:xfrm>
          <a:off x="685800" y="80746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1905</xdr:rowOff>
    </xdr:from>
    <xdr:to>
      <xdr:col>24</xdr:col>
      <xdr:colOff>62865</xdr:colOff>
      <xdr:row>58</xdr:row>
      <xdr:rowOff>125095</xdr:rowOff>
    </xdr:to>
    <xdr:cxnSp macro="">
      <xdr:nvCxnSpPr>
        <xdr:cNvPr id="113" name="直線コネクタ 112"/>
        <xdr:cNvCxnSpPr/>
      </xdr:nvCxnSpPr>
      <xdr:spPr>
        <a:xfrm flipV="1">
          <a:off x="4176395" y="8722995"/>
          <a:ext cx="127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165735</xdr:rowOff>
    </xdr:from>
    <xdr:ext cx="534670" cy="250190"/>
    <xdr:sp macro="" textlink="">
      <xdr:nvSpPr>
        <xdr:cNvPr id="114" name="物件費最小値テキスト"/>
        <xdr:cNvSpPr txBox="1"/>
      </xdr:nvSpPr>
      <xdr:spPr>
        <a:xfrm>
          <a:off x="4229100" y="989266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125095</xdr:rowOff>
    </xdr:from>
    <xdr:to>
      <xdr:col>24</xdr:col>
      <xdr:colOff>152400</xdr:colOff>
      <xdr:row>58</xdr:row>
      <xdr:rowOff>125095</xdr:rowOff>
    </xdr:to>
    <xdr:cxnSp macro="">
      <xdr:nvCxnSpPr>
        <xdr:cNvPr id="115" name="直線コネクタ 114"/>
        <xdr:cNvCxnSpPr/>
      </xdr:nvCxnSpPr>
      <xdr:spPr>
        <a:xfrm>
          <a:off x="4108450" y="9852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116840</xdr:rowOff>
    </xdr:from>
    <xdr:ext cx="690245" cy="252730"/>
    <xdr:sp macro="" textlink="">
      <xdr:nvSpPr>
        <xdr:cNvPr id="116" name="物件費最大値テキスト"/>
        <xdr:cNvSpPr txBox="1"/>
      </xdr:nvSpPr>
      <xdr:spPr>
        <a:xfrm>
          <a:off x="4229100" y="8502650"/>
          <a:ext cx="6902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1905</xdr:rowOff>
    </xdr:from>
    <xdr:to>
      <xdr:col>24</xdr:col>
      <xdr:colOff>152400</xdr:colOff>
      <xdr:row>52</xdr:row>
      <xdr:rowOff>1905</xdr:rowOff>
    </xdr:to>
    <xdr:cxnSp macro="">
      <xdr:nvCxnSpPr>
        <xdr:cNvPr id="117" name="直線コネクタ 116"/>
        <xdr:cNvCxnSpPr/>
      </xdr:nvCxnSpPr>
      <xdr:spPr>
        <a:xfrm>
          <a:off x="4108450" y="8722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120015</xdr:rowOff>
    </xdr:from>
    <xdr:to>
      <xdr:col>24</xdr:col>
      <xdr:colOff>63500</xdr:colOff>
      <xdr:row>58</xdr:row>
      <xdr:rowOff>120015</xdr:rowOff>
    </xdr:to>
    <xdr:cxnSp macro="">
      <xdr:nvCxnSpPr>
        <xdr:cNvPr id="118" name="直線コネクタ 117"/>
        <xdr:cNvCxnSpPr/>
      </xdr:nvCxnSpPr>
      <xdr:spPr>
        <a:xfrm flipV="1">
          <a:off x="3429000" y="984694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85090</xdr:rowOff>
    </xdr:from>
    <xdr:ext cx="598805" cy="250190"/>
    <xdr:sp macro="" textlink="">
      <xdr:nvSpPr>
        <xdr:cNvPr id="119" name="物件費平均値テキスト"/>
        <xdr:cNvSpPr txBox="1"/>
      </xdr:nvSpPr>
      <xdr:spPr>
        <a:xfrm>
          <a:off x="4229100" y="964438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62230</xdr:rowOff>
    </xdr:from>
    <xdr:to>
      <xdr:col>24</xdr:col>
      <xdr:colOff>114300</xdr:colOff>
      <xdr:row>58</xdr:row>
      <xdr:rowOff>162560</xdr:rowOff>
    </xdr:to>
    <xdr:sp macro="" textlink="">
      <xdr:nvSpPr>
        <xdr:cNvPr id="120" name="フローチャート: 判断 119"/>
        <xdr:cNvSpPr/>
      </xdr:nvSpPr>
      <xdr:spPr>
        <a:xfrm>
          <a:off x="4127500" y="97891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120015</xdr:rowOff>
    </xdr:from>
    <xdr:to>
      <xdr:col>19</xdr:col>
      <xdr:colOff>171450</xdr:colOff>
      <xdr:row>58</xdr:row>
      <xdr:rowOff>120015</xdr:rowOff>
    </xdr:to>
    <xdr:cxnSp macro="">
      <xdr:nvCxnSpPr>
        <xdr:cNvPr id="121" name="直線コネクタ 120"/>
        <xdr:cNvCxnSpPr/>
      </xdr:nvCxnSpPr>
      <xdr:spPr>
        <a:xfrm>
          <a:off x="2622550" y="984694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62865</xdr:rowOff>
    </xdr:from>
    <xdr:to>
      <xdr:col>20</xdr:col>
      <xdr:colOff>38100</xdr:colOff>
      <xdr:row>58</xdr:row>
      <xdr:rowOff>162560</xdr:rowOff>
    </xdr:to>
    <xdr:sp macro="" textlink="">
      <xdr:nvSpPr>
        <xdr:cNvPr id="122" name="フローチャート: 判断 121"/>
        <xdr:cNvSpPr/>
      </xdr:nvSpPr>
      <xdr:spPr>
        <a:xfrm>
          <a:off x="3384550" y="9789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11430</xdr:rowOff>
    </xdr:from>
    <xdr:ext cx="595630" cy="250825"/>
    <xdr:sp macro="" textlink="">
      <xdr:nvSpPr>
        <xdr:cNvPr id="123" name="テキスト ボックス 122"/>
        <xdr:cNvSpPr txBox="1"/>
      </xdr:nvSpPr>
      <xdr:spPr>
        <a:xfrm>
          <a:off x="3154680" y="9570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120015</xdr:rowOff>
    </xdr:from>
    <xdr:to>
      <xdr:col>15</xdr:col>
      <xdr:colOff>50800</xdr:colOff>
      <xdr:row>58</xdr:row>
      <xdr:rowOff>120015</xdr:rowOff>
    </xdr:to>
    <xdr:cxnSp macro="">
      <xdr:nvCxnSpPr>
        <xdr:cNvPr id="124" name="直線コネクタ 123"/>
        <xdr:cNvCxnSpPr/>
      </xdr:nvCxnSpPr>
      <xdr:spPr>
        <a:xfrm>
          <a:off x="1828800" y="984694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62865</xdr:rowOff>
    </xdr:from>
    <xdr:to>
      <xdr:col>15</xdr:col>
      <xdr:colOff>101600</xdr:colOff>
      <xdr:row>58</xdr:row>
      <xdr:rowOff>163195</xdr:rowOff>
    </xdr:to>
    <xdr:sp macro="" textlink="">
      <xdr:nvSpPr>
        <xdr:cNvPr id="125" name="フローチャート: 判断 124"/>
        <xdr:cNvSpPr/>
      </xdr:nvSpPr>
      <xdr:spPr>
        <a:xfrm>
          <a:off x="2571750" y="97897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12065</xdr:rowOff>
    </xdr:from>
    <xdr:ext cx="595630" cy="250825"/>
    <xdr:sp macro="" textlink="">
      <xdr:nvSpPr>
        <xdr:cNvPr id="126" name="テキスト ボックス 125"/>
        <xdr:cNvSpPr txBox="1"/>
      </xdr:nvSpPr>
      <xdr:spPr>
        <a:xfrm>
          <a:off x="2360930" y="95713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120015</xdr:rowOff>
    </xdr:from>
    <xdr:to>
      <xdr:col>10</xdr:col>
      <xdr:colOff>114300</xdr:colOff>
      <xdr:row>58</xdr:row>
      <xdr:rowOff>122555</xdr:rowOff>
    </xdr:to>
    <xdr:cxnSp macro="">
      <xdr:nvCxnSpPr>
        <xdr:cNvPr id="127" name="直線コネクタ 126"/>
        <xdr:cNvCxnSpPr/>
      </xdr:nvCxnSpPr>
      <xdr:spPr>
        <a:xfrm flipV="1">
          <a:off x="1028700" y="984694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64135</xdr:rowOff>
    </xdr:from>
    <xdr:to>
      <xdr:col>10</xdr:col>
      <xdr:colOff>165100</xdr:colOff>
      <xdr:row>58</xdr:row>
      <xdr:rowOff>164465</xdr:rowOff>
    </xdr:to>
    <xdr:sp macro="" textlink="">
      <xdr:nvSpPr>
        <xdr:cNvPr id="128" name="フローチャート: 判断 127"/>
        <xdr:cNvSpPr/>
      </xdr:nvSpPr>
      <xdr:spPr>
        <a:xfrm>
          <a:off x="1778000" y="97910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13335</xdr:rowOff>
    </xdr:from>
    <xdr:ext cx="534670" cy="250825"/>
    <xdr:sp macro="" textlink="">
      <xdr:nvSpPr>
        <xdr:cNvPr id="129" name="テキスト ボックス 128"/>
        <xdr:cNvSpPr txBox="1"/>
      </xdr:nvSpPr>
      <xdr:spPr>
        <a:xfrm>
          <a:off x="1580515" y="95726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66675</xdr:rowOff>
    </xdr:from>
    <xdr:to>
      <xdr:col>6</xdr:col>
      <xdr:colOff>38100</xdr:colOff>
      <xdr:row>58</xdr:row>
      <xdr:rowOff>165735</xdr:rowOff>
    </xdr:to>
    <xdr:sp macro="" textlink="">
      <xdr:nvSpPr>
        <xdr:cNvPr id="130" name="フローチャート: 判断 129"/>
        <xdr:cNvSpPr/>
      </xdr:nvSpPr>
      <xdr:spPr>
        <a:xfrm>
          <a:off x="984250" y="97936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14605</xdr:rowOff>
    </xdr:from>
    <xdr:ext cx="531495" cy="250825"/>
    <xdr:sp macro="" textlink="">
      <xdr:nvSpPr>
        <xdr:cNvPr id="131" name="テキスト ボックス 130"/>
        <xdr:cNvSpPr txBox="1"/>
      </xdr:nvSpPr>
      <xdr:spPr>
        <a:xfrm>
          <a:off x="786765" y="957389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77470</xdr:rowOff>
    </xdr:from>
    <xdr:ext cx="762000" cy="252730"/>
    <xdr:sp macro="" textlink="">
      <xdr:nvSpPr>
        <xdr:cNvPr id="132" name="テキスト ボックス 131"/>
        <xdr:cNvSpPr txBox="1"/>
      </xdr:nvSpPr>
      <xdr:spPr>
        <a:xfrm>
          <a:off x="40068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77470</xdr:rowOff>
    </xdr:from>
    <xdr:ext cx="762000" cy="252730"/>
    <xdr:sp macro="" textlink="">
      <xdr:nvSpPr>
        <xdr:cNvPr id="133" name="テキスト ボックス 132"/>
        <xdr:cNvSpPr txBox="1"/>
      </xdr:nvSpPr>
      <xdr:spPr>
        <a:xfrm>
          <a:off x="32575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77470</xdr:rowOff>
    </xdr:from>
    <xdr:ext cx="758825" cy="252730"/>
    <xdr:sp macro="" textlink="">
      <xdr:nvSpPr>
        <xdr:cNvPr id="134" name="テキスト ボックス 133"/>
        <xdr:cNvSpPr txBox="1"/>
      </xdr:nvSpPr>
      <xdr:spPr>
        <a:xfrm>
          <a:off x="2451100" y="103073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77470</xdr:rowOff>
    </xdr:from>
    <xdr:ext cx="762000" cy="252730"/>
    <xdr:sp macro="" textlink="">
      <xdr:nvSpPr>
        <xdr:cNvPr id="135" name="テキスト ボックス 134"/>
        <xdr:cNvSpPr txBox="1"/>
      </xdr:nvSpPr>
      <xdr:spPr>
        <a:xfrm>
          <a:off x="16573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77470</xdr:rowOff>
    </xdr:from>
    <xdr:ext cx="762000" cy="252730"/>
    <xdr:sp macro="" textlink="">
      <xdr:nvSpPr>
        <xdr:cNvPr id="136" name="テキスト ボックス 135"/>
        <xdr:cNvSpPr txBox="1"/>
      </xdr:nvSpPr>
      <xdr:spPr>
        <a:xfrm>
          <a:off x="8572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71120</xdr:rowOff>
    </xdr:from>
    <xdr:to>
      <xdr:col>24</xdr:col>
      <xdr:colOff>114300</xdr:colOff>
      <xdr:row>59</xdr:row>
      <xdr:rowOff>2540</xdr:rowOff>
    </xdr:to>
    <xdr:sp macro="" textlink="">
      <xdr:nvSpPr>
        <xdr:cNvPr id="137" name="楕円 136"/>
        <xdr:cNvSpPr/>
      </xdr:nvSpPr>
      <xdr:spPr>
        <a:xfrm>
          <a:off x="4127500" y="97980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40640</xdr:rowOff>
    </xdr:from>
    <xdr:ext cx="534670" cy="252095"/>
    <xdr:sp macro="" textlink="">
      <xdr:nvSpPr>
        <xdr:cNvPr id="138" name="物件費該当値テキスト"/>
        <xdr:cNvSpPr txBox="1"/>
      </xdr:nvSpPr>
      <xdr:spPr>
        <a:xfrm>
          <a:off x="4229100" y="97675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71755</xdr:rowOff>
    </xdr:from>
    <xdr:to>
      <xdr:col>20</xdr:col>
      <xdr:colOff>38100</xdr:colOff>
      <xdr:row>59</xdr:row>
      <xdr:rowOff>3175</xdr:rowOff>
    </xdr:to>
    <xdr:sp macro="" textlink="">
      <xdr:nvSpPr>
        <xdr:cNvPr id="139" name="楕円 138"/>
        <xdr:cNvSpPr/>
      </xdr:nvSpPr>
      <xdr:spPr>
        <a:xfrm>
          <a:off x="3384550" y="97986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162560</xdr:rowOff>
    </xdr:from>
    <xdr:ext cx="531495" cy="250190"/>
    <xdr:sp macro="" textlink="">
      <xdr:nvSpPr>
        <xdr:cNvPr id="140" name="テキスト ボックス 139"/>
        <xdr:cNvSpPr txBox="1"/>
      </xdr:nvSpPr>
      <xdr:spPr>
        <a:xfrm>
          <a:off x="3187065" y="9889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71120</xdr:rowOff>
    </xdr:from>
    <xdr:to>
      <xdr:col>15</xdr:col>
      <xdr:colOff>101600</xdr:colOff>
      <xdr:row>59</xdr:row>
      <xdr:rowOff>2540</xdr:rowOff>
    </xdr:to>
    <xdr:sp macro="" textlink="">
      <xdr:nvSpPr>
        <xdr:cNvPr id="141" name="楕円 140"/>
        <xdr:cNvSpPr/>
      </xdr:nvSpPr>
      <xdr:spPr>
        <a:xfrm>
          <a:off x="2571750" y="97980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161925</xdr:rowOff>
    </xdr:from>
    <xdr:ext cx="531495" cy="250825"/>
    <xdr:sp macro="" textlink="">
      <xdr:nvSpPr>
        <xdr:cNvPr id="142" name="テキスト ボックス 141"/>
        <xdr:cNvSpPr txBox="1"/>
      </xdr:nvSpPr>
      <xdr:spPr>
        <a:xfrm>
          <a:off x="2393315" y="988885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71120</xdr:rowOff>
    </xdr:from>
    <xdr:to>
      <xdr:col>10</xdr:col>
      <xdr:colOff>165100</xdr:colOff>
      <xdr:row>59</xdr:row>
      <xdr:rowOff>2540</xdr:rowOff>
    </xdr:to>
    <xdr:sp macro="" textlink="">
      <xdr:nvSpPr>
        <xdr:cNvPr id="143" name="楕円 142"/>
        <xdr:cNvSpPr/>
      </xdr:nvSpPr>
      <xdr:spPr>
        <a:xfrm>
          <a:off x="1778000" y="97980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161925</xdr:rowOff>
    </xdr:from>
    <xdr:ext cx="534670" cy="250825"/>
    <xdr:sp macro="" textlink="">
      <xdr:nvSpPr>
        <xdr:cNvPr id="144" name="テキスト ボックス 143"/>
        <xdr:cNvSpPr txBox="1"/>
      </xdr:nvSpPr>
      <xdr:spPr>
        <a:xfrm>
          <a:off x="1580515" y="98888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73025</xdr:rowOff>
    </xdr:from>
    <xdr:to>
      <xdr:col>6</xdr:col>
      <xdr:colOff>38100</xdr:colOff>
      <xdr:row>59</xdr:row>
      <xdr:rowOff>4445</xdr:rowOff>
    </xdr:to>
    <xdr:sp macro="" textlink="">
      <xdr:nvSpPr>
        <xdr:cNvPr id="145" name="楕円 144"/>
        <xdr:cNvSpPr/>
      </xdr:nvSpPr>
      <xdr:spPr>
        <a:xfrm>
          <a:off x="984250" y="97999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163195</xdr:rowOff>
    </xdr:from>
    <xdr:ext cx="531495" cy="250190"/>
    <xdr:sp macro="" textlink="">
      <xdr:nvSpPr>
        <xdr:cNvPr id="146" name="テキスト ボックス 145"/>
        <xdr:cNvSpPr txBox="1"/>
      </xdr:nvSpPr>
      <xdr:spPr>
        <a:xfrm>
          <a:off x="786765" y="98901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31115</xdr:rowOff>
    </xdr:to>
    <xdr:sp macro="" textlink="">
      <xdr:nvSpPr>
        <xdr:cNvPr id="147" name="正方形/長方形 146"/>
        <xdr:cNvSpPr/>
      </xdr:nvSpPr>
      <xdr:spPr>
        <a:xfrm>
          <a:off x="685800" y="106203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135890</xdr:rowOff>
    </xdr:to>
    <xdr:sp macro="" textlink="">
      <xdr:nvSpPr>
        <xdr:cNvPr id="148" name="正方形/長方形 147"/>
        <xdr:cNvSpPr/>
      </xdr:nvSpPr>
      <xdr:spPr>
        <a:xfrm>
          <a:off x="8128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86360</xdr:rowOff>
    </xdr:from>
    <xdr:to>
      <xdr:col>12</xdr:col>
      <xdr:colOff>127000</xdr:colOff>
      <xdr:row>68</xdr:row>
      <xdr:rowOff>0</xdr:rowOff>
    </xdr:to>
    <xdr:sp macro="" textlink="">
      <xdr:nvSpPr>
        <xdr:cNvPr id="149" name="正方形/長方形 148"/>
        <xdr:cNvSpPr/>
      </xdr:nvSpPr>
      <xdr:spPr>
        <a:xfrm>
          <a:off x="8128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135890</xdr:rowOff>
    </xdr:to>
    <xdr:sp macro="" textlink="">
      <xdr:nvSpPr>
        <xdr:cNvPr id="150" name="正方形/長方形 149"/>
        <xdr:cNvSpPr/>
      </xdr:nvSpPr>
      <xdr:spPr>
        <a:xfrm>
          <a:off x="17145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86360</xdr:rowOff>
    </xdr:from>
    <xdr:to>
      <xdr:col>18</xdr:col>
      <xdr:colOff>0</xdr:colOff>
      <xdr:row>68</xdr:row>
      <xdr:rowOff>0</xdr:rowOff>
    </xdr:to>
    <xdr:sp macro="" textlink="">
      <xdr:nvSpPr>
        <xdr:cNvPr id="151" name="正方形/長方形 150"/>
        <xdr:cNvSpPr/>
      </xdr:nvSpPr>
      <xdr:spPr>
        <a:xfrm>
          <a:off x="17145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135890</xdr:rowOff>
    </xdr:to>
    <xdr:sp macro="" textlink="">
      <xdr:nvSpPr>
        <xdr:cNvPr id="152" name="正方形/長方形 151"/>
        <xdr:cNvSpPr/>
      </xdr:nvSpPr>
      <xdr:spPr>
        <a:xfrm>
          <a:off x="27432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86360</xdr:rowOff>
    </xdr:from>
    <xdr:to>
      <xdr:col>24</xdr:col>
      <xdr:colOff>0</xdr:colOff>
      <xdr:row>68</xdr:row>
      <xdr:rowOff>0</xdr:rowOff>
    </xdr:to>
    <xdr:sp macro="" textlink="">
      <xdr:nvSpPr>
        <xdr:cNvPr id="153" name="正方形/長方形 152"/>
        <xdr:cNvSpPr/>
      </xdr:nvSpPr>
      <xdr:spPr>
        <a:xfrm>
          <a:off x="27432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80010</xdr:rowOff>
    </xdr:to>
    <xdr:sp macro="" textlink="">
      <xdr:nvSpPr>
        <xdr:cNvPr id="154" name="正方形/長方形 153"/>
        <xdr:cNvSpPr/>
      </xdr:nvSpPr>
      <xdr:spPr>
        <a:xfrm>
          <a:off x="685800" y="114274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19075"/>
    <xdr:sp macro="" textlink="">
      <xdr:nvSpPr>
        <xdr:cNvPr id="155" name="テキスト ボックス 154"/>
        <xdr:cNvSpPr txBox="1"/>
      </xdr:nvSpPr>
      <xdr:spPr>
        <a:xfrm>
          <a:off x="666750" y="112414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80010</xdr:rowOff>
    </xdr:from>
    <xdr:to>
      <xdr:col>28</xdr:col>
      <xdr:colOff>114300</xdr:colOff>
      <xdr:row>81</xdr:row>
      <xdr:rowOff>80010</xdr:rowOff>
    </xdr:to>
    <xdr:cxnSp macro="">
      <xdr:nvCxnSpPr>
        <xdr:cNvPr id="156" name="直線コネクタ 155"/>
        <xdr:cNvCxnSpPr/>
      </xdr:nvCxnSpPr>
      <xdr:spPr>
        <a:xfrm>
          <a:off x="685800" y="13662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42545</xdr:rowOff>
    </xdr:from>
    <xdr:to>
      <xdr:col>28</xdr:col>
      <xdr:colOff>114300</xdr:colOff>
      <xdr:row>79</xdr:row>
      <xdr:rowOff>42545</xdr:rowOff>
    </xdr:to>
    <xdr:cxnSp macro="">
      <xdr:nvCxnSpPr>
        <xdr:cNvPr id="157" name="直線コネクタ 156"/>
        <xdr:cNvCxnSpPr/>
      </xdr:nvCxnSpPr>
      <xdr:spPr>
        <a:xfrm>
          <a:off x="685800" y="13289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45745" cy="250825"/>
    <xdr:sp macro="" textlink="">
      <xdr:nvSpPr>
        <xdr:cNvPr id="158" name="テキスト ボックス 157"/>
        <xdr:cNvSpPr txBox="1"/>
      </xdr:nvSpPr>
      <xdr:spPr>
        <a:xfrm>
          <a:off x="474980" y="131521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9" name="直線コネクタ 158"/>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1495" cy="250825"/>
    <xdr:sp macro="" textlink="">
      <xdr:nvSpPr>
        <xdr:cNvPr id="160" name="テキスト ボックス 159"/>
        <xdr:cNvSpPr txBox="1"/>
      </xdr:nvSpPr>
      <xdr:spPr>
        <a:xfrm>
          <a:off x="211455" y="127793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135890</xdr:rowOff>
    </xdr:from>
    <xdr:to>
      <xdr:col>28</xdr:col>
      <xdr:colOff>114300</xdr:colOff>
      <xdr:row>74</xdr:row>
      <xdr:rowOff>135890</xdr:rowOff>
    </xdr:to>
    <xdr:cxnSp macro="">
      <xdr:nvCxnSpPr>
        <xdr:cNvPr id="161" name="直線コネクタ 160"/>
        <xdr:cNvCxnSpPr/>
      </xdr:nvCxnSpPr>
      <xdr:spPr>
        <a:xfrm>
          <a:off x="685800" y="12545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50190"/>
    <xdr:sp macro="" textlink="">
      <xdr:nvSpPr>
        <xdr:cNvPr id="162" name="テキスト ボックス 161"/>
        <xdr:cNvSpPr txBox="1"/>
      </xdr:nvSpPr>
      <xdr:spPr>
        <a:xfrm>
          <a:off x="21145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98425</xdr:rowOff>
    </xdr:from>
    <xdr:to>
      <xdr:col>28</xdr:col>
      <xdr:colOff>114300</xdr:colOff>
      <xdr:row>72</xdr:row>
      <xdr:rowOff>98425</xdr:rowOff>
    </xdr:to>
    <xdr:cxnSp macro="">
      <xdr:nvCxnSpPr>
        <xdr:cNvPr id="163" name="直線コネクタ 162"/>
        <xdr:cNvCxnSpPr/>
      </xdr:nvCxnSpPr>
      <xdr:spPr>
        <a:xfrm>
          <a:off x="685800" y="12172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31495" cy="250825"/>
    <xdr:sp macro="" textlink="">
      <xdr:nvSpPr>
        <xdr:cNvPr id="164" name="テキスト ボックス 163"/>
        <xdr:cNvSpPr txBox="1"/>
      </xdr:nvSpPr>
      <xdr:spPr>
        <a:xfrm>
          <a:off x="211455" y="12034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5" name="直線コネクタ 164"/>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50190"/>
    <xdr:sp macro="" textlink="">
      <xdr:nvSpPr>
        <xdr:cNvPr id="166" name="テキスト ボックス 165"/>
        <xdr:cNvSpPr txBox="1"/>
      </xdr:nvSpPr>
      <xdr:spPr>
        <a:xfrm>
          <a:off x="16637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67" name="直線コネクタ 166"/>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9555"/>
    <xdr:sp macro="" textlink="">
      <xdr:nvSpPr>
        <xdr:cNvPr id="168" name="テキスト ボックス 167"/>
        <xdr:cNvSpPr txBox="1"/>
      </xdr:nvSpPr>
      <xdr:spPr>
        <a:xfrm>
          <a:off x="166370" y="112883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80010</xdr:rowOff>
    </xdr:to>
    <xdr:sp macro="" textlink="">
      <xdr:nvSpPr>
        <xdr:cNvPr id="169" name="維持補修費グラフ枠"/>
        <xdr:cNvSpPr/>
      </xdr:nvSpPr>
      <xdr:spPr>
        <a:xfrm>
          <a:off x="685800" y="114274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96520</xdr:rowOff>
    </xdr:from>
    <xdr:to>
      <xdr:col>24</xdr:col>
      <xdr:colOff>62865</xdr:colOff>
      <xdr:row>79</xdr:row>
      <xdr:rowOff>33020</xdr:rowOff>
    </xdr:to>
    <xdr:cxnSp macro="">
      <xdr:nvCxnSpPr>
        <xdr:cNvPr id="170" name="直線コネクタ 169"/>
        <xdr:cNvCxnSpPr/>
      </xdr:nvCxnSpPr>
      <xdr:spPr>
        <a:xfrm flipV="1">
          <a:off x="4176395" y="12002770"/>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36830</xdr:rowOff>
    </xdr:from>
    <xdr:ext cx="378460" cy="250825"/>
    <xdr:sp macro="" textlink="">
      <xdr:nvSpPr>
        <xdr:cNvPr id="171" name="維持補修費最小値テキスト"/>
        <xdr:cNvSpPr txBox="1"/>
      </xdr:nvSpPr>
      <xdr:spPr>
        <a:xfrm>
          <a:off x="4229100" y="1328420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33020</xdr:rowOff>
    </xdr:from>
    <xdr:to>
      <xdr:col>24</xdr:col>
      <xdr:colOff>152400</xdr:colOff>
      <xdr:row>79</xdr:row>
      <xdr:rowOff>33020</xdr:rowOff>
    </xdr:to>
    <xdr:cxnSp macro="">
      <xdr:nvCxnSpPr>
        <xdr:cNvPr id="172" name="直線コネクタ 171"/>
        <xdr:cNvCxnSpPr/>
      </xdr:nvCxnSpPr>
      <xdr:spPr>
        <a:xfrm>
          <a:off x="4108450" y="13280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43815</xdr:rowOff>
    </xdr:from>
    <xdr:ext cx="598805" cy="252730"/>
    <xdr:sp macro="" textlink="">
      <xdr:nvSpPr>
        <xdr:cNvPr id="173" name="維持補修費最大値テキスト"/>
        <xdr:cNvSpPr txBox="1"/>
      </xdr:nvSpPr>
      <xdr:spPr>
        <a:xfrm>
          <a:off x="4229100" y="117824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96520</xdr:rowOff>
    </xdr:from>
    <xdr:to>
      <xdr:col>24</xdr:col>
      <xdr:colOff>152400</xdr:colOff>
      <xdr:row>71</xdr:row>
      <xdr:rowOff>96520</xdr:rowOff>
    </xdr:to>
    <xdr:cxnSp macro="">
      <xdr:nvCxnSpPr>
        <xdr:cNvPr id="174" name="直線コネクタ 173"/>
        <xdr:cNvCxnSpPr/>
      </xdr:nvCxnSpPr>
      <xdr:spPr>
        <a:xfrm>
          <a:off x="4108450" y="12002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79</xdr:row>
      <xdr:rowOff>12065</xdr:rowOff>
    </xdr:from>
    <xdr:to>
      <xdr:col>24</xdr:col>
      <xdr:colOff>63500</xdr:colOff>
      <xdr:row>79</xdr:row>
      <xdr:rowOff>14605</xdr:rowOff>
    </xdr:to>
    <xdr:cxnSp macro="">
      <xdr:nvCxnSpPr>
        <xdr:cNvPr id="175" name="直線コネクタ 174"/>
        <xdr:cNvCxnSpPr/>
      </xdr:nvCxnSpPr>
      <xdr:spPr>
        <a:xfrm>
          <a:off x="3429000" y="13259435"/>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25400</xdr:rowOff>
    </xdr:from>
    <xdr:ext cx="534670" cy="253365"/>
    <xdr:sp macro="" textlink="">
      <xdr:nvSpPr>
        <xdr:cNvPr id="176" name="維持補修費平均値テキスト"/>
        <xdr:cNvSpPr txBox="1"/>
      </xdr:nvSpPr>
      <xdr:spPr>
        <a:xfrm>
          <a:off x="4229100" y="129374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3810</xdr:rowOff>
    </xdr:from>
    <xdr:to>
      <xdr:col>24</xdr:col>
      <xdr:colOff>114300</xdr:colOff>
      <xdr:row>78</xdr:row>
      <xdr:rowOff>103505</xdr:rowOff>
    </xdr:to>
    <xdr:sp macro="" textlink="">
      <xdr:nvSpPr>
        <xdr:cNvPr id="177" name="フローチャート: 判断 176"/>
        <xdr:cNvSpPr/>
      </xdr:nvSpPr>
      <xdr:spPr>
        <a:xfrm>
          <a:off x="4127500" y="13083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12065</xdr:rowOff>
    </xdr:from>
    <xdr:to>
      <xdr:col>19</xdr:col>
      <xdr:colOff>171450</xdr:colOff>
      <xdr:row>79</xdr:row>
      <xdr:rowOff>12700</xdr:rowOff>
    </xdr:to>
    <xdr:cxnSp macro="">
      <xdr:nvCxnSpPr>
        <xdr:cNvPr id="178" name="直線コネクタ 177"/>
        <xdr:cNvCxnSpPr/>
      </xdr:nvCxnSpPr>
      <xdr:spPr>
        <a:xfrm flipV="1">
          <a:off x="2622550" y="1325943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34925</xdr:rowOff>
    </xdr:from>
    <xdr:to>
      <xdr:col>20</xdr:col>
      <xdr:colOff>38100</xdr:colOff>
      <xdr:row>78</xdr:row>
      <xdr:rowOff>133350</xdr:rowOff>
    </xdr:to>
    <xdr:sp macro="" textlink="">
      <xdr:nvSpPr>
        <xdr:cNvPr id="179" name="フローチャート: 判断 178"/>
        <xdr:cNvSpPr/>
      </xdr:nvSpPr>
      <xdr:spPr>
        <a:xfrm>
          <a:off x="3384550" y="1311465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150495</xdr:rowOff>
    </xdr:from>
    <xdr:ext cx="531495" cy="253365"/>
    <xdr:sp macro="" textlink="">
      <xdr:nvSpPr>
        <xdr:cNvPr id="180" name="テキスト ボックス 179"/>
        <xdr:cNvSpPr txBox="1"/>
      </xdr:nvSpPr>
      <xdr:spPr>
        <a:xfrm>
          <a:off x="3187065" y="128949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2540</xdr:rowOff>
    </xdr:from>
    <xdr:to>
      <xdr:col>15</xdr:col>
      <xdr:colOff>50800</xdr:colOff>
      <xdr:row>79</xdr:row>
      <xdr:rowOff>12700</xdr:rowOff>
    </xdr:to>
    <xdr:cxnSp macro="">
      <xdr:nvCxnSpPr>
        <xdr:cNvPr id="181" name="直線コネクタ 180"/>
        <xdr:cNvCxnSpPr/>
      </xdr:nvCxnSpPr>
      <xdr:spPr>
        <a:xfrm>
          <a:off x="1828800" y="13249910"/>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28575</xdr:rowOff>
    </xdr:from>
    <xdr:to>
      <xdr:col>15</xdr:col>
      <xdr:colOff>101600</xdr:colOff>
      <xdr:row>78</xdr:row>
      <xdr:rowOff>127635</xdr:rowOff>
    </xdr:to>
    <xdr:sp macro="" textlink="">
      <xdr:nvSpPr>
        <xdr:cNvPr id="182" name="フローチャート: 判断 181"/>
        <xdr:cNvSpPr/>
      </xdr:nvSpPr>
      <xdr:spPr>
        <a:xfrm>
          <a:off x="2571750" y="13108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142875</xdr:rowOff>
    </xdr:from>
    <xdr:ext cx="531495" cy="250190"/>
    <xdr:sp macro="" textlink="">
      <xdr:nvSpPr>
        <xdr:cNvPr id="183" name="テキスト ボックス 182"/>
        <xdr:cNvSpPr txBox="1"/>
      </xdr:nvSpPr>
      <xdr:spPr>
        <a:xfrm>
          <a:off x="2393315" y="128873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163195</xdr:rowOff>
    </xdr:from>
    <xdr:to>
      <xdr:col>10</xdr:col>
      <xdr:colOff>114300</xdr:colOff>
      <xdr:row>79</xdr:row>
      <xdr:rowOff>2540</xdr:rowOff>
    </xdr:to>
    <xdr:cxnSp macro="">
      <xdr:nvCxnSpPr>
        <xdr:cNvPr id="184" name="直線コネクタ 183"/>
        <xdr:cNvCxnSpPr/>
      </xdr:nvCxnSpPr>
      <xdr:spPr>
        <a:xfrm>
          <a:off x="1028700" y="13242925"/>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25400</xdr:rowOff>
    </xdr:from>
    <xdr:to>
      <xdr:col>10</xdr:col>
      <xdr:colOff>165100</xdr:colOff>
      <xdr:row>78</xdr:row>
      <xdr:rowOff>125730</xdr:rowOff>
    </xdr:to>
    <xdr:sp macro="" textlink="">
      <xdr:nvSpPr>
        <xdr:cNvPr id="185" name="フローチャート: 判断 184"/>
        <xdr:cNvSpPr/>
      </xdr:nvSpPr>
      <xdr:spPr>
        <a:xfrm>
          <a:off x="1778000" y="131051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141605</xdr:rowOff>
    </xdr:from>
    <xdr:ext cx="534670" cy="250190"/>
    <xdr:sp macro="" textlink="">
      <xdr:nvSpPr>
        <xdr:cNvPr id="186" name="テキスト ボックス 185"/>
        <xdr:cNvSpPr txBox="1"/>
      </xdr:nvSpPr>
      <xdr:spPr>
        <a:xfrm>
          <a:off x="1580515" y="128860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42545</xdr:rowOff>
    </xdr:from>
    <xdr:to>
      <xdr:col>6</xdr:col>
      <xdr:colOff>38100</xdr:colOff>
      <xdr:row>78</xdr:row>
      <xdr:rowOff>142875</xdr:rowOff>
    </xdr:to>
    <xdr:sp macro="" textlink="">
      <xdr:nvSpPr>
        <xdr:cNvPr id="187" name="フローチャート: 判断 186"/>
        <xdr:cNvSpPr/>
      </xdr:nvSpPr>
      <xdr:spPr>
        <a:xfrm>
          <a:off x="984250" y="1312227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159385</xdr:rowOff>
    </xdr:from>
    <xdr:ext cx="469900" cy="250190"/>
    <xdr:sp macro="" textlink="">
      <xdr:nvSpPr>
        <xdr:cNvPr id="188" name="テキスト ボックス 187"/>
        <xdr:cNvSpPr txBox="1"/>
      </xdr:nvSpPr>
      <xdr:spPr>
        <a:xfrm>
          <a:off x="819150" y="129038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77470</xdr:rowOff>
    </xdr:from>
    <xdr:ext cx="762000" cy="252730"/>
    <xdr:sp macro="" textlink="">
      <xdr:nvSpPr>
        <xdr:cNvPr id="189" name="テキスト ボックス 188"/>
        <xdr:cNvSpPr txBox="1"/>
      </xdr:nvSpPr>
      <xdr:spPr>
        <a:xfrm>
          <a:off x="40068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77470</xdr:rowOff>
    </xdr:from>
    <xdr:ext cx="762000" cy="252730"/>
    <xdr:sp macro="" textlink="">
      <xdr:nvSpPr>
        <xdr:cNvPr id="190" name="テキスト ボックス 189"/>
        <xdr:cNvSpPr txBox="1"/>
      </xdr:nvSpPr>
      <xdr:spPr>
        <a:xfrm>
          <a:off x="32575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77470</xdr:rowOff>
    </xdr:from>
    <xdr:ext cx="758825" cy="252730"/>
    <xdr:sp macro="" textlink="">
      <xdr:nvSpPr>
        <xdr:cNvPr id="191" name="テキスト ボックス 190"/>
        <xdr:cNvSpPr txBox="1"/>
      </xdr:nvSpPr>
      <xdr:spPr>
        <a:xfrm>
          <a:off x="2451100" y="136601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77470</xdr:rowOff>
    </xdr:from>
    <xdr:ext cx="762000" cy="252730"/>
    <xdr:sp macro="" textlink="">
      <xdr:nvSpPr>
        <xdr:cNvPr id="192" name="テキスト ボックス 191"/>
        <xdr:cNvSpPr txBox="1"/>
      </xdr:nvSpPr>
      <xdr:spPr>
        <a:xfrm>
          <a:off x="16573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77470</xdr:rowOff>
    </xdr:from>
    <xdr:ext cx="762000" cy="252730"/>
    <xdr:sp macro="" textlink="">
      <xdr:nvSpPr>
        <xdr:cNvPr id="193" name="テキスト ボックス 192"/>
        <xdr:cNvSpPr txBox="1"/>
      </xdr:nvSpPr>
      <xdr:spPr>
        <a:xfrm>
          <a:off x="8572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131445</xdr:rowOff>
    </xdr:from>
    <xdr:to>
      <xdr:col>24</xdr:col>
      <xdr:colOff>114300</xdr:colOff>
      <xdr:row>79</xdr:row>
      <xdr:rowOff>62865</xdr:rowOff>
    </xdr:to>
    <xdr:sp macro="" textlink="">
      <xdr:nvSpPr>
        <xdr:cNvPr id="194" name="楕円 193"/>
        <xdr:cNvSpPr/>
      </xdr:nvSpPr>
      <xdr:spPr>
        <a:xfrm>
          <a:off x="4127500" y="13211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49530</xdr:rowOff>
    </xdr:from>
    <xdr:ext cx="469900" cy="250825"/>
    <xdr:sp macro="" textlink="">
      <xdr:nvSpPr>
        <xdr:cNvPr id="195" name="維持補修費該当値テキスト"/>
        <xdr:cNvSpPr txBox="1"/>
      </xdr:nvSpPr>
      <xdr:spPr>
        <a:xfrm>
          <a:off x="4229100" y="131292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129540</xdr:rowOff>
    </xdr:from>
    <xdr:to>
      <xdr:col>20</xdr:col>
      <xdr:colOff>38100</xdr:colOff>
      <xdr:row>79</xdr:row>
      <xdr:rowOff>61595</xdr:rowOff>
    </xdr:to>
    <xdr:sp macro="" textlink="">
      <xdr:nvSpPr>
        <xdr:cNvPr id="196" name="楕円 195"/>
        <xdr:cNvSpPr/>
      </xdr:nvSpPr>
      <xdr:spPr>
        <a:xfrm>
          <a:off x="3384550" y="132092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52070</xdr:rowOff>
    </xdr:from>
    <xdr:ext cx="469900" cy="250190"/>
    <xdr:sp macro="" textlink="">
      <xdr:nvSpPr>
        <xdr:cNvPr id="197" name="テキスト ボックス 196"/>
        <xdr:cNvSpPr txBox="1"/>
      </xdr:nvSpPr>
      <xdr:spPr>
        <a:xfrm>
          <a:off x="3219450" y="132994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130175</xdr:rowOff>
    </xdr:from>
    <xdr:to>
      <xdr:col>15</xdr:col>
      <xdr:colOff>101600</xdr:colOff>
      <xdr:row>79</xdr:row>
      <xdr:rowOff>61595</xdr:rowOff>
    </xdr:to>
    <xdr:sp macro="" textlink="">
      <xdr:nvSpPr>
        <xdr:cNvPr id="198" name="楕円 197"/>
        <xdr:cNvSpPr/>
      </xdr:nvSpPr>
      <xdr:spPr>
        <a:xfrm>
          <a:off x="2571750" y="13209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52705</xdr:rowOff>
    </xdr:from>
    <xdr:ext cx="469900" cy="249555"/>
    <xdr:sp macro="" textlink="">
      <xdr:nvSpPr>
        <xdr:cNvPr id="199" name="テキスト ボックス 198"/>
        <xdr:cNvSpPr txBox="1"/>
      </xdr:nvSpPr>
      <xdr:spPr>
        <a:xfrm>
          <a:off x="2406650" y="133000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120015</xdr:rowOff>
    </xdr:from>
    <xdr:to>
      <xdr:col>10</xdr:col>
      <xdr:colOff>165100</xdr:colOff>
      <xdr:row>79</xdr:row>
      <xdr:rowOff>51435</xdr:rowOff>
    </xdr:to>
    <xdr:sp macro="" textlink="">
      <xdr:nvSpPr>
        <xdr:cNvPr id="200" name="楕円 199"/>
        <xdr:cNvSpPr/>
      </xdr:nvSpPr>
      <xdr:spPr>
        <a:xfrm>
          <a:off x="1778000" y="13199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42545</xdr:rowOff>
    </xdr:from>
    <xdr:ext cx="469900" cy="252730"/>
    <xdr:sp macro="" textlink="">
      <xdr:nvSpPr>
        <xdr:cNvPr id="201" name="テキスト ボックス 200"/>
        <xdr:cNvSpPr txBox="1"/>
      </xdr:nvSpPr>
      <xdr:spPr>
        <a:xfrm>
          <a:off x="1612900" y="132899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113030</xdr:rowOff>
    </xdr:from>
    <xdr:to>
      <xdr:col>6</xdr:col>
      <xdr:colOff>38100</xdr:colOff>
      <xdr:row>79</xdr:row>
      <xdr:rowOff>44450</xdr:rowOff>
    </xdr:to>
    <xdr:sp macro="" textlink="">
      <xdr:nvSpPr>
        <xdr:cNvPr id="202" name="楕円 201"/>
        <xdr:cNvSpPr/>
      </xdr:nvSpPr>
      <xdr:spPr>
        <a:xfrm>
          <a:off x="984250" y="131927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36830</xdr:rowOff>
    </xdr:from>
    <xdr:ext cx="469900" cy="250825"/>
    <xdr:sp macro="" textlink="">
      <xdr:nvSpPr>
        <xdr:cNvPr id="203" name="テキスト ボックス 202"/>
        <xdr:cNvSpPr txBox="1"/>
      </xdr:nvSpPr>
      <xdr:spPr>
        <a:xfrm>
          <a:off x="819150" y="132842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31115</xdr:rowOff>
    </xdr:to>
    <xdr:sp macro="" textlink="">
      <xdr:nvSpPr>
        <xdr:cNvPr id="204" name="正方形/長方形 203"/>
        <xdr:cNvSpPr/>
      </xdr:nvSpPr>
      <xdr:spPr>
        <a:xfrm>
          <a:off x="685800" y="139731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135890</xdr:rowOff>
    </xdr:to>
    <xdr:sp macro="" textlink="">
      <xdr:nvSpPr>
        <xdr:cNvPr id="205" name="正方形/長方形 204"/>
        <xdr:cNvSpPr/>
      </xdr:nvSpPr>
      <xdr:spPr>
        <a:xfrm>
          <a:off x="8128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86360</xdr:rowOff>
    </xdr:from>
    <xdr:to>
      <xdr:col>12</xdr:col>
      <xdr:colOff>127000</xdr:colOff>
      <xdr:row>88</xdr:row>
      <xdr:rowOff>0</xdr:rowOff>
    </xdr:to>
    <xdr:sp macro="" textlink="">
      <xdr:nvSpPr>
        <xdr:cNvPr id="206" name="正方形/長方形 205"/>
        <xdr:cNvSpPr/>
      </xdr:nvSpPr>
      <xdr:spPr>
        <a:xfrm>
          <a:off x="8128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135890</xdr:rowOff>
    </xdr:to>
    <xdr:sp macro="" textlink="">
      <xdr:nvSpPr>
        <xdr:cNvPr id="207" name="正方形/長方形 206"/>
        <xdr:cNvSpPr/>
      </xdr:nvSpPr>
      <xdr:spPr>
        <a:xfrm>
          <a:off x="17145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86360</xdr:rowOff>
    </xdr:from>
    <xdr:to>
      <xdr:col>18</xdr:col>
      <xdr:colOff>0</xdr:colOff>
      <xdr:row>88</xdr:row>
      <xdr:rowOff>0</xdr:rowOff>
    </xdr:to>
    <xdr:sp macro="" textlink="">
      <xdr:nvSpPr>
        <xdr:cNvPr id="208" name="正方形/長方形 207"/>
        <xdr:cNvSpPr/>
      </xdr:nvSpPr>
      <xdr:spPr>
        <a:xfrm>
          <a:off x="17145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135890</xdr:rowOff>
    </xdr:to>
    <xdr:sp macro="" textlink="">
      <xdr:nvSpPr>
        <xdr:cNvPr id="209" name="正方形/長方形 208"/>
        <xdr:cNvSpPr/>
      </xdr:nvSpPr>
      <xdr:spPr>
        <a:xfrm>
          <a:off x="27432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86360</xdr:rowOff>
    </xdr:from>
    <xdr:to>
      <xdr:col>24</xdr:col>
      <xdr:colOff>0</xdr:colOff>
      <xdr:row>88</xdr:row>
      <xdr:rowOff>0</xdr:rowOff>
    </xdr:to>
    <xdr:sp macro="" textlink="">
      <xdr:nvSpPr>
        <xdr:cNvPr id="210" name="正方形/長方形 209"/>
        <xdr:cNvSpPr/>
      </xdr:nvSpPr>
      <xdr:spPr>
        <a:xfrm>
          <a:off x="27432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1" name="正方形/長方形 210"/>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19075"/>
    <xdr:sp macro="" textlink="">
      <xdr:nvSpPr>
        <xdr:cNvPr id="212" name="テキスト ボックス 211"/>
        <xdr:cNvSpPr txBox="1"/>
      </xdr:nvSpPr>
      <xdr:spPr>
        <a:xfrm>
          <a:off x="666750" y="145942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4" name="テキスト ボックス 213"/>
        <xdr:cNvSpPr txBox="1"/>
      </xdr:nvSpPr>
      <xdr:spPr>
        <a:xfrm>
          <a:off x="47498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8" name="テキスト ボックス 217"/>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5905"/>
    <xdr:sp macro="" textlink="">
      <xdr:nvSpPr>
        <xdr:cNvPr id="220" name="テキスト ボックス 219"/>
        <xdr:cNvSpPr txBox="1"/>
      </xdr:nvSpPr>
      <xdr:spPr>
        <a:xfrm>
          <a:off x="16637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2" name="テキスト ボックス 221"/>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3" name="直線コネクタ 222"/>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1460"/>
    <xdr:sp macro="" textlink="">
      <xdr:nvSpPr>
        <xdr:cNvPr id="224" name="テキスト ボックス 223"/>
        <xdr:cNvSpPr txBox="1"/>
      </xdr:nvSpPr>
      <xdr:spPr>
        <a:xfrm>
          <a:off x="1663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25" name="直線コネクタ 224"/>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9555"/>
    <xdr:sp macro="" textlink="">
      <xdr:nvSpPr>
        <xdr:cNvPr id="226" name="テキスト ボックス 225"/>
        <xdr:cNvSpPr txBox="1"/>
      </xdr:nvSpPr>
      <xdr:spPr>
        <a:xfrm>
          <a:off x="166370" y="146411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27" name="扶助費グラフ枠"/>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26670</xdr:rowOff>
    </xdr:from>
    <xdr:to>
      <xdr:col>24</xdr:col>
      <xdr:colOff>62865</xdr:colOff>
      <xdr:row>97</xdr:row>
      <xdr:rowOff>143510</xdr:rowOff>
    </xdr:to>
    <xdr:cxnSp macro="">
      <xdr:nvCxnSpPr>
        <xdr:cNvPr id="228" name="直線コネクタ 227"/>
        <xdr:cNvCxnSpPr/>
      </xdr:nvCxnSpPr>
      <xdr:spPr>
        <a:xfrm flipV="1">
          <a:off x="4176395" y="152857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4670" cy="255905"/>
    <xdr:sp macro="" textlink="">
      <xdr:nvSpPr>
        <xdr:cNvPr id="229" name="扶助費最小値テキスト"/>
        <xdr:cNvSpPr txBox="1"/>
      </xdr:nvSpPr>
      <xdr:spPr>
        <a:xfrm>
          <a:off x="4229100" y="164344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30" name="直線コネクタ 229"/>
        <xdr:cNvCxnSpPr/>
      </xdr:nvCxnSpPr>
      <xdr:spPr>
        <a:xfrm>
          <a:off x="4108450" y="16431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141605</xdr:rowOff>
    </xdr:from>
    <xdr:ext cx="598805" cy="251460"/>
    <xdr:sp macro="" textlink="">
      <xdr:nvSpPr>
        <xdr:cNvPr id="231" name="扶助費最大値テキスト"/>
        <xdr:cNvSpPr txBox="1"/>
      </xdr:nvSpPr>
      <xdr:spPr>
        <a:xfrm>
          <a:off x="4229100" y="1506537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26670</xdr:rowOff>
    </xdr:from>
    <xdr:to>
      <xdr:col>24</xdr:col>
      <xdr:colOff>152400</xdr:colOff>
      <xdr:row>91</xdr:row>
      <xdr:rowOff>26670</xdr:rowOff>
    </xdr:to>
    <xdr:cxnSp macro="">
      <xdr:nvCxnSpPr>
        <xdr:cNvPr id="232" name="直線コネクタ 231"/>
        <xdr:cNvCxnSpPr/>
      </xdr:nvCxnSpPr>
      <xdr:spPr>
        <a:xfrm>
          <a:off x="4108450" y="15285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95</xdr:row>
      <xdr:rowOff>10795</xdr:rowOff>
    </xdr:from>
    <xdr:to>
      <xdr:col>24</xdr:col>
      <xdr:colOff>63500</xdr:colOff>
      <xdr:row>95</xdr:row>
      <xdr:rowOff>45085</xdr:rowOff>
    </xdr:to>
    <xdr:cxnSp macro="">
      <xdr:nvCxnSpPr>
        <xdr:cNvPr id="233" name="直線コネクタ 232"/>
        <xdr:cNvCxnSpPr/>
      </xdr:nvCxnSpPr>
      <xdr:spPr>
        <a:xfrm flipV="1">
          <a:off x="3429000" y="15955645"/>
          <a:ext cx="7493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52070</xdr:rowOff>
    </xdr:from>
    <xdr:ext cx="598805" cy="255905"/>
    <xdr:sp macro="" textlink="">
      <xdr:nvSpPr>
        <xdr:cNvPr id="234" name="扶助費平均値テキスト"/>
        <xdr:cNvSpPr txBox="1"/>
      </xdr:nvSpPr>
      <xdr:spPr>
        <a:xfrm>
          <a:off x="4229100" y="1599692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73025</xdr:rowOff>
    </xdr:from>
    <xdr:to>
      <xdr:col>24</xdr:col>
      <xdr:colOff>114300</xdr:colOff>
      <xdr:row>96</xdr:row>
      <xdr:rowOff>3175</xdr:rowOff>
    </xdr:to>
    <xdr:sp macro="" textlink="">
      <xdr:nvSpPr>
        <xdr:cNvPr id="235" name="フローチャート: 判断 234"/>
        <xdr:cNvSpPr/>
      </xdr:nvSpPr>
      <xdr:spPr>
        <a:xfrm>
          <a:off x="4127500" y="160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45085</xdr:rowOff>
    </xdr:from>
    <xdr:to>
      <xdr:col>19</xdr:col>
      <xdr:colOff>171450</xdr:colOff>
      <xdr:row>95</xdr:row>
      <xdr:rowOff>96520</xdr:rowOff>
    </xdr:to>
    <xdr:cxnSp macro="">
      <xdr:nvCxnSpPr>
        <xdr:cNvPr id="236" name="直線コネクタ 235"/>
        <xdr:cNvCxnSpPr/>
      </xdr:nvCxnSpPr>
      <xdr:spPr>
        <a:xfrm flipV="1">
          <a:off x="2622550" y="15989935"/>
          <a:ext cx="8064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112395</xdr:rowOff>
    </xdr:from>
    <xdr:to>
      <xdr:col>20</xdr:col>
      <xdr:colOff>38100</xdr:colOff>
      <xdr:row>96</xdr:row>
      <xdr:rowOff>42545</xdr:rowOff>
    </xdr:to>
    <xdr:sp macro="" textlink="">
      <xdr:nvSpPr>
        <xdr:cNvPr id="237" name="フローチャート: 判断 236"/>
        <xdr:cNvSpPr/>
      </xdr:nvSpPr>
      <xdr:spPr>
        <a:xfrm>
          <a:off x="3384550" y="16057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33655</xdr:rowOff>
    </xdr:from>
    <xdr:ext cx="595630" cy="258445"/>
    <xdr:sp macro="" textlink="">
      <xdr:nvSpPr>
        <xdr:cNvPr id="238" name="テキスト ボックス 237"/>
        <xdr:cNvSpPr txBox="1"/>
      </xdr:nvSpPr>
      <xdr:spPr>
        <a:xfrm>
          <a:off x="3154680" y="161499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155575</xdr:rowOff>
    </xdr:from>
    <xdr:to>
      <xdr:col>15</xdr:col>
      <xdr:colOff>50800</xdr:colOff>
      <xdr:row>95</xdr:row>
      <xdr:rowOff>96520</xdr:rowOff>
    </xdr:to>
    <xdr:cxnSp macro="">
      <xdr:nvCxnSpPr>
        <xdr:cNvPr id="239" name="直線コネクタ 238"/>
        <xdr:cNvCxnSpPr/>
      </xdr:nvCxnSpPr>
      <xdr:spPr>
        <a:xfrm>
          <a:off x="1828800" y="15928975"/>
          <a:ext cx="79375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10795</xdr:rowOff>
    </xdr:from>
    <xdr:to>
      <xdr:col>15</xdr:col>
      <xdr:colOff>101600</xdr:colOff>
      <xdr:row>96</xdr:row>
      <xdr:rowOff>112395</xdr:rowOff>
    </xdr:to>
    <xdr:sp macro="" textlink="">
      <xdr:nvSpPr>
        <xdr:cNvPr id="240" name="フローチャート: 判断 239"/>
        <xdr:cNvSpPr/>
      </xdr:nvSpPr>
      <xdr:spPr>
        <a:xfrm>
          <a:off x="2571750" y="161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103505</xdr:rowOff>
    </xdr:from>
    <xdr:ext cx="595630" cy="259080"/>
    <xdr:sp macro="" textlink="">
      <xdr:nvSpPr>
        <xdr:cNvPr id="241" name="テキスト ボックス 240"/>
        <xdr:cNvSpPr txBox="1"/>
      </xdr:nvSpPr>
      <xdr:spPr>
        <a:xfrm>
          <a:off x="2360930" y="162198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94</xdr:row>
      <xdr:rowOff>155575</xdr:rowOff>
    </xdr:from>
    <xdr:to>
      <xdr:col>10</xdr:col>
      <xdr:colOff>114300</xdr:colOff>
      <xdr:row>95</xdr:row>
      <xdr:rowOff>160020</xdr:rowOff>
    </xdr:to>
    <xdr:cxnSp macro="">
      <xdr:nvCxnSpPr>
        <xdr:cNvPr id="242" name="直線コネクタ 241"/>
        <xdr:cNvCxnSpPr/>
      </xdr:nvCxnSpPr>
      <xdr:spPr>
        <a:xfrm flipV="1">
          <a:off x="1028700" y="15928975"/>
          <a:ext cx="8001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102235</xdr:rowOff>
    </xdr:from>
    <xdr:to>
      <xdr:col>10</xdr:col>
      <xdr:colOff>165100</xdr:colOff>
      <xdr:row>96</xdr:row>
      <xdr:rowOff>32385</xdr:rowOff>
    </xdr:to>
    <xdr:sp macro="" textlink="">
      <xdr:nvSpPr>
        <xdr:cNvPr id="243" name="フローチャート: 判断 242"/>
        <xdr:cNvSpPr/>
      </xdr:nvSpPr>
      <xdr:spPr>
        <a:xfrm>
          <a:off x="1778000" y="1604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23495</xdr:rowOff>
    </xdr:from>
    <xdr:ext cx="595630" cy="259080"/>
    <xdr:sp macro="" textlink="">
      <xdr:nvSpPr>
        <xdr:cNvPr id="244" name="テキスト ボックス 243"/>
        <xdr:cNvSpPr txBox="1"/>
      </xdr:nvSpPr>
      <xdr:spPr>
        <a:xfrm>
          <a:off x="1548130" y="161397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5" name="フローチャート: 判断 244"/>
        <xdr:cNvSpPr/>
      </xdr:nvSpPr>
      <xdr:spPr>
        <a:xfrm>
          <a:off x="984250" y="1622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29210</xdr:rowOff>
    </xdr:from>
    <xdr:ext cx="595630" cy="255905"/>
    <xdr:sp macro="" textlink="">
      <xdr:nvSpPr>
        <xdr:cNvPr id="246" name="テキスト ボックス 245"/>
        <xdr:cNvSpPr txBox="1"/>
      </xdr:nvSpPr>
      <xdr:spPr>
        <a:xfrm>
          <a:off x="754380" y="163169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8" name="テキスト ボックス 247"/>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49" name="テキスト ボックス 248"/>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1" name="テキスト ボックス 250"/>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132080</xdr:rowOff>
    </xdr:from>
    <xdr:to>
      <xdr:col>24</xdr:col>
      <xdr:colOff>114300</xdr:colOff>
      <xdr:row>95</xdr:row>
      <xdr:rowOff>61595</xdr:rowOff>
    </xdr:to>
    <xdr:sp macro="" textlink="">
      <xdr:nvSpPr>
        <xdr:cNvPr id="252" name="楕円 251"/>
        <xdr:cNvSpPr/>
      </xdr:nvSpPr>
      <xdr:spPr>
        <a:xfrm>
          <a:off x="4127500" y="15905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154940</xdr:rowOff>
    </xdr:from>
    <xdr:ext cx="598805" cy="255905"/>
    <xdr:sp macro="" textlink="">
      <xdr:nvSpPr>
        <xdr:cNvPr id="253" name="扶助費該当値テキスト"/>
        <xdr:cNvSpPr txBox="1"/>
      </xdr:nvSpPr>
      <xdr:spPr>
        <a:xfrm>
          <a:off x="4229100" y="157568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144,413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166370</xdr:rowOff>
    </xdr:from>
    <xdr:to>
      <xdr:col>20</xdr:col>
      <xdr:colOff>38100</xdr:colOff>
      <xdr:row>95</xdr:row>
      <xdr:rowOff>95885</xdr:rowOff>
    </xdr:to>
    <xdr:sp macro="" textlink="">
      <xdr:nvSpPr>
        <xdr:cNvPr id="254" name="楕円 253"/>
        <xdr:cNvSpPr/>
      </xdr:nvSpPr>
      <xdr:spPr>
        <a:xfrm>
          <a:off x="3384550" y="159397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112395</xdr:rowOff>
    </xdr:from>
    <xdr:ext cx="595630" cy="255905"/>
    <xdr:sp macro="" textlink="">
      <xdr:nvSpPr>
        <xdr:cNvPr id="255" name="テキスト ボックス 254"/>
        <xdr:cNvSpPr txBox="1"/>
      </xdr:nvSpPr>
      <xdr:spPr>
        <a:xfrm>
          <a:off x="3154680" y="157143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45720</xdr:rowOff>
    </xdr:from>
    <xdr:to>
      <xdr:col>15</xdr:col>
      <xdr:colOff>101600</xdr:colOff>
      <xdr:row>95</xdr:row>
      <xdr:rowOff>147320</xdr:rowOff>
    </xdr:to>
    <xdr:sp macro="" textlink="">
      <xdr:nvSpPr>
        <xdr:cNvPr id="256" name="楕円 255"/>
        <xdr:cNvSpPr/>
      </xdr:nvSpPr>
      <xdr:spPr>
        <a:xfrm>
          <a:off x="2571750" y="159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163830</xdr:rowOff>
    </xdr:from>
    <xdr:ext cx="595630" cy="259080"/>
    <xdr:sp macro="" textlink="">
      <xdr:nvSpPr>
        <xdr:cNvPr id="257" name="テキスト ボックス 256"/>
        <xdr:cNvSpPr txBox="1"/>
      </xdr:nvSpPr>
      <xdr:spPr>
        <a:xfrm>
          <a:off x="2360930" y="157657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104775</xdr:rowOff>
    </xdr:from>
    <xdr:to>
      <xdr:col>10</xdr:col>
      <xdr:colOff>165100</xdr:colOff>
      <xdr:row>95</xdr:row>
      <xdr:rowOff>34925</xdr:rowOff>
    </xdr:to>
    <xdr:sp macro="" textlink="">
      <xdr:nvSpPr>
        <xdr:cNvPr id="258" name="楕円 257"/>
        <xdr:cNvSpPr/>
      </xdr:nvSpPr>
      <xdr:spPr>
        <a:xfrm>
          <a:off x="1778000" y="1587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52070</xdr:rowOff>
    </xdr:from>
    <xdr:ext cx="595630" cy="255905"/>
    <xdr:sp macro="" textlink="">
      <xdr:nvSpPr>
        <xdr:cNvPr id="259" name="テキスト ボックス 258"/>
        <xdr:cNvSpPr txBox="1"/>
      </xdr:nvSpPr>
      <xdr:spPr>
        <a:xfrm>
          <a:off x="1548130" y="1565402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147,897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109220</xdr:rowOff>
    </xdr:from>
    <xdr:to>
      <xdr:col>6</xdr:col>
      <xdr:colOff>38100</xdr:colOff>
      <xdr:row>96</xdr:row>
      <xdr:rowOff>39370</xdr:rowOff>
    </xdr:to>
    <xdr:sp macro="" textlink="">
      <xdr:nvSpPr>
        <xdr:cNvPr id="260" name="楕円 259"/>
        <xdr:cNvSpPr/>
      </xdr:nvSpPr>
      <xdr:spPr>
        <a:xfrm>
          <a:off x="984250" y="16054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55880</xdr:rowOff>
    </xdr:from>
    <xdr:ext cx="595630" cy="259080"/>
    <xdr:sp macro="" textlink="">
      <xdr:nvSpPr>
        <xdr:cNvPr id="261" name="テキスト ボックス 260"/>
        <xdr:cNvSpPr txBox="1"/>
      </xdr:nvSpPr>
      <xdr:spPr>
        <a:xfrm>
          <a:off x="754380" y="158292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31115</xdr:rowOff>
    </xdr:to>
    <xdr:sp macro="" textlink="">
      <xdr:nvSpPr>
        <xdr:cNvPr id="262" name="正方形/長方形 261"/>
        <xdr:cNvSpPr/>
      </xdr:nvSpPr>
      <xdr:spPr>
        <a:xfrm>
          <a:off x="5956300" y="39147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135890</xdr:rowOff>
    </xdr:to>
    <xdr:sp macro="" textlink="">
      <xdr:nvSpPr>
        <xdr:cNvPr id="263" name="正方形/長方形 262"/>
        <xdr:cNvSpPr/>
      </xdr:nvSpPr>
      <xdr:spPr>
        <a:xfrm>
          <a:off x="606425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86360</xdr:rowOff>
    </xdr:from>
    <xdr:to>
      <xdr:col>43</xdr:col>
      <xdr:colOff>63500</xdr:colOff>
      <xdr:row>28</xdr:row>
      <xdr:rowOff>0</xdr:rowOff>
    </xdr:to>
    <xdr:sp macro="" textlink="">
      <xdr:nvSpPr>
        <xdr:cNvPr id="264" name="正方形/長方形 263"/>
        <xdr:cNvSpPr/>
      </xdr:nvSpPr>
      <xdr:spPr>
        <a:xfrm>
          <a:off x="606425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135890</xdr:rowOff>
    </xdr:to>
    <xdr:sp macro="" textlink="">
      <xdr:nvSpPr>
        <xdr:cNvPr id="265" name="正方形/長方形 264"/>
        <xdr:cNvSpPr/>
      </xdr:nvSpPr>
      <xdr:spPr>
        <a:xfrm>
          <a:off x="69850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86360</xdr:rowOff>
    </xdr:from>
    <xdr:to>
      <xdr:col>48</xdr:col>
      <xdr:colOff>127000</xdr:colOff>
      <xdr:row>28</xdr:row>
      <xdr:rowOff>0</xdr:rowOff>
    </xdr:to>
    <xdr:sp macro="" textlink="">
      <xdr:nvSpPr>
        <xdr:cNvPr id="266" name="正方形/長方形 265"/>
        <xdr:cNvSpPr/>
      </xdr:nvSpPr>
      <xdr:spPr>
        <a:xfrm>
          <a:off x="69850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135890</xdr:rowOff>
    </xdr:to>
    <xdr:sp macro="" textlink="">
      <xdr:nvSpPr>
        <xdr:cNvPr id="267" name="正方形/長方形 266"/>
        <xdr:cNvSpPr/>
      </xdr:nvSpPr>
      <xdr:spPr>
        <a:xfrm>
          <a:off x="80137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86360</xdr:rowOff>
    </xdr:from>
    <xdr:to>
      <xdr:col>54</xdr:col>
      <xdr:colOff>127000</xdr:colOff>
      <xdr:row>28</xdr:row>
      <xdr:rowOff>0</xdr:rowOff>
    </xdr:to>
    <xdr:sp macro="" textlink="">
      <xdr:nvSpPr>
        <xdr:cNvPr id="268" name="正方形/長方形 267"/>
        <xdr:cNvSpPr/>
      </xdr:nvSpPr>
      <xdr:spPr>
        <a:xfrm>
          <a:off x="80137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80010</xdr:rowOff>
    </xdr:to>
    <xdr:sp macro="" textlink="">
      <xdr:nvSpPr>
        <xdr:cNvPr id="269" name="正方形/長方形 268"/>
        <xdr:cNvSpPr/>
      </xdr:nvSpPr>
      <xdr:spPr>
        <a:xfrm>
          <a:off x="5956300" y="4721860"/>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19075"/>
    <xdr:sp macro="" textlink="">
      <xdr:nvSpPr>
        <xdr:cNvPr id="270" name="テキスト ボックス 269"/>
        <xdr:cNvSpPr txBox="1"/>
      </xdr:nvSpPr>
      <xdr:spPr>
        <a:xfrm>
          <a:off x="5918200" y="45358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80010</xdr:rowOff>
    </xdr:from>
    <xdr:to>
      <xdr:col>59</xdr:col>
      <xdr:colOff>50800</xdr:colOff>
      <xdr:row>41</xdr:row>
      <xdr:rowOff>80010</xdr:rowOff>
    </xdr:to>
    <xdr:cxnSp macro="">
      <xdr:nvCxnSpPr>
        <xdr:cNvPr id="271" name="直線コネクタ 270"/>
        <xdr:cNvCxnSpPr/>
      </xdr:nvCxnSpPr>
      <xdr:spPr>
        <a:xfrm>
          <a:off x="5956300" y="69570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2" name="直線コネクタ 271"/>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5745" cy="250825"/>
    <xdr:sp macro="" textlink="">
      <xdr:nvSpPr>
        <xdr:cNvPr id="273" name="テキスト ボックス 272"/>
        <xdr:cNvSpPr txBox="1"/>
      </xdr:nvSpPr>
      <xdr:spPr>
        <a:xfrm>
          <a:off x="572643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111760</xdr:rowOff>
    </xdr:from>
    <xdr:to>
      <xdr:col>59</xdr:col>
      <xdr:colOff>50800</xdr:colOff>
      <xdr:row>37</xdr:row>
      <xdr:rowOff>111760</xdr:rowOff>
    </xdr:to>
    <xdr:cxnSp macro="">
      <xdr:nvCxnSpPr>
        <xdr:cNvPr id="274" name="直線コネクタ 273"/>
        <xdr:cNvCxnSpPr/>
      </xdr:nvCxnSpPr>
      <xdr:spPr>
        <a:xfrm>
          <a:off x="5956300" y="631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140970</xdr:rowOff>
    </xdr:from>
    <xdr:ext cx="595630" cy="250190"/>
    <xdr:sp macro="" textlink="">
      <xdr:nvSpPr>
        <xdr:cNvPr id="275" name="テキスト ボックス 274"/>
        <xdr:cNvSpPr txBox="1"/>
      </xdr:nvSpPr>
      <xdr:spPr>
        <a:xfrm>
          <a:off x="5417820" y="61798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6" name="直線コネクタ 275"/>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156210</xdr:rowOff>
    </xdr:from>
    <xdr:ext cx="595630" cy="252730"/>
    <xdr:sp macro="" textlink="">
      <xdr:nvSpPr>
        <xdr:cNvPr id="277" name="テキスト ボックス 276"/>
        <xdr:cNvSpPr txBox="1"/>
      </xdr:nvSpPr>
      <xdr:spPr>
        <a:xfrm>
          <a:off x="5417820" y="585978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144145</xdr:rowOff>
    </xdr:from>
    <xdr:to>
      <xdr:col>59</xdr:col>
      <xdr:colOff>50800</xdr:colOff>
      <xdr:row>33</xdr:row>
      <xdr:rowOff>144145</xdr:rowOff>
    </xdr:to>
    <xdr:cxnSp macro="">
      <xdr:nvCxnSpPr>
        <xdr:cNvPr id="278" name="直線コネクタ 277"/>
        <xdr:cNvCxnSpPr/>
      </xdr:nvCxnSpPr>
      <xdr:spPr>
        <a:xfrm>
          <a:off x="5956300" y="56800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52095"/>
    <xdr:sp macro="" textlink="">
      <xdr:nvSpPr>
        <xdr:cNvPr id="279" name="テキスト ボックス 278"/>
        <xdr:cNvSpPr txBox="1"/>
      </xdr:nvSpPr>
      <xdr:spPr>
        <a:xfrm>
          <a:off x="5417820" y="55416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0" name="直線コネクタ 279"/>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20955</xdr:rowOff>
    </xdr:from>
    <xdr:ext cx="595630" cy="252095"/>
    <xdr:sp macro="" textlink="">
      <xdr:nvSpPr>
        <xdr:cNvPr id="281" name="テキスト ボックス 280"/>
        <xdr:cNvSpPr txBox="1"/>
      </xdr:nvSpPr>
      <xdr:spPr>
        <a:xfrm>
          <a:off x="5417820" y="522160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7620</xdr:rowOff>
    </xdr:from>
    <xdr:to>
      <xdr:col>59</xdr:col>
      <xdr:colOff>50800</xdr:colOff>
      <xdr:row>30</xdr:row>
      <xdr:rowOff>7620</xdr:rowOff>
    </xdr:to>
    <xdr:cxnSp macro="">
      <xdr:nvCxnSpPr>
        <xdr:cNvPr id="282" name="直線コネクタ 281"/>
        <xdr:cNvCxnSpPr/>
      </xdr:nvCxnSpPr>
      <xdr:spPr>
        <a:xfrm>
          <a:off x="5956300" y="50406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37465</xdr:rowOff>
    </xdr:from>
    <xdr:ext cx="595630" cy="253365"/>
    <xdr:sp macro="" textlink="">
      <xdr:nvSpPr>
        <xdr:cNvPr id="283" name="テキスト ボックス 282"/>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4" name="直線コネクタ 283"/>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5630" cy="249555"/>
    <xdr:sp macro="" textlink="">
      <xdr:nvSpPr>
        <xdr:cNvPr id="285" name="テキスト ボックス 284"/>
        <xdr:cNvSpPr txBox="1"/>
      </xdr:nvSpPr>
      <xdr:spPr>
        <a:xfrm>
          <a:off x="5417820" y="45827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80010</xdr:rowOff>
    </xdr:to>
    <xdr:sp macro="" textlink="">
      <xdr:nvSpPr>
        <xdr:cNvPr id="286" name="補助費等グラフ枠"/>
        <xdr:cNvSpPr/>
      </xdr:nvSpPr>
      <xdr:spPr>
        <a:xfrm>
          <a:off x="5956300" y="4721860"/>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29</xdr:row>
      <xdr:rowOff>129540</xdr:rowOff>
    </xdr:from>
    <xdr:to>
      <xdr:col>54</xdr:col>
      <xdr:colOff>171450</xdr:colOff>
      <xdr:row>39</xdr:row>
      <xdr:rowOff>29845</xdr:rowOff>
    </xdr:to>
    <xdr:cxnSp macro="">
      <xdr:nvCxnSpPr>
        <xdr:cNvPr id="287" name="直線コネクタ 286"/>
        <xdr:cNvCxnSpPr/>
      </xdr:nvCxnSpPr>
      <xdr:spPr>
        <a:xfrm flipV="1">
          <a:off x="9429750" y="4994910"/>
          <a:ext cx="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33655</xdr:rowOff>
    </xdr:from>
    <xdr:ext cx="531495" cy="250190"/>
    <xdr:sp macro="" textlink="">
      <xdr:nvSpPr>
        <xdr:cNvPr id="288" name="補助費等最小値テキスト"/>
        <xdr:cNvSpPr txBox="1"/>
      </xdr:nvSpPr>
      <xdr:spPr>
        <a:xfrm>
          <a:off x="9480550" y="65754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29845</xdr:rowOff>
    </xdr:from>
    <xdr:to>
      <xdr:col>55</xdr:col>
      <xdr:colOff>88900</xdr:colOff>
      <xdr:row>39</xdr:row>
      <xdr:rowOff>29845</xdr:rowOff>
    </xdr:to>
    <xdr:cxnSp macro="">
      <xdr:nvCxnSpPr>
        <xdr:cNvPr id="289" name="直線コネクタ 288"/>
        <xdr:cNvCxnSpPr/>
      </xdr:nvCxnSpPr>
      <xdr:spPr>
        <a:xfrm>
          <a:off x="9359900" y="6571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76835</xdr:rowOff>
    </xdr:from>
    <xdr:ext cx="595630" cy="252095"/>
    <xdr:sp macro="" textlink="">
      <xdr:nvSpPr>
        <xdr:cNvPr id="290" name="補助費等最大値テキスト"/>
        <xdr:cNvSpPr txBox="1"/>
      </xdr:nvSpPr>
      <xdr:spPr>
        <a:xfrm>
          <a:off x="9480550" y="477456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129540</xdr:rowOff>
    </xdr:from>
    <xdr:to>
      <xdr:col>55</xdr:col>
      <xdr:colOff>88900</xdr:colOff>
      <xdr:row>29</xdr:row>
      <xdr:rowOff>129540</xdr:rowOff>
    </xdr:to>
    <xdr:cxnSp macro="">
      <xdr:nvCxnSpPr>
        <xdr:cNvPr id="291" name="直線コネクタ 290"/>
        <xdr:cNvCxnSpPr/>
      </xdr:nvCxnSpPr>
      <xdr:spPr>
        <a:xfrm>
          <a:off x="9359900" y="4994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92075</xdr:rowOff>
    </xdr:from>
    <xdr:to>
      <xdr:col>55</xdr:col>
      <xdr:colOff>0</xdr:colOff>
      <xdr:row>38</xdr:row>
      <xdr:rowOff>123825</xdr:rowOff>
    </xdr:to>
    <xdr:cxnSp macro="">
      <xdr:nvCxnSpPr>
        <xdr:cNvPr id="292" name="直線コネクタ 291"/>
        <xdr:cNvCxnSpPr/>
      </xdr:nvCxnSpPr>
      <xdr:spPr>
        <a:xfrm flipV="1">
          <a:off x="8686800" y="6466205"/>
          <a:ext cx="7429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69215</xdr:rowOff>
    </xdr:from>
    <xdr:ext cx="595630" cy="250825"/>
    <xdr:sp macro="" textlink="">
      <xdr:nvSpPr>
        <xdr:cNvPr id="293" name="補助費等平均値テキスト"/>
        <xdr:cNvSpPr txBox="1"/>
      </xdr:nvSpPr>
      <xdr:spPr>
        <a:xfrm>
          <a:off x="9480550" y="6108065"/>
          <a:ext cx="5956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46990</xdr:rowOff>
    </xdr:from>
    <xdr:to>
      <xdr:col>55</xdr:col>
      <xdr:colOff>50800</xdr:colOff>
      <xdr:row>37</xdr:row>
      <xdr:rowOff>145415</xdr:rowOff>
    </xdr:to>
    <xdr:sp macro="" textlink="">
      <xdr:nvSpPr>
        <xdr:cNvPr id="294" name="フローチャート: 判断 293"/>
        <xdr:cNvSpPr/>
      </xdr:nvSpPr>
      <xdr:spPr>
        <a:xfrm>
          <a:off x="9398000" y="625348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90170</xdr:rowOff>
    </xdr:from>
    <xdr:to>
      <xdr:col>50</xdr:col>
      <xdr:colOff>114300</xdr:colOff>
      <xdr:row>38</xdr:row>
      <xdr:rowOff>123825</xdr:rowOff>
    </xdr:to>
    <xdr:cxnSp macro="">
      <xdr:nvCxnSpPr>
        <xdr:cNvPr id="295" name="直線コネクタ 294"/>
        <xdr:cNvCxnSpPr/>
      </xdr:nvCxnSpPr>
      <xdr:spPr>
        <a:xfrm>
          <a:off x="7886700" y="6464300"/>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44450</xdr:rowOff>
    </xdr:from>
    <xdr:to>
      <xdr:col>50</xdr:col>
      <xdr:colOff>165100</xdr:colOff>
      <xdr:row>37</xdr:row>
      <xdr:rowOff>144145</xdr:rowOff>
    </xdr:to>
    <xdr:sp macro="" textlink="">
      <xdr:nvSpPr>
        <xdr:cNvPr id="296" name="フローチャート: 判断 295"/>
        <xdr:cNvSpPr/>
      </xdr:nvSpPr>
      <xdr:spPr>
        <a:xfrm>
          <a:off x="8636000" y="6250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161290</xdr:rowOff>
    </xdr:from>
    <xdr:ext cx="595630" cy="250825"/>
    <xdr:sp macro="" textlink="">
      <xdr:nvSpPr>
        <xdr:cNvPr id="297" name="テキスト ボックス 296"/>
        <xdr:cNvSpPr txBox="1"/>
      </xdr:nvSpPr>
      <xdr:spPr>
        <a:xfrm>
          <a:off x="8406130" y="603250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90170</xdr:rowOff>
    </xdr:from>
    <xdr:to>
      <xdr:col>45</xdr:col>
      <xdr:colOff>171450</xdr:colOff>
      <xdr:row>38</xdr:row>
      <xdr:rowOff>116840</xdr:rowOff>
    </xdr:to>
    <xdr:cxnSp macro="">
      <xdr:nvCxnSpPr>
        <xdr:cNvPr id="298" name="直線コネクタ 297"/>
        <xdr:cNvCxnSpPr/>
      </xdr:nvCxnSpPr>
      <xdr:spPr>
        <a:xfrm flipV="1">
          <a:off x="7080250" y="6464300"/>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50165</xdr:rowOff>
    </xdr:from>
    <xdr:to>
      <xdr:col>46</xdr:col>
      <xdr:colOff>38100</xdr:colOff>
      <xdr:row>37</xdr:row>
      <xdr:rowOff>149225</xdr:rowOff>
    </xdr:to>
    <xdr:sp macro="" textlink="">
      <xdr:nvSpPr>
        <xdr:cNvPr id="299" name="フローチャート: 判断 298"/>
        <xdr:cNvSpPr/>
      </xdr:nvSpPr>
      <xdr:spPr>
        <a:xfrm>
          <a:off x="7842250" y="6256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165100</xdr:rowOff>
    </xdr:from>
    <xdr:ext cx="595630" cy="250190"/>
    <xdr:sp macro="" textlink="">
      <xdr:nvSpPr>
        <xdr:cNvPr id="300" name="テキスト ボックス 299"/>
        <xdr:cNvSpPr txBox="1"/>
      </xdr:nvSpPr>
      <xdr:spPr>
        <a:xfrm>
          <a:off x="7612380" y="6036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125730</xdr:rowOff>
    </xdr:from>
    <xdr:to>
      <xdr:col>41</xdr:col>
      <xdr:colOff>50800</xdr:colOff>
      <xdr:row>38</xdr:row>
      <xdr:rowOff>116840</xdr:rowOff>
    </xdr:to>
    <xdr:cxnSp macro="">
      <xdr:nvCxnSpPr>
        <xdr:cNvPr id="301" name="直線コネクタ 300"/>
        <xdr:cNvCxnSpPr/>
      </xdr:nvCxnSpPr>
      <xdr:spPr>
        <a:xfrm>
          <a:off x="6286500" y="6164580"/>
          <a:ext cx="79375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59055</xdr:rowOff>
    </xdr:from>
    <xdr:to>
      <xdr:col>41</xdr:col>
      <xdr:colOff>101600</xdr:colOff>
      <xdr:row>37</xdr:row>
      <xdr:rowOff>158750</xdr:rowOff>
    </xdr:to>
    <xdr:sp macro="" textlink="">
      <xdr:nvSpPr>
        <xdr:cNvPr id="302" name="フローチャート: 判断 301"/>
        <xdr:cNvSpPr/>
      </xdr:nvSpPr>
      <xdr:spPr>
        <a:xfrm>
          <a:off x="7029450"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5715</xdr:rowOff>
    </xdr:from>
    <xdr:ext cx="595630" cy="252095"/>
    <xdr:sp macro="" textlink="">
      <xdr:nvSpPr>
        <xdr:cNvPr id="303" name="テキスト ボックス 302"/>
        <xdr:cNvSpPr txBox="1"/>
      </xdr:nvSpPr>
      <xdr:spPr>
        <a:xfrm>
          <a:off x="6818630" y="604456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78105</xdr:rowOff>
    </xdr:from>
    <xdr:to>
      <xdr:col>36</xdr:col>
      <xdr:colOff>165100</xdr:colOff>
      <xdr:row>36</xdr:row>
      <xdr:rowOff>10795</xdr:rowOff>
    </xdr:to>
    <xdr:sp macro="" textlink="">
      <xdr:nvSpPr>
        <xdr:cNvPr id="304" name="フローチャート: 判断 303"/>
        <xdr:cNvSpPr/>
      </xdr:nvSpPr>
      <xdr:spPr>
        <a:xfrm>
          <a:off x="6235700" y="59493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26035</xdr:rowOff>
    </xdr:from>
    <xdr:ext cx="595630" cy="253365"/>
    <xdr:sp macro="" textlink="">
      <xdr:nvSpPr>
        <xdr:cNvPr id="305" name="テキスト ボックス 304"/>
        <xdr:cNvSpPr txBox="1"/>
      </xdr:nvSpPr>
      <xdr:spPr>
        <a:xfrm>
          <a:off x="6005830" y="572960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77470</xdr:rowOff>
    </xdr:from>
    <xdr:ext cx="762000" cy="252730"/>
    <xdr:sp macro="" textlink="">
      <xdr:nvSpPr>
        <xdr:cNvPr id="306" name="テキスト ボックス 305"/>
        <xdr:cNvSpPr txBox="1"/>
      </xdr:nvSpPr>
      <xdr:spPr>
        <a:xfrm>
          <a:off x="925830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77470</xdr:rowOff>
    </xdr:from>
    <xdr:ext cx="762000" cy="252730"/>
    <xdr:sp macro="" textlink="">
      <xdr:nvSpPr>
        <xdr:cNvPr id="307" name="テキスト ボックス 306"/>
        <xdr:cNvSpPr txBox="1"/>
      </xdr:nvSpPr>
      <xdr:spPr>
        <a:xfrm>
          <a:off x="85153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77470</xdr:rowOff>
    </xdr:from>
    <xdr:ext cx="762000" cy="252730"/>
    <xdr:sp macro="" textlink="">
      <xdr:nvSpPr>
        <xdr:cNvPr id="308" name="テキスト ボックス 307"/>
        <xdr:cNvSpPr txBox="1"/>
      </xdr:nvSpPr>
      <xdr:spPr>
        <a:xfrm>
          <a:off x="77152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77470</xdr:rowOff>
    </xdr:from>
    <xdr:ext cx="758825" cy="252730"/>
    <xdr:sp macro="" textlink="">
      <xdr:nvSpPr>
        <xdr:cNvPr id="309" name="テキスト ボックス 308"/>
        <xdr:cNvSpPr txBox="1"/>
      </xdr:nvSpPr>
      <xdr:spPr>
        <a:xfrm>
          <a:off x="6908800" y="69545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77470</xdr:rowOff>
    </xdr:from>
    <xdr:ext cx="762000" cy="252730"/>
    <xdr:sp macro="" textlink="">
      <xdr:nvSpPr>
        <xdr:cNvPr id="310" name="テキスト ボックス 309"/>
        <xdr:cNvSpPr txBox="1"/>
      </xdr:nvSpPr>
      <xdr:spPr>
        <a:xfrm>
          <a:off x="61150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41275</xdr:rowOff>
    </xdr:from>
    <xdr:to>
      <xdr:col>55</xdr:col>
      <xdr:colOff>50800</xdr:colOff>
      <xdr:row>38</xdr:row>
      <xdr:rowOff>141605</xdr:rowOff>
    </xdr:to>
    <xdr:sp macro="" textlink="">
      <xdr:nvSpPr>
        <xdr:cNvPr id="311" name="楕円 310"/>
        <xdr:cNvSpPr/>
      </xdr:nvSpPr>
      <xdr:spPr>
        <a:xfrm>
          <a:off x="9398000" y="64154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127000</xdr:rowOff>
    </xdr:from>
    <xdr:ext cx="531495" cy="250825"/>
    <xdr:sp macro="" textlink="">
      <xdr:nvSpPr>
        <xdr:cNvPr id="312" name="補助費等該当値テキスト"/>
        <xdr:cNvSpPr txBox="1"/>
      </xdr:nvSpPr>
      <xdr:spPr>
        <a:xfrm>
          <a:off x="9480550" y="633349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73660</xdr:rowOff>
    </xdr:from>
    <xdr:to>
      <xdr:col>50</xdr:col>
      <xdr:colOff>165100</xdr:colOff>
      <xdr:row>39</xdr:row>
      <xdr:rowOff>5715</xdr:rowOff>
    </xdr:to>
    <xdr:sp macro="" textlink="">
      <xdr:nvSpPr>
        <xdr:cNvPr id="313" name="楕円 312"/>
        <xdr:cNvSpPr/>
      </xdr:nvSpPr>
      <xdr:spPr>
        <a:xfrm>
          <a:off x="8636000" y="64477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164465</xdr:rowOff>
    </xdr:from>
    <xdr:ext cx="534670" cy="250190"/>
    <xdr:sp macro="" textlink="">
      <xdr:nvSpPr>
        <xdr:cNvPr id="314" name="テキスト ボックス 313"/>
        <xdr:cNvSpPr txBox="1"/>
      </xdr:nvSpPr>
      <xdr:spPr>
        <a:xfrm>
          <a:off x="8438515" y="65385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40005</xdr:rowOff>
    </xdr:from>
    <xdr:to>
      <xdr:col>46</xdr:col>
      <xdr:colOff>38100</xdr:colOff>
      <xdr:row>38</xdr:row>
      <xdr:rowOff>140335</xdr:rowOff>
    </xdr:to>
    <xdr:sp macro="" textlink="">
      <xdr:nvSpPr>
        <xdr:cNvPr id="315" name="楕円 314"/>
        <xdr:cNvSpPr/>
      </xdr:nvSpPr>
      <xdr:spPr>
        <a:xfrm>
          <a:off x="7842250" y="641413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130810</xdr:rowOff>
    </xdr:from>
    <xdr:ext cx="531495" cy="252095"/>
    <xdr:sp macro="" textlink="">
      <xdr:nvSpPr>
        <xdr:cNvPr id="316" name="テキスト ボックス 315"/>
        <xdr:cNvSpPr txBox="1"/>
      </xdr:nvSpPr>
      <xdr:spPr>
        <a:xfrm>
          <a:off x="7644765" y="650494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67945</xdr:rowOff>
    </xdr:from>
    <xdr:to>
      <xdr:col>41</xdr:col>
      <xdr:colOff>101600</xdr:colOff>
      <xdr:row>38</xdr:row>
      <xdr:rowOff>166370</xdr:rowOff>
    </xdr:to>
    <xdr:sp macro="" textlink="">
      <xdr:nvSpPr>
        <xdr:cNvPr id="317" name="楕円 316"/>
        <xdr:cNvSpPr/>
      </xdr:nvSpPr>
      <xdr:spPr>
        <a:xfrm>
          <a:off x="7029450" y="64420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158750</xdr:rowOff>
    </xdr:from>
    <xdr:ext cx="531495" cy="250190"/>
    <xdr:sp macro="" textlink="">
      <xdr:nvSpPr>
        <xdr:cNvPr id="318" name="テキスト ボックス 317"/>
        <xdr:cNvSpPr txBox="1"/>
      </xdr:nvSpPr>
      <xdr:spPr>
        <a:xfrm>
          <a:off x="6851015" y="65328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74930</xdr:rowOff>
    </xdr:from>
    <xdr:to>
      <xdr:col>36</xdr:col>
      <xdr:colOff>165100</xdr:colOff>
      <xdr:row>37</xdr:row>
      <xdr:rowOff>6350</xdr:rowOff>
    </xdr:to>
    <xdr:sp macro="" textlink="">
      <xdr:nvSpPr>
        <xdr:cNvPr id="319" name="楕円 318"/>
        <xdr:cNvSpPr/>
      </xdr:nvSpPr>
      <xdr:spPr>
        <a:xfrm>
          <a:off x="6235700" y="61137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165735</xdr:rowOff>
    </xdr:from>
    <xdr:ext cx="595630" cy="252095"/>
    <xdr:sp macro="" textlink="">
      <xdr:nvSpPr>
        <xdr:cNvPr id="320" name="テキスト ボックス 319"/>
        <xdr:cNvSpPr txBox="1"/>
      </xdr:nvSpPr>
      <xdr:spPr>
        <a:xfrm>
          <a:off x="6005830" y="620458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31115</xdr:rowOff>
    </xdr:to>
    <xdr:sp macro="" textlink="">
      <xdr:nvSpPr>
        <xdr:cNvPr id="321" name="正方形/長方形 320"/>
        <xdr:cNvSpPr/>
      </xdr:nvSpPr>
      <xdr:spPr>
        <a:xfrm>
          <a:off x="5956300" y="72675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135890</xdr:rowOff>
    </xdr:to>
    <xdr:sp macro="" textlink="">
      <xdr:nvSpPr>
        <xdr:cNvPr id="322" name="正方形/長方形 321"/>
        <xdr:cNvSpPr/>
      </xdr:nvSpPr>
      <xdr:spPr>
        <a:xfrm>
          <a:off x="606425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86360</xdr:rowOff>
    </xdr:from>
    <xdr:to>
      <xdr:col>43</xdr:col>
      <xdr:colOff>63500</xdr:colOff>
      <xdr:row>48</xdr:row>
      <xdr:rowOff>0</xdr:rowOff>
    </xdr:to>
    <xdr:sp macro="" textlink="">
      <xdr:nvSpPr>
        <xdr:cNvPr id="323" name="正方形/長方形 322"/>
        <xdr:cNvSpPr/>
      </xdr:nvSpPr>
      <xdr:spPr>
        <a:xfrm>
          <a:off x="606425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135890</xdr:rowOff>
    </xdr:to>
    <xdr:sp macro="" textlink="">
      <xdr:nvSpPr>
        <xdr:cNvPr id="324" name="正方形/長方形 323"/>
        <xdr:cNvSpPr/>
      </xdr:nvSpPr>
      <xdr:spPr>
        <a:xfrm>
          <a:off x="69850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86360</xdr:rowOff>
    </xdr:from>
    <xdr:to>
      <xdr:col>48</xdr:col>
      <xdr:colOff>127000</xdr:colOff>
      <xdr:row>48</xdr:row>
      <xdr:rowOff>0</xdr:rowOff>
    </xdr:to>
    <xdr:sp macro="" textlink="">
      <xdr:nvSpPr>
        <xdr:cNvPr id="325" name="正方形/長方形 324"/>
        <xdr:cNvSpPr/>
      </xdr:nvSpPr>
      <xdr:spPr>
        <a:xfrm>
          <a:off x="69850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135890</xdr:rowOff>
    </xdr:to>
    <xdr:sp macro="" textlink="">
      <xdr:nvSpPr>
        <xdr:cNvPr id="326" name="正方形/長方形 325"/>
        <xdr:cNvSpPr/>
      </xdr:nvSpPr>
      <xdr:spPr>
        <a:xfrm>
          <a:off x="80137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86360</xdr:rowOff>
    </xdr:from>
    <xdr:to>
      <xdr:col>54</xdr:col>
      <xdr:colOff>127000</xdr:colOff>
      <xdr:row>48</xdr:row>
      <xdr:rowOff>0</xdr:rowOff>
    </xdr:to>
    <xdr:sp macro="" textlink="">
      <xdr:nvSpPr>
        <xdr:cNvPr id="327" name="正方形/長方形 326"/>
        <xdr:cNvSpPr/>
      </xdr:nvSpPr>
      <xdr:spPr>
        <a:xfrm>
          <a:off x="80137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80010</xdr:rowOff>
    </xdr:to>
    <xdr:sp macro="" textlink="">
      <xdr:nvSpPr>
        <xdr:cNvPr id="328" name="正方形/長方形 327"/>
        <xdr:cNvSpPr/>
      </xdr:nvSpPr>
      <xdr:spPr>
        <a:xfrm>
          <a:off x="5956300" y="8074660"/>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19075"/>
    <xdr:sp macro="" textlink="">
      <xdr:nvSpPr>
        <xdr:cNvPr id="329" name="テキスト ボックス 328"/>
        <xdr:cNvSpPr txBox="1"/>
      </xdr:nvSpPr>
      <xdr:spPr>
        <a:xfrm>
          <a:off x="5918200" y="78886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80010</xdr:rowOff>
    </xdr:from>
    <xdr:to>
      <xdr:col>59</xdr:col>
      <xdr:colOff>50800</xdr:colOff>
      <xdr:row>61</xdr:row>
      <xdr:rowOff>80010</xdr:rowOff>
    </xdr:to>
    <xdr:cxnSp macro="">
      <xdr:nvCxnSpPr>
        <xdr:cNvPr id="330" name="直線コネクタ 329"/>
        <xdr:cNvCxnSpPr/>
      </xdr:nvCxnSpPr>
      <xdr:spPr>
        <a:xfrm>
          <a:off x="5956300" y="10309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135890</xdr:rowOff>
    </xdr:from>
    <xdr:to>
      <xdr:col>59</xdr:col>
      <xdr:colOff>50800</xdr:colOff>
      <xdr:row>58</xdr:row>
      <xdr:rowOff>135890</xdr:rowOff>
    </xdr:to>
    <xdr:cxnSp macro="">
      <xdr:nvCxnSpPr>
        <xdr:cNvPr id="331" name="直線コネクタ 330"/>
        <xdr:cNvCxnSpPr/>
      </xdr:nvCxnSpPr>
      <xdr:spPr>
        <a:xfrm>
          <a:off x="5956300" y="98628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5745" cy="250190"/>
    <xdr:sp macro="" textlink="">
      <xdr:nvSpPr>
        <xdr:cNvPr id="332" name="テキスト ボックス 331"/>
        <xdr:cNvSpPr txBox="1"/>
      </xdr:nvSpPr>
      <xdr:spPr>
        <a:xfrm>
          <a:off x="572643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24130</xdr:rowOff>
    </xdr:from>
    <xdr:to>
      <xdr:col>59</xdr:col>
      <xdr:colOff>50800</xdr:colOff>
      <xdr:row>56</xdr:row>
      <xdr:rowOff>24130</xdr:rowOff>
    </xdr:to>
    <xdr:cxnSp macro="">
      <xdr:nvCxnSpPr>
        <xdr:cNvPr id="333" name="直線コネクタ 332"/>
        <xdr:cNvCxnSpPr/>
      </xdr:nvCxnSpPr>
      <xdr:spPr>
        <a:xfrm>
          <a:off x="5956300" y="94157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52705</xdr:rowOff>
    </xdr:from>
    <xdr:ext cx="595630" cy="249555"/>
    <xdr:sp macro="" textlink="">
      <xdr:nvSpPr>
        <xdr:cNvPr id="334" name="テキスト ボックス 333"/>
        <xdr:cNvSpPr txBox="1"/>
      </xdr:nvSpPr>
      <xdr:spPr>
        <a:xfrm>
          <a:off x="5417820" y="927671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80010</xdr:rowOff>
    </xdr:from>
    <xdr:to>
      <xdr:col>59</xdr:col>
      <xdr:colOff>50800</xdr:colOff>
      <xdr:row>53</xdr:row>
      <xdr:rowOff>80010</xdr:rowOff>
    </xdr:to>
    <xdr:cxnSp macro="">
      <xdr:nvCxnSpPr>
        <xdr:cNvPr id="335" name="直線コネクタ 334"/>
        <xdr:cNvCxnSpPr/>
      </xdr:nvCxnSpPr>
      <xdr:spPr>
        <a:xfrm>
          <a:off x="5956300" y="8968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108585</xdr:rowOff>
    </xdr:from>
    <xdr:ext cx="595630" cy="250190"/>
    <xdr:sp macro="" textlink="">
      <xdr:nvSpPr>
        <xdr:cNvPr id="336" name="テキスト ボックス 335"/>
        <xdr:cNvSpPr txBox="1"/>
      </xdr:nvSpPr>
      <xdr:spPr>
        <a:xfrm>
          <a:off x="5417820" y="88296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135890</xdr:rowOff>
    </xdr:from>
    <xdr:to>
      <xdr:col>59</xdr:col>
      <xdr:colOff>50800</xdr:colOff>
      <xdr:row>50</xdr:row>
      <xdr:rowOff>135890</xdr:rowOff>
    </xdr:to>
    <xdr:cxnSp macro="">
      <xdr:nvCxnSpPr>
        <xdr:cNvPr id="337" name="直線コネクタ 336"/>
        <xdr:cNvCxnSpPr/>
      </xdr:nvCxnSpPr>
      <xdr:spPr>
        <a:xfrm>
          <a:off x="5956300" y="852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5630" cy="250190"/>
    <xdr:sp macro="" textlink="">
      <xdr:nvSpPr>
        <xdr:cNvPr id="338" name="テキスト ボックス 337"/>
        <xdr:cNvSpPr txBox="1"/>
      </xdr:nvSpPr>
      <xdr:spPr>
        <a:xfrm>
          <a:off x="541782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39" name="直線コネクタ 338"/>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9555"/>
    <xdr:sp macro="" textlink="">
      <xdr:nvSpPr>
        <xdr:cNvPr id="340" name="テキスト ボックス 339"/>
        <xdr:cNvSpPr txBox="1"/>
      </xdr:nvSpPr>
      <xdr:spPr>
        <a:xfrm>
          <a:off x="5417820" y="79355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80010</xdr:rowOff>
    </xdr:to>
    <xdr:sp macro="" textlink="">
      <xdr:nvSpPr>
        <xdr:cNvPr id="341" name="普通建設事業費グラフ枠"/>
        <xdr:cNvSpPr/>
      </xdr:nvSpPr>
      <xdr:spPr>
        <a:xfrm>
          <a:off x="5956300" y="8074660"/>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13335</xdr:rowOff>
    </xdr:from>
    <xdr:to>
      <xdr:col>54</xdr:col>
      <xdr:colOff>171450</xdr:colOff>
      <xdr:row>58</xdr:row>
      <xdr:rowOff>26035</xdr:rowOff>
    </xdr:to>
    <xdr:cxnSp macro="">
      <xdr:nvCxnSpPr>
        <xdr:cNvPr id="342" name="直線コネクタ 341"/>
        <xdr:cNvCxnSpPr/>
      </xdr:nvCxnSpPr>
      <xdr:spPr>
        <a:xfrm flipV="1">
          <a:off x="9429750" y="8566785"/>
          <a:ext cx="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30480</xdr:rowOff>
    </xdr:from>
    <xdr:ext cx="531495" cy="249555"/>
    <xdr:sp macro="" textlink="">
      <xdr:nvSpPr>
        <xdr:cNvPr id="343" name="普通建設事業費最小値テキスト"/>
        <xdr:cNvSpPr txBox="1"/>
      </xdr:nvSpPr>
      <xdr:spPr>
        <a:xfrm>
          <a:off x="9480550" y="97574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26035</xdr:rowOff>
    </xdr:from>
    <xdr:to>
      <xdr:col>55</xdr:col>
      <xdr:colOff>88900</xdr:colOff>
      <xdr:row>58</xdr:row>
      <xdr:rowOff>26035</xdr:rowOff>
    </xdr:to>
    <xdr:cxnSp macro="">
      <xdr:nvCxnSpPr>
        <xdr:cNvPr id="344" name="直線コネクタ 343"/>
        <xdr:cNvCxnSpPr/>
      </xdr:nvCxnSpPr>
      <xdr:spPr>
        <a:xfrm>
          <a:off x="9359900" y="9752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128905</xdr:rowOff>
    </xdr:from>
    <xdr:ext cx="595630" cy="250190"/>
    <xdr:sp macro="" textlink="">
      <xdr:nvSpPr>
        <xdr:cNvPr id="345" name="普通建設事業費最大値テキスト"/>
        <xdr:cNvSpPr txBox="1"/>
      </xdr:nvSpPr>
      <xdr:spPr>
        <a:xfrm>
          <a:off x="9480550" y="83470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13335</xdr:rowOff>
    </xdr:from>
    <xdr:to>
      <xdr:col>55</xdr:col>
      <xdr:colOff>88900</xdr:colOff>
      <xdr:row>51</xdr:row>
      <xdr:rowOff>13335</xdr:rowOff>
    </xdr:to>
    <xdr:cxnSp macro="">
      <xdr:nvCxnSpPr>
        <xdr:cNvPr id="346" name="直線コネクタ 345"/>
        <xdr:cNvCxnSpPr/>
      </xdr:nvCxnSpPr>
      <xdr:spPr>
        <a:xfrm>
          <a:off x="9359900" y="8566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47625</xdr:rowOff>
    </xdr:from>
    <xdr:to>
      <xdr:col>55</xdr:col>
      <xdr:colOff>0</xdr:colOff>
      <xdr:row>57</xdr:row>
      <xdr:rowOff>12700</xdr:rowOff>
    </xdr:to>
    <xdr:cxnSp macro="">
      <xdr:nvCxnSpPr>
        <xdr:cNvPr id="347" name="直線コネクタ 346"/>
        <xdr:cNvCxnSpPr/>
      </xdr:nvCxnSpPr>
      <xdr:spPr>
        <a:xfrm flipV="1">
          <a:off x="8686800" y="9439275"/>
          <a:ext cx="74295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4445</xdr:rowOff>
    </xdr:from>
    <xdr:ext cx="531495" cy="252730"/>
    <xdr:sp macro="" textlink="">
      <xdr:nvSpPr>
        <xdr:cNvPr id="348" name="普通建設事業費平均値テキスト"/>
        <xdr:cNvSpPr txBox="1"/>
      </xdr:nvSpPr>
      <xdr:spPr>
        <a:xfrm>
          <a:off x="9480550" y="9228455"/>
          <a:ext cx="531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149225</xdr:rowOff>
    </xdr:from>
    <xdr:to>
      <xdr:col>55</xdr:col>
      <xdr:colOff>50800</xdr:colOff>
      <xdr:row>56</xdr:row>
      <xdr:rowOff>80010</xdr:rowOff>
    </xdr:to>
    <xdr:sp macro="" textlink="">
      <xdr:nvSpPr>
        <xdr:cNvPr id="349" name="フローチャート: 判断 348"/>
        <xdr:cNvSpPr/>
      </xdr:nvSpPr>
      <xdr:spPr>
        <a:xfrm>
          <a:off x="9398000" y="937323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135255</xdr:rowOff>
    </xdr:from>
    <xdr:to>
      <xdr:col>50</xdr:col>
      <xdr:colOff>114300</xdr:colOff>
      <xdr:row>57</xdr:row>
      <xdr:rowOff>12700</xdr:rowOff>
    </xdr:to>
    <xdr:cxnSp macro="">
      <xdr:nvCxnSpPr>
        <xdr:cNvPr id="350" name="直線コネクタ 349"/>
        <xdr:cNvCxnSpPr/>
      </xdr:nvCxnSpPr>
      <xdr:spPr>
        <a:xfrm>
          <a:off x="7886700" y="9526905"/>
          <a:ext cx="8001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7620</xdr:rowOff>
    </xdr:from>
    <xdr:to>
      <xdr:col>50</xdr:col>
      <xdr:colOff>165100</xdr:colOff>
      <xdr:row>56</xdr:row>
      <xdr:rowOff>107950</xdr:rowOff>
    </xdr:to>
    <xdr:sp macro="" textlink="">
      <xdr:nvSpPr>
        <xdr:cNvPr id="351" name="フローチャート: 判断 350"/>
        <xdr:cNvSpPr/>
      </xdr:nvSpPr>
      <xdr:spPr>
        <a:xfrm>
          <a:off x="8636000" y="93992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124460</xdr:rowOff>
    </xdr:from>
    <xdr:ext cx="534670" cy="250190"/>
    <xdr:sp macro="" textlink="">
      <xdr:nvSpPr>
        <xdr:cNvPr id="352" name="テキスト ボックス 351"/>
        <xdr:cNvSpPr txBox="1"/>
      </xdr:nvSpPr>
      <xdr:spPr>
        <a:xfrm>
          <a:off x="8438515" y="91808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107950</xdr:rowOff>
    </xdr:from>
    <xdr:to>
      <xdr:col>45</xdr:col>
      <xdr:colOff>171450</xdr:colOff>
      <xdr:row>56</xdr:row>
      <xdr:rowOff>135255</xdr:rowOff>
    </xdr:to>
    <xdr:cxnSp macro="">
      <xdr:nvCxnSpPr>
        <xdr:cNvPr id="353" name="直線コネクタ 352"/>
        <xdr:cNvCxnSpPr/>
      </xdr:nvCxnSpPr>
      <xdr:spPr>
        <a:xfrm>
          <a:off x="7080250" y="9331960"/>
          <a:ext cx="80645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39370</xdr:rowOff>
    </xdr:from>
    <xdr:to>
      <xdr:col>46</xdr:col>
      <xdr:colOff>38100</xdr:colOff>
      <xdr:row>56</xdr:row>
      <xdr:rowOff>137795</xdr:rowOff>
    </xdr:to>
    <xdr:sp macro="" textlink="">
      <xdr:nvSpPr>
        <xdr:cNvPr id="354" name="フローチャート: 判断 353"/>
        <xdr:cNvSpPr/>
      </xdr:nvSpPr>
      <xdr:spPr>
        <a:xfrm>
          <a:off x="7842250" y="943102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154305</xdr:rowOff>
    </xdr:from>
    <xdr:ext cx="531495" cy="252095"/>
    <xdr:sp macro="" textlink="">
      <xdr:nvSpPr>
        <xdr:cNvPr id="355" name="テキスト ボックス 354"/>
        <xdr:cNvSpPr txBox="1"/>
      </xdr:nvSpPr>
      <xdr:spPr>
        <a:xfrm>
          <a:off x="7644765" y="921067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79375</xdr:rowOff>
    </xdr:from>
    <xdr:to>
      <xdr:col>41</xdr:col>
      <xdr:colOff>50800</xdr:colOff>
      <xdr:row>55</xdr:row>
      <xdr:rowOff>107950</xdr:rowOff>
    </xdr:to>
    <xdr:cxnSp macro="">
      <xdr:nvCxnSpPr>
        <xdr:cNvPr id="356" name="直線コネクタ 355"/>
        <xdr:cNvCxnSpPr/>
      </xdr:nvCxnSpPr>
      <xdr:spPr>
        <a:xfrm>
          <a:off x="6286500" y="9303385"/>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158750</xdr:rowOff>
    </xdr:from>
    <xdr:to>
      <xdr:col>41</xdr:col>
      <xdr:colOff>101600</xdr:colOff>
      <xdr:row>56</xdr:row>
      <xdr:rowOff>90170</xdr:rowOff>
    </xdr:to>
    <xdr:sp macro="" textlink="">
      <xdr:nvSpPr>
        <xdr:cNvPr id="357" name="フローチャート: 判断 356"/>
        <xdr:cNvSpPr/>
      </xdr:nvSpPr>
      <xdr:spPr>
        <a:xfrm>
          <a:off x="7029450" y="9382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80645</xdr:rowOff>
    </xdr:from>
    <xdr:ext cx="531495" cy="253365"/>
    <xdr:sp macro="" textlink="">
      <xdr:nvSpPr>
        <xdr:cNvPr id="358" name="テキスト ボックス 357"/>
        <xdr:cNvSpPr txBox="1"/>
      </xdr:nvSpPr>
      <xdr:spPr>
        <a:xfrm>
          <a:off x="6851015" y="94722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6985</xdr:rowOff>
    </xdr:from>
    <xdr:to>
      <xdr:col>36</xdr:col>
      <xdr:colOff>165100</xdr:colOff>
      <xdr:row>56</xdr:row>
      <xdr:rowOff>107315</xdr:rowOff>
    </xdr:to>
    <xdr:sp macro="" textlink="">
      <xdr:nvSpPr>
        <xdr:cNvPr id="359" name="フローチャート: 判断 358"/>
        <xdr:cNvSpPr/>
      </xdr:nvSpPr>
      <xdr:spPr>
        <a:xfrm>
          <a:off x="6235700" y="93986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97790</xdr:rowOff>
    </xdr:from>
    <xdr:ext cx="534670" cy="252095"/>
    <xdr:sp macro="" textlink="">
      <xdr:nvSpPr>
        <xdr:cNvPr id="360" name="テキスト ボックス 359"/>
        <xdr:cNvSpPr txBox="1"/>
      </xdr:nvSpPr>
      <xdr:spPr>
        <a:xfrm>
          <a:off x="6038215" y="94894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77470</xdr:rowOff>
    </xdr:from>
    <xdr:ext cx="762000" cy="252730"/>
    <xdr:sp macro="" textlink="">
      <xdr:nvSpPr>
        <xdr:cNvPr id="361" name="テキスト ボックス 360"/>
        <xdr:cNvSpPr txBox="1"/>
      </xdr:nvSpPr>
      <xdr:spPr>
        <a:xfrm>
          <a:off x="925830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77470</xdr:rowOff>
    </xdr:from>
    <xdr:ext cx="762000" cy="252730"/>
    <xdr:sp macro="" textlink="">
      <xdr:nvSpPr>
        <xdr:cNvPr id="362" name="テキスト ボックス 361"/>
        <xdr:cNvSpPr txBox="1"/>
      </xdr:nvSpPr>
      <xdr:spPr>
        <a:xfrm>
          <a:off x="85153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77470</xdr:rowOff>
    </xdr:from>
    <xdr:ext cx="762000" cy="252730"/>
    <xdr:sp macro="" textlink="">
      <xdr:nvSpPr>
        <xdr:cNvPr id="363" name="テキスト ボックス 362"/>
        <xdr:cNvSpPr txBox="1"/>
      </xdr:nvSpPr>
      <xdr:spPr>
        <a:xfrm>
          <a:off x="77152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77470</xdr:rowOff>
    </xdr:from>
    <xdr:ext cx="758825" cy="252730"/>
    <xdr:sp macro="" textlink="">
      <xdr:nvSpPr>
        <xdr:cNvPr id="364" name="テキスト ボックス 363"/>
        <xdr:cNvSpPr txBox="1"/>
      </xdr:nvSpPr>
      <xdr:spPr>
        <a:xfrm>
          <a:off x="6908800" y="103073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77470</xdr:rowOff>
    </xdr:from>
    <xdr:ext cx="762000" cy="252730"/>
    <xdr:sp macro="" textlink="">
      <xdr:nvSpPr>
        <xdr:cNvPr id="365" name="テキスト ボックス 364"/>
        <xdr:cNvSpPr txBox="1"/>
      </xdr:nvSpPr>
      <xdr:spPr>
        <a:xfrm>
          <a:off x="61150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165100</xdr:rowOff>
    </xdr:from>
    <xdr:to>
      <xdr:col>55</xdr:col>
      <xdr:colOff>50800</xdr:colOff>
      <xdr:row>56</xdr:row>
      <xdr:rowOff>96520</xdr:rowOff>
    </xdr:to>
    <xdr:sp macro="" textlink="">
      <xdr:nvSpPr>
        <xdr:cNvPr id="366" name="楕円 365"/>
        <xdr:cNvSpPr/>
      </xdr:nvSpPr>
      <xdr:spPr>
        <a:xfrm>
          <a:off x="9398000" y="93891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143510</xdr:rowOff>
    </xdr:from>
    <xdr:ext cx="531495" cy="250190"/>
    <xdr:sp macro="" textlink="">
      <xdr:nvSpPr>
        <xdr:cNvPr id="367" name="普通建設事業費該当値テキスト"/>
        <xdr:cNvSpPr txBox="1"/>
      </xdr:nvSpPr>
      <xdr:spPr>
        <a:xfrm>
          <a:off x="9480550" y="9367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94,950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130175</xdr:rowOff>
    </xdr:from>
    <xdr:to>
      <xdr:col>50</xdr:col>
      <xdr:colOff>165100</xdr:colOff>
      <xdr:row>57</xdr:row>
      <xdr:rowOff>61595</xdr:rowOff>
    </xdr:to>
    <xdr:sp macro="" textlink="">
      <xdr:nvSpPr>
        <xdr:cNvPr id="368" name="楕円 367"/>
        <xdr:cNvSpPr/>
      </xdr:nvSpPr>
      <xdr:spPr>
        <a:xfrm>
          <a:off x="8636000" y="9521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52705</xdr:rowOff>
    </xdr:from>
    <xdr:ext cx="534670" cy="249555"/>
    <xdr:sp macro="" textlink="">
      <xdr:nvSpPr>
        <xdr:cNvPr id="369" name="テキスト ボックス 368"/>
        <xdr:cNvSpPr txBox="1"/>
      </xdr:nvSpPr>
      <xdr:spPr>
        <a:xfrm>
          <a:off x="8438515" y="96119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85725</xdr:rowOff>
    </xdr:from>
    <xdr:to>
      <xdr:col>46</xdr:col>
      <xdr:colOff>38100</xdr:colOff>
      <xdr:row>57</xdr:row>
      <xdr:rowOff>17145</xdr:rowOff>
    </xdr:to>
    <xdr:sp macro="" textlink="">
      <xdr:nvSpPr>
        <xdr:cNvPr id="370" name="楕円 369"/>
        <xdr:cNvSpPr/>
      </xdr:nvSpPr>
      <xdr:spPr>
        <a:xfrm>
          <a:off x="7842250" y="94773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8255</xdr:rowOff>
    </xdr:from>
    <xdr:ext cx="531495" cy="252095"/>
    <xdr:sp macro="" textlink="">
      <xdr:nvSpPr>
        <xdr:cNvPr id="371" name="テキスト ボックス 370"/>
        <xdr:cNvSpPr txBox="1"/>
      </xdr:nvSpPr>
      <xdr:spPr>
        <a:xfrm>
          <a:off x="7644765" y="95675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57785</xdr:rowOff>
    </xdr:from>
    <xdr:to>
      <xdr:col>41</xdr:col>
      <xdr:colOff>101600</xdr:colOff>
      <xdr:row>55</xdr:row>
      <xdr:rowOff>156845</xdr:rowOff>
    </xdr:to>
    <xdr:sp macro="" textlink="">
      <xdr:nvSpPr>
        <xdr:cNvPr id="372" name="楕円 371"/>
        <xdr:cNvSpPr/>
      </xdr:nvSpPr>
      <xdr:spPr>
        <a:xfrm>
          <a:off x="7029450" y="9281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5715</xdr:rowOff>
    </xdr:from>
    <xdr:ext cx="595630" cy="252095"/>
    <xdr:sp macro="" textlink="">
      <xdr:nvSpPr>
        <xdr:cNvPr id="373" name="テキスト ボックス 372"/>
        <xdr:cNvSpPr txBox="1"/>
      </xdr:nvSpPr>
      <xdr:spPr>
        <a:xfrm>
          <a:off x="6818630" y="906208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30480</xdr:rowOff>
    </xdr:from>
    <xdr:to>
      <xdr:col>36</xdr:col>
      <xdr:colOff>165100</xdr:colOff>
      <xdr:row>55</xdr:row>
      <xdr:rowOff>129540</xdr:rowOff>
    </xdr:to>
    <xdr:sp macro="" textlink="">
      <xdr:nvSpPr>
        <xdr:cNvPr id="374" name="楕円 373"/>
        <xdr:cNvSpPr/>
      </xdr:nvSpPr>
      <xdr:spPr>
        <a:xfrm>
          <a:off x="6235700" y="9254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53</xdr:row>
      <xdr:rowOff>145415</xdr:rowOff>
    </xdr:from>
    <xdr:ext cx="595630" cy="250190"/>
    <xdr:sp macro="" textlink="">
      <xdr:nvSpPr>
        <xdr:cNvPr id="375" name="テキスト ボックス 374"/>
        <xdr:cNvSpPr txBox="1"/>
      </xdr:nvSpPr>
      <xdr:spPr>
        <a:xfrm>
          <a:off x="6005830" y="90341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31115</xdr:rowOff>
    </xdr:to>
    <xdr:sp macro="" textlink="">
      <xdr:nvSpPr>
        <xdr:cNvPr id="376" name="正方形/長方形 375"/>
        <xdr:cNvSpPr/>
      </xdr:nvSpPr>
      <xdr:spPr>
        <a:xfrm>
          <a:off x="5956300" y="106203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135890</xdr:rowOff>
    </xdr:to>
    <xdr:sp macro="" textlink="">
      <xdr:nvSpPr>
        <xdr:cNvPr id="377" name="正方形/長方形 376"/>
        <xdr:cNvSpPr/>
      </xdr:nvSpPr>
      <xdr:spPr>
        <a:xfrm>
          <a:off x="606425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86360</xdr:rowOff>
    </xdr:from>
    <xdr:to>
      <xdr:col>43</xdr:col>
      <xdr:colOff>63500</xdr:colOff>
      <xdr:row>68</xdr:row>
      <xdr:rowOff>0</xdr:rowOff>
    </xdr:to>
    <xdr:sp macro="" textlink="">
      <xdr:nvSpPr>
        <xdr:cNvPr id="378" name="正方形/長方形 377"/>
        <xdr:cNvSpPr/>
      </xdr:nvSpPr>
      <xdr:spPr>
        <a:xfrm>
          <a:off x="606425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135890</xdr:rowOff>
    </xdr:to>
    <xdr:sp macro="" textlink="">
      <xdr:nvSpPr>
        <xdr:cNvPr id="379" name="正方形/長方形 378"/>
        <xdr:cNvSpPr/>
      </xdr:nvSpPr>
      <xdr:spPr>
        <a:xfrm>
          <a:off x="69850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86360</xdr:rowOff>
    </xdr:from>
    <xdr:to>
      <xdr:col>48</xdr:col>
      <xdr:colOff>127000</xdr:colOff>
      <xdr:row>68</xdr:row>
      <xdr:rowOff>0</xdr:rowOff>
    </xdr:to>
    <xdr:sp macro="" textlink="">
      <xdr:nvSpPr>
        <xdr:cNvPr id="380" name="正方形/長方形 379"/>
        <xdr:cNvSpPr/>
      </xdr:nvSpPr>
      <xdr:spPr>
        <a:xfrm>
          <a:off x="69850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135890</xdr:rowOff>
    </xdr:to>
    <xdr:sp macro="" textlink="">
      <xdr:nvSpPr>
        <xdr:cNvPr id="381" name="正方形/長方形 380"/>
        <xdr:cNvSpPr/>
      </xdr:nvSpPr>
      <xdr:spPr>
        <a:xfrm>
          <a:off x="80137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86360</xdr:rowOff>
    </xdr:from>
    <xdr:to>
      <xdr:col>54</xdr:col>
      <xdr:colOff>127000</xdr:colOff>
      <xdr:row>68</xdr:row>
      <xdr:rowOff>0</xdr:rowOff>
    </xdr:to>
    <xdr:sp macro="" textlink="">
      <xdr:nvSpPr>
        <xdr:cNvPr id="382" name="正方形/長方形 381"/>
        <xdr:cNvSpPr/>
      </xdr:nvSpPr>
      <xdr:spPr>
        <a:xfrm>
          <a:off x="80137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80010</xdr:rowOff>
    </xdr:to>
    <xdr:sp macro="" textlink="">
      <xdr:nvSpPr>
        <xdr:cNvPr id="383" name="正方形/長方形 382"/>
        <xdr:cNvSpPr/>
      </xdr:nvSpPr>
      <xdr:spPr>
        <a:xfrm>
          <a:off x="5956300" y="11427460"/>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19075"/>
    <xdr:sp macro="" textlink="">
      <xdr:nvSpPr>
        <xdr:cNvPr id="384" name="テキスト ボックス 383"/>
        <xdr:cNvSpPr txBox="1"/>
      </xdr:nvSpPr>
      <xdr:spPr>
        <a:xfrm>
          <a:off x="5918200" y="112414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80010</xdr:rowOff>
    </xdr:from>
    <xdr:to>
      <xdr:col>59</xdr:col>
      <xdr:colOff>50800</xdr:colOff>
      <xdr:row>81</xdr:row>
      <xdr:rowOff>80010</xdr:rowOff>
    </xdr:to>
    <xdr:cxnSp macro="">
      <xdr:nvCxnSpPr>
        <xdr:cNvPr id="385" name="直線コネクタ 384"/>
        <xdr:cNvCxnSpPr/>
      </xdr:nvCxnSpPr>
      <xdr:spPr>
        <a:xfrm>
          <a:off x="5956300" y="13662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86" name="直線コネクタ 385"/>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5745" cy="250825"/>
    <xdr:sp macro="" textlink="">
      <xdr:nvSpPr>
        <xdr:cNvPr id="387" name="テキスト ボックス 386"/>
        <xdr:cNvSpPr txBox="1"/>
      </xdr:nvSpPr>
      <xdr:spPr>
        <a:xfrm>
          <a:off x="5726430" y="132054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111760</xdr:rowOff>
    </xdr:from>
    <xdr:to>
      <xdr:col>59</xdr:col>
      <xdr:colOff>50800</xdr:colOff>
      <xdr:row>77</xdr:row>
      <xdr:rowOff>111760</xdr:rowOff>
    </xdr:to>
    <xdr:cxnSp macro="">
      <xdr:nvCxnSpPr>
        <xdr:cNvPr id="388" name="直線コネクタ 387"/>
        <xdr:cNvCxnSpPr/>
      </xdr:nvCxnSpPr>
      <xdr:spPr>
        <a:xfrm>
          <a:off x="5956300" y="130238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8320" cy="250190"/>
    <xdr:sp macro="" textlink="">
      <xdr:nvSpPr>
        <xdr:cNvPr id="389" name="テキスト ボックス 388"/>
        <xdr:cNvSpPr txBox="1"/>
      </xdr:nvSpPr>
      <xdr:spPr>
        <a:xfrm>
          <a:off x="5481955" y="128854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90" name="直線コネクタ 389"/>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156210</xdr:rowOff>
    </xdr:from>
    <xdr:ext cx="528320" cy="252730"/>
    <xdr:sp macro="" textlink="">
      <xdr:nvSpPr>
        <xdr:cNvPr id="391" name="テキスト ボックス 390"/>
        <xdr:cNvSpPr txBox="1"/>
      </xdr:nvSpPr>
      <xdr:spPr>
        <a:xfrm>
          <a:off x="5481955" y="125653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144145</xdr:rowOff>
    </xdr:from>
    <xdr:to>
      <xdr:col>59</xdr:col>
      <xdr:colOff>50800</xdr:colOff>
      <xdr:row>73</xdr:row>
      <xdr:rowOff>144145</xdr:rowOff>
    </xdr:to>
    <xdr:cxnSp macro="">
      <xdr:nvCxnSpPr>
        <xdr:cNvPr id="392" name="直線コネクタ 391"/>
        <xdr:cNvCxnSpPr/>
      </xdr:nvCxnSpPr>
      <xdr:spPr>
        <a:xfrm>
          <a:off x="5956300" y="123856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8320" cy="252095"/>
    <xdr:sp macro="" textlink="">
      <xdr:nvSpPr>
        <xdr:cNvPr id="393" name="テキスト ボックス 392"/>
        <xdr:cNvSpPr txBox="1"/>
      </xdr:nvSpPr>
      <xdr:spPr>
        <a:xfrm>
          <a:off x="5481955" y="12247245"/>
          <a:ext cx="528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94" name="直線コネクタ 393"/>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20955</xdr:rowOff>
    </xdr:from>
    <xdr:ext cx="595630" cy="252095"/>
    <xdr:sp macro="" textlink="">
      <xdr:nvSpPr>
        <xdr:cNvPr id="395" name="テキスト ボックス 394"/>
        <xdr:cNvSpPr txBox="1"/>
      </xdr:nvSpPr>
      <xdr:spPr>
        <a:xfrm>
          <a:off x="5417820" y="1192720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7620</xdr:rowOff>
    </xdr:from>
    <xdr:to>
      <xdr:col>59</xdr:col>
      <xdr:colOff>50800</xdr:colOff>
      <xdr:row>70</xdr:row>
      <xdr:rowOff>7620</xdr:rowOff>
    </xdr:to>
    <xdr:cxnSp macro="">
      <xdr:nvCxnSpPr>
        <xdr:cNvPr id="396" name="直線コネクタ 395"/>
        <xdr:cNvCxnSpPr/>
      </xdr:nvCxnSpPr>
      <xdr:spPr>
        <a:xfrm>
          <a:off x="5956300" y="117462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95630" cy="253365"/>
    <xdr:sp macro="" textlink="">
      <xdr:nvSpPr>
        <xdr:cNvPr id="397" name="テキスト ボックス 396"/>
        <xdr:cNvSpPr txBox="1"/>
      </xdr:nvSpPr>
      <xdr:spPr>
        <a:xfrm>
          <a:off x="541782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398" name="直線コネクタ 397"/>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9555"/>
    <xdr:sp macro="" textlink="">
      <xdr:nvSpPr>
        <xdr:cNvPr id="399" name="テキスト ボックス 398"/>
        <xdr:cNvSpPr txBox="1"/>
      </xdr:nvSpPr>
      <xdr:spPr>
        <a:xfrm>
          <a:off x="5417820" y="112883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80010</xdr:rowOff>
    </xdr:to>
    <xdr:sp macro="" textlink="">
      <xdr:nvSpPr>
        <xdr:cNvPr id="400" name="普通建設事業費 （ うち新規整備　）グラフ枠"/>
        <xdr:cNvSpPr/>
      </xdr:nvSpPr>
      <xdr:spPr>
        <a:xfrm>
          <a:off x="5956300" y="11427460"/>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1905</xdr:rowOff>
    </xdr:from>
    <xdr:to>
      <xdr:col>54</xdr:col>
      <xdr:colOff>171450</xdr:colOff>
      <xdr:row>79</xdr:row>
      <xdr:rowOff>96520</xdr:rowOff>
    </xdr:to>
    <xdr:cxnSp macro="">
      <xdr:nvCxnSpPr>
        <xdr:cNvPr id="401" name="直線コネクタ 400"/>
        <xdr:cNvCxnSpPr/>
      </xdr:nvCxnSpPr>
      <xdr:spPr>
        <a:xfrm flipV="1">
          <a:off x="9429750" y="1190815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99695</xdr:rowOff>
    </xdr:from>
    <xdr:ext cx="246380" cy="252730"/>
    <xdr:sp macro="" textlink="">
      <xdr:nvSpPr>
        <xdr:cNvPr id="402" name="普通建設事業費 （ うち新規整備　）最小値テキスト"/>
        <xdr:cNvSpPr txBox="1"/>
      </xdr:nvSpPr>
      <xdr:spPr>
        <a:xfrm>
          <a:off x="9480550" y="13347065"/>
          <a:ext cx="246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96520</xdr:rowOff>
    </xdr:from>
    <xdr:to>
      <xdr:col>55</xdr:col>
      <xdr:colOff>88900</xdr:colOff>
      <xdr:row>79</xdr:row>
      <xdr:rowOff>96520</xdr:rowOff>
    </xdr:to>
    <xdr:cxnSp macro="">
      <xdr:nvCxnSpPr>
        <xdr:cNvPr id="403" name="直線コネクタ 402"/>
        <xdr:cNvCxnSpPr/>
      </xdr:nvCxnSpPr>
      <xdr:spPr>
        <a:xfrm>
          <a:off x="935990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116840</xdr:rowOff>
    </xdr:from>
    <xdr:ext cx="595630" cy="252730"/>
    <xdr:sp macro="" textlink="">
      <xdr:nvSpPr>
        <xdr:cNvPr id="404" name="普通建設事業費 （ うち新規整備　）最大値テキスト"/>
        <xdr:cNvSpPr txBox="1"/>
      </xdr:nvSpPr>
      <xdr:spPr>
        <a:xfrm>
          <a:off x="9480550" y="1168781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1905</xdr:rowOff>
    </xdr:from>
    <xdr:to>
      <xdr:col>55</xdr:col>
      <xdr:colOff>88900</xdr:colOff>
      <xdr:row>71</xdr:row>
      <xdr:rowOff>1905</xdr:rowOff>
    </xdr:to>
    <xdr:cxnSp macro="">
      <xdr:nvCxnSpPr>
        <xdr:cNvPr id="405" name="直線コネクタ 404"/>
        <xdr:cNvCxnSpPr/>
      </xdr:nvCxnSpPr>
      <xdr:spPr>
        <a:xfrm>
          <a:off x="9359900" y="11908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69850</xdr:rowOff>
    </xdr:from>
    <xdr:to>
      <xdr:col>55</xdr:col>
      <xdr:colOff>0</xdr:colOff>
      <xdr:row>78</xdr:row>
      <xdr:rowOff>147955</xdr:rowOff>
    </xdr:to>
    <xdr:cxnSp macro="">
      <xdr:nvCxnSpPr>
        <xdr:cNvPr id="406" name="直線コネクタ 405"/>
        <xdr:cNvCxnSpPr/>
      </xdr:nvCxnSpPr>
      <xdr:spPr>
        <a:xfrm flipV="1">
          <a:off x="8686800" y="13149580"/>
          <a:ext cx="7429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154305</xdr:rowOff>
    </xdr:from>
    <xdr:ext cx="531495" cy="252095"/>
    <xdr:sp macro="" textlink="">
      <xdr:nvSpPr>
        <xdr:cNvPr id="407" name="普通建設事業費 （ うち新規整備　）平均値テキスト"/>
        <xdr:cNvSpPr txBox="1"/>
      </xdr:nvSpPr>
      <xdr:spPr>
        <a:xfrm>
          <a:off x="9480550" y="12898755"/>
          <a:ext cx="53149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131445</xdr:rowOff>
    </xdr:from>
    <xdr:to>
      <xdr:col>55</xdr:col>
      <xdr:colOff>50800</xdr:colOff>
      <xdr:row>78</xdr:row>
      <xdr:rowOff>62865</xdr:rowOff>
    </xdr:to>
    <xdr:sp macro="" textlink="">
      <xdr:nvSpPr>
        <xdr:cNvPr id="408" name="フローチャート: 判断 407"/>
        <xdr:cNvSpPr/>
      </xdr:nvSpPr>
      <xdr:spPr>
        <a:xfrm>
          <a:off x="9398000" y="130435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76200</xdr:rowOff>
    </xdr:from>
    <xdr:to>
      <xdr:col>50</xdr:col>
      <xdr:colOff>114300</xdr:colOff>
      <xdr:row>78</xdr:row>
      <xdr:rowOff>147955</xdr:rowOff>
    </xdr:to>
    <xdr:cxnSp macro="">
      <xdr:nvCxnSpPr>
        <xdr:cNvPr id="409" name="直線コネクタ 408"/>
        <xdr:cNvCxnSpPr/>
      </xdr:nvCxnSpPr>
      <xdr:spPr>
        <a:xfrm>
          <a:off x="7886700" y="13155930"/>
          <a:ext cx="8001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12065</xdr:rowOff>
    </xdr:from>
    <xdr:to>
      <xdr:col>50</xdr:col>
      <xdr:colOff>165100</xdr:colOff>
      <xdr:row>78</xdr:row>
      <xdr:rowOff>110490</xdr:rowOff>
    </xdr:to>
    <xdr:sp macro="" textlink="">
      <xdr:nvSpPr>
        <xdr:cNvPr id="410" name="フローチャート: 判断 409"/>
        <xdr:cNvSpPr/>
      </xdr:nvSpPr>
      <xdr:spPr>
        <a:xfrm>
          <a:off x="8636000" y="130917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128270</xdr:rowOff>
    </xdr:from>
    <xdr:ext cx="534670" cy="250825"/>
    <xdr:sp macro="" textlink="">
      <xdr:nvSpPr>
        <xdr:cNvPr id="411" name="テキスト ボックス 410"/>
        <xdr:cNvSpPr txBox="1"/>
      </xdr:nvSpPr>
      <xdr:spPr>
        <a:xfrm>
          <a:off x="8438515" y="1287272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97790</xdr:rowOff>
    </xdr:from>
    <xdr:to>
      <xdr:col>45</xdr:col>
      <xdr:colOff>171450</xdr:colOff>
      <xdr:row>78</xdr:row>
      <xdr:rowOff>76200</xdr:rowOff>
    </xdr:to>
    <xdr:cxnSp macro="">
      <xdr:nvCxnSpPr>
        <xdr:cNvPr id="412" name="直線コネクタ 411"/>
        <xdr:cNvCxnSpPr/>
      </xdr:nvCxnSpPr>
      <xdr:spPr>
        <a:xfrm>
          <a:off x="7080250" y="12674600"/>
          <a:ext cx="806450" cy="481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17145</xdr:rowOff>
    </xdr:from>
    <xdr:to>
      <xdr:col>46</xdr:col>
      <xdr:colOff>38100</xdr:colOff>
      <xdr:row>78</xdr:row>
      <xdr:rowOff>116840</xdr:rowOff>
    </xdr:to>
    <xdr:sp macro="" textlink="">
      <xdr:nvSpPr>
        <xdr:cNvPr id="413" name="フローチャート: 判断 412"/>
        <xdr:cNvSpPr/>
      </xdr:nvSpPr>
      <xdr:spPr>
        <a:xfrm>
          <a:off x="7842250" y="130968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132715</xdr:rowOff>
    </xdr:from>
    <xdr:ext cx="531495" cy="252095"/>
    <xdr:sp macro="" textlink="">
      <xdr:nvSpPr>
        <xdr:cNvPr id="414" name="テキスト ボックス 413"/>
        <xdr:cNvSpPr txBox="1"/>
      </xdr:nvSpPr>
      <xdr:spPr>
        <a:xfrm>
          <a:off x="7644765" y="1287716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97790</xdr:rowOff>
    </xdr:from>
    <xdr:to>
      <xdr:col>41</xdr:col>
      <xdr:colOff>50800</xdr:colOff>
      <xdr:row>76</xdr:row>
      <xdr:rowOff>98425</xdr:rowOff>
    </xdr:to>
    <xdr:cxnSp macro="">
      <xdr:nvCxnSpPr>
        <xdr:cNvPr id="415" name="直線コネクタ 414"/>
        <xdr:cNvCxnSpPr/>
      </xdr:nvCxnSpPr>
      <xdr:spPr>
        <a:xfrm flipV="1">
          <a:off x="6286500" y="12674600"/>
          <a:ext cx="79375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119380</xdr:rowOff>
    </xdr:from>
    <xdr:to>
      <xdr:col>41</xdr:col>
      <xdr:colOff>101600</xdr:colOff>
      <xdr:row>78</xdr:row>
      <xdr:rowOff>51435</xdr:rowOff>
    </xdr:to>
    <xdr:sp macro="" textlink="">
      <xdr:nvSpPr>
        <xdr:cNvPr id="416" name="フローチャート: 判断 415"/>
        <xdr:cNvSpPr/>
      </xdr:nvSpPr>
      <xdr:spPr>
        <a:xfrm>
          <a:off x="7029450" y="13031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41910</xdr:rowOff>
    </xdr:from>
    <xdr:ext cx="531495" cy="252095"/>
    <xdr:sp macro="" textlink="">
      <xdr:nvSpPr>
        <xdr:cNvPr id="417" name="テキスト ボックス 416"/>
        <xdr:cNvSpPr txBox="1"/>
      </xdr:nvSpPr>
      <xdr:spPr>
        <a:xfrm>
          <a:off x="6851015" y="1312164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97155</xdr:rowOff>
    </xdr:from>
    <xdr:to>
      <xdr:col>36</xdr:col>
      <xdr:colOff>165100</xdr:colOff>
      <xdr:row>78</xdr:row>
      <xdr:rowOff>28575</xdr:rowOff>
    </xdr:to>
    <xdr:sp macro="" textlink="">
      <xdr:nvSpPr>
        <xdr:cNvPr id="418" name="フローチャート: 判断 417"/>
        <xdr:cNvSpPr/>
      </xdr:nvSpPr>
      <xdr:spPr>
        <a:xfrm>
          <a:off x="6235700" y="13009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19685</xdr:rowOff>
    </xdr:from>
    <xdr:ext cx="534670" cy="252095"/>
    <xdr:sp macro="" textlink="">
      <xdr:nvSpPr>
        <xdr:cNvPr id="419" name="テキスト ボックス 418"/>
        <xdr:cNvSpPr txBox="1"/>
      </xdr:nvSpPr>
      <xdr:spPr>
        <a:xfrm>
          <a:off x="6038215" y="130994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77470</xdr:rowOff>
    </xdr:from>
    <xdr:ext cx="762000" cy="252730"/>
    <xdr:sp macro="" textlink="">
      <xdr:nvSpPr>
        <xdr:cNvPr id="420" name="テキスト ボックス 419"/>
        <xdr:cNvSpPr txBox="1"/>
      </xdr:nvSpPr>
      <xdr:spPr>
        <a:xfrm>
          <a:off x="925830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77470</xdr:rowOff>
    </xdr:from>
    <xdr:ext cx="762000" cy="252730"/>
    <xdr:sp macro="" textlink="">
      <xdr:nvSpPr>
        <xdr:cNvPr id="421" name="テキスト ボックス 420"/>
        <xdr:cNvSpPr txBox="1"/>
      </xdr:nvSpPr>
      <xdr:spPr>
        <a:xfrm>
          <a:off x="85153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77470</xdr:rowOff>
    </xdr:from>
    <xdr:ext cx="762000" cy="252730"/>
    <xdr:sp macro="" textlink="">
      <xdr:nvSpPr>
        <xdr:cNvPr id="422" name="テキスト ボックス 421"/>
        <xdr:cNvSpPr txBox="1"/>
      </xdr:nvSpPr>
      <xdr:spPr>
        <a:xfrm>
          <a:off x="77152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77470</xdr:rowOff>
    </xdr:from>
    <xdr:ext cx="758825" cy="252730"/>
    <xdr:sp macro="" textlink="">
      <xdr:nvSpPr>
        <xdr:cNvPr id="423" name="テキスト ボックス 422"/>
        <xdr:cNvSpPr txBox="1"/>
      </xdr:nvSpPr>
      <xdr:spPr>
        <a:xfrm>
          <a:off x="6908800" y="136601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77470</xdr:rowOff>
    </xdr:from>
    <xdr:ext cx="762000" cy="252730"/>
    <xdr:sp macro="" textlink="">
      <xdr:nvSpPr>
        <xdr:cNvPr id="424" name="テキスト ボックス 423"/>
        <xdr:cNvSpPr txBox="1"/>
      </xdr:nvSpPr>
      <xdr:spPr>
        <a:xfrm>
          <a:off x="61150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19050</xdr:rowOff>
    </xdr:from>
    <xdr:to>
      <xdr:col>55</xdr:col>
      <xdr:colOff>50800</xdr:colOff>
      <xdr:row>78</xdr:row>
      <xdr:rowOff>118745</xdr:rowOff>
    </xdr:to>
    <xdr:sp macro="" textlink="">
      <xdr:nvSpPr>
        <xdr:cNvPr id="425" name="楕円 424"/>
        <xdr:cNvSpPr/>
      </xdr:nvSpPr>
      <xdr:spPr>
        <a:xfrm>
          <a:off x="9398000" y="130987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165735</xdr:rowOff>
    </xdr:from>
    <xdr:ext cx="531495" cy="252095"/>
    <xdr:sp macro="" textlink="">
      <xdr:nvSpPr>
        <xdr:cNvPr id="426" name="普通建設事業費 （ うち新規整備　）該当値テキスト"/>
        <xdr:cNvSpPr txBox="1"/>
      </xdr:nvSpPr>
      <xdr:spPr>
        <a:xfrm>
          <a:off x="9480550" y="1307782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97155</xdr:rowOff>
    </xdr:from>
    <xdr:to>
      <xdr:col>50</xdr:col>
      <xdr:colOff>165100</xdr:colOff>
      <xdr:row>79</xdr:row>
      <xdr:rowOff>29845</xdr:rowOff>
    </xdr:to>
    <xdr:sp macro="" textlink="">
      <xdr:nvSpPr>
        <xdr:cNvPr id="427" name="楕円 426"/>
        <xdr:cNvSpPr/>
      </xdr:nvSpPr>
      <xdr:spPr>
        <a:xfrm>
          <a:off x="8636000" y="131768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20320</xdr:rowOff>
    </xdr:from>
    <xdr:ext cx="534670" cy="252730"/>
    <xdr:sp macro="" textlink="">
      <xdr:nvSpPr>
        <xdr:cNvPr id="428" name="テキスト ボックス 427"/>
        <xdr:cNvSpPr txBox="1"/>
      </xdr:nvSpPr>
      <xdr:spPr>
        <a:xfrm>
          <a:off x="8438515" y="132676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26670</xdr:rowOff>
    </xdr:from>
    <xdr:to>
      <xdr:col>46</xdr:col>
      <xdr:colOff>38100</xdr:colOff>
      <xdr:row>78</xdr:row>
      <xdr:rowOff>127000</xdr:rowOff>
    </xdr:to>
    <xdr:sp macro="" textlink="">
      <xdr:nvSpPr>
        <xdr:cNvPr id="429" name="楕円 428"/>
        <xdr:cNvSpPr/>
      </xdr:nvSpPr>
      <xdr:spPr>
        <a:xfrm>
          <a:off x="7842250" y="1310640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116840</xdr:rowOff>
    </xdr:from>
    <xdr:ext cx="531495" cy="252730"/>
    <xdr:sp macro="" textlink="">
      <xdr:nvSpPr>
        <xdr:cNvPr id="430" name="テキスト ボックス 429"/>
        <xdr:cNvSpPr txBox="1"/>
      </xdr:nvSpPr>
      <xdr:spPr>
        <a:xfrm>
          <a:off x="7644765" y="1319657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49530</xdr:rowOff>
    </xdr:from>
    <xdr:to>
      <xdr:col>41</xdr:col>
      <xdr:colOff>101600</xdr:colOff>
      <xdr:row>75</xdr:row>
      <xdr:rowOff>148590</xdr:rowOff>
    </xdr:to>
    <xdr:sp macro="" textlink="">
      <xdr:nvSpPr>
        <xdr:cNvPr id="431" name="楕円 430"/>
        <xdr:cNvSpPr/>
      </xdr:nvSpPr>
      <xdr:spPr>
        <a:xfrm>
          <a:off x="7029450" y="126263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164465</xdr:rowOff>
    </xdr:from>
    <xdr:ext cx="531495" cy="250190"/>
    <xdr:sp macro="" textlink="">
      <xdr:nvSpPr>
        <xdr:cNvPr id="432" name="テキスト ボックス 431"/>
        <xdr:cNvSpPr txBox="1"/>
      </xdr:nvSpPr>
      <xdr:spPr>
        <a:xfrm>
          <a:off x="6851015" y="124059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50165</xdr:rowOff>
    </xdr:from>
    <xdr:to>
      <xdr:col>36</xdr:col>
      <xdr:colOff>165100</xdr:colOff>
      <xdr:row>76</xdr:row>
      <xdr:rowOff>149225</xdr:rowOff>
    </xdr:to>
    <xdr:sp macro="" textlink="">
      <xdr:nvSpPr>
        <xdr:cNvPr id="433" name="楕円 432"/>
        <xdr:cNvSpPr/>
      </xdr:nvSpPr>
      <xdr:spPr>
        <a:xfrm>
          <a:off x="6235700" y="12794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165100</xdr:rowOff>
    </xdr:from>
    <xdr:ext cx="534670" cy="250190"/>
    <xdr:sp macro="" textlink="">
      <xdr:nvSpPr>
        <xdr:cNvPr id="434" name="テキスト ボックス 433"/>
        <xdr:cNvSpPr txBox="1"/>
      </xdr:nvSpPr>
      <xdr:spPr>
        <a:xfrm>
          <a:off x="6038215" y="125742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31115</xdr:rowOff>
    </xdr:to>
    <xdr:sp macro="" textlink="">
      <xdr:nvSpPr>
        <xdr:cNvPr id="435" name="正方形/長方形 434"/>
        <xdr:cNvSpPr/>
      </xdr:nvSpPr>
      <xdr:spPr>
        <a:xfrm>
          <a:off x="5956300" y="139731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135890</xdr:rowOff>
    </xdr:to>
    <xdr:sp macro="" textlink="">
      <xdr:nvSpPr>
        <xdr:cNvPr id="436" name="正方形/長方形 435"/>
        <xdr:cNvSpPr/>
      </xdr:nvSpPr>
      <xdr:spPr>
        <a:xfrm>
          <a:off x="606425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86360</xdr:rowOff>
    </xdr:from>
    <xdr:to>
      <xdr:col>43</xdr:col>
      <xdr:colOff>63500</xdr:colOff>
      <xdr:row>88</xdr:row>
      <xdr:rowOff>0</xdr:rowOff>
    </xdr:to>
    <xdr:sp macro="" textlink="">
      <xdr:nvSpPr>
        <xdr:cNvPr id="437" name="正方形/長方形 436"/>
        <xdr:cNvSpPr/>
      </xdr:nvSpPr>
      <xdr:spPr>
        <a:xfrm>
          <a:off x="606425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135890</xdr:rowOff>
    </xdr:to>
    <xdr:sp macro="" textlink="">
      <xdr:nvSpPr>
        <xdr:cNvPr id="438" name="正方形/長方形 437"/>
        <xdr:cNvSpPr/>
      </xdr:nvSpPr>
      <xdr:spPr>
        <a:xfrm>
          <a:off x="69850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86360</xdr:rowOff>
    </xdr:from>
    <xdr:to>
      <xdr:col>48</xdr:col>
      <xdr:colOff>127000</xdr:colOff>
      <xdr:row>88</xdr:row>
      <xdr:rowOff>0</xdr:rowOff>
    </xdr:to>
    <xdr:sp macro="" textlink="">
      <xdr:nvSpPr>
        <xdr:cNvPr id="439" name="正方形/長方形 438"/>
        <xdr:cNvSpPr/>
      </xdr:nvSpPr>
      <xdr:spPr>
        <a:xfrm>
          <a:off x="69850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135890</xdr:rowOff>
    </xdr:to>
    <xdr:sp macro="" textlink="">
      <xdr:nvSpPr>
        <xdr:cNvPr id="440" name="正方形/長方形 439"/>
        <xdr:cNvSpPr/>
      </xdr:nvSpPr>
      <xdr:spPr>
        <a:xfrm>
          <a:off x="80137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86360</xdr:rowOff>
    </xdr:from>
    <xdr:to>
      <xdr:col>54</xdr:col>
      <xdr:colOff>127000</xdr:colOff>
      <xdr:row>88</xdr:row>
      <xdr:rowOff>0</xdr:rowOff>
    </xdr:to>
    <xdr:sp macro="" textlink="">
      <xdr:nvSpPr>
        <xdr:cNvPr id="441" name="正方形/長方形 440"/>
        <xdr:cNvSpPr/>
      </xdr:nvSpPr>
      <xdr:spPr>
        <a:xfrm>
          <a:off x="80137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2" name="正方形/長方形 441"/>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19075"/>
    <xdr:sp macro="" textlink="">
      <xdr:nvSpPr>
        <xdr:cNvPr id="443" name="テキスト ボックス 442"/>
        <xdr:cNvSpPr txBox="1"/>
      </xdr:nvSpPr>
      <xdr:spPr>
        <a:xfrm>
          <a:off x="5918200" y="145942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5745" cy="255905"/>
    <xdr:sp macro="" textlink="">
      <xdr:nvSpPr>
        <xdr:cNvPr id="446" name="テキスト ボックス 445"/>
        <xdr:cNvSpPr txBox="1"/>
      </xdr:nvSpPr>
      <xdr:spPr>
        <a:xfrm>
          <a:off x="5726430" y="163423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5905"/>
    <xdr:sp macro="" textlink="">
      <xdr:nvSpPr>
        <xdr:cNvPr id="448" name="テキスト ボックス 447"/>
        <xdr:cNvSpPr txBox="1"/>
      </xdr:nvSpPr>
      <xdr:spPr>
        <a:xfrm>
          <a:off x="541782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5956300" y="15341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108585</xdr:rowOff>
    </xdr:from>
    <xdr:ext cx="595630" cy="254635"/>
    <xdr:sp macro="" textlink="">
      <xdr:nvSpPr>
        <xdr:cNvPr id="450" name="テキスト ボックス 449"/>
        <xdr:cNvSpPr txBox="1"/>
      </xdr:nvSpPr>
      <xdr:spPr>
        <a:xfrm>
          <a:off x="5417820" y="15199995"/>
          <a:ext cx="595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1" name="直線コネクタ 450"/>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9555"/>
    <xdr:sp macro="" textlink="">
      <xdr:nvSpPr>
        <xdr:cNvPr id="452" name="テキスト ボックス 451"/>
        <xdr:cNvSpPr txBox="1"/>
      </xdr:nvSpPr>
      <xdr:spPr>
        <a:xfrm>
          <a:off x="5417820" y="146411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53" name="普通建設事業費 （ うち更新整備　）グラフ枠"/>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106045</xdr:rowOff>
    </xdr:from>
    <xdr:to>
      <xdr:col>54</xdr:col>
      <xdr:colOff>171450</xdr:colOff>
      <xdr:row>97</xdr:row>
      <xdr:rowOff>147320</xdr:rowOff>
    </xdr:to>
    <xdr:cxnSp macro="">
      <xdr:nvCxnSpPr>
        <xdr:cNvPr id="454" name="直線コネクタ 453"/>
        <xdr:cNvCxnSpPr/>
      </xdr:nvCxnSpPr>
      <xdr:spPr>
        <a:xfrm flipV="1">
          <a:off x="9429750" y="15197455"/>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151130</xdr:rowOff>
    </xdr:from>
    <xdr:ext cx="466725" cy="259080"/>
    <xdr:sp macro="" textlink="">
      <xdr:nvSpPr>
        <xdr:cNvPr id="455" name="普通建設事業費 （ うち更新整備　）最小値テキスト"/>
        <xdr:cNvSpPr txBox="1"/>
      </xdr:nvSpPr>
      <xdr:spPr>
        <a:xfrm>
          <a:off x="9480550" y="164388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147320</xdr:rowOff>
    </xdr:from>
    <xdr:to>
      <xdr:col>55</xdr:col>
      <xdr:colOff>88900</xdr:colOff>
      <xdr:row>97</xdr:row>
      <xdr:rowOff>147320</xdr:rowOff>
    </xdr:to>
    <xdr:cxnSp macro="">
      <xdr:nvCxnSpPr>
        <xdr:cNvPr id="456" name="直線コネクタ 455"/>
        <xdr:cNvCxnSpPr/>
      </xdr:nvCxnSpPr>
      <xdr:spPr>
        <a:xfrm>
          <a:off x="9359900" y="16435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52705</xdr:rowOff>
    </xdr:from>
    <xdr:ext cx="595630" cy="249555"/>
    <xdr:sp macro="" textlink="">
      <xdr:nvSpPr>
        <xdr:cNvPr id="457" name="普通建設事業費 （ うち更新整備　）最大値テキスト"/>
        <xdr:cNvSpPr txBox="1"/>
      </xdr:nvSpPr>
      <xdr:spPr>
        <a:xfrm>
          <a:off x="9480550" y="1497647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106045</xdr:rowOff>
    </xdr:from>
    <xdr:to>
      <xdr:col>55</xdr:col>
      <xdr:colOff>88900</xdr:colOff>
      <xdr:row>90</xdr:row>
      <xdr:rowOff>106045</xdr:rowOff>
    </xdr:to>
    <xdr:cxnSp macro="">
      <xdr:nvCxnSpPr>
        <xdr:cNvPr id="458" name="直線コネクタ 457"/>
        <xdr:cNvCxnSpPr/>
      </xdr:nvCxnSpPr>
      <xdr:spPr>
        <a:xfrm>
          <a:off x="9359900" y="15197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38735</xdr:rowOff>
    </xdr:from>
    <xdr:to>
      <xdr:col>55</xdr:col>
      <xdr:colOff>0</xdr:colOff>
      <xdr:row>96</xdr:row>
      <xdr:rowOff>143510</xdr:rowOff>
    </xdr:to>
    <xdr:cxnSp macro="">
      <xdr:nvCxnSpPr>
        <xdr:cNvPr id="459" name="直線コネクタ 458"/>
        <xdr:cNvCxnSpPr/>
      </xdr:nvCxnSpPr>
      <xdr:spPr>
        <a:xfrm flipV="1">
          <a:off x="8686800" y="16155035"/>
          <a:ext cx="7429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160655</xdr:rowOff>
    </xdr:from>
    <xdr:ext cx="531495" cy="259080"/>
    <xdr:sp macro="" textlink="">
      <xdr:nvSpPr>
        <xdr:cNvPr id="460" name="普通建設事業費 （ うち更新整備　）平均値テキスト"/>
        <xdr:cNvSpPr txBox="1"/>
      </xdr:nvSpPr>
      <xdr:spPr>
        <a:xfrm>
          <a:off x="9480550" y="1593405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137795</xdr:rowOff>
    </xdr:from>
    <xdr:to>
      <xdr:col>55</xdr:col>
      <xdr:colOff>50800</xdr:colOff>
      <xdr:row>96</xdr:row>
      <xdr:rowOff>67945</xdr:rowOff>
    </xdr:to>
    <xdr:sp macro="" textlink="">
      <xdr:nvSpPr>
        <xdr:cNvPr id="461" name="フローチャート: 判断 460"/>
        <xdr:cNvSpPr/>
      </xdr:nvSpPr>
      <xdr:spPr>
        <a:xfrm>
          <a:off x="9398000" y="16082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96</xdr:row>
      <xdr:rowOff>125095</xdr:rowOff>
    </xdr:from>
    <xdr:to>
      <xdr:col>50</xdr:col>
      <xdr:colOff>114300</xdr:colOff>
      <xdr:row>96</xdr:row>
      <xdr:rowOff>143510</xdr:rowOff>
    </xdr:to>
    <xdr:cxnSp macro="">
      <xdr:nvCxnSpPr>
        <xdr:cNvPr id="462" name="直線コネクタ 461"/>
        <xdr:cNvCxnSpPr/>
      </xdr:nvCxnSpPr>
      <xdr:spPr>
        <a:xfrm>
          <a:off x="7886700" y="16241395"/>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macro="" textlink="">
      <xdr:nvSpPr>
        <xdr:cNvPr id="463" name="フローチャート: 判断 462"/>
        <xdr:cNvSpPr/>
      </xdr:nvSpPr>
      <xdr:spPr>
        <a:xfrm>
          <a:off x="8636000" y="16100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34670" cy="258445"/>
    <xdr:sp macro="" textlink="">
      <xdr:nvSpPr>
        <xdr:cNvPr id="464" name="テキスト ボックス 463"/>
        <xdr:cNvSpPr txBox="1"/>
      </xdr:nvSpPr>
      <xdr:spPr>
        <a:xfrm>
          <a:off x="8438515" y="15875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123190</xdr:rowOff>
    </xdr:from>
    <xdr:to>
      <xdr:col>45</xdr:col>
      <xdr:colOff>171450</xdr:colOff>
      <xdr:row>96</xdr:row>
      <xdr:rowOff>125095</xdr:rowOff>
    </xdr:to>
    <xdr:cxnSp macro="">
      <xdr:nvCxnSpPr>
        <xdr:cNvPr id="465" name="直線コネクタ 464"/>
        <xdr:cNvCxnSpPr/>
      </xdr:nvCxnSpPr>
      <xdr:spPr>
        <a:xfrm>
          <a:off x="7080250" y="1623949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119380</xdr:rowOff>
    </xdr:to>
    <xdr:sp macro="" textlink="">
      <xdr:nvSpPr>
        <xdr:cNvPr id="466" name="フローチャート: 判断 465"/>
        <xdr:cNvSpPr/>
      </xdr:nvSpPr>
      <xdr:spPr>
        <a:xfrm>
          <a:off x="7842250" y="16134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135890</xdr:rowOff>
    </xdr:from>
    <xdr:ext cx="531495" cy="259080"/>
    <xdr:sp macro="" textlink="">
      <xdr:nvSpPr>
        <xdr:cNvPr id="467" name="テキスト ボックス 466"/>
        <xdr:cNvSpPr txBox="1"/>
      </xdr:nvSpPr>
      <xdr:spPr>
        <a:xfrm>
          <a:off x="7644765" y="15909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53975</xdr:rowOff>
    </xdr:from>
    <xdr:to>
      <xdr:col>41</xdr:col>
      <xdr:colOff>50800</xdr:colOff>
      <xdr:row>96</xdr:row>
      <xdr:rowOff>123190</xdr:rowOff>
    </xdr:to>
    <xdr:cxnSp macro="">
      <xdr:nvCxnSpPr>
        <xdr:cNvPr id="468" name="直線コネクタ 467"/>
        <xdr:cNvCxnSpPr/>
      </xdr:nvCxnSpPr>
      <xdr:spPr>
        <a:xfrm>
          <a:off x="6286500" y="16170275"/>
          <a:ext cx="7937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xdr:rowOff>
    </xdr:from>
    <xdr:to>
      <xdr:col>41</xdr:col>
      <xdr:colOff>101600</xdr:colOff>
      <xdr:row>96</xdr:row>
      <xdr:rowOff>103505</xdr:rowOff>
    </xdr:to>
    <xdr:sp macro="" textlink="">
      <xdr:nvSpPr>
        <xdr:cNvPr id="469" name="フローチャート: 判断 468"/>
        <xdr:cNvSpPr/>
      </xdr:nvSpPr>
      <xdr:spPr>
        <a:xfrm>
          <a:off x="7029450" y="1611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120650</xdr:rowOff>
    </xdr:from>
    <xdr:ext cx="531495" cy="255905"/>
    <xdr:sp macro="" textlink="">
      <xdr:nvSpPr>
        <xdr:cNvPr id="470" name="テキスト ボックス 469"/>
        <xdr:cNvSpPr txBox="1"/>
      </xdr:nvSpPr>
      <xdr:spPr>
        <a:xfrm>
          <a:off x="6851015" y="158940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27305</xdr:rowOff>
    </xdr:from>
    <xdr:to>
      <xdr:col>36</xdr:col>
      <xdr:colOff>165100</xdr:colOff>
      <xdr:row>96</xdr:row>
      <xdr:rowOff>128905</xdr:rowOff>
    </xdr:to>
    <xdr:sp macro="" textlink="">
      <xdr:nvSpPr>
        <xdr:cNvPr id="471" name="フローチャート: 判断 470"/>
        <xdr:cNvSpPr/>
      </xdr:nvSpPr>
      <xdr:spPr>
        <a:xfrm>
          <a:off x="6235700" y="1614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120650</xdr:rowOff>
    </xdr:from>
    <xdr:ext cx="534670" cy="255905"/>
    <xdr:sp macro="" textlink="">
      <xdr:nvSpPr>
        <xdr:cNvPr id="472" name="テキスト ボックス 471"/>
        <xdr:cNvSpPr txBox="1"/>
      </xdr:nvSpPr>
      <xdr:spPr>
        <a:xfrm>
          <a:off x="6038215" y="162369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5" name="テキスト ボックス 47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76" name="テキスト ボックス 475"/>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159385</xdr:rowOff>
    </xdr:from>
    <xdr:to>
      <xdr:col>55</xdr:col>
      <xdr:colOff>50800</xdr:colOff>
      <xdr:row>96</xdr:row>
      <xdr:rowOff>89535</xdr:rowOff>
    </xdr:to>
    <xdr:sp macro="" textlink="">
      <xdr:nvSpPr>
        <xdr:cNvPr id="478" name="楕円 477"/>
        <xdr:cNvSpPr/>
      </xdr:nvSpPr>
      <xdr:spPr>
        <a:xfrm>
          <a:off x="9398000" y="16104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137795</xdr:rowOff>
    </xdr:from>
    <xdr:ext cx="531495" cy="259080"/>
    <xdr:sp macro="" textlink="">
      <xdr:nvSpPr>
        <xdr:cNvPr id="479" name="普通建設事業費 （ うち更新整備　）該当値テキスト"/>
        <xdr:cNvSpPr txBox="1"/>
      </xdr:nvSpPr>
      <xdr:spPr>
        <a:xfrm>
          <a:off x="9480550" y="160826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92075</xdr:rowOff>
    </xdr:from>
    <xdr:to>
      <xdr:col>50</xdr:col>
      <xdr:colOff>165100</xdr:colOff>
      <xdr:row>97</xdr:row>
      <xdr:rowOff>22225</xdr:rowOff>
    </xdr:to>
    <xdr:sp macro="" textlink="">
      <xdr:nvSpPr>
        <xdr:cNvPr id="480" name="楕円 479"/>
        <xdr:cNvSpPr/>
      </xdr:nvSpPr>
      <xdr:spPr>
        <a:xfrm>
          <a:off x="8636000" y="162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13335</xdr:rowOff>
    </xdr:from>
    <xdr:ext cx="534670" cy="259080"/>
    <xdr:sp macro="" textlink="">
      <xdr:nvSpPr>
        <xdr:cNvPr id="481" name="テキスト ボックス 480"/>
        <xdr:cNvSpPr txBox="1"/>
      </xdr:nvSpPr>
      <xdr:spPr>
        <a:xfrm>
          <a:off x="8438515" y="16301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74930</xdr:rowOff>
    </xdr:from>
    <xdr:to>
      <xdr:col>46</xdr:col>
      <xdr:colOff>38100</xdr:colOff>
      <xdr:row>97</xdr:row>
      <xdr:rowOff>4445</xdr:rowOff>
    </xdr:to>
    <xdr:sp macro="" textlink="">
      <xdr:nvSpPr>
        <xdr:cNvPr id="482" name="楕円 481"/>
        <xdr:cNvSpPr/>
      </xdr:nvSpPr>
      <xdr:spPr>
        <a:xfrm>
          <a:off x="7842250" y="1619123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167005</xdr:rowOff>
    </xdr:from>
    <xdr:ext cx="531495" cy="255905"/>
    <xdr:sp macro="" textlink="">
      <xdr:nvSpPr>
        <xdr:cNvPr id="483" name="テキスト ボックス 482"/>
        <xdr:cNvSpPr txBox="1"/>
      </xdr:nvSpPr>
      <xdr:spPr>
        <a:xfrm>
          <a:off x="7644765" y="162833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72390</xdr:rowOff>
    </xdr:from>
    <xdr:to>
      <xdr:col>41</xdr:col>
      <xdr:colOff>101600</xdr:colOff>
      <xdr:row>97</xdr:row>
      <xdr:rowOff>2540</xdr:rowOff>
    </xdr:to>
    <xdr:sp macro="" textlink="">
      <xdr:nvSpPr>
        <xdr:cNvPr id="484" name="楕円 483"/>
        <xdr:cNvSpPr/>
      </xdr:nvSpPr>
      <xdr:spPr>
        <a:xfrm>
          <a:off x="7029450" y="161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165100</xdr:rowOff>
    </xdr:from>
    <xdr:ext cx="531495" cy="259080"/>
    <xdr:sp macro="" textlink="">
      <xdr:nvSpPr>
        <xdr:cNvPr id="485" name="テキスト ボックス 484"/>
        <xdr:cNvSpPr txBox="1"/>
      </xdr:nvSpPr>
      <xdr:spPr>
        <a:xfrm>
          <a:off x="6851015" y="16281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3175</xdr:rowOff>
    </xdr:from>
    <xdr:to>
      <xdr:col>36</xdr:col>
      <xdr:colOff>165100</xdr:colOff>
      <xdr:row>96</xdr:row>
      <xdr:rowOff>104775</xdr:rowOff>
    </xdr:to>
    <xdr:sp macro="" textlink="">
      <xdr:nvSpPr>
        <xdr:cNvPr id="486" name="楕円 485"/>
        <xdr:cNvSpPr/>
      </xdr:nvSpPr>
      <xdr:spPr>
        <a:xfrm>
          <a:off x="6235700" y="161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121285</xdr:rowOff>
    </xdr:from>
    <xdr:ext cx="534670" cy="255905"/>
    <xdr:sp macro="" textlink="">
      <xdr:nvSpPr>
        <xdr:cNvPr id="487" name="テキスト ボックス 486"/>
        <xdr:cNvSpPr txBox="1"/>
      </xdr:nvSpPr>
      <xdr:spPr>
        <a:xfrm>
          <a:off x="6038215" y="158946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171450</xdr:colOff>
      <xdr:row>25</xdr:row>
      <xdr:rowOff>31115</xdr:rowOff>
    </xdr:to>
    <xdr:sp macro="" textlink="">
      <xdr:nvSpPr>
        <xdr:cNvPr id="488" name="正方形/長方形 487"/>
        <xdr:cNvSpPr/>
      </xdr:nvSpPr>
      <xdr:spPr>
        <a:xfrm>
          <a:off x="11207750" y="39147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135890</xdr:rowOff>
    </xdr:to>
    <xdr:sp macro="" textlink="">
      <xdr:nvSpPr>
        <xdr:cNvPr id="489" name="正方形/長方形 488"/>
        <xdr:cNvSpPr/>
      </xdr:nvSpPr>
      <xdr:spPr>
        <a:xfrm>
          <a:off x="113157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86360</xdr:rowOff>
    </xdr:from>
    <xdr:to>
      <xdr:col>74</xdr:col>
      <xdr:colOff>0</xdr:colOff>
      <xdr:row>28</xdr:row>
      <xdr:rowOff>0</xdr:rowOff>
    </xdr:to>
    <xdr:sp macro="" textlink="">
      <xdr:nvSpPr>
        <xdr:cNvPr id="490" name="正方形/長方形 489"/>
        <xdr:cNvSpPr/>
      </xdr:nvSpPr>
      <xdr:spPr>
        <a:xfrm>
          <a:off x="113157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135890</xdr:rowOff>
    </xdr:to>
    <xdr:sp macro="" textlink="">
      <xdr:nvSpPr>
        <xdr:cNvPr id="491" name="正方形/長方形 490"/>
        <xdr:cNvSpPr/>
      </xdr:nvSpPr>
      <xdr:spPr>
        <a:xfrm>
          <a:off x="1223645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86360</xdr:rowOff>
    </xdr:from>
    <xdr:to>
      <xdr:col>79</xdr:col>
      <xdr:colOff>63500</xdr:colOff>
      <xdr:row>28</xdr:row>
      <xdr:rowOff>0</xdr:rowOff>
    </xdr:to>
    <xdr:sp macro="" textlink="">
      <xdr:nvSpPr>
        <xdr:cNvPr id="492" name="正方形/長方形 491"/>
        <xdr:cNvSpPr/>
      </xdr:nvSpPr>
      <xdr:spPr>
        <a:xfrm>
          <a:off x="1223645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135890</xdr:rowOff>
    </xdr:to>
    <xdr:sp macro="" textlink="">
      <xdr:nvSpPr>
        <xdr:cNvPr id="493" name="正方形/長方形 492"/>
        <xdr:cNvSpPr/>
      </xdr:nvSpPr>
      <xdr:spPr>
        <a:xfrm>
          <a:off x="1326515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86360</xdr:rowOff>
    </xdr:from>
    <xdr:to>
      <xdr:col>85</xdr:col>
      <xdr:colOff>63500</xdr:colOff>
      <xdr:row>28</xdr:row>
      <xdr:rowOff>0</xdr:rowOff>
    </xdr:to>
    <xdr:sp macro="" textlink="">
      <xdr:nvSpPr>
        <xdr:cNvPr id="494" name="正方形/長方形 493"/>
        <xdr:cNvSpPr/>
      </xdr:nvSpPr>
      <xdr:spPr>
        <a:xfrm>
          <a:off x="1326515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171450</xdr:colOff>
      <xdr:row>41</xdr:row>
      <xdr:rowOff>80010</xdr:rowOff>
    </xdr:to>
    <xdr:sp macro="" textlink="">
      <xdr:nvSpPr>
        <xdr:cNvPr id="495" name="正方形/長方形 494"/>
        <xdr:cNvSpPr/>
      </xdr:nvSpPr>
      <xdr:spPr>
        <a:xfrm>
          <a:off x="11207750" y="4721860"/>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075"/>
    <xdr:sp macro="" textlink="">
      <xdr:nvSpPr>
        <xdr:cNvPr id="496" name="テキスト ボックス 495"/>
        <xdr:cNvSpPr txBox="1"/>
      </xdr:nvSpPr>
      <xdr:spPr>
        <a:xfrm>
          <a:off x="11169650" y="45358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80010</xdr:rowOff>
    </xdr:from>
    <xdr:to>
      <xdr:col>89</xdr:col>
      <xdr:colOff>171450</xdr:colOff>
      <xdr:row>41</xdr:row>
      <xdr:rowOff>80010</xdr:rowOff>
    </xdr:to>
    <xdr:cxnSp macro="">
      <xdr:nvCxnSpPr>
        <xdr:cNvPr id="497" name="直線コネクタ 496"/>
        <xdr:cNvCxnSpPr/>
      </xdr:nvCxnSpPr>
      <xdr:spPr>
        <a:xfrm>
          <a:off x="11207750" y="6957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96520</xdr:rowOff>
    </xdr:from>
    <xdr:to>
      <xdr:col>89</xdr:col>
      <xdr:colOff>171450</xdr:colOff>
      <xdr:row>39</xdr:row>
      <xdr:rowOff>96520</xdr:rowOff>
    </xdr:to>
    <xdr:cxnSp macro="">
      <xdr:nvCxnSpPr>
        <xdr:cNvPr id="498" name="直線コネクタ 497"/>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125730</xdr:rowOff>
    </xdr:from>
    <xdr:ext cx="245745" cy="250825"/>
    <xdr:sp macro="" textlink="">
      <xdr:nvSpPr>
        <xdr:cNvPr id="499" name="テキスト ボックス 498"/>
        <xdr:cNvSpPr txBox="1"/>
      </xdr:nvSpPr>
      <xdr:spPr>
        <a:xfrm>
          <a:off x="1097788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111760</xdr:rowOff>
    </xdr:from>
    <xdr:to>
      <xdr:col>89</xdr:col>
      <xdr:colOff>171450</xdr:colOff>
      <xdr:row>37</xdr:row>
      <xdr:rowOff>111760</xdr:rowOff>
    </xdr:to>
    <xdr:cxnSp macro="">
      <xdr:nvCxnSpPr>
        <xdr:cNvPr id="500" name="直線コネクタ 499"/>
        <xdr:cNvCxnSpPr/>
      </xdr:nvCxnSpPr>
      <xdr:spPr>
        <a:xfrm>
          <a:off x="11207750" y="6318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140970</xdr:rowOff>
    </xdr:from>
    <xdr:ext cx="595630" cy="250190"/>
    <xdr:sp macro="" textlink="">
      <xdr:nvSpPr>
        <xdr:cNvPr id="501" name="テキスト ボックス 500"/>
        <xdr:cNvSpPr txBox="1"/>
      </xdr:nvSpPr>
      <xdr:spPr>
        <a:xfrm>
          <a:off x="10669270" y="61798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171450</xdr:colOff>
      <xdr:row>35</xdr:row>
      <xdr:rowOff>128905</xdr:rowOff>
    </xdr:to>
    <xdr:cxnSp macro="">
      <xdr:nvCxnSpPr>
        <xdr:cNvPr id="502" name="直線コネクタ 501"/>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156210</xdr:rowOff>
    </xdr:from>
    <xdr:ext cx="595630" cy="252730"/>
    <xdr:sp macro="" textlink="">
      <xdr:nvSpPr>
        <xdr:cNvPr id="503" name="テキスト ボックス 502"/>
        <xdr:cNvSpPr txBox="1"/>
      </xdr:nvSpPr>
      <xdr:spPr>
        <a:xfrm>
          <a:off x="10669270" y="585978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144145</xdr:rowOff>
    </xdr:from>
    <xdr:to>
      <xdr:col>89</xdr:col>
      <xdr:colOff>171450</xdr:colOff>
      <xdr:row>33</xdr:row>
      <xdr:rowOff>144145</xdr:rowOff>
    </xdr:to>
    <xdr:cxnSp macro="">
      <xdr:nvCxnSpPr>
        <xdr:cNvPr id="504" name="直線コネクタ 503"/>
        <xdr:cNvCxnSpPr/>
      </xdr:nvCxnSpPr>
      <xdr:spPr>
        <a:xfrm>
          <a:off x="11207750" y="56800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5715</xdr:rowOff>
    </xdr:from>
    <xdr:ext cx="595630" cy="252095"/>
    <xdr:sp macro="" textlink="">
      <xdr:nvSpPr>
        <xdr:cNvPr id="505" name="テキスト ボックス 504"/>
        <xdr:cNvSpPr txBox="1"/>
      </xdr:nvSpPr>
      <xdr:spPr>
        <a:xfrm>
          <a:off x="10669270" y="55416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171450</xdr:colOff>
      <xdr:row>31</xdr:row>
      <xdr:rowOff>161290</xdr:rowOff>
    </xdr:to>
    <xdr:cxnSp macro="">
      <xdr:nvCxnSpPr>
        <xdr:cNvPr id="506" name="直線コネクタ 505"/>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20955</xdr:rowOff>
    </xdr:from>
    <xdr:ext cx="595630" cy="252095"/>
    <xdr:sp macro="" textlink="">
      <xdr:nvSpPr>
        <xdr:cNvPr id="507" name="テキスト ボックス 506"/>
        <xdr:cNvSpPr txBox="1"/>
      </xdr:nvSpPr>
      <xdr:spPr>
        <a:xfrm>
          <a:off x="10669270" y="522160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7620</xdr:rowOff>
    </xdr:from>
    <xdr:to>
      <xdr:col>89</xdr:col>
      <xdr:colOff>171450</xdr:colOff>
      <xdr:row>30</xdr:row>
      <xdr:rowOff>7620</xdr:rowOff>
    </xdr:to>
    <xdr:cxnSp macro="">
      <xdr:nvCxnSpPr>
        <xdr:cNvPr id="508" name="直線コネクタ 507"/>
        <xdr:cNvCxnSpPr/>
      </xdr:nvCxnSpPr>
      <xdr:spPr>
        <a:xfrm>
          <a:off x="11207750" y="50406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95630" cy="253365"/>
    <xdr:sp macro="" textlink="">
      <xdr:nvSpPr>
        <xdr:cNvPr id="509" name="テキスト ボックス 508"/>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28</xdr:row>
      <xdr:rowOff>24130</xdr:rowOff>
    </xdr:to>
    <xdr:cxnSp macro="">
      <xdr:nvCxnSpPr>
        <xdr:cNvPr id="510" name="直線コネクタ 509"/>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5630" cy="249555"/>
    <xdr:sp macro="" textlink="">
      <xdr:nvSpPr>
        <xdr:cNvPr id="511" name="テキスト ボックス 510"/>
        <xdr:cNvSpPr txBox="1"/>
      </xdr:nvSpPr>
      <xdr:spPr>
        <a:xfrm>
          <a:off x="10669270" y="45827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41</xdr:row>
      <xdr:rowOff>80010</xdr:rowOff>
    </xdr:to>
    <xdr:sp macro="" textlink="">
      <xdr:nvSpPr>
        <xdr:cNvPr id="512" name="災害復旧事業費グラフ枠"/>
        <xdr:cNvSpPr/>
      </xdr:nvSpPr>
      <xdr:spPr>
        <a:xfrm>
          <a:off x="11207750" y="4721860"/>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19050</xdr:rowOff>
    </xdr:from>
    <xdr:to>
      <xdr:col>85</xdr:col>
      <xdr:colOff>126365</xdr:colOff>
      <xdr:row>39</xdr:row>
      <xdr:rowOff>96520</xdr:rowOff>
    </xdr:to>
    <xdr:cxnSp macro="">
      <xdr:nvCxnSpPr>
        <xdr:cNvPr id="513" name="直線コネクタ 512"/>
        <xdr:cNvCxnSpPr/>
      </xdr:nvCxnSpPr>
      <xdr:spPr>
        <a:xfrm flipV="1">
          <a:off x="14698345" y="5052060"/>
          <a:ext cx="1270" cy="1586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128905</xdr:rowOff>
    </xdr:from>
    <xdr:ext cx="249555" cy="250190"/>
    <xdr:sp macro="" textlink="">
      <xdr:nvSpPr>
        <xdr:cNvPr id="514" name="災害復旧事業費最小値テキスト"/>
        <xdr:cNvSpPr txBox="1"/>
      </xdr:nvSpPr>
      <xdr:spPr>
        <a:xfrm>
          <a:off x="14744700" y="667067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96520</xdr:rowOff>
    </xdr:from>
    <xdr:to>
      <xdr:col>86</xdr:col>
      <xdr:colOff>25400</xdr:colOff>
      <xdr:row>39</xdr:row>
      <xdr:rowOff>96520</xdr:rowOff>
    </xdr:to>
    <xdr:cxnSp macro="">
      <xdr:nvCxnSpPr>
        <xdr:cNvPr id="515" name="直線コネクタ 514"/>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134620</xdr:rowOff>
    </xdr:from>
    <xdr:ext cx="598805" cy="252730"/>
    <xdr:sp macro="" textlink="">
      <xdr:nvSpPr>
        <xdr:cNvPr id="516" name="災害復旧事業費最大値テキスト"/>
        <xdr:cNvSpPr txBox="1"/>
      </xdr:nvSpPr>
      <xdr:spPr>
        <a:xfrm>
          <a:off x="14744700" y="48323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19050</xdr:rowOff>
    </xdr:from>
    <xdr:to>
      <xdr:col>86</xdr:col>
      <xdr:colOff>25400</xdr:colOff>
      <xdr:row>30</xdr:row>
      <xdr:rowOff>19050</xdr:rowOff>
    </xdr:to>
    <xdr:cxnSp macro="">
      <xdr:nvCxnSpPr>
        <xdr:cNvPr id="517" name="直線コネクタ 516"/>
        <xdr:cNvCxnSpPr/>
      </xdr:nvCxnSpPr>
      <xdr:spPr>
        <a:xfrm>
          <a:off x="14611350" y="50520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95885</xdr:rowOff>
    </xdr:from>
    <xdr:to>
      <xdr:col>85</xdr:col>
      <xdr:colOff>127000</xdr:colOff>
      <xdr:row>39</xdr:row>
      <xdr:rowOff>96520</xdr:rowOff>
    </xdr:to>
    <xdr:cxnSp macro="">
      <xdr:nvCxnSpPr>
        <xdr:cNvPr id="518" name="直線コネクタ 517"/>
        <xdr:cNvCxnSpPr/>
      </xdr:nvCxnSpPr>
      <xdr:spPr>
        <a:xfrm>
          <a:off x="13938250" y="663765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48895</xdr:rowOff>
    </xdr:from>
    <xdr:ext cx="469900" cy="250825"/>
    <xdr:sp macro="" textlink="">
      <xdr:nvSpPr>
        <xdr:cNvPr id="519" name="災害復旧事業費平均値テキスト"/>
        <xdr:cNvSpPr txBox="1"/>
      </xdr:nvSpPr>
      <xdr:spPr>
        <a:xfrm>
          <a:off x="14744700" y="642302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25400</xdr:rowOff>
    </xdr:from>
    <xdr:to>
      <xdr:col>85</xdr:col>
      <xdr:colOff>171450</xdr:colOff>
      <xdr:row>39</xdr:row>
      <xdr:rowOff>125730</xdr:rowOff>
    </xdr:to>
    <xdr:sp macro="" textlink="">
      <xdr:nvSpPr>
        <xdr:cNvPr id="520" name="フローチャート: 判断 519"/>
        <xdr:cNvSpPr/>
      </xdr:nvSpPr>
      <xdr:spPr>
        <a:xfrm>
          <a:off x="14649450" y="656717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95885</xdr:rowOff>
    </xdr:from>
    <xdr:to>
      <xdr:col>81</xdr:col>
      <xdr:colOff>50800</xdr:colOff>
      <xdr:row>39</xdr:row>
      <xdr:rowOff>95885</xdr:rowOff>
    </xdr:to>
    <xdr:cxnSp macro="">
      <xdr:nvCxnSpPr>
        <xdr:cNvPr id="521" name="直線コネクタ 520"/>
        <xdr:cNvCxnSpPr/>
      </xdr:nvCxnSpPr>
      <xdr:spPr>
        <a:xfrm>
          <a:off x="13144500" y="6637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21590</xdr:rowOff>
    </xdr:from>
    <xdr:to>
      <xdr:col>81</xdr:col>
      <xdr:colOff>101600</xdr:colOff>
      <xdr:row>39</xdr:row>
      <xdr:rowOff>121920</xdr:rowOff>
    </xdr:to>
    <xdr:sp macro="" textlink="">
      <xdr:nvSpPr>
        <xdr:cNvPr id="522" name="フローチャート: 判断 521"/>
        <xdr:cNvSpPr/>
      </xdr:nvSpPr>
      <xdr:spPr>
        <a:xfrm>
          <a:off x="13887450" y="65633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137160</xdr:rowOff>
    </xdr:from>
    <xdr:ext cx="469900" cy="253365"/>
    <xdr:sp macro="" textlink="">
      <xdr:nvSpPr>
        <xdr:cNvPr id="523" name="テキスト ボックス 522"/>
        <xdr:cNvSpPr txBox="1"/>
      </xdr:nvSpPr>
      <xdr:spPr>
        <a:xfrm>
          <a:off x="13722350" y="63436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39</xdr:row>
      <xdr:rowOff>95250</xdr:rowOff>
    </xdr:from>
    <xdr:to>
      <xdr:col>76</xdr:col>
      <xdr:colOff>114300</xdr:colOff>
      <xdr:row>39</xdr:row>
      <xdr:rowOff>95885</xdr:rowOff>
    </xdr:to>
    <xdr:cxnSp macro="">
      <xdr:nvCxnSpPr>
        <xdr:cNvPr id="524" name="直線コネクタ 523"/>
        <xdr:cNvCxnSpPr/>
      </xdr:nvCxnSpPr>
      <xdr:spPr>
        <a:xfrm>
          <a:off x="12344400" y="663702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17780</xdr:rowOff>
    </xdr:from>
    <xdr:to>
      <xdr:col>76</xdr:col>
      <xdr:colOff>165100</xdr:colOff>
      <xdr:row>39</xdr:row>
      <xdr:rowOff>116840</xdr:rowOff>
    </xdr:to>
    <xdr:sp macro="" textlink="">
      <xdr:nvSpPr>
        <xdr:cNvPr id="525" name="フローチャート: 判断 524"/>
        <xdr:cNvSpPr/>
      </xdr:nvSpPr>
      <xdr:spPr>
        <a:xfrm>
          <a:off x="13093700" y="6559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133350</xdr:rowOff>
    </xdr:from>
    <xdr:ext cx="469900" cy="252730"/>
    <xdr:sp macro="" textlink="">
      <xdr:nvSpPr>
        <xdr:cNvPr id="526" name="テキスト ボックス 525"/>
        <xdr:cNvSpPr txBox="1"/>
      </xdr:nvSpPr>
      <xdr:spPr>
        <a:xfrm>
          <a:off x="12928600" y="63398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94615</xdr:rowOff>
    </xdr:from>
    <xdr:to>
      <xdr:col>71</xdr:col>
      <xdr:colOff>171450</xdr:colOff>
      <xdr:row>39</xdr:row>
      <xdr:rowOff>95250</xdr:rowOff>
    </xdr:to>
    <xdr:cxnSp macro="">
      <xdr:nvCxnSpPr>
        <xdr:cNvPr id="527" name="直線コネクタ 526"/>
        <xdr:cNvCxnSpPr/>
      </xdr:nvCxnSpPr>
      <xdr:spPr>
        <a:xfrm>
          <a:off x="11537950" y="663638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15240</xdr:rowOff>
    </xdr:from>
    <xdr:to>
      <xdr:col>72</xdr:col>
      <xdr:colOff>38100</xdr:colOff>
      <xdr:row>39</xdr:row>
      <xdr:rowOff>113665</xdr:rowOff>
    </xdr:to>
    <xdr:sp macro="" textlink="">
      <xdr:nvSpPr>
        <xdr:cNvPr id="528" name="フローチャート: 判断 527"/>
        <xdr:cNvSpPr/>
      </xdr:nvSpPr>
      <xdr:spPr>
        <a:xfrm>
          <a:off x="12299950" y="655701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130175</xdr:rowOff>
    </xdr:from>
    <xdr:ext cx="531495" cy="252095"/>
    <xdr:sp macro="" textlink="">
      <xdr:nvSpPr>
        <xdr:cNvPr id="529" name="テキスト ボックス 528"/>
        <xdr:cNvSpPr txBox="1"/>
      </xdr:nvSpPr>
      <xdr:spPr>
        <a:xfrm>
          <a:off x="12102465" y="633666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17145</xdr:rowOff>
    </xdr:from>
    <xdr:to>
      <xdr:col>67</xdr:col>
      <xdr:colOff>101600</xdr:colOff>
      <xdr:row>39</xdr:row>
      <xdr:rowOff>116205</xdr:rowOff>
    </xdr:to>
    <xdr:sp macro="" textlink="">
      <xdr:nvSpPr>
        <xdr:cNvPr id="530" name="フローチャート: 判断 529"/>
        <xdr:cNvSpPr/>
      </xdr:nvSpPr>
      <xdr:spPr>
        <a:xfrm>
          <a:off x="11487150" y="6558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132080</xdr:rowOff>
    </xdr:from>
    <xdr:ext cx="469900" cy="252730"/>
    <xdr:sp macro="" textlink="">
      <xdr:nvSpPr>
        <xdr:cNvPr id="531" name="テキスト ボックス 530"/>
        <xdr:cNvSpPr txBox="1"/>
      </xdr:nvSpPr>
      <xdr:spPr>
        <a:xfrm>
          <a:off x="11322050" y="63385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77470</xdr:rowOff>
    </xdr:from>
    <xdr:ext cx="762000" cy="252730"/>
    <xdr:sp macro="" textlink="">
      <xdr:nvSpPr>
        <xdr:cNvPr id="532" name="テキスト ボックス 531"/>
        <xdr:cNvSpPr txBox="1"/>
      </xdr:nvSpPr>
      <xdr:spPr>
        <a:xfrm>
          <a:off x="1452880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77470</xdr:rowOff>
    </xdr:from>
    <xdr:ext cx="758825" cy="252730"/>
    <xdr:sp macro="" textlink="">
      <xdr:nvSpPr>
        <xdr:cNvPr id="533" name="テキスト ボックス 532"/>
        <xdr:cNvSpPr txBox="1"/>
      </xdr:nvSpPr>
      <xdr:spPr>
        <a:xfrm>
          <a:off x="13766800" y="69545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77470</xdr:rowOff>
    </xdr:from>
    <xdr:ext cx="762000" cy="252730"/>
    <xdr:sp macro="" textlink="">
      <xdr:nvSpPr>
        <xdr:cNvPr id="534" name="テキスト ボックス 533"/>
        <xdr:cNvSpPr txBox="1"/>
      </xdr:nvSpPr>
      <xdr:spPr>
        <a:xfrm>
          <a:off x="129730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77470</xdr:rowOff>
    </xdr:from>
    <xdr:ext cx="762000" cy="252730"/>
    <xdr:sp macro="" textlink="">
      <xdr:nvSpPr>
        <xdr:cNvPr id="535" name="テキスト ボックス 534"/>
        <xdr:cNvSpPr txBox="1"/>
      </xdr:nvSpPr>
      <xdr:spPr>
        <a:xfrm>
          <a:off x="121729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77470</xdr:rowOff>
    </xdr:from>
    <xdr:ext cx="758825" cy="252730"/>
    <xdr:sp macro="" textlink="">
      <xdr:nvSpPr>
        <xdr:cNvPr id="536" name="テキスト ボックス 535"/>
        <xdr:cNvSpPr txBox="1"/>
      </xdr:nvSpPr>
      <xdr:spPr>
        <a:xfrm>
          <a:off x="11366500" y="69545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47625</xdr:rowOff>
    </xdr:from>
    <xdr:to>
      <xdr:col>85</xdr:col>
      <xdr:colOff>171450</xdr:colOff>
      <xdr:row>39</xdr:row>
      <xdr:rowOff>146050</xdr:rowOff>
    </xdr:to>
    <xdr:sp macro="" textlink="">
      <xdr:nvSpPr>
        <xdr:cNvPr id="537" name="楕円 536"/>
        <xdr:cNvSpPr/>
      </xdr:nvSpPr>
      <xdr:spPr>
        <a:xfrm>
          <a:off x="14649450" y="658939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39</xdr:row>
      <xdr:rowOff>5080</xdr:rowOff>
    </xdr:from>
    <xdr:ext cx="249555" cy="252730"/>
    <xdr:sp macro="" textlink="">
      <xdr:nvSpPr>
        <xdr:cNvPr id="538" name="災害復旧事業費該当値テキスト"/>
        <xdr:cNvSpPr txBox="1"/>
      </xdr:nvSpPr>
      <xdr:spPr>
        <a:xfrm>
          <a:off x="14744700" y="654685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46990</xdr:rowOff>
    </xdr:from>
    <xdr:to>
      <xdr:col>81</xdr:col>
      <xdr:colOff>101600</xdr:colOff>
      <xdr:row>39</xdr:row>
      <xdr:rowOff>145415</xdr:rowOff>
    </xdr:to>
    <xdr:sp macro="" textlink="">
      <xdr:nvSpPr>
        <xdr:cNvPr id="539" name="楕円 538"/>
        <xdr:cNvSpPr/>
      </xdr:nvSpPr>
      <xdr:spPr>
        <a:xfrm>
          <a:off x="13887450" y="65887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136525</xdr:rowOff>
    </xdr:from>
    <xdr:ext cx="313690" cy="253365"/>
    <xdr:sp macro="" textlink="">
      <xdr:nvSpPr>
        <xdr:cNvPr id="540" name="テキスト ボックス 539"/>
        <xdr:cNvSpPr txBox="1"/>
      </xdr:nvSpPr>
      <xdr:spPr>
        <a:xfrm>
          <a:off x="13800455" y="667829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46990</xdr:rowOff>
    </xdr:from>
    <xdr:to>
      <xdr:col>76</xdr:col>
      <xdr:colOff>165100</xdr:colOff>
      <xdr:row>39</xdr:row>
      <xdr:rowOff>145415</xdr:rowOff>
    </xdr:to>
    <xdr:sp macro="" textlink="">
      <xdr:nvSpPr>
        <xdr:cNvPr id="541" name="楕円 540"/>
        <xdr:cNvSpPr/>
      </xdr:nvSpPr>
      <xdr:spPr>
        <a:xfrm>
          <a:off x="13093700" y="65887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39</xdr:row>
      <xdr:rowOff>136525</xdr:rowOff>
    </xdr:from>
    <xdr:ext cx="313690" cy="253365"/>
    <xdr:sp macro="" textlink="">
      <xdr:nvSpPr>
        <xdr:cNvPr id="542" name="テキスト ボックス 541"/>
        <xdr:cNvSpPr txBox="1"/>
      </xdr:nvSpPr>
      <xdr:spPr>
        <a:xfrm>
          <a:off x="13006705" y="667829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45085</xdr:rowOff>
    </xdr:from>
    <xdr:to>
      <xdr:col>72</xdr:col>
      <xdr:colOff>38100</xdr:colOff>
      <xdr:row>39</xdr:row>
      <xdr:rowOff>144780</xdr:rowOff>
    </xdr:to>
    <xdr:sp macro="" textlink="">
      <xdr:nvSpPr>
        <xdr:cNvPr id="543" name="楕円 542"/>
        <xdr:cNvSpPr/>
      </xdr:nvSpPr>
      <xdr:spPr>
        <a:xfrm>
          <a:off x="12299950" y="65868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39</xdr:row>
      <xdr:rowOff>135890</xdr:rowOff>
    </xdr:from>
    <xdr:ext cx="378460" cy="252730"/>
    <xdr:sp macro="" textlink="">
      <xdr:nvSpPr>
        <xdr:cNvPr id="544" name="テキスト ボックス 543"/>
        <xdr:cNvSpPr txBox="1"/>
      </xdr:nvSpPr>
      <xdr:spPr>
        <a:xfrm>
          <a:off x="12172950" y="66776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43815</xdr:rowOff>
    </xdr:from>
    <xdr:to>
      <xdr:col>67</xdr:col>
      <xdr:colOff>101600</xdr:colOff>
      <xdr:row>39</xdr:row>
      <xdr:rowOff>143510</xdr:rowOff>
    </xdr:to>
    <xdr:sp macro="" textlink="">
      <xdr:nvSpPr>
        <xdr:cNvPr id="545" name="楕円 544"/>
        <xdr:cNvSpPr/>
      </xdr:nvSpPr>
      <xdr:spPr>
        <a:xfrm>
          <a:off x="11487150" y="6585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134620</xdr:rowOff>
    </xdr:from>
    <xdr:ext cx="378460" cy="252730"/>
    <xdr:sp macro="" textlink="">
      <xdr:nvSpPr>
        <xdr:cNvPr id="546" name="テキスト ボックス 545"/>
        <xdr:cNvSpPr txBox="1"/>
      </xdr:nvSpPr>
      <xdr:spPr>
        <a:xfrm>
          <a:off x="11367770" y="66763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171450</xdr:colOff>
      <xdr:row>45</xdr:row>
      <xdr:rowOff>31115</xdr:rowOff>
    </xdr:to>
    <xdr:sp macro="" textlink="">
      <xdr:nvSpPr>
        <xdr:cNvPr id="547" name="正方形/長方形 546"/>
        <xdr:cNvSpPr/>
      </xdr:nvSpPr>
      <xdr:spPr>
        <a:xfrm>
          <a:off x="11207750" y="72675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135890</xdr:rowOff>
    </xdr:to>
    <xdr:sp macro="" textlink="">
      <xdr:nvSpPr>
        <xdr:cNvPr id="548" name="正方形/長方形 547"/>
        <xdr:cNvSpPr/>
      </xdr:nvSpPr>
      <xdr:spPr>
        <a:xfrm>
          <a:off x="113157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86360</xdr:rowOff>
    </xdr:from>
    <xdr:to>
      <xdr:col>74</xdr:col>
      <xdr:colOff>0</xdr:colOff>
      <xdr:row>48</xdr:row>
      <xdr:rowOff>0</xdr:rowOff>
    </xdr:to>
    <xdr:sp macro="" textlink="">
      <xdr:nvSpPr>
        <xdr:cNvPr id="549" name="正方形/長方形 548"/>
        <xdr:cNvSpPr/>
      </xdr:nvSpPr>
      <xdr:spPr>
        <a:xfrm>
          <a:off x="113157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135890</xdr:rowOff>
    </xdr:to>
    <xdr:sp macro="" textlink="">
      <xdr:nvSpPr>
        <xdr:cNvPr id="550" name="正方形/長方形 549"/>
        <xdr:cNvSpPr/>
      </xdr:nvSpPr>
      <xdr:spPr>
        <a:xfrm>
          <a:off x="1223645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86360</xdr:rowOff>
    </xdr:from>
    <xdr:to>
      <xdr:col>79</xdr:col>
      <xdr:colOff>63500</xdr:colOff>
      <xdr:row>48</xdr:row>
      <xdr:rowOff>0</xdr:rowOff>
    </xdr:to>
    <xdr:sp macro="" textlink="">
      <xdr:nvSpPr>
        <xdr:cNvPr id="551" name="正方形/長方形 550"/>
        <xdr:cNvSpPr/>
      </xdr:nvSpPr>
      <xdr:spPr>
        <a:xfrm>
          <a:off x="1223645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135890</xdr:rowOff>
    </xdr:to>
    <xdr:sp macro="" textlink="">
      <xdr:nvSpPr>
        <xdr:cNvPr id="552" name="正方形/長方形 551"/>
        <xdr:cNvSpPr/>
      </xdr:nvSpPr>
      <xdr:spPr>
        <a:xfrm>
          <a:off x="1326515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86360</xdr:rowOff>
    </xdr:from>
    <xdr:to>
      <xdr:col>85</xdr:col>
      <xdr:colOff>63500</xdr:colOff>
      <xdr:row>48</xdr:row>
      <xdr:rowOff>0</xdr:rowOff>
    </xdr:to>
    <xdr:sp macro="" textlink="">
      <xdr:nvSpPr>
        <xdr:cNvPr id="553" name="正方形/長方形 552"/>
        <xdr:cNvSpPr/>
      </xdr:nvSpPr>
      <xdr:spPr>
        <a:xfrm>
          <a:off x="1326515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171450</xdr:colOff>
      <xdr:row>61</xdr:row>
      <xdr:rowOff>80010</xdr:rowOff>
    </xdr:to>
    <xdr:sp macro="" textlink="">
      <xdr:nvSpPr>
        <xdr:cNvPr id="554" name="正方形/長方形 553"/>
        <xdr:cNvSpPr/>
      </xdr:nvSpPr>
      <xdr:spPr>
        <a:xfrm>
          <a:off x="11207750" y="8074660"/>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075"/>
    <xdr:sp macro="" textlink="">
      <xdr:nvSpPr>
        <xdr:cNvPr id="555" name="テキスト ボックス 554"/>
        <xdr:cNvSpPr txBox="1"/>
      </xdr:nvSpPr>
      <xdr:spPr>
        <a:xfrm>
          <a:off x="11169650" y="78886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80010</xdr:rowOff>
    </xdr:from>
    <xdr:to>
      <xdr:col>89</xdr:col>
      <xdr:colOff>171450</xdr:colOff>
      <xdr:row>61</xdr:row>
      <xdr:rowOff>80010</xdr:rowOff>
    </xdr:to>
    <xdr:cxnSp macro="">
      <xdr:nvCxnSpPr>
        <xdr:cNvPr id="556" name="直線コネクタ 555"/>
        <xdr:cNvCxnSpPr/>
      </xdr:nvCxnSpPr>
      <xdr:spPr>
        <a:xfrm>
          <a:off x="11207750" y="10309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135890</xdr:rowOff>
    </xdr:from>
    <xdr:to>
      <xdr:col>89</xdr:col>
      <xdr:colOff>171450</xdr:colOff>
      <xdr:row>54</xdr:row>
      <xdr:rowOff>135890</xdr:rowOff>
    </xdr:to>
    <xdr:cxnSp macro="">
      <xdr:nvCxnSpPr>
        <xdr:cNvPr id="557" name="直線コネクタ 556"/>
        <xdr:cNvCxnSpPr/>
      </xdr:nvCxnSpPr>
      <xdr:spPr>
        <a:xfrm>
          <a:off x="11207750" y="9192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5745" cy="250190"/>
    <xdr:sp macro="" textlink="">
      <xdr:nvSpPr>
        <xdr:cNvPr id="558" name="テキスト ボックス 557"/>
        <xdr:cNvSpPr txBox="1"/>
      </xdr:nvSpPr>
      <xdr:spPr>
        <a:xfrm>
          <a:off x="109778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48</xdr:row>
      <xdr:rowOff>24130</xdr:rowOff>
    </xdr:to>
    <xdr:cxnSp macro="">
      <xdr:nvCxnSpPr>
        <xdr:cNvPr id="559" name="直線コネクタ 558"/>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5745" cy="249555"/>
    <xdr:sp macro="" textlink="">
      <xdr:nvSpPr>
        <xdr:cNvPr id="560" name="テキスト ボックス 559"/>
        <xdr:cNvSpPr txBox="1"/>
      </xdr:nvSpPr>
      <xdr:spPr>
        <a:xfrm>
          <a:off x="10977880" y="793559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61</xdr:row>
      <xdr:rowOff>80010</xdr:rowOff>
    </xdr:to>
    <xdr:sp macro="" textlink="">
      <xdr:nvSpPr>
        <xdr:cNvPr id="561" name="失業対策事業費グラフ枠"/>
        <xdr:cNvSpPr/>
      </xdr:nvSpPr>
      <xdr:spPr>
        <a:xfrm>
          <a:off x="11207750" y="8074660"/>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135890</xdr:rowOff>
    </xdr:from>
    <xdr:to>
      <xdr:col>85</xdr:col>
      <xdr:colOff>126365</xdr:colOff>
      <xdr:row>54</xdr:row>
      <xdr:rowOff>135890</xdr:rowOff>
    </xdr:to>
    <xdr:cxnSp macro="">
      <xdr:nvCxnSpPr>
        <xdr:cNvPr id="562" name="直線コネクタ 561"/>
        <xdr:cNvCxnSpPr/>
      </xdr:nvCxnSpPr>
      <xdr:spPr>
        <a:xfrm>
          <a:off x="14698345" y="919226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50190"/>
    <xdr:sp macro="" textlink="">
      <xdr:nvSpPr>
        <xdr:cNvPr id="563" name="失業対策事業費最小値テキスト"/>
        <xdr:cNvSpPr txBox="1"/>
      </xdr:nvSpPr>
      <xdr:spPr>
        <a:xfrm>
          <a:off x="147447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135890</xdr:rowOff>
    </xdr:from>
    <xdr:to>
      <xdr:col>86</xdr:col>
      <xdr:colOff>25400</xdr:colOff>
      <xdr:row>54</xdr:row>
      <xdr:rowOff>135890</xdr:rowOff>
    </xdr:to>
    <xdr:cxnSp macro="">
      <xdr:nvCxnSpPr>
        <xdr:cNvPr id="564" name="直線コネクタ 563"/>
        <xdr:cNvCxnSpPr/>
      </xdr:nvCxnSpPr>
      <xdr:spPr>
        <a:xfrm>
          <a:off x="14611350" y="9192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50190"/>
    <xdr:sp macro="" textlink="">
      <xdr:nvSpPr>
        <xdr:cNvPr id="565" name="失業対策事業費最大値テキスト"/>
        <xdr:cNvSpPr txBox="1"/>
      </xdr:nvSpPr>
      <xdr:spPr>
        <a:xfrm>
          <a:off x="147447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135890</xdr:rowOff>
    </xdr:from>
    <xdr:to>
      <xdr:col>86</xdr:col>
      <xdr:colOff>25400</xdr:colOff>
      <xdr:row>54</xdr:row>
      <xdr:rowOff>135890</xdr:rowOff>
    </xdr:to>
    <xdr:cxnSp macro="">
      <xdr:nvCxnSpPr>
        <xdr:cNvPr id="566" name="直線コネクタ 565"/>
        <xdr:cNvCxnSpPr/>
      </xdr:nvCxnSpPr>
      <xdr:spPr>
        <a:xfrm>
          <a:off x="14611350" y="9192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135890</xdr:rowOff>
    </xdr:from>
    <xdr:to>
      <xdr:col>85</xdr:col>
      <xdr:colOff>127000</xdr:colOff>
      <xdr:row>54</xdr:row>
      <xdr:rowOff>135890</xdr:rowOff>
    </xdr:to>
    <xdr:cxnSp macro="">
      <xdr:nvCxnSpPr>
        <xdr:cNvPr id="567" name="直線コネクタ 566"/>
        <xdr:cNvCxnSpPr/>
      </xdr:nvCxnSpPr>
      <xdr:spPr>
        <a:xfrm>
          <a:off x="13938250" y="919226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50190"/>
    <xdr:sp macro="" textlink="">
      <xdr:nvSpPr>
        <xdr:cNvPr id="568" name="失業対策事業費平均値テキスト"/>
        <xdr:cNvSpPr txBox="1"/>
      </xdr:nvSpPr>
      <xdr:spPr>
        <a:xfrm>
          <a:off x="147447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86360</xdr:rowOff>
    </xdr:from>
    <xdr:to>
      <xdr:col>85</xdr:col>
      <xdr:colOff>171450</xdr:colOff>
      <xdr:row>55</xdr:row>
      <xdr:rowOff>17780</xdr:rowOff>
    </xdr:to>
    <xdr:sp macro="" textlink="">
      <xdr:nvSpPr>
        <xdr:cNvPr id="569" name="フローチャート: 判断 568"/>
        <xdr:cNvSpPr/>
      </xdr:nvSpPr>
      <xdr:spPr>
        <a:xfrm>
          <a:off x="14649450" y="91427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135890</xdr:rowOff>
    </xdr:from>
    <xdr:to>
      <xdr:col>81</xdr:col>
      <xdr:colOff>50800</xdr:colOff>
      <xdr:row>54</xdr:row>
      <xdr:rowOff>135890</xdr:rowOff>
    </xdr:to>
    <xdr:cxnSp macro="">
      <xdr:nvCxnSpPr>
        <xdr:cNvPr id="570" name="直線コネクタ 569"/>
        <xdr:cNvCxnSpPr/>
      </xdr:nvCxnSpPr>
      <xdr:spPr>
        <a:xfrm>
          <a:off x="13144500" y="919226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86360</xdr:rowOff>
    </xdr:from>
    <xdr:to>
      <xdr:col>81</xdr:col>
      <xdr:colOff>101600</xdr:colOff>
      <xdr:row>55</xdr:row>
      <xdr:rowOff>17780</xdr:rowOff>
    </xdr:to>
    <xdr:sp macro="" textlink="">
      <xdr:nvSpPr>
        <xdr:cNvPr id="571" name="フローチャート: 判断 570"/>
        <xdr:cNvSpPr/>
      </xdr:nvSpPr>
      <xdr:spPr>
        <a:xfrm>
          <a:off x="13887450" y="9142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0190"/>
    <xdr:sp macro="" textlink="">
      <xdr:nvSpPr>
        <xdr:cNvPr id="572" name="テキスト ボックス 571"/>
        <xdr:cNvSpPr txBox="1"/>
      </xdr:nvSpPr>
      <xdr:spPr>
        <a:xfrm>
          <a:off x="138328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135890</xdr:rowOff>
    </xdr:from>
    <xdr:to>
      <xdr:col>76</xdr:col>
      <xdr:colOff>114300</xdr:colOff>
      <xdr:row>54</xdr:row>
      <xdr:rowOff>135890</xdr:rowOff>
    </xdr:to>
    <xdr:cxnSp macro="">
      <xdr:nvCxnSpPr>
        <xdr:cNvPr id="573" name="直線コネクタ 572"/>
        <xdr:cNvCxnSpPr/>
      </xdr:nvCxnSpPr>
      <xdr:spPr>
        <a:xfrm>
          <a:off x="12344400" y="91922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86360</xdr:rowOff>
    </xdr:from>
    <xdr:to>
      <xdr:col>76</xdr:col>
      <xdr:colOff>165100</xdr:colOff>
      <xdr:row>55</xdr:row>
      <xdr:rowOff>17780</xdr:rowOff>
    </xdr:to>
    <xdr:sp macro="" textlink="">
      <xdr:nvSpPr>
        <xdr:cNvPr id="574" name="フローチャート: 判断 573"/>
        <xdr:cNvSpPr/>
      </xdr:nvSpPr>
      <xdr:spPr>
        <a:xfrm>
          <a:off x="13093700" y="9142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50190"/>
    <xdr:sp macro="" textlink="">
      <xdr:nvSpPr>
        <xdr:cNvPr id="575" name="テキスト ボックス 574"/>
        <xdr:cNvSpPr txBox="1"/>
      </xdr:nvSpPr>
      <xdr:spPr>
        <a:xfrm>
          <a:off x="130302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135890</xdr:rowOff>
    </xdr:from>
    <xdr:to>
      <xdr:col>71</xdr:col>
      <xdr:colOff>171450</xdr:colOff>
      <xdr:row>54</xdr:row>
      <xdr:rowOff>135890</xdr:rowOff>
    </xdr:to>
    <xdr:cxnSp macro="">
      <xdr:nvCxnSpPr>
        <xdr:cNvPr id="576" name="直線コネクタ 575"/>
        <xdr:cNvCxnSpPr/>
      </xdr:nvCxnSpPr>
      <xdr:spPr>
        <a:xfrm>
          <a:off x="11537950" y="919226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86360</xdr:rowOff>
    </xdr:from>
    <xdr:to>
      <xdr:col>72</xdr:col>
      <xdr:colOff>38100</xdr:colOff>
      <xdr:row>55</xdr:row>
      <xdr:rowOff>17780</xdr:rowOff>
    </xdr:to>
    <xdr:sp macro="" textlink="">
      <xdr:nvSpPr>
        <xdr:cNvPr id="577" name="フローチャート: 判断 576"/>
        <xdr:cNvSpPr/>
      </xdr:nvSpPr>
      <xdr:spPr>
        <a:xfrm>
          <a:off x="12299950" y="91427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0190"/>
    <xdr:sp macro="" textlink="">
      <xdr:nvSpPr>
        <xdr:cNvPr id="578" name="テキスト ボックス 577"/>
        <xdr:cNvSpPr txBox="1"/>
      </xdr:nvSpPr>
      <xdr:spPr>
        <a:xfrm>
          <a:off x="122262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86360</xdr:rowOff>
    </xdr:from>
    <xdr:to>
      <xdr:col>67</xdr:col>
      <xdr:colOff>101600</xdr:colOff>
      <xdr:row>55</xdr:row>
      <xdr:rowOff>17780</xdr:rowOff>
    </xdr:to>
    <xdr:sp macro="" textlink="">
      <xdr:nvSpPr>
        <xdr:cNvPr id="579" name="フローチャート: 判断 578"/>
        <xdr:cNvSpPr/>
      </xdr:nvSpPr>
      <xdr:spPr>
        <a:xfrm>
          <a:off x="11487150" y="9142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0190"/>
    <xdr:sp macro="" textlink="">
      <xdr:nvSpPr>
        <xdr:cNvPr id="580" name="テキスト ボックス 579"/>
        <xdr:cNvSpPr txBox="1"/>
      </xdr:nvSpPr>
      <xdr:spPr>
        <a:xfrm>
          <a:off x="114325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77470</xdr:rowOff>
    </xdr:from>
    <xdr:ext cx="762000" cy="252730"/>
    <xdr:sp macro="" textlink="">
      <xdr:nvSpPr>
        <xdr:cNvPr id="581" name="テキスト ボックス 580"/>
        <xdr:cNvSpPr txBox="1"/>
      </xdr:nvSpPr>
      <xdr:spPr>
        <a:xfrm>
          <a:off x="1452880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77470</xdr:rowOff>
    </xdr:from>
    <xdr:ext cx="758825" cy="252730"/>
    <xdr:sp macro="" textlink="">
      <xdr:nvSpPr>
        <xdr:cNvPr id="582" name="テキスト ボックス 581"/>
        <xdr:cNvSpPr txBox="1"/>
      </xdr:nvSpPr>
      <xdr:spPr>
        <a:xfrm>
          <a:off x="13766800" y="103073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77470</xdr:rowOff>
    </xdr:from>
    <xdr:ext cx="762000" cy="252730"/>
    <xdr:sp macro="" textlink="">
      <xdr:nvSpPr>
        <xdr:cNvPr id="583" name="テキスト ボックス 582"/>
        <xdr:cNvSpPr txBox="1"/>
      </xdr:nvSpPr>
      <xdr:spPr>
        <a:xfrm>
          <a:off x="129730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77470</xdr:rowOff>
    </xdr:from>
    <xdr:ext cx="762000" cy="252730"/>
    <xdr:sp macro="" textlink="">
      <xdr:nvSpPr>
        <xdr:cNvPr id="584" name="テキスト ボックス 583"/>
        <xdr:cNvSpPr txBox="1"/>
      </xdr:nvSpPr>
      <xdr:spPr>
        <a:xfrm>
          <a:off x="121729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77470</xdr:rowOff>
    </xdr:from>
    <xdr:ext cx="758825" cy="252730"/>
    <xdr:sp macro="" textlink="">
      <xdr:nvSpPr>
        <xdr:cNvPr id="585" name="テキスト ボックス 584"/>
        <xdr:cNvSpPr txBox="1"/>
      </xdr:nvSpPr>
      <xdr:spPr>
        <a:xfrm>
          <a:off x="11366500" y="103073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86360</xdr:rowOff>
    </xdr:from>
    <xdr:to>
      <xdr:col>85</xdr:col>
      <xdr:colOff>171450</xdr:colOff>
      <xdr:row>55</xdr:row>
      <xdr:rowOff>17780</xdr:rowOff>
    </xdr:to>
    <xdr:sp macro="" textlink="">
      <xdr:nvSpPr>
        <xdr:cNvPr id="586" name="楕円 585"/>
        <xdr:cNvSpPr/>
      </xdr:nvSpPr>
      <xdr:spPr>
        <a:xfrm>
          <a:off x="14649450" y="91427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50190"/>
    <xdr:sp macro="" textlink="">
      <xdr:nvSpPr>
        <xdr:cNvPr id="587" name="失業対策事業費該当値テキスト"/>
        <xdr:cNvSpPr txBox="1"/>
      </xdr:nvSpPr>
      <xdr:spPr>
        <a:xfrm>
          <a:off x="147447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86360</xdr:rowOff>
    </xdr:from>
    <xdr:to>
      <xdr:col>81</xdr:col>
      <xdr:colOff>101600</xdr:colOff>
      <xdr:row>55</xdr:row>
      <xdr:rowOff>17780</xdr:rowOff>
    </xdr:to>
    <xdr:sp macro="" textlink="">
      <xdr:nvSpPr>
        <xdr:cNvPr id="588" name="楕円 587"/>
        <xdr:cNvSpPr/>
      </xdr:nvSpPr>
      <xdr:spPr>
        <a:xfrm>
          <a:off x="13887450" y="9142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6380" cy="250825"/>
    <xdr:sp macro="" textlink="">
      <xdr:nvSpPr>
        <xdr:cNvPr id="589" name="テキスト ボックス 588"/>
        <xdr:cNvSpPr txBox="1"/>
      </xdr:nvSpPr>
      <xdr:spPr>
        <a:xfrm>
          <a:off x="1383284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86360</xdr:rowOff>
    </xdr:from>
    <xdr:to>
      <xdr:col>76</xdr:col>
      <xdr:colOff>165100</xdr:colOff>
      <xdr:row>55</xdr:row>
      <xdr:rowOff>17780</xdr:rowOff>
    </xdr:to>
    <xdr:sp macro="" textlink="">
      <xdr:nvSpPr>
        <xdr:cNvPr id="590" name="楕円 589"/>
        <xdr:cNvSpPr/>
      </xdr:nvSpPr>
      <xdr:spPr>
        <a:xfrm>
          <a:off x="13093700" y="9142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50825"/>
    <xdr:sp macro="" textlink="">
      <xdr:nvSpPr>
        <xdr:cNvPr id="591" name="テキスト ボックス 590"/>
        <xdr:cNvSpPr txBox="1"/>
      </xdr:nvSpPr>
      <xdr:spPr>
        <a:xfrm>
          <a:off x="13030200" y="892365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86360</xdr:rowOff>
    </xdr:from>
    <xdr:to>
      <xdr:col>72</xdr:col>
      <xdr:colOff>38100</xdr:colOff>
      <xdr:row>55</xdr:row>
      <xdr:rowOff>17780</xdr:rowOff>
    </xdr:to>
    <xdr:sp macro="" textlink="">
      <xdr:nvSpPr>
        <xdr:cNvPr id="592" name="楕円 591"/>
        <xdr:cNvSpPr/>
      </xdr:nvSpPr>
      <xdr:spPr>
        <a:xfrm>
          <a:off x="12299950" y="9142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6380" cy="250825"/>
    <xdr:sp macro="" textlink="">
      <xdr:nvSpPr>
        <xdr:cNvPr id="593" name="テキスト ボックス 592"/>
        <xdr:cNvSpPr txBox="1"/>
      </xdr:nvSpPr>
      <xdr:spPr>
        <a:xfrm>
          <a:off x="1222629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86360</xdr:rowOff>
    </xdr:from>
    <xdr:to>
      <xdr:col>67</xdr:col>
      <xdr:colOff>101600</xdr:colOff>
      <xdr:row>55</xdr:row>
      <xdr:rowOff>17780</xdr:rowOff>
    </xdr:to>
    <xdr:sp macro="" textlink="">
      <xdr:nvSpPr>
        <xdr:cNvPr id="594" name="楕円 593"/>
        <xdr:cNvSpPr/>
      </xdr:nvSpPr>
      <xdr:spPr>
        <a:xfrm>
          <a:off x="11487150" y="9142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6380" cy="250825"/>
    <xdr:sp macro="" textlink="">
      <xdr:nvSpPr>
        <xdr:cNvPr id="595" name="テキスト ボックス 594"/>
        <xdr:cNvSpPr txBox="1"/>
      </xdr:nvSpPr>
      <xdr:spPr>
        <a:xfrm>
          <a:off x="11432540" y="892365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171450</xdr:colOff>
      <xdr:row>65</xdr:row>
      <xdr:rowOff>31115</xdr:rowOff>
    </xdr:to>
    <xdr:sp macro="" textlink="">
      <xdr:nvSpPr>
        <xdr:cNvPr id="596" name="正方形/長方形 595"/>
        <xdr:cNvSpPr/>
      </xdr:nvSpPr>
      <xdr:spPr>
        <a:xfrm>
          <a:off x="11207750" y="106203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135890</xdr:rowOff>
    </xdr:to>
    <xdr:sp macro="" textlink="">
      <xdr:nvSpPr>
        <xdr:cNvPr id="597" name="正方形/長方形 596"/>
        <xdr:cNvSpPr/>
      </xdr:nvSpPr>
      <xdr:spPr>
        <a:xfrm>
          <a:off x="113157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86360</xdr:rowOff>
    </xdr:from>
    <xdr:to>
      <xdr:col>74</xdr:col>
      <xdr:colOff>0</xdr:colOff>
      <xdr:row>68</xdr:row>
      <xdr:rowOff>0</xdr:rowOff>
    </xdr:to>
    <xdr:sp macro="" textlink="">
      <xdr:nvSpPr>
        <xdr:cNvPr id="598" name="正方形/長方形 597"/>
        <xdr:cNvSpPr/>
      </xdr:nvSpPr>
      <xdr:spPr>
        <a:xfrm>
          <a:off x="113157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135890</xdr:rowOff>
    </xdr:to>
    <xdr:sp macro="" textlink="">
      <xdr:nvSpPr>
        <xdr:cNvPr id="599" name="正方形/長方形 598"/>
        <xdr:cNvSpPr/>
      </xdr:nvSpPr>
      <xdr:spPr>
        <a:xfrm>
          <a:off x="1223645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86360</xdr:rowOff>
    </xdr:from>
    <xdr:to>
      <xdr:col>79</xdr:col>
      <xdr:colOff>63500</xdr:colOff>
      <xdr:row>68</xdr:row>
      <xdr:rowOff>0</xdr:rowOff>
    </xdr:to>
    <xdr:sp macro="" textlink="">
      <xdr:nvSpPr>
        <xdr:cNvPr id="600" name="正方形/長方形 599"/>
        <xdr:cNvSpPr/>
      </xdr:nvSpPr>
      <xdr:spPr>
        <a:xfrm>
          <a:off x="1223645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135890</xdr:rowOff>
    </xdr:to>
    <xdr:sp macro="" textlink="">
      <xdr:nvSpPr>
        <xdr:cNvPr id="601" name="正方形/長方形 600"/>
        <xdr:cNvSpPr/>
      </xdr:nvSpPr>
      <xdr:spPr>
        <a:xfrm>
          <a:off x="1326515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86360</xdr:rowOff>
    </xdr:from>
    <xdr:to>
      <xdr:col>85</xdr:col>
      <xdr:colOff>63500</xdr:colOff>
      <xdr:row>68</xdr:row>
      <xdr:rowOff>0</xdr:rowOff>
    </xdr:to>
    <xdr:sp macro="" textlink="">
      <xdr:nvSpPr>
        <xdr:cNvPr id="602" name="正方形/長方形 601"/>
        <xdr:cNvSpPr/>
      </xdr:nvSpPr>
      <xdr:spPr>
        <a:xfrm>
          <a:off x="1326515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171450</xdr:colOff>
      <xdr:row>81</xdr:row>
      <xdr:rowOff>80010</xdr:rowOff>
    </xdr:to>
    <xdr:sp macro="" textlink="">
      <xdr:nvSpPr>
        <xdr:cNvPr id="603" name="正方形/長方形 602"/>
        <xdr:cNvSpPr/>
      </xdr:nvSpPr>
      <xdr:spPr>
        <a:xfrm>
          <a:off x="11207750" y="11427460"/>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075"/>
    <xdr:sp macro="" textlink="">
      <xdr:nvSpPr>
        <xdr:cNvPr id="604" name="テキスト ボックス 603"/>
        <xdr:cNvSpPr txBox="1"/>
      </xdr:nvSpPr>
      <xdr:spPr>
        <a:xfrm>
          <a:off x="11169650" y="112414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80010</xdr:rowOff>
    </xdr:from>
    <xdr:to>
      <xdr:col>89</xdr:col>
      <xdr:colOff>171450</xdr:colOff>
      <xdr:row>81</xdr:row>
      <xdr:rowOff>80010</xdr:rowOff>
    </xdr:to>
    <xdr:cxnSp macro="">
      <xdr:nvCxnSpPr>
        <xdr:cNvPr id="605" name="直線コネクタ 604"/>
        <xdr:cNvCxnSpPr/>
      </xdr:nvCxnSpPr>
      <xdr:spPr>
        <a:xfrm>
          <a:off x="11207750" y="13662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135890</xdr:rowOff>
    </xdr:from>
    <xdr:to>
      <xdr:col>89</xdr:col>
      <xdr:colOff>171450</xdr:colOff>
      <xdr:row>78</xdr:row>
      <xdr:rowOff>135890</xdr:rowOff>
    </xdr:to>
    <xdr:cxnSp macro="">
      <xdr:nvCxnSpPr>
        <xdr:cNvPr id="606" name="直線コネクタ 605"/>
        <xdr:cNvCxnSpPr/>
      </xdr:nvCxnSpPr>
      <xdr:spPr>
        <a:xfrm>
          <a:off x="11207750" y="132156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5745" cy="250190"/>
    <xdr:sp macro="" textlink="">
      <xdr:nvSpPr>
        <xdr:cNvPr id="607" name="テキスト ボックス 606"/>
        <xdr:cNvSpPr txBox="1"/>
      </xdr:nvSpPr>
      <xdr:spPr>
        <a:xfrm>
          <a:off x="1097788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24130</xdr:rowOff>
    </xdr:from>
    <xdr:to>
      <xdr:col>89</xdr:col>
      <xdr:colOff>171450</xdr:colOff>
      <xdr:row>76</xdr:row>
      <xdr:rowOff>24130</xdr:rowOff>
    </xdr:to>
    <xdr:cxnSp macro="">
      <xdr:nvCxnSpPr>
        <xdr:cNvPr id="608" name="直線コネクタ 607"/>
        <xdr:cNvCxnSpPr/>
      </xdr:nvCxnSpPr>
      <xdr:spPr>
        <a:xfrm>
          <a:off x="11207750" y="127685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52705</xdr:rowOff>
    </xdr:from>
    <xdr:ext cx="595630" cy="249555"/>
    <xdr:sp macro="" textlink="">
      <xdr:nvSpPr>
        <xdr:cNvPr id="609" name="テキスト ボックス 608"/>
        <xdr:cNvSpPr txBox="1"/>
      </xdr:nvSpPr>
      <xdr:spPr>
        <a:xfrm>
          <a:off x="10669270" y="1262951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80010</xdr:rowOff>
    </xdr:from>
    <xdr:to>
      <xdr:col>89</xdr:col>
      <xdr:colOff>171450</xdr:colOff>
      <xdr:row>73</xdr:row>
      <xdr:rowOff>80010</xdr:rowOff>
    </xdr:to>
    <xdr:cxnSp macro="">
      <xdr:nvCxnSpPr>
        <xdr:cNvPr id="610" name="直線コネクタ 609"/>
        <xdr:cNvCxnSpPr/>
      </xdr:nvCxnSpPr>
      <xdr:spPr>
        <a:xfrm>
          <a:off x="11207750" y="12321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108585</xdr:rowOff>
    </xdr:from>
    <xdr:ext cx="595630" cy="250190"/>
    <xdr:sp macro="" textlink="">
      <xdr:nvSpPr>
        <xdr:cNvPr id="611" name="テキスト ボックス 610"/>
        <xdr:cNvSpPr txBox="1"/>
      </xdr:nvSpPr>
      <xdr:spPr>
        <a:xfrm>
          <a:off x="10669270" y="121824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135890</xdr:rowOff>
    </xdr:from>
    <xdr:to>
      <xdr:col>89</xdr:col>
      <xdr:colOff>171450</xdr:colOff>
      <xdr:row>70</xdr:row>
      <xdr:rowOff>135890</xdr:rowOff>
    </xdr:to>
    <xdr:cxnSp macro="">
      <xdr:nvCxnSpPr>
        <xdr:cNvPr id="612" name="直線コネクタ 611"/>
        <xdr:cNvCxnSpPr/>
      </xdr:nvCxnSpPr>
      <xdr:spPr>
        <a:xfrm>
          <a:off x="11207750" y="1187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165100</xdr:rowOff>
    </xdr:from>
    <xdr:ext cx="595630" cy="250190"/>
    <xdr:sp macro="" textlink="">
      <xdr:nvSpPr>
        <xdr:cNvPr id="613" name="テキスト ボックス 612"/>
        <xdr:cNvSpPr txBox="1"/>
      </xdr:nvSpPr>
      <xdr:spPr>
        <a:xfrm>
          <a:off x="10669270" y="117360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68</xdr:row>
      <xdr:rowOff>24130</xdr:rowOff>
    </xdr:to>
    <xdr:cxnSp macro="">
      <xdr:nvCxnSpPr>
        <xdr:cNvPr id="614" name="直線コネクタ 613"/>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9555"/>
    <xdr:sp macro="" textlink="">
      <xdr:nvSpPr>
        <xdr:cNvPr id="615" name="テキスト ボックス 614"/>
        <xdr:cNvSpPr txBox="1"/>
      </xdr:nvSpPr>
      <xdr:spPr>
        <a:xfrm>
          <a:off x="10669270" y="112883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81</xdr:row>
      <xdr:rowOff>80010</xdr:rowOff>
    </xdr:to>
    <xdr:sp macro="" textlink="">
      <xdr:nvSpPr>
        <xdr:cNvPr id="616" name="公債費グラフ枠"/>
        <xdr:cNvSpPr/>
      </xdr:nvSpPr>
      <xdr:spPr>
        <a:xfrm>
          <a:off x="11207750" y="11427460"/>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162560</xdr:rowOff>
    </xdr:from>
    <xdr:to>
      <xdr:col>85</xdr:col>
      <xdr:colOff>126365</xdr:colOff>
      <xdr:row>78</xdr:row>
      <xdr:rowOff>62865</xdr:rowOff>
    </xdr:to>
    <xdr:cxnSp macro="">
      <xdr:nvCxnSpPr>
        <xdr:cNvPr id="617" name="直線コネクタ 616"/>
        <xdr:cNvCxnSpPr/>
      </xdr:nvCxnSpPr>
      <xdr:spPr>
        <a:xfrm flipV="1">
          <a:off x="14698345" y="11901170"/>
          <a:ext cx="127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67945</xdr:rowOff>
    </xdr:from>
    <xdr:ext cx="534670" cy="250190"/>
    <xdr:sp macro="" textlink="">
      <xdr:nvSpPr>
        <xdr:cNvPr id="618" name="公債費最小値テキスト"/>
        <xdr:cNvSpPr txBox="1"/>
      </xdr:nvSpPr>
      <xdr:spPr>
        <a:xfrm>
          <a:off x="14744700" y="1314767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62865</xdr:rowOff>
    </xdr:from>
    <xdr:to>
      <xdr:col>86</xdr:col>
      <xdr:colOff>25400</xdr:colOff>
      <xdr:row>78</xdr:row>
      <xdr:rowOff>62865</xdr:rowOff>
    </xdr:to>
    <xdr:cxnSp macro="">
      <xdr:nvCxnSpPr>
        <xdr:cNvPr id="619" name="直線コネクタ 618"/>
        <xdr:cNvCxnSpPr/>
      </xdr:nvCxnSpPr>
      <xdr:spPr>
        <a:xfrm>
          <a:off x="14611350" y="13142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109220</xdr:rowOff>
    </xdr:from>
    <xdr:ext cx="598805" cy="250190"/>
    <xdr:sp macro="" textlink="">
      <xdr:nvSpPr>
        <xdr:cNvPr id="620" name="公債費最大値テキスト"/>
        <xdr:cNvSpPr txBox="1"/>
      </xdr:nvSpPr>
      <xdr:spPr>
        <a:xfrm>
          <a:off x="14744700" y="1168019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162560</xdr:rowOff>
    </xdr:from>
    <xdr:to>
      <xdr:col>86</xdr:col>
      <xdr:colOff>25400</xdr:colOff>
      <xdr:row>70</xdr:row>
      <xdr:rowOff>162560</xdr:rowOff>
    </xdr:to>
    <xdr:cxnSp macro="">
      <xdr:nvCxnSpPr>
        <xdr:cNvPr id="621" name="直線コネクタ 620"/>
        <xdr:cNvCxnSpPr/>
      </xdr:nvCxnSpPr>
      <xdr:spPr>
        <a:xfrm>
          <a:off x="14611350" y="11901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37465</xdr:rowOff>
    </xdr:from>
    <xdr:to>
      <xdr:col>85</xdr:col>
      <xdr:colOff>127000</xdr:colOff>
      <xdr:row>78</xdr:row>
      <xdr:rowOff>38100</xdr:rowOff>
    </xdr:to>
    <xdr:cxnSp macro="">
      <xdr:nvCxnSpPr>
        <xdr:cNvPr id="622" name="直線コネクタ 621"/>
        <xdr:cNvCxnSpPr/>
      </xdr:nvCxnSpPr>
      <xdr:spPr>
        <a:xfrm>
          <a:off x="13938250" y="1311719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76</xdr:row>
      <xdr:rowOff>105410</xdr:rowOff>
    </xdr:from>
    <xdr:ext cx="534670" cy="250825"/>
    <xdr:sp macro="" textlink="">
      <xdr:nvSpPr>
        <xdr:cNvPr id="623" name="公債費平均値テキスト"/>
        <xdr:cNvSpPr txBox="1"/>
      </xdr:nvSpPr>
      <xdr:spPr>
        <a:xfrm>
          <a:off x="14744700" y="1284986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81915</xdr:rowOff>
    </xdr:from>
    <xdr:to>
      <xdr:col>85</xdr:col>
      <xdr:colOff>171450</xdr:colOff>
      <xdr:row>78</xdr:row>
      <xdr:rowOff>14605</xdr:rowOff>
    </xdr:to>
    <xdr:sp macro="" textlink="">
      <xdr:nvSpPr>
        <xdr:cNvPr id="624" name="フローチャート: 判断 623"/>
        <xdr:cNvSpPr/>
      </xdr:nvSpPr>
      <xdr:spPr>
        <a:xfrm>
          <a:off x="14649450" y="1299400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37465</xdr:rowOff>
    </xdr:from>
    <xdr:to>
      <xdr:col>81</xdr:col>
      <xdr:colOff>50800</xdr:colOff>
      <xdr:row>78</xdr:row>
      <xdr:rowOff>38735</xdr:rowOff>
    </xdr:to>
    <xdr:cxnSp macro="">
      <xdr:nvCxnSpPr>
        <xdr:cNvPr id="625" name="直線コネクタ 624"/>
        <xdr:cNvCxnSpPr/>
      </xdr:nvCxnSpPr>
      <xdr:spPr>
        <a:xfrm flipV="1">
          <a:off x="13144500" y="1311719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81280</xdr:rowOff>
    </xdr:from>
    <xdr:to>
      <xdr:col>81</xdr:col>
      <xdr:colOff>101600</xdr:colOff>
      <xdr:row>78</xdr:row>
      <xdr:rowOff>13970</xdr:rowOff>
    </xdr:to>
    <xdr:sp macro="" textlink="">
      <xdr:nvSpPr>
        <xdr:cNvPr id="626" name="フローチャート: 判断 625"/>
        <xdr:cNvSpPr/>
      </xdr:nvSpPr>
      <xdr:spPr>
        <a:xfrm>
          <a:off x="13887450" y="129933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29845</xdr:rowOff>
    </xdr:from>
    <xdr:ext cx="531495" cy="250190"/>
    <xdr:sp macro="" textlink="">
      <xdr:nvSpPr>
        <xdr:cNvPr id="627" name="テキスト ボックス 626"/>
        <xdr:cNvSpPr txBox="1"/>
      </xdr:nvSpPr>
      <xdr:spPr>
        <a:xfrm>
          <a:off x="13709015" y="127742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38735</xdr:rowOff>
    </xdr:from>
    <xdr:to>
      <xdr:col>76</xdr:col>
      <xdr:colOff>114300</xdr:colOff>
      <xdr:row>78</xdr:row>
      <xdr:rowOff>40640</xdr:rowOff>
    </xdr:to>
    <xdr:cxnSp macro="">
      <xdr:nvCxnSpPr>
        <xdr:cNvPr id="628" name="直線コネクタ 627"/>
        <xdr:cNvCxnSpPr/>
      </xdr:nvCxnSpPr>
      <xdr:spPr>
        <a:xfrm flipV="1">
          <a:off x="12344400" y="1311846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80645</xdr:rowOff>
    </xdr:from>
    <xdr:to>
      <xdr:col>76</xdr:col>
      <xdr:colOff>165100</xdr:colOff>
      <xdr:row>78</xdr:row>
      <xdr:rowOff>13335</xdr:rowOff>
    </xdr:to>
    <xdr:sp macro="" textlink="">
      <xdr:nvSpPr>
        <xdr:cNvPr id="629" name="フローチャート: 判断 628"/>
        <xdr:cNvSpPr/>
      </xdr:nvSpPr>
      <xdr:spPr>
        <a:xfrm>
          <a:off x="13093700" y="129927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28575</xdr:rowOff>
    </xdr:from>
    <xdr:ext cx="534670" cy="250190"/>
    <xdr:sp macro="" textlink="">
      <xdr:nvSpPr>
        <xdr:cNvPr id="630" name="テキスト ボックス 629"/>
        <xdr:cNvSpPr txBox="1"/>
      </xdr:nvSpPr>
      <xdr:spPr>
        <a:xfrm>
          <a:off x="12896215" y="127730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40005</xdr:rowOff>
    </xdr:from>
    <xdr:to>
      <xdr:col>71</xdr:col>
      <xdr:colOff>171450</xdr:colOff>
      <xdr:row>78</xdr:row>
      <xdr:rowOff>40640</xdr:rowOff>
    </xdr:to>
    <xdr:cxnSp macro="">
      <xdr:nvCxnSpPr>
        <xdr:cNvPr id="631" name="直線コネクタ 630"/>
        <xdr:cNvCxnSpPr/>
      </xdr:nvCxnSpPr>
      <xdr:spPr>
        <a:xfrm>
          <a:off x="11537950" y="1311973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86360</xdr:rowOff>
    </xdr:from>
    <xdr:to>
      <xdr:col>72</xdr:col>
      <xdr:colOff>38100</xdr:colOff>
      <xdr:row>78</xdr:row>
      <xdr:rowOff>17780</xdr:rowOff>
    </xdr:to>
    <xdr:sp macro="" textlink="">
      <xdr:nvSpPr>
        <xdr:cNvPr id="632" name="フローチャート: 判断 631"/>
        <xdr:cNvSpPr/>
      </xdr:nvSpPr>
      <xdr:spPr>
        <a:xfrm>
          <a:off x="12299950" y="129984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34925</xdr:rowOff>
    </xdr:from>
    <xdr:ext cx="531495" cy="250825"/>
    <xdr:sp macro="" textlink="">
      <xdr:nvSpPr>
        <xdr:cNvPr id="633" name="テキスト ボックス 632"/>
        <xdr:cNvSpPr txBox="1"/>
      </xdr:nvSpPr>
      <xdr:spPr>
        <a:xfrm>
          <a:off x="12102465" y="127793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96520</xdr:rowOff>
    </xdr:from>
    <xdr:to>
      <xdr:col>67</xdr:col>
      <xdr:colOff>101600</xdr:colOff>
      <xdr:row>78</xdr:row>
      <xdr:rowOff>28575</xdr:rowOff>
    </xdr:to>
    <xdr:sp macro="" textlink="">
      <xdr:nvSpPr>
        <xdr:cNvPr id="634" name="フローチャート: 判断 633"/>
        <xdr:cNvSpPr/>
      </xdr:nvSpPr>
      <xdr:spPr>
        <a:xfrm>
          <a:off x="11487150" y="13008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43815</xdr:rowOff>
    </xdr:from>
    <xdr:ext cx="531495" cy="252730"/>
    <xdr:sp macro="" textlink="">
      <xdr:nvSpPr>
        <xdr:cNvPr id="635" name="テキスト ボックス 634"/>
        <xdr:cNvSpPr txBox="1"/>
      </xdr:nvSpPr>
      <xdr:spPr>
        <a:xfrm>
          <a:off x="11308715" y="1278826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77470</xdr:rowOff>
    </xdr:from>
    <xdr:ext cx="762000" cy="252730"/>
    <xdr:sp macro="" textlink="">
      <xdr:nvSpPr>
        <xdr:cNvPr id="636" name="テキスト ボックス 635"/>
        <xdr:cNvSpPr txBox="1"/>
      </xdr:nvSpPr>
      <xdr:spPr>
        <a:xfrm>
          <a:off x="1452880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77470</xdr:rowOff>
    </xdr:from>
    <xdr:ext cx="758825" cy="252730"/>
    <xdr:sp macro="" textlink="">
      <xdr:nvSpPr>
        <xdr:cNvPr id="637" name="テキスト ボックス 636"/>
        <xdr:cNvSpPr txBox="1"/>
      </xdr:nvSpPr>
      <xdr:spPr>
        <a:xfrm>
          <a:off x="13766800" y="136601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77470</xdr:rowOff>
    </xdr:from>
    <xdr:ext cx="762000" cy="252730"/>
    <xdr:sp macro="" textlink="">
      <xdr:nvSpPr>
        <xdr:cNvPr id="638" name="テキスト ボックス 637"/>
        <xdr:cNvSpPr txBox="1"/>
      </xdr:nvSpPr>
      <xdr:spPr>
        <a:xfrm>
          <a:off x="129730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77470</xdr:rowOff>
    </xdr:from>
    <xdr:ext cx="762000" cy="252730"/>
    <xdr:sp macro="" textlink="">
      <xdr:nvSpPr>
        <xdr:cNvPr id="639" name="テキスト ボックス 638"/>
        <xdr:cNvSpPr txBox="1"/>
      </xdr:nvSpPr>
      <xdr:spPr>
        <a:xfrm>
          <a:off x="121729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77470</xdr:rowOff>
    </xdr:from>
    <xdr:ext cx="758825" cy="252730"/>
    <xdr:sp macro="" textlink="">
      <xdr:nvSpPr>
        <xdr:cNvPr id="640" name="テキスト ボックス 639"/>
        <xdr:cNvSpPr txBox="1"/>
      </xdr:nvSpPr>
      <xdr:spPr>
        <a:xfrm>
          <a:off x="11366500" y="136601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154940</xdr:rowOff>
    </xdr:from>
    <xdr:to>
      <xdr:col>85</xdr:col>
      <xdr:colOff>171450</xdr:colOff>
      <xdr:row>78</xdr:row>
      <xdr:rowOff>86995</xdr:rowOff>
    </xdr:to>
    <xdr:sp macro="" textlink="">
      <xdr:nvSpPr>
        <xdr:cNvPr id="641" name="楕円 640"/>
        <xdr:cNvSpPr/>
      </xdr:nvSpPr>
      <xdr:spPr>
        <a:xfrm>
          <a:off x="14649450" y="1306703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73025</xdr:rowOff>
    </xdr:from>
    <xdr:ext cx="534670" cy="250190"/>
    <xdr:sp macro="" textlink="">
      <xdr:nvSpPr>
        <xdr:cNvPr id="642" name="公債費該当値テキスト"/>
        <xdr:cNvSpPr txBox="1"/>
      </xdr:nvSpPr>
      <xdr:spPr>
        <a:xfrm>
          <a:off x="14744700" y="129851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154305</xdr:rowOff>
    </xdr:from>
    <xdr:to>
      <xdr:col>81</xdr:col>
      <xdr:colOff>101600</xdr:colOff>
      <xdr:row>78</xdr:row>
      <xdr:rowOff>86360</xdr:rowOff>
    </xdr:to>
    <xdr:sp macro="" textlink="">
      <xdr:nvSpPr>
        <xdr:cNvPr id="643" name="楕円 642"/>
        <xdr:cNvSpPr/>
      </xdr:nvSpPr>
      <xdr:spPr>
        <a:xfrm>
          <a:off x="13887450" y="130663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77470</xdr:rowOff>
    </xdr:from>
    <xdr:ext cx="531495" cy="252730"/>
    <xdr:sp macro="" textlink="">
      <xdr:nvSpPr>
        <xdr:cNvPr id="644" name="テキスト ボックス 643"/>
        <xdr:cNvSpPr txBox="1"/>
      </xdr:nvSpPr>
      <xdr:spPr>
        <a:xfrm>
          <a:off x="13709015" y="13157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155575</xdr:rowOff>
    </xdr:from>
    <xdr:to>
      <xdr:col>76</xdr:col>
      <xdr:colOff>165100</xdr:colOff>
      <xdr:row>78</xdr:row>
      <xdr:rowOff>87630</xdr:rowOff>
    </xdr:to>
    <xdr:sp macro="" textlink="">
      <xdr:nvSpPr>
        <xdr:cNvPr id="645" name="楕円 644"/>
        <xdr:cNvSpPr/>
      </xdr:nvSpPr>
      <xdr:spPr>
        <a:xfrm>
          <a:off x="13093700" y="13067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78740</xdr:rowOff>
    </xdr:from>
    <xdr:ext cx="534670" cy="252730"/>
    <xdr:sp macro="" textlink="">
      <xdr:nvSpPr>
        <xdr:cNvPr id="646" name="テキスト ボックス 645"/>
        <xdr:cNvSpPr txBox="1"/>
      </xdr:nvSpPr>
      <xdr:spPr>
        <a:xfrm>
          <a:off x="12896215" y="131584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160020</xdr:rowOff>
    </xdr:from>
    <xdr:to>
      <xdr:col>72</xdr:col>
      <xdr:colOff>38100</xdr:colOff>
      <xdr:row>78</xdr:row>
      <xdr:rowOff>91440</xdr:rowOff>
    </xdr:to>
    <xdr:sp macro="" textlink="">
      <xdr:nvSpPr>
        <xdr:cNvPr id="647" name="楕円 646"/>
        <xdr:cNvSpPr/>
      </xdr:nvSpPr>
      <xdr:spPr>
        <a:xfrm>
          <a:off x="12299950" y="130721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81915</xdr:rowOff>
    </xdr:from>
    <xdr:ext cx="531495" cy="253365"/>
    <xdr:sp macro="" textlink="">
      <xdr:nvSpPr>
        <xdr:cNvPr id="648" name="テキスト ボックス 647"/>
        <xdr:cNvSpPr txBox="1"/>
      </xdr:nvSpPr>
      <xdr:spPr>
        <a:xfrm>
          <a:off x="12102465" y="1316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159385</xdr:rowOff>
    </xdr:from>
    <xdr:to>
      <xdr:col>67</xdr:col>
      <xdr:colOff>101600</xdr:colOff>
      <xdr:row>78</xdr:row>
      <xdr:rowOff>90805</xdr:rowOff>
    </xdr:to>
    <xdr:sp macro="" textlink="">
      <xdr:nvSpPr>
        <xdr:cNvPr id="649" name="楕円 648"/>
        <xdr:cNvSpPr/>
      </xdr:nvSpPr>
      <xdr:spPr>
        <a:xfrm>
          <a:off x="11487150" y="130714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81280</xdr:rowOff>
    </xdr:from>
    <xdr:ext cx="531495" cy="253365"/>
    <xdr:sp macro="" textlink="">
      <xdr:nvSpPr>
        <xdr:cNvPr id="650" name="テキスト ボックス 649"/>
        <xdr:cNvSpPr txBox="1"/>
      </xdr:nvSpPr>
      <xdr:spPr>
        <a:xfrm>
          <a:off x="11308715" y="131610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171450</xdr:colOff>
      <xdr:row>85</xdr:row>
      <xdr:rowOff>31115</xdr:rowOff>
    </xdr:to>
    <xdr:sp macro="" textlink="">
      <xdr:nvSpPr>
        <xdr:cNvPr id="651" name="正方形/長方形 650"/>
        <xdr:cNvSpPr/>
      </xdr:nvSpPr>
      <xdr:spPr>
        <a:xfrm>
          <a:off x="11207750" y="139731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135890</xdr:rowOff>
    </xdr:to>
    <xdr:sp macro="" textlink="">
      <xdr:nvSpPr>
        <xdr:cNvPr id="652" name="正方形/長方形 651"/>
        <xdr:cNvSpPr/>
      </xdr:nvSpPr>
      <xdr:spPr>
        <a:xfrm>
          <a:off x="113157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86360</xdr:rowOff>
    </xdr:from>
    <xdr:to>
      <xdr:col>74</xdr:col>
      <xdr:colOff>0</xdr:colOff>
      <xdr:row>88</xdr:row>
      <xdr:rowOff>0</xdr:rowOff>
    </xdr:to>
    <xdr:sp macro="" textlink="">
      <xdr:nvSpPr>
        <xdr:cNvPr id="653" name="正方形/長方形 652"/>
        <xdr:cNvSpPr/>
      </xdr:nvSpPr>
      <xdr:spPr>
        <a:xfrm>
          <a:off x="113157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135890</xdr:rowOff>
    </xdr:to>
    <xdr:sp macro="" textlink="">
      <xdr:nvSpPr>
        <xdr:cNvPr id="654" name="正方形/長方形 653"/>
        <xdr:cNvSpPr/>
      </xdr:nvSpPr>
      <xdr:spPr>
        <a:xfrm>
          <a:off x="1223645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86360</xdr:rowOff>
    </xdr:from>
    <xdr:to>
      <xdr:col>79</xdr:col>
      <xdr:colOff>63500</xdr:colOff>
      <xdr:row>88</xdr:row>
      <xdr:rowOff>0</xdr:rowOff>
    </xdr:to>
    <xdr:sp macro="" textlink="">
      <xdr:nvSpPr>
        <xdr:cNvPr id="655" name="正方形/長方形 654"/>
        <xdr:cNvSpPr/>
      </xdr:nvSpPr>
      <xdr:spPr>
        <a:xfrm>
          <a:off x="1223645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135890</xdr:rowOff>
    </xdr:to>
    <xdr:sp macro="" textlink="">
      <xdr:nvSpPr>
        <xdr:cNvPr id="656" name="正方形/長方形 655"/>
        <xdr:cNvSpPr/>
      </xdr:nvSpPr>
      <xdr:spPr>
        <a:xfrm>
          <a:off x="1326515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86360</xdr:rowOff>
    </xdr:from>
    <xdr:to>
      <xdr:col>85</xdr:col>
      <xdr:colOff>63500</xdr:colOff>
      <xdr:row>88</xdr:row>
      <xdr:rowOff>0</xdr:rowOff>
    </xdr:to>
    <xdr:sp macro="" textlink="">
      <xdr:nvSpPr>
        <xdr:cNvPr id="657" name="正方形/長方形 656"/>
        <xdr:cNvSpPr/>
      </xdr:nvSpPr>
      <xdr:spPr>
        <a:xfrm>
          <a:off x="1326515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171450</xdr:colOff>
      <xdr:row>101</xdr:row>
      <xdr:rowOff>82550</xdr:rowOff>
    </xdr:to>
    <xdr:sp macro="" textlink="">
      <xdr:nvSpPr>
        <xdr:cNvPr id="658" name="正方形/長方形 657"/>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075"/>
    <xdr:sp macro="" textlink="">
      <xdr:nvSpPr>
        <xdr:cNvPr id="659" name="テキスト ボックス 658"/>
        <xdr:cNvSpPr txBox="1"/>
      </xdr:nvSpPr>
      <xdr:spPr>
        <a:xfrm>
          <a:off x="11169650" y="145942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0" name="直線コネクタ 65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61" name="直線コネクタ 660"/>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745" cy="259080"/>
    <xdr:sp macro="" textlink="">
      <xdr:nvSpPr>
        <xdr:cNvPr id="662" name="テキスト ボックス 661"/>
        <xdr:cNvSpPr txBox="1"/>
      </xdr:nvSpPr>
      <xdr:spPr>
        <a:xfrm>
          <a:off x="1097788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63" name="直線コネクタ 662"/>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5630" cy="259080"/>
    <xdr:sp macro="" textlink="">
      <xdr:nvSpPr>
        <xdr:cNvPr id="664" name="テキスト ボックス 663"/>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65" name="直線コネクタ 664"/>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5905"/>
    <xdr:sp macro="" textlink="">
      <xdr:nvSpPr>
        <xdr:cNvPr id="666" name="テキスト ボックス 665"/>
        <xdr:cNvSpPr txBox="1"/>
      </xdr:nvSpPr>
      <xdr:spPr>
        <a:xfrm>
          <a:off x="1066927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67" name="直線コネクタ 666"/>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68" name="テキスト ボックス 667"/>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69" name="直線コネクタ 668"/>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1460"/>
    <xdr:sp macro="" textlink="">
      <xdr:nvSpPr>
        <xdr:cNvPr id="670" name="テキスト ボックス 669"/>
        <xdr:cNvSpPr txBox="1"/>
      </xdr:nvSpPr>
      <xdr:spPr>
        <a:xfrm>
          <a:off x="106692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88</xdr:row>
      <xdr:rowOff>24130</xdr:rowOff>
    </xdr:to>
    <xdr:cxnSp macro="">
      <xdr:nvCxnSpPr>
        <xdr:cNvPr id="671" name="直線コネクタ 670"/>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52705</xdr:rowOff>
    </xdr:from>
    <xdr:ext cx="685800" cy="249555"/>
    <xdr:sp macro="" textlink="">
      <xdr:nvSpPr>
        <xdr:cNvPr id="672" name="テキスト ボックス 671"/>
        <xdr:cNvSpPr txBox="1"/>
      </xdr:nvSpPr>
      <xdr:spPr>
        <a:xfrm>
          <a:off x="10598150" y="14641195"/>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101</xdr:row>
      <xdr:rowOff>82550</xdr:rowOff>
    </xdr:to>
    <xdr:sp macro="" textlink="">
      <xdr:nvSpPr>
        <xdr:cNvPr id="673" name="積立金グラフ枠"/>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160020</xdr:rowOff>
    </xdr:from>
    <xdr:to>
      <xdr:col>85</xdr:col>
      <xdr:colOff>126365</xdr:colOff>
      <xdr:row>99</xdr:row>
      <xdr:rowOff>42545</xdr:rowOff>
    </xdr:to>
    <xdr:cxnSp macro="">
      <xdr:nvCxnSpPr>
        <xdr:cNvPr id="674" name="直線コネクタ 673"/>
        <xdr:cNvCxnSpPr/>
      </xdr:nvCxnSpPr>
      <xdr:spPr>
        <a:xfrm flipV="1">
          <a:off x="14698345" y="1525143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46355</xdr:rowOff>
    </xdr:from>
    <xdr:ext cx="378460" cy="259080"/>
    <xdr:sp macro="" textlink="">
      <xdr:nvSpPr>
        <xdr:cNvPr id="675" name="積立金最小値テキスト"/>
        <xdr:cNvSpPr txBox="1"/>
      </xdr:nvSpPr>
      <xdr:spPr>
        <a:xfrm>
          <a:off x="14744700" y="1667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76" name="直線コネクタ 675"/>
        <xdr:cNvCxnSpPr/>
      </xdr:nvCxnSpPr>
      <xdr:spPr>
        <a:xfrm>
          <a:off x="14611350" y="16673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107315</xdr:rowOff>
    </xdr:from>
    <xdr:ext cx="598805" cy="250825"/>
    <xdr:sp macro="" textlink="">
      <xdr:nvSpPr>
        <xdr:cNvPr id="677" name="積立金最大値テキスト"/>
        <xdr:cNvSpPr txBox="1"/>
      </xdr:nvSpPr>
      <xdr:spPr>
        <a:xfrm>
          <a:off x="14744700" y="150310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160020</xdr:rowOff>
    </xdr:from>
    <xdr:to>
      <xdr:col>86</xdr:col>
      <xdr:colOff>25400</xdr:colOff>
      <xdr:row>90</xdr:row>
      <xdr:rowOff>160020</xdr:rowOff>
    </xdr:to>
    <xdr:cxnSp macro="">
      <xdr:nvCxnSpPr>
        <xdr:cNvPr id="678" name="直線コネクタ 677"/>
        <xdr:cNvCxnSpPr/>
      </xdr:nvCxnSpPr>
      <xdr:spPr>
        <a:xfrm>
          <a:off x="14611350" y="15251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26670</xdr:rowOff>
    </xdr:from>
    <xdr:to>
      <xdr:col>85</xdr:col>
      <xdr:colOff>127000</xdr:colOff>
      <xdr:row>99</xdr:row>
      <xdr:rowOff>29210</xdr:rowOff>
    </xdr:to>
    <xdr:cxnSp macro="">
      <xdr:nvCxnSpPr>
        <xdr:cNvPr id="679" name="直線コネクタ 678"/>
        <xdr:cNvCxnSpPr/>
      </xdr:nvCxnSpPr>
      <xdr:spPr>
        <a:xfrm>
          <a:off x="13938250" y="1665732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100965</xdr:rowOff>
    </xdr:from>
    <xdr:ext cx="534670" cy="255905"/>
    <xdr:sp macro="" textlink="">
      <xdr:nvSpPr>
        <xdr:cNvPr id="680" name="積立金平均値テキスト"/>
        <xdr:cNvSpPr txBox="1"/>
      </xdr:nvSpPr>
      <xdr:spPr>
        <a:xfrm>
          <a:off x="14744700" y="163887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78105</xdr:rowOff>
    </xdr:from>
    <xdr:to>
      <xdr:col>85</xdr:col>
      <xdr:colOff>171450</xdr:colOff>
      <xdr:row>99</xdr:row>
      <xdr:rowOff>8255</xdr:rowOff>
    </xdr:to>
    <xdr:sp macro="" textlink="">
      <xdr:nvSpPr>
        <xdr:cNvPr id="681" name="フローチャート: 判断 680"/>
        <xdr:cNvSpPr/>
      </xdr:nvSpPr>
      <xdr:spPr>
        <a:xfrm>
          <a:off x="14649450" y="165373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24765</xdr:rowOff>
    </xdr:from>
    <xdr:to>
      <xdr:col>81</xdr:col>
      <xdr:colOff>50800</xdr:colOff>
      <xdr:row>99</xdr:row>
      <xdr:rowOff>26670</xdr:rowOff>
    </xdr:to>
    <xdr:cxnSp macro="">
      <xdr:nvCxnSpPr>
        <xdr:cNvPr id="682" name="直線コネクタ 681"/>
        <xdr:cNvCxnSpPr/>
      </xdr:nvCxnSpPr>
      <xdr:spPr>
        <a:xfrm>
          <a:off x="13144500" y="1665541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79375</xdr:rowOff>
    </xdr:from>
    <xdr:to>
      <xdr:col>81</xdr:col>
      <xdr:colOff>101600</xdr:colOff>
      <xdr:row>99</xdr:row>
      <xdr:rowOff>9525</xdr:rowOff>
    </xdr:to>
    <xdr:sp macro="" textlink="">
      <xdr:nvSpPr>
        <xdr:cNvPr id="683" name="フローチャート: 判断 682"/>
        <xdr:cNvSpPr/>
      </xdr:nvSpPr>
      <xdr:spPr>
        <a:xfrm>
          <a:off x="1388745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26035</xdr:rowOff>
    </xdr:from>
    <xdr:ext cx="531495" cy="259080"/>
    <xdr:sp macro="" textlink="">
      <xdr:nvSpPr>
        <xdr:cNvPr id="684" name="テキスト ボックス 683"/>
        <xdr:cNvSpPr txBox="1"/>
      </xdr:nvSpPr>
      <xdr:spPr>
        <a:xfrm>
          <a:off x="13709015" y="163137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99</xdr:row>
      <xdr:rowOff>8255</xdr:rowOff>
    </xdr:from>
    <xdr:to>
      <xdr:col>76</xdr:col>
      <xdr:colOff>114300</xdr:colOff>
      <xdr:row>99</xdr:row>
      <xdr:rowOff>24765</xdr:rowOff>
    </xdr:to>
    <xdr:cxnSp macro="">
      <xdr:nvCxnSpPr>
        <xdr:cNvPr id="685" name="直線コネクタ 684"/>
        <xdr:cNvCxnSpPr/>
      </xdr:nvCxnSpPr>
      <xdr:spPr>
        <a:xfrm>
          <a:off x="12344400" y="16638905"/>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81280</xdr:rowOff>
    </xdr:from>
    <xdr:to>
      <xdr:col>76</xdr:col>
      <xdr:colOff>165100</xdr:colOff>
      <xdr:row>99</xdr:row>
      <xdr:rowOff>11430</xdr:rowOff>
    </xdr:to>
    <xdr:sp macro="" textlink="">
      <xdr:nvSpPr>
        <xdr:cNvPr id="686" name="フローチャート: 判断 685"/>
        <xdr:cNvSpPr/>
      </xdr:nvSpPr>
      <xdr:spPr>
        <a:xfrm>
          <a:off x="130937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27940</xdr:rowOff>
    </xdr:from>
    <xdr:ext cx="534670" cy="259080"/>
    <xdr:sp macro="" textlink="">
      <xdr:nvSpPr>
        <xdr:cNvPr id="687" name="テキスト ボックス 686"/>
        <xdr:cNvSpPr txBox="1"/>
      </xdr:nvSpPr>
      <xdr:spPr>
        <a:xfrm>
          <a:off x="12896215" y="1631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8255</xdr:rowOff>
    </xdr:from>
    <xdr:to>
      <xdr:col>71</xdr:col>
      <xdr:colOff>171450</xdr:colOff>
      <xdr:row>99</xdr:row>
      <xdr:rowOff>24130</xdr:rowOff>
    </xdr:to>
    <xdr:cxnSp macro="">
      <xdr:nvCxnSpPr>
        <xdr:cNvPr id="688" name="直線コネクタ 687"/>
        <xdr:cNvCxnSpPr/>
      </xdr:nvCxnSpPr>
      <xdr:spPr>
        <a:xfrm flipV="1">
          <a:off x="11537950" y="16638905"/>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macro="" textlink="">
      <xdr:nvSpPr>
        <xdr:cNvPr id="689" name="フローチャート: 判断 688"/>
        <xdr:cNvSpPr/>
      </xdr:nvSpPr>
      <xdr:spPr>
        <a:xfrm>
          <a:off x="12299950" y="16531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19050</xdr:rowOff>
    </xdr:from>
    <xdr:ext cx="531495" cy="255905"/>
    <xdr:sp macro="" textlink="">
      <xdr:nvSpPr>
        <xdr:cNvPr id="690" name="テキスト ボックス 689"/>
        <xdr:cNvSpPr txBox="1"/>
      </xdr:nvSpPr>
      <xdr:spPr>
        <a:xfrm>
          <a:off x="12102465" y="16306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104775</xdr:rowOff>
    </xdr:from>
    <xdr:to>
      <xdr:col>67</xdr:col>
      <xdr:colOff>101600</xdr:colOff>
      <xdr:row>99</xdr:row>
      <xdr:rowOff>34925</xdr:rowOff>
    </xdr:to>
    <xdr:sp macro="" textlink="">
      <xdr:nvSpPr>
        <xdr:cNvPr id="691" name="フローチャート: 判断 690"/>
        <xdr:cNvSpPr/>
      </xdr:nvSpPr>
      <xdr:spPr>
        <a:xfrm>
          <a:off x="1148715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52070</xdr:rowOff>
    </xdr:from>
    <xdr:ext cx="531495" cy="255905"/>
    <xdr:sp macro="" textlink="">
      <xdr:nvSpPr>
        <xdr:cNvPr id="692" name="テキスト ボックス 691"/>
        <xdr:cNvSpPr txBox="1"/>
      </xdr:nvSpPr>
      <xdr:spPr>
        <a:xfrm>
          <a:off x="11308715" y="16339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694" name="テキスト ボックス 693"/>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6" name="テキスト ボックス 69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697" name="テキスト ボックス 696"/>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149225</xdr:rowOff>
    </xdr:from>
    <xdr:to>
      <xdr:col>85</xdr:col>
      <xdr:colOff>171450</xdr:colOff>
      <xdr:row>99</xdr:row>
      <xdr:rowOff>79375</xdr:rowOff>
    </xdr:to>
    <xdr:sp macro="" textlink="">
      <xdr:nvSpPr>
        <xdr:cNvPr id="698" name="楕円 697"/>
        <xdr:cNvSpPr/>
      </xdr:nvSpPr>
      <xdr:spPr>
        <a:xfrm>
          <a:off x="14649450" y="166084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98</xdr:row>
      <xdr:rowOff>64135</xdr:rowOff>
    </xdr:from>
    <xdr:ext cx="469900" cy="255905"/>
    <xdr:sp macro="" textlink="">
      <xdr:nvSpPr>
        <xdr:cNvPr id="699" name="積立金該当値テキスト"/>
        <xdr:cNvSpPr txBox="1"/>
      </xdr:nvSpPr>
      <xdr:spPr>
        <a:xfrm>
          <a:off x="14744700" y="165233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147320</xdr:rowOff>
    </xdr:from>
    <xdr:to>
      <xdr:col>81</xdr:col>
      <xdr:colOff>101600</xdr:colOff>
      <xdr:row>99</xdr:row>
      <xdr:rowOff>77470</xdr:rowOff>
    </xdr:to>
    <xdr:sp macro="" textlink="">
      <xdr:nvSpPr>
        <xdr:cNvPr id="700" name="楕円 699"/>
        <xdr:cNvSpPr/>
      </xdr:nvSpPr>
      <xdr:spPr>
        <a:xfrm>
          <a:off x="1388745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68580</xdr:rowOff>
    </xdr:from>
    <xdr:ext cx="469900" cy="259080"/>
    <xdr:sp macro="" textlink="">
      <xdr:nvSpPr>
        <xdr:cNvPr id="701" name="テキスト ボックス 700"/>
        <xdr:cNvSpPr txBox="1"/>
      </xdr:nvSpPr>
      <xdr:spPr>
        <a:xfrm>
          <a:off x="13722350" y="16699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145415</xdr:rowOff>
    </xdr:from>
    <xdr:to>
      <xdr:col>76</xdr:col>
      <xdr:colOff>165100</xdr:colOff>
      <xdr:row>99</xdr:row>
      <xdr:rowOff>75565</xdr:rowOff>
    </xdr:to>
    <xdr:sp macro="" textlink="">
      <xdr:nvSpPr>
        <xdr:cNvPr id="702" name="楕円 701"/>
        <xdr:cNvSpPr/>
      </xdr:nvSpPr>
      <xdr:spPr>
        <a:xfrm>
          <a:off x="13093700" y="166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66675</xdr:rowOff>
    </xdr:from>
    <xdr:ext cx="534670" cy="255905"/>
    <xdr:sp macro="" textlink="">
      <xdr:nvSpPr>
        <xdr:cNvPr id="703" name="テキスト ボックス 702"/>
        <xdr:cNvSpPr txBox="1"/>
      </xdr:nvSpPr>
      <xdr:spPr>
        <a:xfrm>
          <a:off x="12896215" y="166973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128905</xdr:rowOff>
    </xdr:from>
    <xdr:to>
      <xdr:col>72</xdr:col>
      <xdr:colOff>38100</xdr:colOff>
      <xdr:row>99</xdr:row>
      <xdr:rowOff>59055</xdr:rowOff>
    </xdr:to>
    <xdr:sp macro="" textlink="">
      <xdr:nvSpPr>
        <xdr:cNvPr id="704" name="楕円 703"/>
        <xdr:cNvSpPr/>
      </xdr:nvSpPr>
      <xdr:spPr>
        <a:xfrm>
          <a:off x="12299950" y="16588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50165</xdr:rowOff>
    </xdr:from>
    <xdr:ext cx="531495" cy="259080"/>
    <xdr:sp macro="" textlink="">
      <xdr:nvSpPr>
        <xdr:cNvPr id="705" name="テキスト ボックス 704"/>
        <xdr:cNvSpPr txBox="1"/>
      </xdr:nvSpPr>
      <xdr:spPr>
        <a:xfrm>
          <a:off x="12102465" y="16680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144780</xdr:rowOff>
    </xdr:from>
    <xdr:to>
      <xdr:col>67</xdr:col>
      <xdr:colOff>101600</xdr:colOff>
      <xdr:row>99</xdr:row>
      <xdr:rowOff>74930</xdr:rowOff>
    </xdr:to>
    <xdr:sp macro="" textlink="">
      <xdr:nvSpPr>
        <xdr:cNvPr id="706" name="楕円 705"/>
        <xdr:cNvSpPr/>
      </xdr:nvSpPr>
      <xdr:spPr>
        <a:xfrm>
          <a:off x="11487150" y="166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66040</xdr:rowOff>
    </xdr:from>
    <xdr:ext cx="531495" cy="255905"/>
    <xdr:sp macro="" textlink="">
      <xdr:nvSpPr>
        <xdr:cNvPr id="707" name="テキスト ボックス 706"/>
        <xdr:cNvSpPr txBox="1"/>
      </xdr:nvSpPr>
      <xdr:spPr>
        <a:xfrm>
          <a:off x="11308715" y="16696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31115</xdr:rowOff>
    </xdr:to>
    <xdr:sp macro="" textlink="">
      <xdr:nvSpPr>
        <xdr:cNvPr id="708" name="正方形/長方形 707"/>
        <xdr:cNvSpPr/>
      </xdr:nvSpPr>
      <xdr:spPr>
        <a:xfrm>
          <a:off x="16459200" y="39147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135890</xdr:rowOff>
    </xdr:to>
    <xdr:sp macro="" textlink="">
      <xdr:nvSpPr>
        <xdr:cNvPr id="709" name="正方形/長方形 708"/>
        <xdr:cNvSpPr/>
      </xdr:nvSpPr>
      <xdr:spPr>
        <a:xfrm>
          <a:off x="165862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86360</xdr:rowOff>
    </xdr:from>
    <xdr:to>
      <xdr:col>104</xdr:col>
      <xdr:colOff>127000</xdr:colOff>
      <xdr:row>28</xdr:row>
      <xdr:rowOff>0</xdr:rowOff>
    </xdr:to>
    <xdr:sp macro="" textlink="">
      <xdr:nvSpPr>
        <xdr:cNvPr id="710" name="正方形/長方形 709"/>
        <xdr:cNvSpPr/>
      </xdr:nvSpPr>
      <xdr:spPr>
        <a:xfrm>
          <a:off x="165862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135890</xdr:rowOff>
    </xdr:to>
    <xdr:sp macro="" textlink="">
      <xdr:nvSpPr>
        <xdr:cNvPr id="711" name="正方形/長方形 710"/>
        <xdr:cNvSpPr/>
      </xdr:nvSpPr>
      <xdr:spPr>
        <a:xfrm>
          <a:off x="174879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86360</xdr:rowOff>
    </xdr:from>
    <xdr:to>
      <xdr:col>110</xdr:col>
      <xdr:colOff>0</xdr:colOff>
      <xdr:row>28</xdr:row>
      <xdr:rowOff>0</xdr:rowOff>
    </xdr:to>
    <xdr:sp macro="" textlink="">
      <xdr:nvSpPr>
        <xdr:cNvPr id="712" name="正方形/長方形 711"/>
        <xdr:cNvSpPr/>
      </xdr:nvSpPr>
      <xdr:spPr>
        <a:xfrm>
          <a:off x="174879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135890</xdr:rowOff>
    </xdr:to>
    <xdr:sp macro="" textlink="">
      <xdr:nvSpPr>
        <xdr:cNvPr id="713" name="正方形/長方形 712"/>
        <xdr:cNvSpPr/>
      </xdr:nvSpPr>
      <xdr:spPr>
        <a:xfrm>
          <a:off x="185166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86360</xdr:rowOff>
    </xdr:from>
    <xdr:to>
      <xdr:col>116</xdr:col>
      <xdr:colOff>0</xdr:colOff>
      <xdr:row>28</xdr:row>
      <xdr:rowOff>0</xdr:rowOff>
    </xdr:to>
    <xdr:sp macro="" textlink="">
      <xdr:nvSpPr>
        <xdr:cNvPr id="714" name="正方形/長方形 713"/>
        <xdr:cNvSpPr/>
      </xdr:nvSpPr>
      <xdr:spPr>
        <a:xfrm>
          <a:off x="185166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80010</xdr:rowOff>
    </xdr:to>
    <xdr:sp macro="" textlink="">
      <xdr:nvSpPr>
        <xdr:cNvPr id="715" name="正方形/長方形 714"/>
        <xdr:cNvSpPr/>
      </xdr:nvSpPr>
      <xdr:spPr>
        <a:xfrm>
          <a:off x="16459200" y="47218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19075"/>
    <xdr:sp macro="" textlink="">
      <xdr:nvSpPr>
        <xdr:cNvPr id="716" name="テキスト ボックス 715"/>
        <xdr:cNvSpPr txBox="1"/>
      </xdr:nvSpPr>
      <xdr:spPr>
        <a:xfrm>
          <a:off x="16440150" y="45358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80010</xdr:rowOff>
    </xdr:from>
    <xdr:to>
      <xdr:col>120</xdr:col>
      <xdr:colOff>114300</xdr:colOff>
      <xdr:row>41</xdr:row>
      <xdr:rowOff>80010</xdr:rowOff>
    </xdr:to>
    <xdr:cxnSp macro="">
      <xdr:nvCxnSpPr>
        <xdr:cNvPr id="717" name="直線コネクタ 716"/>
        <xdr:cNvCxnSpPr/>
      </xdr:nvCxnSpPr>
      <xdr:spPr>
        <a:xfrm>
          <a:off x="16459200" y="6957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18" name="直線コネクタ 717"/>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5745" cy="250825"/>
    <xdr:sp macro="" textlink="">
      <xdr:nvSpPr>
        <xdr:cNvPr id="719" name="テキスト ボックス 718"/>
        <xdr:cNvSpPr txBox="1"/>
      </xdr:nvSpPr>
      <xdr:spPr>
        <a:xfrm>
          <a:off x="1624838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111760</xdr:rowOff>
    </xdr:from>
    <xdr:to>
      <xdr:col>120</xdr:col>
      <xdr:colOff>114300</xdr:colOff>
      <xdr:row>37</xdr:row>
      <xdr:rowOff>111760</xdr:rowOff>
    </xdr:to>
    <xdr:cxnSp macro="">
      <xdr:nvCxnSpPr>
        <xdr:cNvPr id="720" name="直線コネクタ 719"/>
        <xdr:cNvCxnSpPr/>
      </xdr:nvCxnSpPr>
      <xdr:spPr>
        <a:xfrm>
          <a:off x="16459200" y="631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140970</xdr:rowOff>
    </xdr:from>
    <xdr:ext cx="531495" cy="250190"/>
    <xdr:sp macro="" textlink="">
      <xdr:nvSpPr>
        <xdr:cNvPr id="721" name="テキスト ボックス 720"/>
        <xdr:cNvSpPr txBox="1"/>
      </xdr:nvSpPr>
      <xdr:spPr>
        <a:xfrm>
          <a:off x="1598485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22" name="直線コネクタ 721"/>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156210</xdr:rowOff>
    </xdr:from>
    <xdr:ext cx="531495" cy="252730"/>
    <xdr:sp macro="" textlink="">
      <xdr:nvSpPr>
        <xdr:cNvPr id="723" name="テキスト ボックス 722"/>
        <xdr:cNvSpPr txBox="1"/>
      </xdr:nvSpPr>
      <xdr:spPr>
        <a:xfrm>
          <a:off x="15984855" y="585978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144145</xdr:rowOff>
    </xdr:from>
    <xdr:to>
      <xdr:col>120</xdr:col>
      <xdr:colOff>114300</xdr:colOff>
      <xdr:row>33</xdr:row>
      <xdr:rowOff>144145</xdr:rowOff>
    </xdr:to>
    <xdr:cxnSp macro="">
      <xdr:nvCxnSpPr>
        <xdr:cNvPr id="724" name="直線コネクタ 723"/>
        <xdr:cNvCxnSpPr/>
      </xdr:nvCxnSpPr>
      <xdr:spPr>
        <a:xfrm>
          <a:off x="16459200" y="56800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31495" cy="252095"/>
    <xdr:sp macro="" textlink="">
      <xdr:nvSpPr>
        <xdr:cNvPr id="725" name="テキスト ボックス 724"/>
        <xdr:cNvSpPr txBox="1"/>
      </xdr:nvSpPr>
      <xdr:spPr>
        <a:xfrm>
          <a:off x="15984855" y="55416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26" name="直線コネクタ 725"/>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20955</xdr:rowOff>
    </xdr:from>
    <xdr:ext cx="531495" cy="252095"/>
    <xdr:sp macro="" textlink="">
      <xdr:nvSpPr>
        <xdr:cNvPr id="727" name="テキスト ボックス 726"/>
        <xdr:cNvSpPr txBox="1"/>
      </xdr:nvSpPr>
      <xdr:spPr>
        <a:xfrm>
          <a:off x="15984855" y="522160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7620</xdr:rowOff>
    </xdr:from>
    <xdr:to>
      <xdr:col>120</xdr:col>
      <xdr:colOff>114300</xdr:colOff>
      <xdr:row>30</xdr:row>
      <xdr:rowOff>7620</xdr:rowOff>
    </xdr:to>
    <xdr:cxnSp macro="">
      <xdr:nvCxnSpPr>
        <xdr:cNvPr id="728" name="直線コネクタ 727"/>
        <xdr:cNvCxnSpPr/>
      </xdr:nvCxnSpPr>
      <xdr:spPr>
        <a:xfrm>
          <a:off x="16459200" y="50406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31495" cy="253365"/>
    <xdr:sp macro="" textlink="">
      <xdr:nvSpPr>
        <xdr:cNvPr id="729" name="テキスト ボックス 728"/>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0" name="直線コネクタ 729"/>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1495" cy="249555"/>
    <xdr:sp macro="" textlink="">
      <xdr:nvSpPr>
        <xdr:cNvPr id="731" name="テキスト ボックス 730"/>
        <xdr:cNvSpPr txBox="1"/>
      </xdr:nvSpPr>
      <xdr:spPr>
        <a:xfrm>
          <a:off x="15984855" y="45827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80010</xdr:rowOff>
    </xdr:to>
    <xdr:sp macro="" textlink="">
      <xdr:nvSpPr>
        <xdr:cNvPr id="732" name="投資及び出資金グラフ枠"/>
        <xdr:cNvSpPr/>
      </xdr:nvSpPr>
      <xdr:spPr>
        <a:xfrm>
          <a:off x="16459200" y="47218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13335</xdr:rowOff>
    </xdr:from>
    <xdr:to>
      <xdr:col>116</xdr:col>
      <xdr:colOff>62865</xdr:colOff>
      <xdr:row>39</xdr:row>
      <xdr:rowOff>96520</xdr:rowOff>
    </xdr:to>
    <xdr:cxnSp macro="">
      <xdr:nvCxnSpPr>
        <xdr:cNvPr id="733" name="直線コネクタ 732"/>
        <xdr:cNvCxnSpPr/>
      </xdr:nvCxnSpPr>
      <xdr:spPr>
        <a:xfrm flipV="1">
          <a:off x="19949795" y="521398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99695</xdr:rowOff>
    </xdr:from>
    <xdr:ext cx="249555" cy="252730"/>
    <xdr:sp macro="" textlink="">
      <xdr:nvSpPr>
        <xdr:cNvPr id="734" name="投資及び出資金最小値テキスト"/>
        <xdr:cNvSpPr txBox="1"/>
      </xdr:nvSpPr>
      <xdr:spPr>
        <a:xfrm>
          <a:off x="20002500" y="664146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35" name="直線コネクタ 734"/>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128905</xdr:rowOff>
    </xdr:from>
    <xdr:ext cx="534670" cy="250190"/>
    <xdr:sp macro="" textlink="">
      <xdr:nvSpPr>
        <xdr:cNvPr id="736" name="投資及び出資金最大値テキスト"/>
        <xdr:cNvSpPr txBox="1"/>
      </xdr:nvSpPr>
      <xdr:spPr>
        <a:xfrm>
          <a:off x="20002500" y="499427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13335</xdr:rowOff>
    </xdr:from>
    <xdr:to>
      <xdr:col>116</xdr:col>
      <xdr:colOff>152400</xdr:colOff>
      <xdr:row>31</xdr:row>
      <xdr:rowOff>13335</xdr:rowOff>
    </xdr:to>
    <xdr:cxnSp macro="">
      <xdr:nvCxnSpPr>
        <xdr:cNvPr id="737" name="直線コネクタ 736"/>
        <xdr:cNvCxnSpPr/>
      </xdr:nvCxnSpPr>
      <xdr:spPr>
        <a:xfrm>
          <a:off x="19881850" y="5213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96520</xdr:rowOff>
    </xdr:from>
    <xdr:to>
      <xdr:col>116</xdr:col>
      <xdr:colOff>63500</xdr:colOff>
      <xdr:row>39</xdr:row>
      <xdr:rowOff>96520</xdr:rowOff>
    </xdr:to>
    <xdr:cxnSp macro="">
      <xdr:nvCxnSpPr>
        <xdr:cNvPr id="738" name="直線コネクタ 737"/>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106680</xdr:rowOff>
    </xdr:from>
    <xdr:ext cx="469900" cy="250190"/>
    <xdr:sp macro="" textlink="">
      <xdr:nvSpPr>
        <xdr:cNvPr id="739" name="投資及び出資金平均値テキスト"/>
        <xdr:cNvSpPr txBox="1"/>
      </xdr:nvSpPr>
      <xdr:spPr>
        <a:xfrm>
          <a:off x="20002500" y="631317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84455</xdr:rowOff>
    </xdr:from>
    <xdr:to>
      <xdr:col>116</xdr:col>
      <xdr:colOff>114300</xdr:colOff>
      <xdr:row>39</xdr:row>
      <xdr:rowOff>16510</xdr:rowOff>
    </xdr:to>
    <xdr:sp macro="" textlink="">
      <xdr:nvSpPr>
        <xdr:cNvPr id="740" name="フローチャート: 判断 739"/>
        <xdr:cNvSpPr/>
      </xdr:nvSpPr>
      <xdr:spPr>
        <a:xfrm>
          <a:off x="19900900" y="6458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96520</xdr:rowOff>
    </xdr:from>
    <xdr:to>
      <xdr:col>111</xdr:col>
      <xdr:colOff>171450</xdr:colOff>
      <xdr:row>39</xdr:row>
      <xdr:rowOff>96520</xdr:rowOff>
    </xdr:to>
    <xdr:cxnSp macro="">
      <xdr:nvCxnSpPr>
        <xdr:cNvPr id="741" name="直線コネクタ 740"/>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70485</xdr:rowOff>
    </xdr:from>
    <xdr:to>
      <xdr:col>112</xdr:col>
      <xdr:colOff>38100</xdr:colOff>
      <xdr:row>39</xdr:row>
      <xdr:rowOff>1905</xdr:rowOff>
    </xdr:to>
    <xdr:sp macro="" textlink="">
      <xdr:nvSpPr>
        <xdr:cNvPr id="742" name="フローチャート: 判断 741"/>
        <xdr:cNvSpPr/>
      </xdr:nvSpPr>
      <xdr:spPr>
        <a:xfrm>
          <a:off x="19157950" y="64446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17145</xdr:rowOff>
    </xdr:from>
    <xdr:ext cx="469900" cy="251460"/>
    <xdr:sp macro="" textlink="">
      <xdr:nvSpPr>
        <xdr:cNvPr id="743" name="テキスト ボックス 742"/>
        <xdr:cNvSpPr txBox="1"/>
      </xdr:nvSpPr>
      <xdr:spPr>
        <a:xfrm>
          <a:off x="18992850" y="62236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96520</xdr:rowOff>
    </xdr:from>
    <xdr:to>
      <xdr:col>107</xdr:col>
      <xdr:colOff>50800</xdr:colOff>
      <xdr:row>39</xdr:row>
      <xdr:rowOff>96520</xdr:rowOff>
    </xdr:to>
    <xdr:cxnSp macro="">
      <xdr:nvCxnSpPr>
        <xdr:cNvPr id="744" name="直線コネクタ 743"/>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92075</xdr:rowOff>
    </xdr:from>
    <xdr:to>
      <xdr:col>107</xdr:col>
      <xdr:colOff>101600</xdr:colOff>
      <xdr:row>39</xdr:row>
      <xdr:rowOff>22860</xdr:rowOff>
    </xdr:to>
    <xdr:sp macro="" textlink="">
      <xdr:nvSpPr>
        <xdr:cNvPr id="745" name="フローチャート: 判断 744"/>
        <xdr:cNvSpPr/>
      </xdr:nvSpPr>
      <xdr:spPr>
        <a:xfrm>
          <a:off x="18345150" y="64662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39370</xdr:rowOff>
    </xdr:from>
    <xdr:ext cx="469900" cy="252095"/>
    <xdr:sp macro="" textlink="">
      <xdr:nvSpPr>
        <xdr:cNvPr id="746" name="テキスト ボックス 745"/>
        <xdr:cNvSpPr txBox="1"/>
      </xdr:nvSpPr>
      <xdr:spPr>
        <a:xfrm>
          <a:off x="18180050" y="62458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96520</xdr:rowOff>
    </xdr:from>
    <xdr:to>
      <xdr:col>102</xdr:col>
      <xdr:colOff>114300</xdr:colOff>
      <xdr:row>39</xdr:row>
      <xdr:rowOff>96520</xdr:rowOff>
    </xdr:to>
    <xdr:cxnSp macro="">
      <xdr:nvCxnSpPr>
        <xdr:cNvPr id="747" name="直線コネクタ 746"/>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97790</xdr:rowOff>
    </xdr:from>
    <xdr:to>
      <xdr:col>102</xdr:col>
      <xdr:colOff>165100</xdr:colOff>
      <xdr:row>39</xdr:row>
      <xdr:rowOff>30480</xdr:rowOff>
    </xdr:to>
    <xdr:sp macro="" textlink="">
      <xdr:nvSpPr>
        <xdr:cNvPr id="748" name="フローチャート: 判断 747"/>
        <xdr:cNvSpPr/>
      </xdr:nvSpPr>
      <xdr:spPr>
        <a:xfrm>
          <a:off x="17551400" y="6471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46990</xdr:rowOff>
    </xdr:from>
    <xdr:ext cx="469900" cy="250825"/>
    <xdr:sp macro="" textlink="">
      <xdr:nvSpPr>
        <xdr:cNvPr id="749" name="テキスト ボックス 748"/>
        <xdr:cNvSpPr txBox="1"/>
      </xdr:nvSpPr>
      <xdr:spPr>
        <a:xfrm>
          <a:off x="17386300" y="62534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89535</xdr:rowOff>
    </xdr:from>
    <xdr:to>
      <xdr:col>98</xdr:col>
      <xdr:colOff>38100</xdr:colOff>
      <xdr:row>39</xdr:row>
      <xdr:rowOff>20320</xdr:rowOff>
    </xdr:to>
    <xdr:sp macro="" textlink="">
      <xdr:nvSpPr>
        <xdr:cNvPr id="750" name="フローチャート: 判断 749"/>
        <xdr:cNvSpPr/>
      </xdr:nvSpPr>
      <xdr:spPr>
        <a:xfrm>
          <a:off x="16757650" y="646366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37465</xdr:rowOff>
    </xdr:from>
    <xdr:ext cx="469900" cy="253365"/>
    <xdr:sp macro="" textlink="">
      <xdr:nvSpPr>
        <xdr:cNvPr id="751" name="テキスト ボックス 750"/>
        <xdr:cNvSpPr txBox="1"/>
      </xdr:nvSpPr>
      <xdr:spPr>
        <a:xfrm>
          <a:off x="16592550" y="6243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77470</xdr:rowOff>
    </xdr:from>
    <xdr:ext cx="762000" cy="252730"/>
    <xdr:sp macro="" textlink="">
      <xdr:nvSpPr>
        <xdr:cNvPr id="752" name="テキスト ボックス 751"/>
        <xdr:cNvSpPr txBox="1"/>
      </xdr:nvSpPr>
      <xdr:spPr>
        <a:xfrm>
          <a:off x="197802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77470</xdr:rowOff>
    </xdr:from>
    <xdr:ext cx="762000" cy="252730"/>
    <xdr:sp macro="" textlink="">
      <xdr:nvSpPr>
        <xdr:cNvPr id="753" name="テキスト ボックス 752"/>
        <xdr:cNvSpPr txBox="1"/>
      </xdr:nvSpPr>
      <xdr:spPr>
        <a:xfrm>
          <a:off x="190309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77470</xdr:rowOff>
    </xdr:from>
    <xdr:ext cx="758825" cy="252730"/>
    <xdr:sp macro="" textlink="">
      <xdr:nvSpPr>
        <xdr:cNvPr id="754" name="テキスト ボックス 753"/>
        <xdr:cNvSpPr txBox="1"/>
      </xdr:nvSpPr>
      <xdr:spPr>
        <a:xfrm>
          <a:off x="18224500" y="69545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77470</xdr:rowOff>
    </xdr:from>
    <xdr:ext cx="762000" cy="252730"/>
    <xdr:sp macro="" textlink="">
      <xdr:nvSpPr>
        <xdr:cNvPr id="755" name="テキスト ボックス 754"/>
        <xdr:cNvSpPr txBox="1"/>
      </xdr:nvSpPr>
      <xdr:spPr>
        <a:xfrm>
          <a:off x="174307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77470</xdr:rowOff>
    </xdr:from>
    <xdr:ext cx="762000" cy="252730"/>
    <xdr:sp macro="" textlink="">
      <xdr:nvSpPr>
        <xdr:cNvPr id="756" name="テキスト ボックス 755"/>
        <xdr:cNvSpPr txBox="1"/>
      </xdr:nvSpPr>
      <xdr:spPr>
        <a:xfrm>
          <a:off x="166306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146050</xdr:rowOff>
    </xdr:to>
    <xdr:sp macro="" textlink="">
      <xdr:nvSpPr>
        <xdr:cNvPr id="757" name="楕円 756"/>
        <xdr:cNvSpPr/>
      </xdr:nvSpPr>
      <xdr:spPr>
        <a:xfrm>
          <a:off x="19900900" y="65893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131445</xdr:rowOff>
    </xdr:from>
    <xdr:ext cx="249555" cy="252095"/>
    <xdr:sp macro="" textlink="">
      <xdr:nvSpPr>
        <xdr:cNvPr id="758" name="投資及び出資金該当値テキスト"/>
        <xdr:cNvSpPr txBox="1"/>
      </xdr:nvSpPr>
      <xdr:spPr>
        <a:xfrm>
          <a:off x="20002500" y="650557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146050</xdr:rowOff>
    </xdr:to>
    <xdr:sp macro="" textlink="">
      <xdr:nvSpPr>
        <xdr:cNvPr id="759" name="楕円 758"/>
        <xdr:cNvSpPr/>
      </xdr:nvSpPr>
      <xdr:spPr>
        <a:xfrm>
          <a:off x="19157950" y="658939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137160</xdr:rowOff>
    </xdr:from>
    <xdr:ext cx="246380" cy="253365"/>
    <xdr:sp macro="" textlink="">
      <xdr:nvSpPr>
        <xdr:cNvPr id="760" name="テキスト ボックス 759"/>
        <xdr:cNvSpPr txBox="1"/>
      </xdr:nvSpPr>
      <xdr:spPr>
        <a:xfrm>
          <a:off x="19084290" y="667893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146050</xdr:rowOff>
    </xdr:to>
    <xdr:sp macro="" textlink="">
      <xdr:nvSpPr>
        <xdr:cNvPr id="761" name="楕円 760"/>
        <xdr:cNvSpPr/>
      </xdr:nvSpPr>
      <xdr:spPr>
        <a:xfrm>
          <a:off x="18345150" y="65893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137160</xdr:rowOff>
    </xdr:from>
    <xdr:ext cx="246380" cy="253365"/>
    <xdr:sp macro="" textlink="">
      <xdr:nvSpPr>
        <xdr:cNvPr id="762" name="テキスト ボックス 761"/>
        <xdr:cNvSpPr txBox="1"/>
      </xdr:nvSpPr>
      <xdr:spPr>
        <a:xfrm>
          <a:off x="18290540" y="667893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146050</xdr:rowOff>
    </xdr:to>
    <xdr:sp macro="" textlink="">
      <xdr:nvSpPr>
        <xdr:cNvPr id="763" name="楕円 762"/>
        <xdr:cNvSpPr/>
      </xdr:nvSpPr>
      <xdr:spPr>
        <a:xfrm>
          <a:off x="17551400" y="65893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137160</xdr:rowOff>
    </xdr:from>
    <xdr:ext cx="249555" cy="253365"/>
    <xdr:sp macro="" textlink="">
      <xdr:nvSpPr>
        <xdr:cNvPr id="764" name="テキスト ボックス 763"/>
        <xdr:cNvSpPr txBox="1"/>
      </xdr:nvSpPr>
      <xdr:spPr>
        <a:xfrm>
          <a:off x="17487900" y="667893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146050</xdr:rowOff>
    </xdr:to>
    <xdr:sp macro="" textlink="">
      <xdr:nvSpPr>
        <xdr:cNvPr id="765" name="楕円 764"/>
        <xdr:cNvSpPr/>
      </xdr:nvSpPr>
      <xdr:spPr>
        <a:xfrm>
          <a:off x="16757650" y="658939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137160</xdr:rowOff>
    </xdr:from>
    <xdr:ext cx="246380" cy="253365"/>
    <xdr:sp macro="" textlink="">
      <xdr:nvSpPr>
        <xdr:cNvPr id="766" name="テキスト ボックス 765"/>
        <xdr:cNvSpPr txBox="1"/>
      </xdr:nvSpPr>
      <xdr:spPr>
        <a:xfrm>
          <a:off x="16683990" y="667893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31115</xdr:rowOff>
    </xdr:to>
    <xdr:sp macro="" textlink="">
      <xdr:nvSpPr>
        <xdr:cNvPr id="767" name="正方形/長方形 766"/>
        <xdr:cNvSpPr/>
      </xdr:nvSpPr>
      <xdr:spPr>
        <a:xfrm>
          <a:off x="16459200" y="72675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135890</xdr:rowOff>
    </xdr:to>
    <xdr:sp macro="" textlink="">
      <xdr:nvSpPr>
        <xdr:cNvPr id="768" name="正方形/長方形 767"/>
        <xdr:cNvSpPr/>
      </xdr:nvSpPr>
      <xdr:spPr>
        <a:xfrm>
          <a:off x="165862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86360</xdr:rowOff>
    </xdr:from>
    <xdr:to>
      <xdr:col>104</xdr:col>
      <xdr:colOff>127000</xdr:colOff>
      <xdr:row>48</xdr:row>
      <xdr:rowOff>0</xdr:rowOff>
    </xdr:to>
    <xdr:sp macro="" textlink="">
      <xdr:nvSpPr>
        <xdr:cNvPr id="769" name="正方形/長方形 768"/>
        <xdr:cNvSpPr/>
      </xdr:nvSpPr>
      <xdr:spPr>
        <a:xfrm>
          <a:off x="165862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135890</xdr:rowOff>
    </xdr:to>
    <xdr:sp macro="" textlink="">
      <xdr:nvSpPr>
        <xdr:cNvPr id="770" name="正方形/長方形 769"/>
        <xdr:cNvSpPr/>
      </xdr:nvSpPr>
      <xdr:spPr>
        <a:xfrm>
          <a:off x="174879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86360</xdr:rowOff>
    </xdr:from>
    <xdr:to>
      <xdr:col>110</xdr:col>
      <xdr:colOff>0</xdr:colOff>
      <xdr:row>48</xdr:row>
      <xdr:rowOff>0</xdr:rowOff>
    </xdr:to>
    <xdr:sp macro="" textlink="">
      <xdr:nvSpPr>
        <xdr:cNvPr id="771" name="正方形/長方形 770"/>
        <xdr:cNvSpPr/>
      </xdr:nvSpPr>
      <xdr:spPr>
        <a:xfrm>
          <a:off x="174879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135890</xdr:rowOff>
    </xdr:to>
    <xdr:sp macro="" textlink="">
      <xdr:nvSpPr>
        <xdr:cNvPr id="772" name="正方形/長方形 771"/>
        <xdr:cNvSpPr/>
      </xdr:nvSpPr>
      <xdr:spPr>
        <a:xfrm>
          <a:off x="185166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86360</xdr:rowOff>
    </xdr:from>
    <xdr:to>
      <xdr:col>116</xdr:col>
      <xdr:colOff>0</xdr:colOff>
      <xdr:row>48</xdr:row>
      <xdr:rowOff>0</xdr:rowOff>
    </xdr:to>
    <xdr:sp macro="" textlink="">
      <xdr:nvSpPr>
        <xdr:cNvPr id="773" name="正方形/長方形 772"/>
        <xdr:cNvSpPr/>
      </xdr:nvSpPr>
      <xdr:spPr>
        <a:xfrm>
          <a:off x="185166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80010</xdr:rowOff>
    </xdr:to>
    <xdr:sp macro="" textlink="">
      <xdr:nvSpPr>
        <xdr:cNvPr id="774" name="正方形/長方形 773"/>
        <xdr:cNvSpPr/>
      </xdr:nvSpPr>
      <xdr:spPr>
        <a:xfrm>
          <a:off x="16459200" y="80746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19075"/>
    <xdr:sp macro="" textlink="">
      <xdr:nvSpPr>
        <xdr:cNvPr id="775" name="テキスト ボックス 774"/>
        <xdr:cNvSpPr txBox="1"/>
      </xdr:nvSpPr>
      <xdr:spPr>
        <a:xfrm>
          <a:off x="16440150" y="78886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80010</xdr:rowOff>
    </xdr:from>
    <xdr:to>
      <xdr:col>120</xdr:col>
      <xdr:colOff>114300</xdr:colOff>
      <xdr:row>61</xdr:row>
      <xdr:rowOff>80010</xdr:rowOff>
    </xdr:to>
    <xdr:cxnSp macro="">
      <xdr:nvCxnSpPr>
        <xdr:cNvPr id="776" name="直線コネクタ 775"/>
        <xdr:cNvCxnSpPr/>
      </xdr:nvCxnSpPr>
      <xdr:spPr>
        <a:xfrm>
          <a:off x="16459200" y="10309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77" name="直線コネクタ 776"/>
        <xdr:cNvCxnSpPr/>
      </xdr:nvCxnSpPr>
      <xdr:spPr>
        <a:xfrm>
          <a:off x="16459200" y="9937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5745" cy="250825"/>
    <xdr:sp macro="" textlink="">
      <xdr:nvSpPr>
        <xdr:cNvPr id="778" name="テキスト ボックス 777"/>
        <xdr:cNvSpPr txBox="1"/>
      </xdr:nvSpPr>
      <xdr:spPr>
        <a:xfrm>
          <a:off x="1624838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79" name="直線コネクタ 778"/>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50825"/>
    <xdr:sp macro="" textlink="">
      <xdr:nvSpPr>
        <xdr:cNvPr id="780" name="テキスト ボックス 779"/>
        <xdr:cNvSpPr txBox="1"/>
      </xdr:nvSpPr>
      <xdr:spPr>
        <a:xfrm>
          <a:off x="15984855" y="94265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135890</xdr:rowOff>
    </xdr:from>
    <xdr:to>
      <xdr:col>120</xdr:col>
      <xdr:colOff>114300</xdr:colOff>
      <xdr:row>54</xdr:row>
      <xdr:rowOff>135890</xdr:rowOff>
    </xdr:to>
    <xdr:cxnSp macro="">
      <xdr:nvCxnSpPr>
        <xdr:cNvPr id="781" name="直線コネクタ 780"/>
        <xdr:cNvCxnSpPr/>
      </xdr:nvCxnSpPr>
      <xdr:spPr>
        <a:xfrm>
          <a:off x="16459200" y="9192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165100</xdr:rowOff>
    </xdr:from>
    <xdr:ext cx="595630" cy="250190"/>
    <xdr:sp macro="" textlink="">
      <xdr:nvSpPr>
        <xdr:cNvPr id="782" name="テキスト ボックス 781"/>
        <xdr:cNvSpPr txBox="1"/>
      </xdr:nvSpPr>
      <xdr:spPr>
        <a:xfrm>
          <a:off x="159397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98425</xdr:rowOff>
    </xdr:from>
    <xdr:to>
      <xdr:col>120</xdr:col>
      <xdr:colOff>114300</xdr:colOff>
      <xdr:row>52</xdr:row>
      <xdr:rowOff>98425</xdr:rowOff>
    </xdr:to>
    <xdr:cxnSp macro="">
      <xdr:nvCxnSpPr>
        <xdr:cNvPr id="783" name="直線コネクタ 782"/>
        <xdr:cNvCxnSpPr/>
      </xdr:nvCxnSpPr>
      <xdr:spPr>
        <a:xfrm>
          <a:off x="16459200" y="8819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128270</xdr:rowOff>
    </xdr:from>
    <xdr:ext cx="595630" cy="250825"/>
    <xdr:sp macro="" textlink="">
      <xdr:nvSpPr>
        <xdr:cNvPr id="784" name="テキスト ボックス 783"/>
        <xdr:cNvSpPr txBox="1"/>
      </xdr:nvSpPr>
      <xdr:spPr>
        <a:xfrm>
          <a:off x="15939770" y="8681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5" name="直線コネクタ 784"/>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90805</xdr:rowOff>
    </xdr:from>
    <xdr:ext cx="595630" cy="250190"/>
    <xdr:sp macro="" textlink="">
      <xdr:nvSpPr>
        <xdr:cNvPr id="786" name="テキスト ボックス 785"/>
        <xdr:cNvSpPr txBox="1"/>
      </xdr:nvSpPr>
      <xdr:spPr>
        <a:xfrm>
          <a:off x="1593977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87" name="直線コネクタ 786"/>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52705</xdr:rowOff>
    </xdr:from>
    <xdr:ext cx="595630" cy="249555"/>
    <xdr:sp macro="" textlink="">
      <xdr:nvSpPr>
        <xdr:cNvPr id="788" name="テキスト ボックス 787"/>
        <xdr:cNvSpPr txBox="1"/>
      </xdr:nvSpPr>
      <xdr:spPr>
        <a:xfrm>
          <a:off x="15939770" y="79355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80010</xdr:rowOff>
    </xdr:to>
    <xdr:sp macro="" textlink="">
      <xdr:nvSpPr>
        <xdr:cNvPr id="789" name="貸付金グラフ枠"/>
        <xdr:cNvSpPr/>
      </xdr:nvSpPr>
      <xdr:spPr>
        <a:xfrm>
          <a:off x="16459200" y="80746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96520</xdr:rowOff>
    </xdr:from>
    <xdr:to>
      <xdr:col>116</xdr:col>
      <xdr:colOff>62865</xdr:colOff>
      <xdr:row>59</xdr:row>
      <xdr:rowOff>42545</xdr:rowOff>
    </xdr:to>
    <xdr:cxnSp macro="">
      <xdr:nvCxnSpPr>
        <xdr:cNvPr id="790" name="直線コネクタ 789"/>
        <xdr:cNvCxnSpPr/>
      </xdr:nvCxnSpPr>
      <xdr:spPr>
        <a:xfrm flipV="1">
          <a:off x="19949795" y="8482330"/>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0825"/>
    <xdr:sp macro="" textlink="">
      <xdr:nvSpPr>
        <xdr:cNvPr id="791" name="貸付金最小値テキスト"/>
        <xdr:cNvSpPr txBox="1"/>
      </xdr:nvSpPr>
      <xdr:spPr>
        <a:xfrm>
          <a:off x="20002500" y="994219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792" name="直線コネクタ 791"/>
        <xdr:cNvCxnSpPr/>
      </xdr:nvCxnSpPr>
      <xdr:spPr>
        <a:xfrm>
          <a:off x="19881850" y="9937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43815</xdr:rowOff>
    </xdr:from>
    <xdr:ext cx="598805" cy="252730"/>
    <xdr:sp macro="" textlink="">
      <xdr:nvSpPr>
        <xdr:cNvPr id="793" name="貸付金最大値テキスト"/>
        <xdr:cNvSpPr txBox="1"/>
      </xdr:nvSpPr>
      <xdr:spPr>
        <a:xfrm>
          <a:off x="20002500" y="826198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96520</xdr:rowOff>
    </xdr:from>
    <xdr:to>
      <xdr:col>116</xdr:col>
      <xdr:colOff>152400</xdr:colOff>
      <xdr:row>50</xdr:row>
      <xdr:rowOff>96520</xdr:rowOff>
    </xdr:to>
    <xdr:cxnSp macro="">
      <xdr:nvCxnSpPr>
        <xdr:cNvPr id="794" name="直線コネクタ 793"/>
        <xdr:cNvCxnSpPr/>
      </xdr:nvCxnSpPr>
      <xdr:spPr>
        <a:xfrm>
          <a:off x="19881850" y="8482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40005</xdr:rowOff>
    </xdr:from>
    <xdr:to>
      <xdr:col>116</xdr:col>
      <xdr:colOff>63500</xdr:colOff>
      <xdr:row>59</xdr:row>
      <xdr:rowOff>40005</xdr:rowOff>
    </xdr:to>
    <xdr:cxnSp macro="">
      <xdr:nvCxnSpPr>
        <xdr:cNvPr id="795" name="直線コネクタ 794"/>
        <xdr:cNvCxnSpPr/>
      </xdr:nvCxnSpPr>
      <xdr:spPr>
        <a:xfrm>
          <a:off x="19202400" y="993457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126365</xdr:rowOff>
    </xdr:from>
    <xdr:ext cx="469900" cy="250825"/>
    <xdr:sp macro="" textlink="">
      <xdr:nvSpPr>
        <xdr:cNvPr id="796" name="貸付金平均値テキスト"/>
        <xdr:cNvSpPr txBox="1"/>
      </xdr:nvSpPr>
      <xdr:spPr>
        <a:xfrm>
          <a:off x="20002500" y="968565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104140</xdr:rowOff>
    </xdr:from>
    <xdr:to>
      <xdr:col>116</xdr:col>
      <xdr:colOff>114300</xdr:colOff>
      <xdr:row>59</xdr:row>
      <xdr:rowOff>35560</xdr:rowOff>
    </xdr:to>
    <xdr:sp macro="" textlink="">
      <xdr:nvSpPr>
        <xdr:cNvPr id="797" name="フローチャート: 判断 796"/>
        <xdr:cNvSpPr/>
      </xdr:nvSpPr>
      <xdr:spPr>
        <a:xfrm>
          <a:off x="19900900" y="9831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40005</xdr:rowOff>
    </xdr:from>
    <xdr:to>
      <xdr:col>111</xdr:col>
      <xdr:colOff>171450</xdr:colOff>
      <xdr:row>59</xdr:row>
      <xdr:rowOff>40005</xdr:rowOff>
    </xdr:to>
    <xdr:cxnSp macro="">
      <xdr:nvCxnSpPr>
        <xdr:cNvPr id="798" name="直線コネクタ 797"/>
        <xdr:cNvCxnSpPr/>
      </xdr:nvCxnSpPr>
      <xdr:spPr>
        <a:xfrm flipV="1">
          <a:off x="18395950" y="993457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116205</xdr:rowOff>
    </xdr:from>
    <xdr:to>
      <xdr:col>112</xdr:col>
      <xdr:colOff>38100</xdr:colOff>
      <xdr:row>59</xdr:row>
      <xdr:rowOff>48895</xdr:rowOff>
    </xdr:to>
    <xdr:sp macro="" textlink="">
      <xdr:nvSpPr>
        <xdr:cNvPr id="799" name="フローチャート: 判断 798"/>
        <xdr:cNvSpPr/>
      </xdr:nvSpPr>
      <xdr:spPr>
        <a:xfrm>
          <a:off x="19157950" y="98431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63500</xdr:rowOff>
    </xdr:from>
    <xdr:ext cx="469900" cy="252095"/>
    <xdr:sp macro="" textlink="">
      <xdr:nvSpPr>
        <xdr:cNvPr id="800" name="テキスト ボックス 799"/>
        <xdr:cNvSpPr txBox="1"/>
      </xdr:nvSpPr>
      <xdr:spPr>
        <a:xfrm>
          <a:off x="18992850" y="96227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40005</xdr:rowOff>
    </xdr:from>
    <xdr:to>
      <xdr:col>107</xdr:col>
      <xdr:colOff>50800</xdr:colOff>
      <xdr:row>59</xdr:row>
      <xdr:rowOff>40005</xdr:rowOff>
    </xdr:to>
    <xdr:cxnSp macro="">
      <xdr:nvCxnSpPr>
        <xdr:cNvPr id="801" name="直線コネクタ 800"/>
        <xdr:cNvCxnSpPr/>
      </xdr:nvCxnSpPr>
      <xdr:spPr>
        <a:xfrm flipV="1">
          <a:off x="17602200" y="993457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116840</xdr:rowOff>
    </xdr:from>
    <xdr:to>
      <xdr:col>107</xdr:col>
      <xdr:colOff>101600</xdr:colOff>
      <xdr:row>59</xdr:row>
      <xdr:rowOff>49530</xdr:rowOff>
    </xdr:to>
    <xdr:sp macro="" textlink="">
      <xdr:nvSpPr>
        <xdr:cNvPr id="802" name="フローチャート: 判断 801"/>
        <xdr:cNvSpPr/>
      </xdr:nvSpPr>
      <xdr:spPr>
        <a:xfrm>
          <a:off x="18345150" y="98437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64135</xdr:rowOff>
    </xdr:from>
    <xdr:ext cx="469900" cy="252095"/>
    <xdr:sp macro="" textlink="">
      <xdr:nvSpPr>
        <xdr:cNvPr id="803" name="テキスト ボックス 802"/>
        <xdr:cNvSpPr txBox="1"/>
      </xdr:nvSpPr>
      <xdr:spPr>
        <a:xfrm>
          <a:off x="18180050" y="96234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40005</xdr:rowOff>
    </xdr:from>
    <xdr:to>
      <xdr:col>102</xdr:col>
      <xdr:colOff>114300</xdr:colOff>
      <xdr:row>59</xdr:row>
      <xdr:rowOff>40005</xdr:rowOff>
    </xdr:to>
    <xdr:cxnSp macro="">
      <xdr:nvCxnSpPr>
        <xdr:cNvPr id="804" name="直線コネクタ 803"/>
        <xdr:cNvCxnSpPr/>
      </xdr:nvCxnSpPr>
      <xdr:spPr>
        <a:xfrm>
          <a:off x="16802100" y="993457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119380</xdr:rowOff>
    </xdr:from>
    <xdr:to>
      <xdr:col>102</xdr:col>
      <xdr:colOff>165100</xdr:colOff>
      <xdr:row>59</xdr:row>
      <xdr:rowOff>51435</xdr:rowOff>
    </xdr:to>
    <xdr:sp macro="" textlink="">
      <xdr:nvSpPr>
        <xdr:cNvPr id="805" name="フローチャート: 判断 804"/>
        <xdr:cNvSpPr/>
      </xdr:nvSpPr>
      <xdr:spPr>
        <a:xfrm>
          <a:off x="17551400" y="98463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67945</xdr:rowOff>
    </xdr:from>
    <xdr:ext cx="469900" cy="250190"/>
    <xdr:sp macro="" textlink="">
      <xdr:nvSpPr>
        <xdr:cNvPr id="806" name="テキスト ボックス 805"/>
        <xdr:cNvSpPr txBox="1"/>
      </xdr:nvSpPr>
      <xdr:spPr>
        <a:xfrm>
          <a:off x="17386300" y="96272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114300</xdr:rowOff>
    </xdr:from>
    <xdr:to>
      <xdr:col>98</xdr:col>
      <xdr:colOff>38100</xdr:colOff>
      <xdr:row>59</xdr:row>
      <xdr:rowOff>46990</xdr:rowOff>
    </xdr:to>
    <xdr:sp macro="" textlink="">
      <xdr:nvSpPr>
        <xdr:cNvPr id="807" name="フローチャート: 判断 806"/>
        <xdr:cNvSpPr/>
      </xdr:nvSpPr>
      <xdr:spPr>
        <a:xfrm>
          <a:off x="16757650" y="984123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62230</xdr:rowOff>
    </xdr:from>
    <xdr:ext cx="469900" cy="252095"/>
    <xdr:sp macro="" textlink="">
      <xdr:nvSpPr>
        <xdr:cNvPr id="808" name="テキスト ボックス 807"/>
        <xdr:cNvSpPr txBox="1"/>
      </xdr:nvSpPr>
      <xdr:spPr>
        <a:xfrm>
          <a:off x="16592550" y="96215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77470</xdr:rowOff>
    </xdr:from>
    <xdr:ext cx="762000" cy="252730"/>
    <xdr:sp macro="" textlink="">
      <xdr:nvSpPr>
        <xdr:cNvPr id="809" name="テキスト ボックス 808"/>
        <xdr:cNvSpPr txBox="1"/>
      </xdr:nvSpPr>
      <xdr:spPr>
        <a:xfrm>
          <a:off x="197802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77470</xdr:rowOff>
    </xdr:from>
    <xdr:ext cx="762000" cy="252730"/>
    <xdr:sp macro="" textlink="">
      <xdr:nvSpPr>
        <xdr:cNvPr id="810" name="テキスト ボックス 809"/>
        <xdr:cNvSpPr txBox="1"/>
      </xdr:nvSpPr>
      <xdr:spPr>
        <a:xfrm>
          <a:off x="190309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77470</xdr:rowOff>
    </xdr:from>
    <xdr:ext cx="758825" cy="252730"/>
    <xdr:sp macro="" textlink="">
      <xdr:nvSpPr>
        <xdr:cNvPr id="811" name="テキスト ボックス 810"/>
        <xdr:cNvSpPr txBox="1"/>
      </xdr:nvSpPr>
      <xdr:spPr>
        <a:xfrm>
          <a:off x="18224500" y="103073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77470</xdr:rowOff>
    </xdr:from>
    <xdr:ext cx="762000" cy="252730"/>
    <xdr:sp macro="" textlink="">
      <xdr:nvSpPr>
        <xdr:cNvPr id="812" name="テキスト ボックス 811"/>
        <xdr:cNvSpPr txBox="1"/>
      </xdr:nvSpPr>
      <xdr:spPr>
        <a:xfrm>
          <a:off x="174307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77470</xdr:rowOff>
    </xdr:from>
    <xdr:ext cx="762000" cy="252730"/>
    <xdr:sp macro="" textlink="">
      <xdr:nvSpPr>
        <xdr:cNvPr id="813" name="テキスト ボックス 812"/>
        <xdr:cNvSpPr txBox="1"/>
      </xdr:nvSpPr>
      <xdr:spPr>
        <a:xfrm>
          <a:off x="166306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158750</xdr:rowOff>
    </xdr:from>
    <xdr:to>
      <xdr:col>116</xdr:col>
      <xdr:colOff>114300</xdr:colOff>
      <xdr:row>59</xdr:row>
      <xdr:rowOff>90170</xdr:rowOff>
    </xdr:to>
    <xdr:sp macro="" textlink="">
      <xdr:nvSpPr>
        <xdr:cNvPr id="814" name="楕円 813"/>
        <xdr:cNvSpPr/>
      </xdr:nvSpPr>
      <xdr:spPr>
        <a:xfrm>
          <a:off x="19900900" y="9885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81915</xdr:rowOff>
    </xdr:from>
    <xdr:ext cx="378460" cy="253365"/>
    <xdr:sp macro="" textlink="">
      <xdr:nvSpPr>
        <xdr:cNvPr id="815" name="貸付金該当値テキスト"/>
        <xdr:cNvSpPr txBox="1"/>
      </xdr:nvSpPr>
      <xdr:spPr>
        <a:xfrm>
          <a:off x="20002500" y="98088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158750</xdr:rowOff>
    </xdr:from>
    <xdr:to>
      <xdr:col>112</xdr:col>
      <xdr:colOff>38100</xdr:colOff>
      <xdr:row>59</xdr:row>
      <xdr:rowOff>90170</xdr:rowOff>
    </xdr:to>
    <xdr:sp macro="" textlink="">
      <xdr:nvSpPr>
        <xdr:cNvPr id="816" name="楕円 815"/>
        <xdr:cNvSpPr/>
      </xdr:nvSpPr>
      <xdr:spPr>
        <a:xfrm>
          <a:off x="19157950" y="9885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59</xdr:row>
      <xdr:rowOff>80645</xdr:rowOff>
    </xdr:from>
    <xdr:ext cx="378460" cy="253365"/>
    <xdr:sp macro="" textlink="">
      <xdr:nvSpPr>
        <xdr:cNvPr id="817" name="テキスト ボックス 816"/>
        <xdr:cNvSpPr txBox="1"/>
      </xdr:nvSpPr>
      <xdr:spPr>
        <a:xfrm>
          <a:off x="19030950" y="997521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158750</xdr:rowOff>
    </xdr:from>
    <xdr:to>
      <xdr:col>107</xdr:col>
      <xdr:colOff>101600</xdr:colOff>
      <xdr:row>59</xdr:row>
      <xdr:rowOff>90170</xdr:rowOff>
    </xdr:to>
    <xdr:sp macro="" textlink="">
      <xdr:nvSpPr>
        <xdr:cNvPr id="818" name="楕円 817"/>
        <xdr:cNvSpPr/>
      </xdr:nvSpPr>
      <xdr:spPr>
        <a:xfrm>
          <a:off x="18345150" y="9885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80645</xdr:rowOff>
    </xdr:from>
    <xdr:ext cx="378460" cy="253365"/>
    <xdr:sp macro="" textlink="">
      <xdr:nvSpPr>
        <xdr:cNvPr id="819" name="テキスト ボックス 818"/>
        <xdr:cNvSpPr txBox="1"/>
      </xdr:nvSpPr>
      <xdr:spPr>
        <a:xfrm>
          <a:off x="18225770" y="997521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158750</xdr:rowOff>
    </xdr:from>
    <xdr:to>
      <xdr:col>102</xdr:col>
      <xdr:colOff>165100</xdr:colOff>
      <xdr:row>59</xdr:row>
      <xdr:rowOff>90170</xdr:rowOff>
    </xdr:to>
    <xdr:sp macro="" textlink="">
      <xdr:nvSpPr>
        <xdr:cNvPr id="820" name="楕円 819"/>
        <xdr:cNvSpPr/>
      </xdr:nvSpPr>
      <xdr:spPr>
        <a:xfrm>
          <a:off x="17551400" y="9885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80645</xdr:rowOff>
    </xdr:from>
    <xdr:ext cx="378460" cy="253365"/>
    <xdr:sp macro="" textlink="">
      <xdr:nvSpPr>
        <xdr:cNvPr id="821" name="テキスト ボックス 820"/>
        <xdr:cNvSpPr txBox="1"/>
      </xdr:nvSpPr>
      <xdr:spPr>
        <a:xfrm>
          <a:off x="17432020" y="997521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158750</xdr:rowOff>
    </xdr:from>
    <xdr:to>
      <xdr:col>98</xdr:col>
      <xdr:colOff>38100</xdr:colOff>
      <xdr:row>59</xdr:row>
      <xdr:rowOff>90170</xdr:rowOff>
    </xdr:to>
    <xdr:sp macro="" textlink="">
      <xdr:nvSpPr>
        <xdr:cNvPr id="822" name="楕円 821"/>
        <xdr:cNvSpPr/>
      </xdr:nvSpPr>
      <xdr:spPr>
        <a:xfrm>
          <a:off x="16757650" y="9885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59</xdr:row>
      <xdr:rowOff>80645</xdr:rowOff>
    </xdr:from>
    <xdr:ext cx="378460" cy="253365"/>
    <xdr:sp macro="" textlink="">
      <xdr:nvSpPr>
        <xdr:cNvPr id="823" name="テキスト ボックス 822"/>
        <xdr:cNvSpPr txBox="1"/>
      </xdr:nvSpPr>
      <xdr:spPr>
        <a:xfrm>
          <a:off x="16630650" y="997521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31115</xdr:rowOff>
    </xdr:to>
    <xdr:sp macro="" textlink="">
      <xdr:nvSpPr>
        <xdr:cNvPr id="824" name="正方形/長方形 823"/>
        <xdr:cNvSpPr/>
      </xdr:nvSpPr>
      <xdr:spPr>
        <a:xfrm>
          <a:off x="16459200" y="106203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135890</xdr:rowOff>
    </xdr:to>
    <xdr:sp macro="" textlink="">
      <xdr:nvSpPr>
        <xdr:cNvPr id="825" name="正方形/長方形 824"/>
        <xdr:cNvSpPr/>
      </xdr:nvSpPr>
      <xdr:spPr>
        <a:xfrm>
          <a:off x="165862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86360</xdr:rowOff>
    </xdr:from>
    <xdr:to>
      <xdr:col>104</xdr:col>
      <xdr:colOff>127000</xdr:colOff>
      <xdr:row>68</xdr:row>
      <xdr:rowOff>0</xdr:rowOff>
    </xdr:to>
    <xdr:sp macro="" textlink="">
      <xdr:nvSpPr>
        <xdr:cNvPr id="826" name="正方形/長方形 825"/>
        <xdr:cNvSpPr/>
      </xdr:nvSpPr>
      <xdr:spPr>
        <a:xfrm>
          <a:off x="165862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135890</xdr:rowOff>
    </xdr:to>
    <xdr:sp macro="" textlink="">
      <xdr:nvSpPr>
        <xdr:cNvPr id="827" name="正方形/長方形 826"/>
        <xdr:cNvSpPr/>
      </xdr:nvSpPr>
      <xdr:spPr>
        <a:xfrm>
          <a:off x="174879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86360</xdr:rowOff>
    </xdr:from>
    <xdr:to>
      <xdr:col>110</xdr:col>
      <xdr:colOff>0</xdr:colOff>
      <xdr:row>68</xdr:row>
      <xdr:rowOff>0</xdr:rowOff>
    </xdr:to>
    <xdr:sp macro="" textlink="">
      <xdr:nvSpPr>
        <xdr:cNvPr id="828" name="正方形/長方形 827"/>
        <xdr:cNvSpPr/>
      </xdr:nvSpPr>
      <xdr:spPr>
        <a:xfrm>
          <a:off x="174879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135890</xdr:rowOff>
    </xdr:to>
    <xdr:sp macro="" textlink="">
      <xdr:nvSpPr>
        <xdr:cNvPr id="829" name="正方形/長方形 828"/>
        <xdr:cNvSpPr/>
      </xdr:nvSpPr>
      <xdr:spPr>
        <a:xfrm>
          <a:off x="185166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86360</xdr:rowOff>
    </xdr:from>
    <xdr:to>
      <xdr:col>116</xdr:col>
      <xdr:colOff>0</xdr:colOff>
      <xdr:row>68</xdr:row>
      <xdr:rowOff>0</xdr:rowOff>
    </xdr:to>
    <xdr:sp macro="" textlink="">
      <xdr:nvSpPr>
        <xdr:cNvPr id="830" name="正方形/長方形 829"/>
        <xdr:cNvSpPr/>
      </xdr:nvSpPr>
      <xdr:spPr>
        <a:xfrm>
          <a:off x="185166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24130</xdr:rowOff>
    </xdr:from>
    <xdr:to>
      <xdr:col>120</xdr:col>
      <xdr:colOff>114300</xdr:colOff>
      <xdr:row>81</xdr:row>
      <xdr:rowOff>80010</xdr:rowOff>
    </xdr:to>
    <xdr:sp macro="" textlink="">
      <xdr:nvSpPr>
        <xdr:cNvPr id="831" name="正方形/長方形 830"/>
        <xdr:cNvSpPr/>
      </xdr:nvSpPr>
      <xdr:spPr>
        <a:xfrm>
          <a:off x="16459200" y="114274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6710" cy="219075"/>
    <xdr:sp macro="" textlink="">
      <xdr:nvSpPr>
        <xdr:cNvPr id="832" name="テキスト ボックス 831"/>
        <xdr:cNvSpPr txBox="1"/>
      </xdr:nvSpPr>
      <xdr:spPr>
        <a:xfrm>
          <a:off x="16440150" y="112414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80010</xdr:rowOff>
    </xdr:from>
    <xdr:to>
      <xdr:col>120</xdr:col>
      <xdr:colOff>114300</xdr:colOff>
      <xdr:row>81</xdr:row>
      <xdr:rowOff>80010</xdr:rowOff>
    </xdr:to>
    <xdr:cxnSp macro="">
      <xdr:nvCxnSpPr>
        <xdr:cNvPr id="833" name="直線コネクタ 832"/>
        <xdr:cNvCxnSpPr/>
      </xdr:nvCxnSpPr>
      <xdr:spPr>
        <a:xfrm>
          <a:off x="16459200" y="13662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108585</xdr:rowOff>
    </xdr:from>
    <xdr:ext cx="245745" cy="250190"/>
    <xdr:sp macro="" textlink="">
      <xdr:nvSpPr>
        <xdr:cNvPr id="834" name="テキスト ボックス 833"/>
        <xdr:cNvSpPr txBox="1"/>
      </xdr:nvSpPr>
      <xdr:spPr>
        <a:xfrm>
          <a:off x="16248380" y="1352359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42545</xdr:rowOff>
    </xdr:from>
    <xdr:to>
      <xdr:col>120</xdr:col>
      <xdr:colOff>114300</xdr:colOff>
      <xdr:row>79</xdr:row>
      <xdr:rowOff>42545</xdr:rowOff>
    </xdr:to>
    <xdr:cxnSp macro="">
      <xdr:nvCxnSpPr>
        <xdr:cNvPr id="835" name="直線コネクタ 834"/>
        <xdr:cNvCxnSpPr/>
      </xdr:nvCxnSpPr>
      <xdr:spPr>
        <a:xfrm>
          <a:off x="16459200" y="13289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72390</xdr:rowOff>
    </xdr:from>
    <xdr:ext cx="531495" cy="250825"/>
    <xdr:sp macro="" textlink="">
      <xdr:nvSpPr>
        <xdr:cNvPr id="836" name="テキスト ボックス 835"/>
        <xdr:cNvSpPr txBox="1"/>
      </xdr:nvSpPr>
      <xdr:spPr>
        <a:xfrm>
          <a:off x="15984855" y="131521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37" name="直線コネクタ 836"/>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1495" cy="250825"/>
    <xdr:sp macro="" textlink="">
      <xdr:nvSpPr>
        <xdr:cNvPr id="838" name="テキスト ボックス 837"/>
        <xdr:cNvSpPr txBox="1"/>
      </xdr:nvSpPr>
      <xdr:spPr>
        <a:xfrm>
          <a:off x="15984855" y="127793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135890</xdr:rowOff>
    </xdr:from>
    <xdr:to>
      <xdr:col>120</xdr:col>
      <xdr:colOff>114300</xdr:colOff>
      <xdr:row>74</xdr:row>
      <xdr:rowOff>135890</xdr:rowOff>
    </xdr:to>
    <xdr:cxnSp macro="">
      <xdr:nvCxnSpPr>
        <xdr:cNvPr id="839" name="直線コネクタ 838"/>
        <xdr:cNvCxnSpPr/>
      </xdr:nvCxnSpPr>
      <xdr:spPr>
        <a:xfrm>
          <a:off x="16459200" y="12545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1495" cy="250190"/>
    <xdr:sp macro="" textlink="">
      <xdr:nvSpPr>
        <xdr:cNvPr id="840" name="テキスト ボックス 839"/>
        <xdr:cNvSpPr txBox="1"/>
      </xdr:nvSpPr>
      <xdr:spPr>
        <a:xfrm>
          <a:off x="1598485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98425</xdr:rowOff>
    </xdr:from>
    <xdr:to>
      <xdr:col>120</xdr:col>
      <xdr:colOff>114300</xdr:colOff>
      <xdr:row>72</xdr:row>
      <xdr:rowOff>98425</xdr:rowOff>
    </xdr:to>
    <xdr:cxnSp macro="">
      <xdr:nvCxnSpPr>
        <xdr:cNvPr id="841" name="直線コネクタ 840"/>
        <xdr:cNvCxnSpPr/>
      </xdr:nvCxnSpPr>
      <xdr:spPr>
        <a:xfrm>
          <a:off x="16459200" y="12172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31495" cy="250825"/>
    <xdr:sp macro="" textlink="">
      <xdr:nvSpPr>
        <xdr:cNvPr id="842" name="テキスト ボックス 841"/>
        <xdr:cNvSpPr txBox="1"/>
      </xdr:nvSpPr>
      <xdr:spPr>
        <a:xfrm>
          <a:off x="15984855" y="12034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43" name="直線コネクタ 842"/>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90805</xdr:rowOff>
    </xdr:from>
    <xdr:ext cx="595630" cy="250190"/>
    <xdr:sp macro="" textlink="">
      <xdr:nvSpPr>
        <xdr:cNvPr id="844" name="テキスト ボックス 843"/>
        <xdr:cNvSpPr txBox="1"/>
      </xdr:nvSpPr>
      <xdr:spPr>
        <a:xfrm>
          <a:off x="1593977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68</xdr:row>
      <xdr:rowOff>24130</xdr:rowOff>
    </xdr:to>
    <xdr:cxnSp macro="">
      <xdr:nvCxnSpPr>
        <xdr:cNvPr id="845" name="直線コネクタ 844"/>
        <xdr:cNvCxnSpPr/>
      </xdr:nvCxnSpPr>
      <xdr:spPr>
        <a:xfrm>
          <a:off x="164592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52705</xdr:rowOff>
    </xdr:from>
    <xdr:ext cx="595630" cy="249555"/>
    <xdr:sp macro="" textlink="">
      <xdr:nvSpPr>
        <xdr:cNvPr id="846" name="テキスト ボックス 845"/>
        <xdr:cNvSpPr txBox="1"/>
      </xdr:nvSpPr>
      <xdr:spPr>
        <a:xfrm>
          <a:off x="15939770" y="112883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81</xdr:row>
      <xdr:rowOff>80010</xdr:rowOff>
    </xdr:to>
    <xdr:sp macro="" textlink="">
      <xdr:nvSpPr>
        <xdr:cNvPr id="847" name="繰出金グラフ枠"/>
        <xdr:cNvSpPr/>
      </xdr:nvSpPr>
      <xdr:spPr>
        <a:xfrm>
          <a:off x="16459200" y="114274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142240</xdr:rowOff>
    </xdr:from>
    <xdr:to>
      <xdr:col>116</xdr:col>
      <xdr:colOff>62865</xdr:colOff>
      <xdr:row>77</xdr:row>
      <xdr:rowOff>154305</xdr:rowOff>
    </xdr:to>
    <xdr:cxnSp macro="">
      <xdr:nvCxnSpPr>
        <xdr:cNvPr id="848" name="直線コネクタ 847"/>
        <xdr:cNvCxnSpPr/>
      </xdr:nvCxnSpPr>
      <xdr:spPr>
        <a:xfrm flipV="1">
          <a:off x="19949795" y="1188085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158750</xdr:rowOff>
    </xdr:from>
    <xdr:ext cx="534670" cy="250190"/>
    <xdr:sp macro="" textlink="">
      <xdr:nvSpPr>
        <xdr:cNvPr id="849" name="繰出金最小値テキスト"/>
        <xdr:cNvSpPr txBox="1"/>
      </xdr:nvSpPr>
      <xdr:spPr>
        <a:xfrm>
          <a:off x="20002500" y="130708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154305</xdr:rowOff>
    </xdr:from>
    <xdr:to>
      <xdr:col>116</xdr:col>
      <xdr:colOff>152400</xdr:colOff>
      <xdr:row>77</xdr:row>
      <xdr:rowOff>154305</xdr:rowOff>
    </xdr:to>
    <xdr:cxnSp macro="">
      <xdr:nvCxnSpPr>
        <xdr:cNvPr id="850" name="直線コネクタ 849"/>
        <xdr:cNvCxnSpPr/>
      </xdr:nvCxnSpPr>
      <xdr:spPr>
        <a:xfrm>
          <a:off x="19881850" y="13066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90170</xdr:rowOff>
    </xdr:from>
    <xdr:ext cx="534670" cy="250190"/>
    <xdr:sp macro="" textlink="">
      <xdr:nvSpPr>
        <xdr:cNvPr id="851" name="繰出金最大値テキスト"/>
        <xdr:cNvSpPr txBox="1"/>
      </xdr:nvSpPr>
      <xdr:spPr>
        <a:xfrm>
          <a:off x="20002500" y="116611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142240</xdr:rowOff>
    </xdr:from>
    <xdr:to>
      <xdr:col>116</xdr:col>
      <xdr:colOff>152400</xdr:colOff>
      <xdr:row>70</xdr:row>
      <xdr:rowOff>142240</xdr:rowOff>
    </xdr:to>
    <xdr:cxnSp macro="">
      <xdr:nvCxnSpPr>
        <xdr:cNvPr id="852" name="直線コネクタ 851"/>
        <xdr:cNvCxnSpPr/>
      </xdr:nvCxnSpPr>
      <xdr:spPr>
        <a:xfrm>
          <a:off x="19881850" y="11880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75</xdr:row>
      <xdr:rowOff>150495</xdr:rowOff>
    </xdr:from>
    <xdr:to>
      <xdr:col>116</xdr:col>
      <xdr:colOff>63500</xdr:colOff>
      <xdr:row>76</xdr:row>
      <xdr:rowOff>19685</xdr:rowOff>
    </xdr:to>
    <xdr:cxnSp macro="">
      <xdr:nvCxnSpPr>
        <xdr:cNvPr id="853" name="直線コネクタ 852"/>
        <xdr:cNvCxnSpPr/>
      </xdr:nvCxnSpPr>
      <xdr:spPr>
        <a:xfrm>
          <a:off x="19202400" y="12727305"/>
          <a:ext cx="7493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2540</xdr:rowOff>
    </xdr:from>
    <xdr:ext cx="534670" cy="253365"/>
    <xdr:sp macro="" textlink="">
      <xdr:nvSpPr>
        <xdr:cNvPr id="854" name="繰出金平均値テキスト"/>
        <xdr:cNvSpPr txBox="1"/>
      </xdr:nvSpPr>
      <xdr:spPr>
        <a:xfrm>
          <a:off x="20002500" y="124117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147955</xdr:rowOff>
    </xdr:from>
    <xdr:to>
      <xdr:col>116</xdr:col>
      <xdr:colOff>114300</xdr:colOff>
      <xdr:row>75</xdr:row>
      <xdr:rowOff>78740</xdr:rowOff>
    </xdr:to>
    <xdr:sp macro="" textlink="">
      <xdr:nvSpPr>
        <xdr:cNvPr id="855" name="フローチャート: 判断 854"/>
        <xdr:cNvSpPr/>
      </xdr:nvSpPr>
      <xdr:spPr>
        <a:xfrm>
          <a:off x="19900900" y="125571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150495</xdr:rowOff>
    </xdr:from>
    <xdr:to>
      <xdr:col>111</xdr:col>
      <xdr:colOff>171450</xdr:colOff>
      <xdr:row>75</xdr:row>
      <xdr:rowOff>160655</xdr:rowOff>
    </xdr:to>
    <xdr:cxnSp macro="">
      <xdr:nvCxnSpPr>
        <xdr:cNvPr id="856" name="直線コネクタ 855"/>
        <xdr:cNvCxnSpPr/>
      </xdr:nvCxnSpPr>
      <xdr:spPr>
        <a:xfrm flipV="1">
          <a:off x="18395950" y="12727305"/>
          <a:ext cx="8064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132715</xdr:rowOff>
    </xdr:from>
    <xdr:to>
      <xdr:col>112</xdr:col>
      <xdr:colOff>38100</xdr:colOff>
      <xdr:row>75</xdr:row>
      <xdr:rowOff>64135</xdr:rowOff>
    </xdr:to>
    <xdr:sp macro="" textlink="">
      <xdr:nvSpPr>
        <xdr:cNvPr id="857" name="フローチャート: 判断 856"/>
        <xdr:cNvSpPr/>
      </xdr:nvSpPr>
      <xdr:spPr>
        <a:xfrm>
          <a:off x="19157950" y="125418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80645</xdr:rowOff>
    </xdr:from>
    <xdr:ext cx="531495" cy="253365"/>
    <xdr:sp macro="" textlink="">
      <xdr:nvSpPr>
        <xdr:cNvPr id="858" name="テキスト ボックス 857"/>
        <xdr:cNvSpPr txBox="1"/>
      </xdr:nvSpPr>
      <xdr:spPr>
        <a:xfrm>
          <a:off x="18960465" y="1232217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160655</xdr:rowOff>
    </xdr:from>
    <xdr:to>
      <xdr:col>107</xdr:col>
      <xdr:colOff>50800</xdr:colOff>
      <xdr:row>76</xdr:row>
      <xdr:rowOff>2540</xdr:rowOff>
    </xdr:to>
    <xdr:cxnSp macro="">
      <xdr:nvCxnSpPr>
        <xdr:cNvPr id="859" name="直線コネクタ 858"/>
        <xdr:cNvCxnSpPr/>
      </xdr:nvCxnSpPr>
      <xdr:spPr>
        <a:xfrm flipV="1">
          <a:off x="17602200" y="1273746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165735</xdr:rowOff>
    </xdr:from>
    <xdr:to>
      <xdr:col>107</xdr:col>
      <xdr:colOff>101600</xdr:colOff>
      <xdr:row>75</xdr:row>
      <xdr:rowOff>97155</xdr:rowOff>
    </xdr:to>
    <xdr:sp macro="" textlink="">
      <xdr:nvSpPr>
        <xdr:cNvPr id="860" name="フローチャート: 判断 859"/>
        <xdr:cNvSpPr/>
      </xdr:nvSpPr>
      <xdr:spPr>
        <a:xfrm>
          <a:off x="18345150" y="12574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113665</xdr:rowOff>
    </xdr:from>
    <xdr:ext cx="531495" cy="253365"/>
    <xdr:sp macro="" textlink="">
      <xdr:nvSpPr>
        <xdr:cNvPr id="861" name="テキスト ボックス 860"/>
        <xdr:cNvSpPr txBox="1"/>
      </xdr:nvSpPr>
      <xdr:spPr>
        <a:xfrm>
          <a:off x="18166715" y="123551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76</xdr:row>
      <xdr:rowOff>2540</xdr:rowOff>
    </xdr:from>
    <xdr:to>
      <xdr:col>102</xdr:col>
      <xdr:colOff>114300</xdr:colOff>
      <xdr:row>76</xdr:row>
      <xdr:rowOff>20955</xdr:rowOff>
    </xdr:to>
    <xdr:cxnSp macro="">
      <xdr:nvCxnSpPr>
        <xdr:cNvPr id="862" name="直線コネクタ 861"/>
        <xdr:cNvCxnSpPr/>
      </xdr:nvCxnSpPr>
      <xdr:spPr>
        <a:xfrm flipV="1">
          <a:off x="16802100" y="1274699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7620</xdr:rowOff>
    </xdr:from>
    <xdr:to>
      <xdr:col>102</xdr:col>
      <xdr:colOff>165100</xdr:colOff>
      <xdr:row>75</xdr:row>
      <xdr:rowOff>107950</xdr:rowOff>
    </xdr:to>
    <xdr:sp macro="" textlink="">
      <xdr:nvSpPr>
        <xdr:cNvPr id="863" name="フローチャート: 判断 862"/>
        <xdr:cNvSpPr/>
      </xdr:nvSpPr>
      <xdr:spPr>
        <a:xfrm>
          <a:off x="17551400" y="125844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124460</xdr:rowOff>
    </xdr:from>
    <xdr:ext cx="534670" cy="250190"/>
    <xdr:sp macro="" textlink="">
      <xdr:nvSpPr>
        <xdr:cNvPr id="864" name="テキスト ボックス 863"/>
        <xdr:cNvSpPr txBox="1"/>
      </xdr:nvSpPr>
      <xdr:spPr>
        <a:xfrm>
          <a:off x="17353915" y="123659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43180</xdr:rowOff>
    </xdr:from>
    <xdr:to>
      <xdr:col>98</xdr:col>
      <xdr:colOff>38100</xdr:colOff>
      <xdr:row>75</xdr:row>
      <xdr:rowOff>142875</xdr:rowOff>
    </xdr:to>
    <xdr:sp macro="" textlink="">
      <xdr:nvSpPr>
        <xdr:cNvPr id="865" name="フローチャート: 判断 864"/>
        <xdr:cNvSpPr/>
      </xdr:nvSpPr>
      <xdr:spPr>
        <a:xfrm>
          <a:off x="16757650" y="126199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160020</xdr:rowOff>
    </xdr:from>
    <xdr:ext cx="531495" cy="250825"/>
    <xdr:sp macro="" textlink="">
      <xdr:nvSpPr>
        <xdr:cNvPr id="866" name="テキスト ボックス 865"/>
        <xdr:cNvSpPr txBox="1"/>
      </xdr:nvSpPr>
      <xdr:spPr>
        <a:xfrm>
          <a:off x="16560165" y="124015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77470</xdr:rowOff>
    </xdr:from>
    <xdr:ext cx="762000" cy="252730"/>
    <xdr:sp macro="" textlink="">
      <xdr:nvSpPr>
        <xdr:cNvPr id="867" name="テキスト ボックス 866"/>
        <xdr:cNvSpPr txBox="1"/>
      </xdr:nvSpPr>
      <xdr:spPr>
        <a:xfrm>
          <a:off x="197802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77470</xdr:rowOff>
    </xdr:from>
    <xdr:ext cx="762000" cy="252730"/>
    <xdr:sp macro="" textlink="">
      <xdr:nvSpPr>
        <xdr:cNvPr id="868" name="テキスト ボックス 867"/>
        <xdr:cNvSpPr txBox="1"/>
      </xdr:nvSpPr>
      <xdr:spPr>
        <a:xfrm>
          <a:off x="190309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77470</xdr:rowOff>
    </xdr:from>
    <xdr:ext cx="758825" cy="252730"/>
    <xdr:sp macro="" textlink="">
      <xdr:nvSpPr>
        <xdr:cNvPr id="869" name="テキスト ボックス 868"/>
        <xdr:cNvSpPr txBox="1"/>
      </xdr:nvSpPr>
      <xdr:spPr>
        <a:xfrm>
          <a:off x="18224500" y="136601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77470</xdr:rowOff>
    </xdr:from>
    <xdr:ext cx="762000" cy="252730"/>
    <xdr:sp macro="" textlink="">
      <xdr:nvSpPr>
        <xdr:cNvPr id="870" name="テキスト ボックス 869"/>
        <xdr:cNvSpPr txBox="1"/>
      </xdr:nvSpPr>
      <xdr:spPr>
        <a:xfrm>
          <a:off x="174307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77470</xdr:rowOff>
    </xdr:from>
    <xdr:ext cx="762000" cy="252730"/>
    <xdr:sp macro="" textlink="">
      <xdr:nvSpPr>
        <xdr:cNvPr id="871" name="テキスト ボックス 870"/>
        <xdr:cNvSpPr txBox="1"/>
      </xdr:nvSpPr>
      <xdr:spPr>
        <a:xfrm>
          <a:off x="166306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137795</xdr:rowOff>
    </xdr:from>
    <xdr:to>
      <xdr:col>116</xdr:col>
      <xdr:colOff>114300</xdr:colOff>
      <xdr:row>76</xdr:row>
      <xdr:rowOff>70485</xdr:rowOff>
    </xdr:to>
    <xdr:sp macro="" textlink="">
      <xdr:nvSpPr>
        <xdr:cNvPr id="872" name="楕円 871"/>
        <xdr:cNvSpPr/>
      </xdr:nvSpPr>
      <xdr:spPr>
        <a:xfrm>
          <a:off x="19900900" y="127146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116840</xdr:rowOff>
    </xdr:from>
    <xdr:ext cx="534670" cy="252730"/>
    <xdr:sp macro="" textlink="">
      <xdr:nvSpPr>
        <xdr:cNvPr id="873" name="繰出金該当値テキスト"/>
        <xdr:cNvSpPr txBox="1"/>
      </xdr:nvSpPr>
      <xdr:spPr>
        <a:xfrm>
          <a:off x="20002500" y="126936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99695</xdr:rowOff>
    </xdr:from>
    <xdr:to>
      <xdr:col>112</xdr:col>
      <xdr:colOff>38100</xdr:colOff>
      <xdr:row>76</xdr:row>
      <xdr:rowOff>32385</xdr:rowOff>
    </xdr:to>
    <xdr:sp macro="" textlink="">
      <xdr:nvSpPr>
        <xdr:cNvPr id="874" name="楕円 873"/>
        <xdr:cNvSpPr/>
      </xdr:nvSpPr>
      <xdr:spPr>
        <a:xfrm>
          <a:off x="19157950" y="126765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22860</xdr:rowOff>
    </xdr:from>
    <xdr:ext cx="531495" cy="253365"/>
    <xdr:sp macro="" textlink="">
      <xdr:nvSpPr>
        <xdr:cNvPr id="875" name="テキスト ボックス 874"/>
        <xdr:cNvSpPr txBox="1"/>
      </xdr:nvSpPr>
      <xdr:spPr>
        <a:xfrm>
          <a:off x="18960465" y="127673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50,261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109855</xdr:rowOff>
    </xdr:from>
    <xdr:to>
      <xdr:col>107</xdr:col>
      <xdr:colOff>101600</xdr:colOff>
      <xdr:row>76</xdr:row>
      <xdr:rowOff>41275</xdr:rowOff>
    </xdr:to>
    <xdr:sp macro="" textlink="">
      <xdr:nvSpPr>
        <xdr:cNvPr id="876" name="楕円 875"/>
        <xdr:cNvSpPr/>
      </xdr:nvSpPr>
      <xdr:spPr>
        <a:xfrm>
          <a:off x="18345150" y="12686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33655</xdr:rowOff>
    </xdr:from>
    <xdr:ext cx="531495" cy="250190"/>
    <xdr:sp macro="" textlink="">
      <xdr:nvSpPr>
        <xdr:cNvPr id="877" name="テキスト ボックス 876"/>
        <xdr:cNvSpPr txBox="1"/>
      </xdr:nvSpPr>
      <xdr:spPr>
        <a:xfrm>
          <a:off x="18166715" y="127781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49,719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120015</xdr:rowOff>
    </xdr:from>
    <xdr:to>
      <xdr:col>102</xdr:col>
      <xdr:colOff>165100</xdr:colOff>
      <xdr:row>76</xdr:row>
      <xdr:rowOff>51435</xdr:rowOff>
    </xdr:to>
    <xdr:sp macro="" textlink="">
      <xdr:nvSpPr>
        <xdr:cNvPr id="878" name="楕円 877"/>
        <xdr:cNvSpPr/>
      </xdr:nvSpPr>
      <xdr:spPr>
        <a:xfrm>
          <a:off x="17551400" y="12696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42545</xdr:rowOff>
    </xdr:from>
    <xdr:ext cx="534670" cy="252730"/>
    <xdr:sp macro="" textlink="">
      <xdr:nvSpPr>
        <xdr:cNvPr id="879" name="テキスト ボックス 878"/>
        <xdr:cNvSpPr txBox="1"/>
      </xdr:nvSpPr>
      <xdr:spPr>
        <a:xfrm>
          <a:off x="17353915" y="127869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49,191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140335</xdr:rowOff>
    </xdr:from>
    <xdr:to>
      <xdr:col>98</xdr:col>
      <xdr:colOff>38100</xdr:colOff>
      <xdr:row>76</xdr:row>
      <xdr:rowOff>71755</xdr:rowOff>
    </xdr:to>
    <xdr:sp macro="" textlink="">
      <xdr:nvSpPr>
        <xdr:cNvPr id="880" name="楕円 879"/>
        <xdr:cNvSpPr/>
      </xdr:nvSpPr>
      <xdr:spPr>
        <a:xfrm>
          <a:off x="16757650" y="127171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62230</xdr:rowOff>
    </xdr:from>
    <xdr:ext cx="531495" cy="252095"/>
    <xdr:sp macro="" textlink="">
      <xdr:nvSpPr>
        <xdr:cNvPr id="881" name="テキスト ボックス 880"/>
        <xdr:cNvSpPr txBox="1"/>
      </xdr:nvSpPr>
      <xdr:spPr>
        <a:xfrm>
          <a:off x="16560165" y="1280668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31115</xdr:rowOff>
    </xdr:to>
    <xdr:sp macro="" textlink="">
      <xdr:nvSpPr>
        <xdr:cNvPr id="882" name="正方形/長方形 881"/>
        <xdr:cNvSpPr/>
      </xdr:nvSpPr>
      <xdr:spPr>
        <a:xfrm>
          <a:off x="16459200" y="139731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135890</xdr:rowOff>
    </xdr:to>
    <xdr:sp macro="" textlink="">
      <xdr:nvSpPr>
        <xdr:cNvPr id="883" name="正方形/長方形 882"/>
        <xdr:cNvSpPr/>
      </xdr:nvSpPr>
      <xdr:spPr>
        <a:xfrm>
          <a:off x="165862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86360</xdr:rowOff>
    </xdr:from>
    <xdr:to>
      <xdr:col>104</xdr:col>
      <xdr:colOff>127000</xdr:colOff>
      <xdr:row>88</xdr:row>
      <xdr:rowOff>0</xdr:rowOff>
    </xdr:to>
    <xdr:sp macro="" textlink="">
      <xdr:nvSpPr>
        <xdr:cNvPr id="884" name="正方形/長方形 883"/>
        <xdr:cNvSpPr/>
      </xdr:nvSpPr>
      <xdr:spPr>
        <a:xfrm>
          <a:off x="165862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135890</xdr:rowOff>
    </xdr:to>
    <xdr:sp macro="" textlink="">
      <xdr:nvSpPr>
        <xdr:cNvPr id="885" name="正方形/長方形 884"/>
        <xdr:cNvSpPr/>
      </xdr:nvSpPr>
      <xdr:spPr>
        <a:xfrm>
          <a:off x="174879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86360</xdr:rowOff>
    </xdr:from>
    <xdr:to>
      <xdr:col>110</xdr:col>
      <xdr:colOff>0</xdr:colOff>
      <xdr:row>88</xdr:row>
      <xdr:rowOff>0</xdr:rowOff>
    </xdr:to>
    <xdr:sp macro="" textlink="">
      <xdr:nvSpPr>
        <xdr:cNvPr id="886" name="正方形/長方形 885"/>
        <xdr:cNvSpPr/>
      </xdr:nvSpPr>
      <xdr:spPr>
        <a:xfrm>
          <a:off x="174879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135890</xdr:rowOff>
    </xdr:to>
    <xdr:sp macro="" textlink="">
      <xdr:nvSpPr>
        <xdr:cNvPr id="887" name="正方形/長方形 886"/>
        <xdr:cNvSpPr/>
      </xdr:nvSpPr>
      <xdr:spPr>
        <a:xfrm>
          <a:off x="185166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86360</xdr:rowOff>
    </xdr:from>
    <xdr:to>
      <xdr:col>116</xdr:col>
      <xdr:colOff>0</xdr:colOff>
      <xdr:row>88</xdr:row>
      <xdr:rowOff>0</xdr:rowOff>
    </xdr:to>
    <xdr:sp macro="" textlink="">
      <xdr:nvSpPr>
        <xdr:cNvPr id="888" name="正方形/長方形 887"/>
        <xdr:cNvSpPr/>
      </xdr:nvSpPr>
      <xdr:spPr>
        <a:xfrm>
          <a:off x="185166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24130</xdr:rowOff>
    </xdr:from>
    <xdr:to>
      <xdr:col>120</xdr:col>
      <xdr:colOff>114300</xdr:colOff>
      <xdr:row>101</xdr:row>
      <xdr:rowOff>82550</xdr:rowOff>
    </xdr:to>
    <xdr:sp macro="" textlink="">
      <xdr:nvSpPr>
        <xdr:cNvPr id="889" name="正方形/長方形 888"/>
        <xdr:cNvSpPr/>
      </xdr:nvSpPr>
      <xdr:spPr>
        <a:xfrm>
          <a:off x="164592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6710" cy="219075"/>
    <xdr:sp macro="" textlink="">
      <xdr:nvSpPr>
        <xdr:cNvPr id="890" name="テキスト ボックス 889"/>
        <xdr:cNvSpPr txBox="1"/>
      </xdr:nvSpPr>
      <xdr:spPr>
        <a:xfrm>
          <a:off x="16440150" y="145942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64592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5745" cy="259080"/>
    <xdr:sp macro="" textlink="">
      <xdr:nvSpPr>
        <xdr:cNvPr id="893" name="テキスト ボックス 892"/>
        <xdr:cNvSpPr txBox="1"/>
      </xdr:nvSpPr>
      <xdr:spPr>
        <a:xfrm>
          <a:off x="1624838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64592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4185" cy="259080"/>
    <xdr:sp macro="" textlink="">
      <xdr:nvSpPr>
        <xdr:cNvPr id="895" name="テキスト ボックス 894"/>
        <xdr:cNvSpPr txBox="1"/>
      </xdr:nvSpPr>
      <xdr:spPr>
        <a:xfrm>
          <a:off x="16048990" y="16151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4185" cy="255905"/>
    <xdr:sp macro="" textlink="">
      <xdr:nvSpPr>
        <xdr:cNvPr id="897" name="テキスト ボックス 896"/>
        <xdr:cNvSpPr txBox="1"/>
      </xdr:nvSpPr>
      <xdr:spPr>
        <a:xfrm>
          <a:off x="16048990" y="157708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64592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4185" cy="259080"/>
    <xdr:sp macro="" textlink="">
      <xdr:nvSpPr>
        <xdr:cNvPr id="899" name="テキスト ボックス 898"/>
        <xdr:cNvSpPr txBox="1"/>
      </xdr:nvSpPr>
      <xdr:spPr>
        <a:xfrm>
          <a:off x="16048990" y="15389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90</xdr:row>
      <xdr:rowOff>61595</xdr:rowOff>
    </xdr:from>
    <xdr:to>
      <xdr:col>120</xdr:col>
      <xdr:colOff>114300</xdr:colOff>
      <xdr:row>90</xdr:row>
      <xdr:rowOff>61595</xdr:rowOff>
    </xdr:to>
    <xdr:cxnSp macro="">
      <xdr:nvCxnSpPr>
        <xdr:cNvPr id="900" name="直線コネクタ 899"/>
        <xdr:cNvCxnSpPr/>
      </xdr:nvCxnSpPr>
      <xdr:spPr>
        <a:xfrm>
          <a:off x="164592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89</xdr:row>
      <xdr:rowOff>90805</xdr:rowOff>
    </xdr:from>
    <xdr:ext cx="464185" cy="251460"/>
    <xdr:sp macro="" textlink="">
      <xdr:nvSpPr>
        <xdr:cNvPr id="901" name="テキスト ボックス 900"/>
        <xdr:cNvSpPr txBox="1"/>
      </xdr:nvSpPr>
      <xdr:spPr>
        <a:xfrm>
          <a:off x="16048990" y="15014575"/>
          <a:ext cx="464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88</xdr:row>
      <xdr:rowOff>24130</xdr:rowOff>
    </xdr:to>
    <xdr:cxnSp macro="">
      <xdr:nvCxnSpPr>
        <xdr:cNvPr id="902" name="直線コネクタ 901"/>
        <xdr:cNvCxnSpPr/>
      </xdr:nvCxnSpPr>
      <xdr:spPr>
        <a:xfrm>
          <a:off x="164592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52705</xdr:rowOff>
    </xdr:from>
    <xdr:ext cx="531495" cy="249555"/>
    <xdr:sp macro="" textlink="">
      <xdr:nvSpPr>
        <xdr:cNvPr id="903" name="テキスト ボックス 902"/>
        <xdr:cNvSpPr txBox="1"/>
      </xdr:nvSpPr>
      <xdr:spPr>
        <a:xfrm>
          <a:off x="15984855" y="146411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101</xdr:row>
      <xdr:rowOff>82550</xdr:rowOff>
    </xdr:to>
    <xdr:sp macro="" textlink="">
      <xdr:nvSpPr>
        <xdr:cNvPr id="904" name="前年度繰上充用金グラフ枠"/>
        <xdr:cNvSpPr/>
      </xdr:nvSpPr>
      <xdr:spPr>
        <a:xfrm>
          <a:off x="164592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33655</xdr:rowOff>
    </xdr:from>
    <xdr:to>
      <xdr:col>116</xdr:col>
      <xdr:colOff>62865</xdr:colOff>
      <xdr:row>99</xdr:row>
      <xdr:rowOff>44450</xdr:rowOff>
    </xdr:to>
    <xdr:cxnSp macro="">
      <xdr:nvCxnSpPr>
        <xdr:cNvPr id="905" name="直線コネクタ 904"/>
        <xdr:cNvCxnSpPr/>
      </xdr:nvCxnSpPr>
      <xdr:spPr>
        <a:xfrm flipV="1">
          <a:off x="19949795" y="15125065"/>
          <a:ext cx="1270" cy="1550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91440</xdr:rowOff>
    </xdr:from>
    <xdr:ext cx="249555" cy="259080"/>
    <xdr:sp macro="" textlink="">
      <xdr:nvSpPr>
        <xdr:cNvPr id="906" name="前年度繰上充用金最小値テキスト"/>
        <xdr:cNvSpPr txBox="1"/>
      </xdr:nvSpPr>
      <xdr:spPr>
        <a:xfrm>
          <a:off x="20002500" y="1672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19881850" y="16675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149225</xdr:rowOff>
    </xdr:from>
    <xdr:ext cx="469900" cy="253365"/>
    <xdr:sp macro="" textlink="">
      <xdr:nvSpPr>
        <xdr:cNvPr id="908" name="前年度繰上充用金最大値テキスト"/>
        <xdr:cNvSpPr txBox="1"/>
      </xdr:nvSpPr>
      <xdr:spPr>
        <a:xfrm>
          <a:off x="20002500" y="14905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33655</xdr:rowOff>
    </xdr:from>
    <xdr:to>
      <xdr:col>116</xdr:col>
      <xdr:colOff>152400</xdr:colOff>
      <xdr:row>90</xdr:row>
      <xdr:rowOff>33655</xdr:rowOff>
    </xdr:to>
    <xdr:cxnSp macro="">
      <xdr:nvCxnSpPr>
        <xdr:cNvPr id="909" name="直線コネクタ 908"/>
        <xdr:cNvCxnSpPr/>
      </xdr:nvCxnSpPr>
      <xdr:spPr>
        <a:xfrm>
          <a:off x="19881850" y="15125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99</xdr:row>
      <xdr:rowOff>44450</xdr:rowOff>
    </xdr:from>
    <xdr:to>
      <xdr:col>116</xdr:col>
      <xdr:colOff>63500</xdr:colOff>
      <xdr:row>99</xdr:row>
      <xdr:rowOff>44450</xdr:rowOff>
    </xdr:to>
    <xdr:cxnSp macro="">
      <xdr:nvCxnSpPr>
        <xdr:cNvPr id="910" name="直線コネクタ 909"/>
        <xdr:cNvCxnSpPr/>
      </xdr:nvCxnSpPr>
      <xdr:spPr>
        <a:xfrm>
          <a:off x="19202400" y="16675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8890</xdr:rowOff>
    </xdr:from>
    <xdr:ext cx="313690" cy="255905"/>
    <xdr:sp macro="" textlink="">
      <xdr:nvSpPr>
        <xdr:cNvPr id="911" name="前年度繰上充用金平均値テキスト"/>
        <xdr:cNvSpPr txBox="1"/>
      </xdr:nvSpPr>
      <xdr:spPr>
        <a:xfrm>
          <a:off x="20002500" y="16468090"/>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157480</xdr:rowOff>
    </xdr:from>
    <xdr:to>
      <xdr:col>116</xdr:col>
      <xdr:colOff>114300</xdr:colOff>
      <xdr:row>99</xdr:row>
      <xdr:rowOff>87630</xdr:rowOff>
    </xdr:to>
    <xdr:sp macro="" textlink="">
      <xdr:nvSpPr>
        <xdr:cNvPr id="912" name="フローチャート: 判断 911"/>
        <xdr:cNvSpPr/>
      </xdr:nvSpPr>
      <xdr:spPr>
        <a:xfrm>
          <a:off x="199009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171450</xdr:colOff>
      <xdr:row>99</xdr:row>
      <xdr:rowOff>44450</xdr:rowOff>
    </xdr:to>
    <xdr:cxnSp macro="">
      <xdr:nvCxnSpPr>
        <xdr:cNvPr id="913" name="直線コネクタ 912"/>
        <xdr:cNvCxnSpPr/>
      </xdr:nvCxnSpPr>
      <xdr:spPr>
        <a:xfrm>
          <a:off x="18395950" y="16675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156210</xdr:rowOff>
    </xdr:from>
    <xdr:to>
      <xdr:col>112</xdr:col>
      <xdr:colOff>38100</xdr:colOff>
      <xdr:row>99</xdr:row>
      <xdr:rowOff>86360</xdr:rowOff>
    </xdr:to>
    <xdr:sp macro="" textlink="">
      <xdr:nvSpPr>
        <xdr:cNvPr id="914" name="フローチャート: 判断 913"/>
        <xdr:cNvSpPr/>
      </xdr:nvSpPr>
      <xdr:spPr>
        <a:xfrm>
          <a:off x="19157950" y="16615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0515" cy="259080"/>
    <xdr:sp macro="" textlink="">
      <xdr:nvSpPr>
        <xdr:cNvPr id="915" name="テキスト ボックス 914"/>
        <xdr:cNvSpPr txBox="1"/>
      </xdr:nvSpPr>
      <xdr:spPr>
        <a:xfrm>
          <a:off x="19051905" y="16391255"/>
          <a:ext cx="310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7602200" y="16675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156210</xdr:rowOff>
    </xdr:from>
    <xdr:to>
      <xdr:col>107</xdr:col>
      <xdr:colOff>101600</xdr:colOff>
      <xdr:row>99</xdr:row>
      <xdr:rowOff>86360</xdr:rowOff>
    </xdr:to>
    <xdr:sp macro="" textlink="">
      <xdr:nvSpPr>
        <xdr:cNvPr id="917" name="フローチャート: 判断 916"/>
        <xdr:cNvSpPr/>
      </xdr:nvSpPr>
      <xdr:spPr>
        <a:xfrm>
          <a:off x="1834515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102870</xdr:rowOff>
    </xdr:from>
    <xdr:ext cx="313690" cy="259080"/>
    <xdr:sp macro="" textlink="">
      <xdr:nvSpPr>
        <xdr:cNvPr id="918" name="テキスト ボックス 917"/>
        <xdr:cNvSpPr txBox="1"/>
      </xdr:nvSpPr>
      <xdr:spPr>
        <a:xfrm>
          <a:off x="18258155" y="163906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99</xdr:row>
      <xdr:rowOff>44450</xdr:rowOff>
    </xdr:from>
    <xdr:to>
      <xdr:col>102</xdr:col>
      <xdr:colOff>114300</xdr:colOff>
      <xdr:row>99</xdr:row>
      <xdr:rowOff>44450</xdr:rowOff>
    </xdr:to>
    <xdr:cxnSp macro="">
      <xdr:nvCxnSpPr>
        <xdr:cNvPr id="919" name="直線コネクタ 918"/>
        <xdr:cNvCxnSpPr/>
      </xdr:nvCxnSpPr>
      <xdr:spPr>
        <a:xfrm>
          <a:off x="16802100" y="16675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86360</xdr:rowOff>
    </xdr:to>
    <xdr:sp macro="" textlink="">
      <xdr:nvSpPr>
        <xdr:cNvPr id="920" name="フローチャート: 判断 919"/>
        <xdr:cNvSpPr/>
      </xdr:nvSpPr>
      <xdr:spPr>
        <a:xfrm>
          <a:off x="175514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102235</xdr:rowOff>
    </xdr:from>
    <xdr:ext cx="313690" cy="258445"/>
    <xdr:sp macro="" textlink="">
      <xdr:nvSpPr>
        <xdr:cNvPr id="921" name="テキスト ボックス 920"/>
        <xdr:cNvSpPr txBox="1"/>
      </xdr:nvSpPr>
      <xdr:spPr>
        <a:xfrm>
          <a:off x="17464405" y="163899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154940</xdr:rowOff>
    </xdr:from>
    <xdr:to>
      <xdr:col>98</xdr:col>
      <xdr:colOff>38100</xdr:colOff>
      <xdr:row>99</xdr:row>
      <xdr:rowOff>85090</xdr:rowOff>
    </xdr:to>
    <xdr:sp macro="" textlink="">
      <xdr:nvSpPr>
        <xdr:cNvPr id="922" name="フローチャート: 判断 921"/>
        <xdr:cNvSpPr/>
      </xdr:nvSpPr>
      <xdr:spPr>
        <a:xfrm>
          <a:off x="16757650" y="16614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101600</xdr:rowOff>
    </xdr:from>
    <xdr:ext cx="310515" cy="259080"/>
    <xdr:sp macro="" textlink="">
      <xdr:nvSpPr>
        <xdr:cNvPr id="923" name="テキスト ボックス 922"/>
        <xdr:cNvSpPr txBox="1"/>
      </xdr:nvSpPr>
      <xdr:spPr>
        <a:xfrm>
          <a:off x="16651605" y="16389350"/>
          <a:ext cx="310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25" name="テキスト ボックス 924"/>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8825" cy="259080"/>
    <xdr:sp macro="" textlink="">
      <xdr:nvSpPr>
        <xdr:cNvPr id="926" name="テキスト ボックス 925"/>
        <xdr:cNvSpPr txBox="1"/>
      </xdr:nvSpPr>
      <xdr:spPr>
        <a:xfrm>
          <a:off x="18224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8" name="テキスト ボックス 927"/>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199009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135890</xdr:rowOff>
    </xdr:from>
    <xdr:ext cx="249555" cy="259080"/>
    <xdr:sp macro="" textlink="">
      <xdr:nvSpPr>
        <xdr:cNvPr id="930" name="前年度繰上充用金該当値テキスト"/>
        <xdr:cNvSpPr txBox="1"/>
      </xdr:nvSpPr>
      <xdr:spPr>
        <a:xfrm>
          <a:off x="20002500" y="16595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191579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6380" cy="255905"/>
    <xdr:sp macro="" textlink="">
      <xdr:nvSpPr>
        <xdr:cNvPr id="932" name="テキスト ボックス 931"/>
        <xdr:cNvSpPr txBox="1"/>
      </xdr:nvSpPr>
      <xdr:spPr>
        <a:xfrm>
          <a:off x="19084290" y="167170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1834515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6380" cy="255905"/>
    <xdr:sp macro="" textlink="">
      <xdr:nvSpPr>
        <xdr:cNvPr id="934" name="テキスト ボックス 933"/>
        <xdr:cNvSpPr txBox="1"/>
      </xdr:nvSpPr>
      <xdr:spPr>
        <a:xfrm>
          <a:off x="18290540" y="167170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75514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99</xdr:row>
      <xdr:rowOff>86360</xdr:rowOff>
    </xdr:from>
    <xdr:ext cx="249555" cy="255905"/>
    <xdr:sp macro="" textlink="">
      <xdr:nvSpPr>
        <xdr:cNvPr id="936" name="テキスト ボックス 935"/>
        <xdr:cNvSpPr txBox="1"/>
      </xdr:nvSpPr>
      <xdr:spPr>
        <a:xfrm>
          <a:off x="17487900" y="167170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6757650" y="1662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6380" cy="255905"/>
    <xdr:sp macro="" textlink="">
      <xdr:nvSpPr>
        <xdr:cNvPr id="938" name="テキスト ボックス 937"/>
        <xdr:cNvSpPr txBox="1"/>
      </xdr:nvSpPr>
      <xdr:spPr>
        <a:xfrm>
          <a:off x="16683990" y="167170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人件費：保育所の民営化や、職員採用を抑制してきたことにより、類似団体平均を下回っている。令和３年度は退職者が多かったこと、令和５、６年度は人事院勧告に伴う給与改定により増加している。</a:t>
          </a:r>
        </a:p>
        <a:p>
          <a:r>
            <a:rPr kumimoji="1" lang="ja-JP" altLang="en-US" sz="1300">
              <a:latin typeface="ＭＳ Ｐゴシック"/>
              <a:ea typeface="ＭＳ Ｐゴシック"/>
            </a:rPr>
            <a:t>物件費：経常経費の削減に努めてきたことにより全国平均を下回っているが、物価や委託料が増加傾向にあるため、今後も増加が見込まれる。令和３、４年度が増加となった主な要因は新型コロナウイルスワクチン接種事業費の影響である。</a:t>
          </a:r>
        </a:p>
        <a:p>
          <a:r>
            <a:rPr kumimoji="1" lang="ja-JP" altLang="en-US" sz="1300">
              <a:latin typeface="ＭＳ Ｐゴシック"/>
              <a:ea typeface="ＭＳ Ｐゴシック"/>
            </a:rPr>
            <a:t>扶助費：被保護世帯の割合が多いことや、子育て支援施策の拡充等により増加傾向にあり、類似団体、全国平均を上回っている。令和５、６年度は住民税非課税世帯等への給付金給付事業の影響等により大きく増加した。</a:t>
          </a:r>
        </a:p>
        <a:p>
          <a:r>
            <a:rPr kumimoji="1" lang="ja-JP" altLang="en-US" sz="1300">
              <a:latin typeface="ＭＳ Ｐゴシック"/>
              <a:ea typeface="ＭＳ Ｐゴシック"/>
            </a:rPr>
            <a:t>補助費等：市が支出する補助金について定期的に見直しを行い、その必要性を精査してきたことにより全国平均を下回っている。令和２年度における急増は特別定額給付金によるものである。</a:t>
          </a:r>
        </a:p>
        <a:p>
          <a:r>
            <a:rPr kumimoji="1" lang="ja-JP" altLang="en-US" sz="1300">
              <a:latin typeface="ＭＳ Ｐゴシック"/>
              <a:ea typeface="ＭＳ Ｐゴシック"/>
            </a:rPr>
            <a:t>普通建設事業費：後年度の公債費負担が過大にならないように事業を行ってきたが、都市再生整備事業により施設、道路の整備を平成</a:t>
          </a:r>
          <a:r>
            <a:rPr kumimoji="1" lang="en-US" altLang="ja-JP" sz="1300">
              <a:latin typeface="ＭＳ Ｐゴシック"/>
              <a:ea typeface="ＭＳ Ｐゴシック"/>
            </a:rPr>
            <a:t>29</a:t>
          </a:r>
          <a:r>
            <a:rPr kumimoji="1" lang="ja-JP" altLang="en-US" sz="1300">
              <a:latin typeface="ＭＳ Ｐゴシック"/>
              <a:ea typeface="ＭＳ Ｐゴシック"/>
            </a:rPr>
            <a:t>年度より行っているため、近年増加している。近年は都市再生整備事業による施設整備を行ったため大きく増加した。</a:t>
          </a:r>
        </a:p>
        <a:p>
          <a:r>
            <a:rPr kumimoji="1" lang="ja-JP" altLang="en-US" sz="1300">
              <a:latin typeface="ＭＳ Ｐゴシック"/>
              <a:ea typeface="ＭＳ Ｐゴシック"/>
            </a:rPr>
            <a:t>公債費：財政健全化を図るため普通建設事業に係る地方債の発行を抑制してきたが、南海トラフ地震対策や都市再生整備事業等の大型事業が進んだことにより公債費が増加している。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61595</xdr:rowOff>
    </xdr:to>
    <xdr:sp macro="" textlink="">
      <xdr:nvSpPr>
        <xdr:cNvPr id="3" name="正方形/長方形 2"/>
        <xdr:cNvSpPr/>
      </xdr:nvSpPr>
      <xdr:spPr>
        <a:xfrm>
          <a:off x="17145000" y="189230"/>
          <a:ext cx="354330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37465</xdr:rowOff>
    </xdr:to>
    <xdr:sp macro="" textlink="">
      <xdr:nvSpPr>
        <xdr:cNvPr id="4" name="正方形/長方形 3"/>
        <xdr:cNvSpPr/>
      </xdr:nvSpPr>
      <xdr:spPr>
        <a:xfrm>
          <a:off x="17164050" y="213995"/>
          <a:ext cx="34988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高知県南国市</a:t>
          </a:r>
        </a:p>
      </xdr:txBody>
    </xdr:sp>
    <xdr:clientData/>
  </xdr:twoCellAnchor>
  <xdr:twoCellAnchor>
    <xdr:from>
      <xdr:col>85</xdr:col>
      <xdr:colOff>63500</xdr:colOff>
      <xdr:row>1</xdr:row>
      <xdr:rowOff>17780</xdr:rowOff>
    </xdr:from>
    <xdr:to>
      <xdr:col>99</xdr:col>
      <xdr:colOff>57150</xdr:colOff>
      <xdr:row>4</xdr:row>
      <xdr:rowOff>61595</xdr:rowOff>
    </xdr:to>
    <xdr:sp macro="" textlink="">
      <xdr:nvSpPr>
        <xdr:cNvPr id="6" name="正方形/長方形 5"/>
        <xdr:cNvSpPr/>
      </xdr:nvSpPr>
      <xdr:spPr>
        <a:xfrm>
          <a:off x="14636750" y="189230"/>
          <a:ext cx="239395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37465</xdr:rowOff>
    </xdr:to>
    <xdr:sp macro="" textlink="">
      <xdr:nvSpPr>
        <xdr:cNvPr id="7" name="正方形/長方形 6"/>
        <xdr:cNvSpPr/>
      </xdr:nvSpPr>
      <xdr:spPr>
        <a:xfrm>
          <a:off x="14662150" y="213995"/>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45,979
45,439
125.30
26,640,424
26,108,885
330,560
12,448,357
24,198,121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80010</xdr:rowOff>
    </xdr:from>
    <xdr:to>
      <xdr:col>37</xdr:col>
      <xdr:colOff>63500</xdr:colOff>
      <xdr:row>10</xdr:row>
      <xdr:rowOff>161925</xdr:rowOff>
    </xdr:to>
    <xdr:sp macro="" textlink="">
      <xdr:nvSpPr>
        <xdr:cNvPr id="13" name="正方形/長方形 12"/>
        <xdr:cNvSpPr/>
      </xdr:nvSpPr>
      <xdr:spPr>
        <a:xfrm>
          <a:off x="4584700" y="922020"/>
          <a:ext cx="18224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80010</xdr:rowOff>
    </xdr:from>
    <xdr:to>
      <xdr:col>44</xdr:col>
      <xdr:colOff>0</xdr:colOff>
      <xdr:row>10</xdr:row>
      <xdr:rowOff>161925</xdr:rowOff>
    </xdr:to>
    <xdr:sp macro="" textlink="">
      <xdr:nvSpPr>
        <xdr:cNvPr id="14" name="正方形/長方形 13"/>
        <xdr:cNvSpPr/>
      </xdr:nvSpPr>
      <xdr:spPr>
        <a:xfrm>
          <a:off x="6407150" y="922020"/>
          <a:ext cx="11366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9.6
85.8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116840</xdr:rowOff>
    </xdr:to>
    <xdr:sp macro="" textlink="">
      <xdr:nvSpPr>
        <xdr:cNvPr id="16" name="正方形/長方形 15"/>
        <xdr:cNvSpPr/>
      </xdr:nvSpPr>
      <xdr:spPr>
        <a:xfrm>
          <a:off x="4584700" y="1680210"/>
          <a:ext cx="182245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116840</xdr:rowOff>
    </xdr:to>
    <xdr:sp macro="" textlink="">
      <xdr:nvSpPr>
        <xdr:cNvPr id="17" name="正方形/長方形 16"/>
        <xdr:cNvSpPr/>
      </xdr:nvSpPr>
      <xdr:spPr>
        <a:xfrm>
          <a:off x="6470650" y="1680210"/>
          <a:ext cx="342900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98425</xdr:rowOff>
    </xdr:to>
    <xdr:sp macro="" textlink="">
      <xdr:nvSpPr>
        <xdr:cNvPr id="20" name="正方形/長方形 19"/>
        <xdr:cNvSpPr/>
      </xdr:nvSpPr>
      <xdr:spPr>
        <a:xfrm>
          <a:off x="10210800" y="1195070"/>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154305</xdr:rowOff>
    </xdr:from>
    <xdr:to>
      <xdr:col>59</xdr:col>
      <xdr:colOff>73025</xdr:colOff>
      <xdr:row>6</xdr:row>
      <xdr:rowOff>86360</xdr:rowOff>
    </xdr:to>
    <xdr:sp macro="" textlink="">
      <xdr:nvSpPr>
        <xdr:cNvPr id="23" name="楕円 22"/>
        <xdr:cNvSpPr/>
      </xdr:nvSpPr>
      <xdr:spPr>
        <a:xfrm>
          <a:off x="10106025" y="9963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80010</xdr:rowOff>
    </xdr:from>
    <xdr:to>
      <xdr:col>59</xdr:col>
      <xdr:colOff>73025</xdr:colOff>
      <xdr:row>8</xdr:row>
      <xdr:rowOff>12700</xdr:rowOff>
    </xdr:to>
    <xdr:sp macro="" textlink="">
      <xdr:nvSpPr>
        <xdr:cNvPr id="24" name="フローチャート: 判断 23"/>
        <xdr:cNvSpPr/>
      </xdr:nvSpPr>
      <xdr:spPr>
        <a:xfrm>
          <a:off x="10106025" y="12573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116840</xdr:rowOff>
    </xdr:to>
    <xdr:cxnSp macro="">
      <xdr:nvCxnSpPr>
        <xdr:cNvPr id="25" name="直線コネクタ 24"/>
        <xdr:cNvCxnSpPr/>
      </xdr:nvCxnSpPr>
      <xdr:spPr>
        <a:xfrm>
          <a:off x="10133330" y="149415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111125</xdr:rowOff>
    </xdr:from>
    <xdr:ext cx="8896350" cy="252730"/>
    <xdr:sp macro="" textlink="">
      <xdr:nvSpPr>
        <xdr:cNvPr id="29" name="テキスト ボックス 28"/>
        <xdr:cNvSpPr txBox="1"/>
      </xdr:nvSpPr>
      <xdr:spPr>
        <a:xfrm>
          <a:off x="641350" y="2797175"/>
          <a:ext cx="88963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86360</xdr:rowOff>
    </xdr:from>
    <xdr:ext cx="6046470" cy="250190"/>
    <xdr:sp macro="" textlink="">
      <xdr:nvSpPr>
        <xdr:cNvPr id="30" name="テキスト ボックス 29"/>
        <xdr:cNvSpPr txBox="1"/>
      </xdr:nvSpPr>
      <xdr:spPr>
        <a:xfrm>
          <a:off x="641350" y="310769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31115</xdr:rowOff>
    </xdr:to>
    <xdr:sp macro="" textlink="">
      <xdr:nvSpPr>
        <xdr:cNvPr id="32" name="正方形/長方形 31"/>
        <xdr:cNvSpPr/>
      </xdr:nvSpPr>
      <xdr:spPr>
        <a:xfrm>
          <a:off x="685800" y="39147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135890</xdr:rowOff>
    </xdr:to>
    <xdr:sp macro="" textlink="">
      <xdr:nvSpPr>
        <xdr:cNvPr id="33" name="正方形/長方形 32"/>
        <xdr:cNvSpPr/>
      </xdr:nvSpPr>
      <xdr:spPr>
        <a:xfrm>
          <a:off x="8128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86360</xdr:rowOff>
    </xdr:from>
    <xdr:to>
      <xdr:col>12</xdr:col>
      <xdr:colOff>127000</xdr:colOff>
      <xdr:row>28</xdr:row>
      <xdr:rowOff>0</xdr:rowOff>
    </xdr:to>
    <xdr:sp macro="" textlink="">
      <xdr:nvSpPr>
        <xdr:cNvPr id="34" name="正方形/長方形 33"/>
        <xdr:cNvSpPr/>
      </xdr:nvSpPr>
      <xdr:spPr>
        <a:xfrm>
          <a:off x="8128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135890</xdr:rowOff>
    </xdr:to>
    <xdr:sp macro="" textlink="">
      <xdr:nvSpPr>
        <xdr:cNvPr id="35" name="正方形/長方形 34"/>
        <xdr:cNvSpPr/>
      </xdr:nvSpPr>
      <xdr:spPr>
        <a:xfrm>
          <a:off x="17145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86360</xdr:rowOff>
    </xdr:from>
    <xdr:to>
      <xdr:col>18</xdr:col>
      <xdr:colOff>0</xdr:colOff>
      <xdr:row>28</xdr:row>
      <xdr:rowOff>0</xdr:rowOff>
    </xdr:to>
    <xdr:sp macro="" textlink="">
      <xdr:nvSpPr>
        <xdr:cNvPr id="36" name="正方形/長方形 35"/>
        <xdr:cNvSpPr/>
      </xdr:nvSpPr>
      <xdr:spPr>
        <a:xfrm>
          <a:off x="17145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135890</xdr:rowOff>
    </xdr:to>
    <xdr:sp macro="" textlink="">
      <xdr:nvSpPr>
        <xdr:cNvPr id="37" name="正方形/長方形 36"/>
        <xdr:cNvSpPr/>
      </xdr:nvSpPr>
      <xdr:spPr>
        <a:xfrm>
          <a:off x="27432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86360</xdr:rowOff>
    </xdr:from>
    <xdr:to>
      <xdr:col>24</xdr:col>
      <xdr:colOff>0</xdr:colOff>
      <xdr:row>28</xdr:row>
      <xdr:rowOff>0</xdr:rowOff>
    </xdr:to>
    <xdr:sp macro="" textlink="">
      <xdr:nvSpPr>
        <xdr:cNvPr id="38" name="正方形/長方形 37"/>
        <xdr:cNvSpPr/>
      </xdr:nvSpPr>
      <xdr:spPr>
        <a:xfrm>
          <a:off x="27432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80010</xdr:rowOff>
    </xdr:to>
    <xdr:sp macro="" textlink="">
      <xdr:nvSpPr>
        <xdr:cNvPr id="39" name="正方形/長方形 38"/>
        <xdr:cNvSpPr/>
      </xdr:nvSpPr>
      <xdr:spPr>
        <a:xfrm>
          <a:off x="685800" y="47218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19075"/>
    <xdr:sp macro="" textlink="">
      <xdr:nvSpPr>
        <xdr:cNvPr id="40" name="テキスト ボックス 39"/>
        <xdr:cNvSpPr txBox="1"/>
      </xdr:nvSpPr>
      <xdr:spPr>
        <a:xfrm>
          <a:off x="666750" y="45358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80010</xdr:rowOff>
    </xdr:from>
    <xdr:to>
      <xdr:col>28</xdr:col>
      <xdr:colOff>114300</xdr:colOff>
      <xdr:row>41</xdr:row>
      <xdr:rowOff>80010</xdr:rowOff>
    </xdr:to>
    <xdr:cxnSp macro="">
      <xdr:nvCxnSpPr>
        <xdr:cNvPr id="41" name="直線コネクタ 40"/>
        <xdr:cNvCxnSpPr/>
      </xdr:nvCxnSpPr>
      <xdr:spPr>
        <a:xfrm>
          <a:off x="685800" y="6957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108585</xdr:rowOff>
    </xdr:from>
    <xdr:ext cx="464185" cy="250190"/>
    <xdr:sp macro="" textlink="">
      <xdr:nvSpPr>
        <xdr:cNvPr id="42" name="テキスト ボックス 41"/>
        <xdr:cNvSpPr txBox="1"/>
      </xdr:nvSpPr>
      <xdr:spPr>
        <a:xfrm>
          <a:off x="275590" y="681799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xdr:cNvCxnSpPr/>
      </xdr:nvCxnSpPr>
      <xdr:spPr>
        <a:xfrm>
          <a:off x="685800" y="6584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4185" cy="250825"/>
    <xdr:sp macro="" textlink="">
      <xdr:nvSpPr>
        <xdr:cNvPr id="44" name="テキスト ボックス 43"/>
        <xdr:cNvSpPr txBox="1"/>
      </xdr:nvSpPr>
      <xdr:spPr>
        <a:xfrm>
          <a:off x="275590" y="644652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4185" cy="250825"/>
    <xdr:sp macro="" textlink="">
      <xdr:nvSpPr>
        <xdr:cNvPr id="46" name="テキスト ボックス 45"/>
        <xdr:cNvSpPr txBox="1"/>
      </xdr:nvSpPr>
      <xdr:spPr>
        <a:xfrm>
          <a:off x="275590" y="607377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135890</xdr:rowOff>
    </xdr:from>
    <xdr:to>
      <xdr:col>28</xdr:col>
      <xdr:colOff>114300</xdr:colOff>
      <xdr:row>34</xdr:row>
      <xdr:rowOff>135890</xdr:rowOff>
    </xdr:to>
    <xdr:cxnSp macro="">
      <xdr:nvCxnSpPr>
        <xdr:cNvPr id="47" name="直線コネクタ 46"/>
        <xdr:cNvCxnSpPr/>
      </xdr:nvCxnSpPr>
      <xdr:spPr>
        <a:xfrm>
          <a:off x="685800" y="5839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4185" cy="250190"/>
    <xdr:sp macro="" textlink="">
      <xdr:nvSpPr>
        <xdr:cNvPr id="48" name="テキスト ボックス 47"/>
        <xdr:cNvSpPr txBox="1"/>
      </xdr:nvSpPr>
      <xdr:spPr>
        <a:xfrm>
          <a:off x="2755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98425</xdr:rowOff>
    </xdr:from>
    <xdr:to>
      <xdr:col>28</xdr:col>
      <xdr:colOff>114300</xdr:colOff>
      <xdr:row>32</xdr:row>
      <xdr:rowOff>98425</xdr:rowOff>
    </xdr:to>
    <xdr:cxnSp macro="">
      <xdr:nvCxnSpPr>
        <xdr:cNvPr id="49" name="直線コネクタ 48"/>
        <xdr:cNvCxnSpPr/>
      </xdr:nvCxnSpPr>
      <xdr:spPr>
        <a:xfrm>
          <a:off x="685800" y="5466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31495" cy="250825"/>
    <xdr:sp macro="" textlink="">
      <xdr:nvSpPr>
        <xdr:cNvPr id="50" name="テキスト ボックス 49"/>
        <xdr:cNvSpPr txBox="1"/>
      </xdr:nvSpPr>
      <xdr:spPr>
        <a:xfrm>
          <a:off x="211455" y="53289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1495" cy="250190"/>
    <xdr:sp macro="" textlink="">
      <xdr:nvSpPr>
        <xdr:cNvPr id="52" name="テキスト ボックス 51"/>
        <xdr:cNvSpPr txBox="1"/>
      </xdr:nvSpPr>
      <xdr:spPr>
        <a:xfrm>
          <a:off x="211455" y="49561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3" name="直線コネクタ 52"/>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52705</xdr:rowOff>
    </xdr:from>
    <xdr:ext cx="531495" cy="249555"/>
    <xdr:sp macro="" textlink="">
      <xdr:nvSpPr>
        <xdr:cNvPr id="54" name="テキスト ボックス 53"/>
        <xdr:cNvSpPr txBox="1"/>
      </xdr:nvSpPr>
      <xdr:spPr>
        <a:xfrm>
          <a:off x="211455" y="45827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80010</xdr:rowOff>
    </xdr:to>
    <xdr:sp macro="" textlink="">
      <xdr:nvSpPr>
        <xdr:cNvPr id="55" name="議会費グラフ枠"/>
        <xdr:cNvSpPr/>
      </xdr:nvSpPr>
      <xdr:spPr>
        <a:xfrm>
          <a:off x="685800" y="47218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166370</xdr:rowOff>
    </xdr:from>
    <xdr:to>
      <xdr:col>24</xdr:col>
      <xdr:colOff>62865</xdr:colOff>
      <xdr:row>39</xdr:row>
      <xdr:rowOff>128905</xdr:rowOff>
    </xdr:to>
    <xdr:cxnSp macro="">
      <xdr:nvCxnSpPr>
        <xdr:cNvPr id="56" name="直線コネクタ 55"/>
        <xdr:cNvCxnSpPr/>
      </xdr:nvCxnSpPr>
      <xdr:spPr>
        <a:xfrm flipV="1">
          <a:off x="4176395" y="519938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132080</xdr:rowOff>
    </xdr:from>
    <xdr:ext cx="469900" cy="252730"/>
    <xdr:sp macro="" textlink="">
      <xdr:nvSpPr>
        <xdr:cNvPr id="57" name="議会費最小値テキスト"/>
        <xdr:cNvSpPr txBox="1"/>
      </xdr:nvSpPr>
      <xdr:spPr>
        <a:xfrm>
          <a:off x="4229100" y="66738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128905</xdr:rowOff>
    </xdr:from>
    <xdr:to>
      <xdr:col>24</xdr:col>
      <xdr:colOff>152400</xdr:colOff>
      <xdr:row>39</xdr:row>
      <xdr:rowOff>128905</xdr:rowOff>
    </xdr:to>
    <xdr:cxnSp macro="">
      <xdr:nvCxnSpPr>
        <xdr:cNvPr id="58" name="直線コネクタ 57"/>
        <xdr:cNvCxnSpPr/>
      </xdr:nvCxnSpPr>
      <xdr:spPr>
        <a:xfrm>
          <a:off x="4108450" y="6670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114300</xdr:rowOff>
    </xdr:from>
    <xdr:ext cx="534670" cy="253365"/>
    <xdr:sp macro="" textlink="">
      <xdr:nvSpPr>
        <xdr:cNvPr id="59" name="議会費最大値テキスト"/>
        <xdr:cNvSpPr txBox="1"/>
      </xdr:nvSpPr>
      <xdr:spPr>
        <a:xfrm>
          <a:off x="4229100" y="49796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dr:col>23</xdr:col>
      <xdr:colOff>165100</xdr:colOff>
      <xdr:row>30</xdr:row>
      <xdr:rowOff>166370</xdr:rowOff>
    </xdr:from>
    <xdr:to>
      <xdr:col>24</xdr:col>
      <xdr:colOff>152400</xdr:colOff>
      <xdr:row>30</xdr:row>
      <xdr:rowOff>166370</xdr:rowOff>
    </xdr:to>
    <xdr:cxnSp macro="">
      <xdr:nvCxnSpPr>
        <xdr:cNvPr id="60" name="直線コネクタ 59"/>
        <xdr:cNvCxnSpPr/>
      </xdr:nvCxnSpPr>
      <xdr:spPr>
        <a:xfrm>
          <a:off x="4108450" y="5199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38</xdr:row>
      <xdr:rowOff>120015</xdr:rowOff>
    </xdr:from>
    <xdr:to>
      <xdr:col>24</xdr:col>
      <xdr:colOff>63500</xdr:colOff>
      <xdr:row>38</xdr:row>
      <xdr:rowOff>131445</xdr:rowOff>
    </xdr:to>
    <xdr:cxnSp macro="">
      <xdr:nvCxnSpPr>
        <xdr:cNvPr id="61" name="直線コネクタ 60"/>
        <xdr:cNvCxnSpPr/>
      </xdr:nvCxnSpPr>
      <xdr:spPr>
        <a:xfrm flipV="1">
          <a:off x="3429000" y="6494145"/>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93980</xdr:rowOff>
    </xdr:from>
    <xdr:ext cx="469900" cy="253365"/>
    <xdr:sp macro="" textlink="">
      <xdr:nvSpPr>
        <xdr:cNvPr id="62" name="議会費平均値テキスト"/>
        <xdr:cNvSpPr txBox="1"/>
      </xdr:nvSpPr>
      <xdr:spPr>
        <a:xfrm>
          <a:off x="4229100" y="613283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71755</xdr:rowOff>
    </xdr:from>
    <xdr:to>
      <xdr:col>24</xdr:col>
      <xdr:colOff>114300</xdr:colOff>
      <xdr:row>38</xdr:row>
      <xdr:rowOff>3175</xdr:rowOff>
    </xdr:to>
    <xdr:sp macro="" textlink="">
      <xdr:nvSpPr>
        <xdr:cNvPr id="63" name="フローチャート: 判断 62"/>
        <xdr:cNvSpPr/>
      </xdr:nvSpPr>
      <xdr:spPr>
        <a:xfrm>
          <a:off x="4127500" y="6278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131445</xdr:rowOff>
    </xdr:from>
    <xdr:to>
      <xdr:col>19</xdr:col>
      <xdr:colOff>171450</xdr:colOff>
      <xdr:row>38</xdr:row>
      <xdr:rowOff>142875</xdr:rowOff>
    </xdr:to>
    <xdr:cxnSp macro="">
      <xdr:nvCxnSpPr>
        <xdr:cNvPr id="64" name="直線コネクタ 63"/>
        <xdr:cNvCxnSpPr/>
      </xdr:nvCxnSpPr>
      <xdr:spPr>
        <a:xfrm flipV="1">
          <a:off x="2622550" y="6505575"/>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102870</xdr:rowOff>
    </xdr:from>
    <xdr:to>
      <xdr:col>20</xdr:col>
      <xdr:colOff>38100</xdr:colOff>
      <xdr:row>38</xdr:row>
      <xdr:rowOff>34290</xdr:rowOff>
    </xdr:to>
    <xdr:sp macro="" textlink="">
      <xdr:nvSpPr>
        <xdr:cNvPr id="65" name="フローチャート: 判断 64"/>
        <xdr:cNvSpPr/>
      </xdr:nvSpPr>
      <xdr:spPr>
        <a:xfrm>
          <a:off x="3384550" y="63093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50800</xdr:rowOff>
    </xdr:from>
    <xdr:ext cx="469900" cy="250190"/>
    <xdr:sp macro="" textlink="">
      <xdr:nvSpPr>
        <xdr:cNvPr id="66" name="テキスト ボックス 65"/>
        <xdr:cNvSpPr txBox="1"/>
      </xdr:nvSpPr>
      <xdr:spPr>
        <a:xfrm>
          <a:off x="3219450" y="60896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142875</xdr:rowOff>
    </xdr:from>
    <xdr:to>
      <xdr:col>15</xdr:col>
      <xdr:colOff>50800</xdr:colOff>
      <xdr:row>38</xdr:row>
      <xdr:rowOff>150495</xdr:rowOff>
    </xdr:to>
    <xdr:cxnSp macro="">
      <xdr:nvCxnSpPr>
        <xdr:cNvPr id="67" name="直線コネクタ 66"/>
        <xdr:cNvCxnSpPr/>
      </xdr:nvCxnSpPr>
      <xdr:spPr>
        <a:xfrm flipV="1">
          <a:off x="1828800" y="6517005"/>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125730</xdr:rowOff>
    </xdr:from>
    <xdr:to>
      <xdr:col>15</xdr:col>
      <xdr:colOff>101600</xdr:colOff>
      <xdr:row>38</xdr:row>
      <xdr:rowOff>56515</xdr:rowOff>
    </xdr:to>
    <xdr:sp macro="" textlink="">
      <xdr:nvSpPr>
        <xdr:cNvPr id="68" name="フローチャート: 判断 67"/>
        <xdr:cNvSpPr/>
      </xdr:nvSpPr>
      <xdr:spPr>
        <a:xfrm>
          <a:off x="2571750" y="63322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73025</xdr:rowOff>
    </xdr:from>
    <xdr:ext cx="469900" cy="250190"/>
    <xdr:sp macro="" textlink="">
      <xdr:nvSpPr>
        <xdr:cNvPr id="69" name="テキスト ボックス 68"/>
        <xdr:cNvSpPr txBox="1"/>
      </xdr:nvSpPr>
      <xdr:spPr>
        <a:xfrm>
          <a:off x="2406650" y="61118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38</xdr:row>
      <xdr:rowOff>131445</xdr:rowOff>
    </xdr:from>
    <xdr:to>
      <xdr:col>10</xdr:col>
      <xdr:colOff>114300</xdr:colOff>
      <xdr:row>38</xdr:row>
      <xdr:rowOff>150495</xdr:rowOff>
    </xdr:to>
    <xdr:cxnSp macro="">
      <xdr:nvCxnSpPr>
        <xdr:cNvPr id="70" name="直線コネクタ 69"/>
        <xdr:cNvCxnSpPr/>
      </xdr:nvCxnSpPr>
      <xdr:spPr>
        <a:xfrm>
          <a:off x="1028700" y="650557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134620</xdr:rowOff>
    </xdr:from>
    <xdr:to>
      <xdr:col>10</xdr:col>
      <xdr:colOff>165100</xdr:colOff>
      <xdr:row>38</xdr:row>
      <xdr:rowOff>67310</xdr:rowOff>
    </xdr:to>
    <xdr:sp macro="" textlink="">
      <xdr:nvSpPr>
        <xdr:cNvPr id="71" name="フローチャート: 判断 70"/>
        <xdr:cNvSpPr/>
      </xdr:nvSpPr>
      <xdr:spPr>
        <a:xfrm>
          <a:off x="1778000" y="63411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82550</xdr:rowOff>
    </xdr:from>
    <xdr:ext cx="469900" cy="253365"/>
    <xdr:sp macro="" textlink="">
      <xdr:nvSpPr>
        <xdr:cNvPr id="72" name="テキスト ボックス 71"/>
        <xdr:cNvSpPr txBox="1"/>
      </xdr:nvSpPr>
      <xdr:spPr>
        <a:xfrm>
          <a:off x="1612900" y="61214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160655</xdr:rowOff>
    </xdr:from>
    <xdr:to>
      <xdr:col>6</xdr:col>
      <xdr:colOff>38100</xdr:colOff>
      <xdr:row>38</xdr:row>
      <xdr:rowOff>92075</xdr:rowOff>
    </xdr:to>
    <xdr:sp macro="" textlink="">
      <xdr:nvSpPr>
        <xdr:cNvPr id="73" name="フローチャート: 判断 72"/>
        <xdr:cNvSpPr/>
      </xdr:nvSpPr>
      <xdr:spPr>
        <a:xfrm>
          <a:off x="984250" y="63671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107950</xdr:rowOff>
    </xdr:from>
    <xdr:ext cx="469900" cy="250190"/>
    <xdr:sp macro="" textlink="">
      <xdr:nvSpPr>
        <xdr:cNvPr id="74" name="テキスト ボックス 73"/>
        <xdr:cNvSpPr txBox="1"/>
      </xdr:nvSpPr>
      <xdr:spPr>
        <a:xfrm>
          <a:off x="819150" y="614680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77470</xdr:rowOff>
    </xdr:from>
    <xdr:ext cx="762000" cy="252730"/>
    <xdr:sp macro="" textlink="">
      <xdr:nvSpPr>
        <xdr:cNvPr id="75" name="テキスト ボックス 74"/>
        <xdr:cNvSpPr txBox="1"/>
      </xdr:nvSpPr>
      <xdr:spPr>
        <a:xfrm>
          <a:off x="40068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77470</xdr:rowOff>
    </xdr:from>
    <xdr:ext cx="762000" cy="252730"/>
    <xdr:sp macro="" textlink="">
      <xdr:nvSpPr>
        <xdr:cNvPr id="76" name="テキスト ボックス 75"/>
        <xdr:cNvSpPr txBox="1"/>
      </xdr:nvSpPr>
      <xdr:spPr>
        <a:xfrm>
          <a:off x="32575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77470</xdr:rowOff>
    </xdr:from>
    <xdr:ext cx="758825" cy="252730"/>
    <xdr:sp macro="" textlink="">
      <xdr:nvSpPr>
        <xdr:cNvPr id="77" name="テキスト ボックス 76"/>
        <xdr:cNvSpPr txBox="1"/>
      </xdr:nvSpPr>
      <xdr:spPr>
        <a:xfrm>
          <a:off x="2451100" y="69545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77470</xdr:rowOff>
    </xdr:from>
    <xdr:ext cx="762000" cy="252730"/>
    <xdr:sp macro="" textlink="">
      <xdr:nvSpPr>
        <xdr:cNvPr id="78" name="テキスト ボックス 77"/>
        <xdr:cNvSpPr txBox="1"/>
      </xdr:nvSpPr>
      <xdr:spPr>
        <a:xfrm>
          <a:off x="16573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77470</xdr:rowOff>
    </xdr:from>
    <xdr:ext cx="762000" cy="252730"/>
    <xdr:sp macro="" textlink="">
      <xdr:nvSpPr>
        <xdr:cNvPr id="79" name="テキスト ボックス 78"/>
        <xdr:cNvSpPr txBox="1"/>
      </xdr:nvSpPr>
      <xdr:spPr>
        <a:xfrm>
          <a:off x="8572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38</xdr:row>
      <xdr:rowOff>71755</xdr:rowOff>
    </xdr:from>
    <xdr:to>
      <xdr:col>24</xdr:col>
      <xdr:colOff>114300</xdr:colOff>
      <xdr:row>39</xdr:row>
      <xdr:rowOff>3175</xdr:rowOff>
    </xdr:to>
    <xdr:sp macro="" textlink="">
      <xdr:nvSpPr>
        <xdr:cNvPr id="80" name="楕円 79"/>
        <xdr:cNvSpPr/>
      </xdr:nvSpPr>
      <xdr:spPr>
        <a:xfrm>
          <a:off x="4127500" y="6445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50800</xdr:rowOff>
    </xdr:from>
    <xdr:ext cx="469900" cy="250190"/>
    <xdr:sp macro="" textlink="">
      <xdr:nvSpPr>
        <xdr:cNvPr id="81" name="議会費該当値テキスト"/>
        <xdr:cNvSpPr txBox="1"/>
      </xdr:nvSpPr>
      <xdr:spPr>
        <a:xfrm>
          <a:off x="4229100" y="642493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81915</xdr:rowOff>
    </xdr:from>
    <xdr:to>
      <xdr:col>20</xdr:col>
      <xdr:colOff>38100</xdr:colOff>
      <xdr:row>39</xdr:row>
      <xdr:rowOff>14605</xdr:rowOff>
    </xdr:to>
    <xdr:sp macro="" textlink="">
      <xdr:nvSpPr>
        <xdr:cNvPr id="82" name="楕円 81"/>
        <xdr:cNvSpPr/>
      </xdr:nvSpPr>
      <xdr:spPr>
        <a:xfrm>
          <a:off x="3384550" y="64560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39</xdr:row>
      <xdr:rowOff>5715</xdr:rowOff>
    </xdr:from>
    <xdr:ext cx="469900" cy="252095"/>
    <xdr:sp macro="" textlink="">
      <xdr:nvSpPr>
        <xdr:cNvPr id="83" name="テキスト ボックス 82"/>
        <xdr:cNvSpPr txBox="1"/>
      </xdr:nvSpPr>
      <xdr:spPr>
        <a:xfrm>
          <a:off x="3219450" y="65474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93980</xdr:rowOff>
    </xdr:from>
    <xdr:to>
      <xdr:col>15</xdr:col>
      <xdr:colOff>101600</xdr:colOff>
      <xdr:row>39</xdr:row>
      <xdr:rowOff>24765</xdr:rowOff>
    </xdr:to>
    <xdr:sp macro="" textlink="">
      <xdr:nvSpPr>
        <xdr:cNvPr id="84" name="楕円 83"/>
        <xdr:cNvSpPr/>
      </xdr:nvSpPr>
      <xdr:spPr>
        <a:xfrm>
          <a:off x="2571750" y="64681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39</xdr:row>
      <xdr:rowOff>17145</xdr:rowOff>
    </xdr:from>
    <xdr:ext cx="469900" cy="250190"/>
    <xdr:sp macro="" textlink="">
      <xdr:nvSpPr>
        <xdr:cNvPr id="85" name="テキスト ボックス 84"/>
        <xdr:cNvSpPr txBox="1"/>
      </xdr:nvSpPr>
      <xdr:spPr>
        <a:xfrm>
          <a:off x="2406650" y="65589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99695</xdr:rowOff>
    </xdr:from>
    <xdr:to>
      <xdr:col>10</xdr:col>
      <xdr:colOff>165100</xdr:colOff>
      <xdr:row>39</xdr:row>
      <xdr:rowOff>32385</xdr:rowOff>
    </xdr:to>
    <xdr:sp macro="" textlink="">
      <xdr:nvSpPr>
        <xdr:cNvPr id="86" name="楕円 85"/>
        <xdr:cNvSpPr/>
      </xdr:nvSpPr>
      <xdr:spPr>
        <a:xfrm>
          <a:off x="1778000" y="6473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22860</xdr:rowOff>
    </xdr:from>
    <xdr:ext cx="469900" cy="253365"/>
    <xdr:sp macro="" textlink="">
      <xdr:nvSpPr>
        <xdr:cNvPr id="87" name="テキスト ボックス 86"/>
        <xdr:cNvSpPr txBox="1"/>
      </xdr:nvSpPr>
      <xdr:spPr>
        <a:xfrm>
          <a:off x="1612900" y="65646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81280</xdr:rowOff>
    </xdr:from>
    <xdr:to>
      <xdr:col>6</xdr:col>
      <xdr:colOff>38100</xdr:colOff>
      <xdr:row>39</xdr:row>
      <xdr:rowOff>13970</xdr:rowOff>
    </xdr:to>
    <xdr:sp macro="" textlink="">
      <xdr:nvSpPr>
        <xdr:cNvPr id="88" name="楕円 87"/>
        <xdr:cNvSpPr/>
      </xdr:nvSpPr>
      <xdr:spPr>
        <a:xfrm>
          <a:off x="984250" y="645541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39</xdr:row>
      <xdr:rowOff>5080</xdr:rowOff>
    </xdr:from>
    <xdr:ext cx="469900" cy="252730"/>
    <xdr:sp macro="" textlink="">
      <xdr:nvSpPr>
        <xdr:cNvPr id="89" name="テキスト ボックス 88"/>
        <xdr:cNvSpPr txBox="1"/>
      </xdr:nvSpPr>
      <xdr:spPr>
        <a:xfrm>
          <a:off x="819150" y="65468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31115</xdr:rowOff>
    </xdr:to>
    <xdr:sp macro="" textlink="">
      <xdr:nvSpPr>
        <xdr:cNvPr id="90" name="正方形/長方形 89"/>
        <xdr:cNvSpPr/>
      </xdr:nvSpPr>
      <xdr:spPr>
        <a:xfrm>
          <a:off x="685800" y="72675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135890</xdr:rowOff>
    </xdr:to>
    <xdr:sp macro="" textlink="">
      <xdr:nvSpPr>
        <xdr:cNvPr id="91" name="正方形/長方形 90"/>
        <xdr:cNvSpPr/>
      </xdr:nvSpPr>
      <xdr:spPr>
        <a:xfrm>
          <a:off x="8128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86360</xdr:rowOff>
    </xdr:from>
    <xdr:to>
      <xdr:col>12</xdr:col>
      <xdr:colOff>127000</xdr:colOff>
      <xdr:row>48</xdr:row>
      <xdr:rowOff>0</xdr:rowOff>
    </xdr:to>
    <xdr:sp macro="" textlink="">
      <xdr:nvSpPr>
        <xdr:cNvPr id="92" name="正方形/長方形 91"/>
        <xdr:cNvSpPr/>
      </xdr:nvSpPr>
      <xdr:spPr>
        <a:xfrm>
          <a:off x="8128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135890</xdr:rowOff>
    </xdr:to>
    <xdr:sp macro="" textlink="">
      <xdr:nvSpPr>
        <xdr:cNvPr id="93" name="正方形/長方形 92"/>
        <xdr:cNvSpPr/>
      </xdr:nvSpPr>
      <xdr:spPr>
        <a:xfrm>
          <a:off x="17145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86360</xdr:rowOff>
    </xdr:from>
    <xdr:to>
      <xdr:col>18</xdr:col>
      <xdr:colOff>0</xdr:colOff>
      <xdr:row>48</xdr:row>
      <xdr:rowOff>0</xdr:rowOff>
    </xdr:to>
    <xdr:sp macro="" textlink="">
      <xdr:nvSpPr>
        <xdr:cNvPr id="94" name="正方形/長方形 93"/>
        <xdr:cNvSpPr/>
      </xdr:nvSpPr>
      <xdr:spPr>
        <a:xfrm>
          <a:off x="17145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135890</xdr:rowOff>
    </xdr:to>
    <xdr:sp macro="" textlink="">
      <xdr:nvSpPr>
        <xdr:cNvPr id="95" name="正方形/長方形 94"/>
        <xdr:cNvSpPr/>
      </xdr:nvSpPr>
      <xdr:spPr>
        <a:xfrm>
          <a:off x="27432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86360</xdr:rowOff>
    </xdr:from>
    <xdr:to>
      <xdr:col>24</xdr:col>
      <xdr:colOff>0</xdr:colOff>
      <xdr:row>48</xdr:row>
      <xdr:rowOff>0</xdr:rowOff>
    </xdr:to>
    <xdr:sp macro="" textlink="">
      <xdr:nvSpPr>
        <xdr:cNvPr id="96" name="正方形/長方形 95"/>
        <xdr:cNvSpPr/>
      </xdr:nvSpPr>
      <xdr:spPr>
        <a:xfrm>
          <a:off x="27432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80010</xdr:rowOff>
    </xdr:to>
    <xdr:sp macro="" textlink="">
      <xdr:nvSpPr>
        <xdr:cNvPr id="97" name="正方形/長方形 96"/>
        <xdr:cNvSpPr/>
      </xdr:nvSpPr>
      <xdr:spPr>
        <a:xfrm>
          <a:off x="685800" y="80746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19075"/>
    <xdr:sp macro="" textlink="">
      <xdr:nvSpPr>
        <xdr:cNvPr id="98" name="テキスト ボックス 97"/>
        <xdr:cNvSpPr txBox="1"/>
      </xdr:nvSpPr>
      <xdr:spPr>
        <a:xfrm>
          <a:off x="666750" y="78886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80010</xdr:rowOff>
    </xdr:from>
    <xdr:to>
      <xdr:col>28</xdr:col>
      <xdr:colOff>114300</xdr:colOff>
      <xdr:row>61</xdr:row>
      <xdr:rowOff>80010</xdr:rowOff>
    </xdr:to>
    <xdr:cxnSp macro="">
      <xdr:nvCxnSpPr>
        <xdr:cNvPr id="99" name="直線コネクタ 98"/>
        <xdr:cNvCxnSpPr/>
      </xdr:nvCxnSpPr>
      <xdr:spPr>
        <a:xfrm>
          <a:off x="685800" y="10309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42545</xdr:rowOff>
    </xdr:from>
    <xdr:to>
      <xdr:col>28</xdr:col>
      <xdr:colOff>114300</xdr:colOff>
      <xdr:row>59</xdr:row>
      <xdr:rowOff>42545</xdr:rowOff>
    </xdr:to>
    <xdr:cxnSp macro="">
      <xdr:nvCxnSpPr>
        <xdr:cNvPr id="100" name="直線コネクタ 99"/>
        <xdr:cNvCxnSpPr/>
      </xdr:nvCxnSpPr>
      <xdr:spPr>
        <a:xfrm>
          <a:off x="685800" y="9937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5745" cy="250825"/>
    <xdr:sp macro="" textlink="">
      <xdr:nvSpPr>
        <xdr:cNvPr id="101" name="テキスト ボックス 100"/>
        <xdr:cNvSpPr txBox="1"/>
      </xdr:nvSpPr>
      <xdr:spPr>
        <a:xfrm>
          <a:off x="47498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50825"/>
    <xdr:sp macro="" textlink="">
      <xdr:nvSpPr>
        <xdr:cNvPr id="103" name="テキスト ボックス 102"/>
        <xdr:cNvSpPr txBox="1"/>
      </xdr:nvSpPr>
      <xdr:spPr>
        <a:xfrm>
          <a:off x="166370" y="9426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135890</xdr:rowOff>
    </xdr:from>
    <xdr:to>
      <xdr:col>28</xdr:col>
      <xdr:colOff>114300</xdr:colOff>
      <xdr:row>54</xdr:row>
      <xdr:rowOff>135890</xdr:rowOff>
    </xdr:to>
    <xdr:cxnSp macro="">
      <xdr:nvCxnSpPr>
        <xdr:cNvPr id="104" name="直線コネクタ 103"/>
        <xdr:cNvCxnSpPr/>
      </xdr:nvCxnSpPr>
      <xdr:spPr>
        <a:xfrm>
          <a:off x="685800" y="9192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0190"/>
    <xdr:sp macro="" textlink="">
      <xdr:nvSpPr>
        <xdr:cNvPr id="105" name="テキスト ボックス 104"/>
        <xdr:cNvSpPr txBox="1"/>
      </xdr:nvSpPr>
      <xdr:spPr>
        <a:xfrm>
          <a:off x="1663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98425</xdr:rowOff>
    </xdr:from>
    <xdr:to>
      <xdr:col>28</xdr:col>
      <xdr:colOff>114300</xdr:colOff>
      <xdr:row>52</xdr:row>
      <xdr:rowOff>98425</xdr:rowOff>
    </xdr:to>
    <xdr:cxnSp macro="">
      <xdr:nvCxnSpPr>
        <xdr:cNvPr id="106" name="直線コネクタ 105"/>
        <xdr:cNvCxnSpPr/>
      </xdr:nvCxnSpPr>
      <xdr:spPr>
        <a:xfrm>
          <a:off x="685800" y="8819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0825"/>
    <xdr:sp macro="" textlink="">
      <xdr:nvSpPr>
        <xdr:cNvPr id="107" name="テキスト ボックス 106"/>
        <xdr:cNvSpPr txBox="1"/>
      </xdr:nvSpPr>
      <xdr:spPr>
        <a:xfrm>
          <a:off x="166370" y="8681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90805</xdr:rowOff>
    </xdr:from>
    <xdr:ext cx="685800" cy="250190"/>
    <xdr:sp macro="" textlink="">
      <xdr:nvSpPr>
        <xdr:cNvPr id="109" name="テキスト ボックス 108"/>
        <xdr:cNvSpPr txBox="1"/>
      </xdr:nvSpPr>
      <xdr:spPr>
        <a:xfrm>
          <a:off x="76200" y="8308975"/>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0" name="直線コネクタ 109"/>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52705</xdr:rowOff>
    </xdr:from>
    <xdr:ext cx="685800" cy="249555"/>
    <xdr:sp macro="" textlink="">
      <xdr:nvSpPr>
        <xdr:cNvPr id="111" name="テキスト ボックス 110"/>
        <xdr:cNvSpPr txBox="1"/>
      </xdr:nvSpPr>
      <xdr:spPr>
        <a:xfrm>
          <a:off x="76200" y="7935595"/>
          <a:ext cx="6858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80010</xdr:rowOff>
    </xdr:to>
    <xdr:sp macro="" textlink="">
      <xdr:nvSpPr>
        <xdr:cNvPr id="112" name="総務費グラフ枠"/>
        <xdr:cNvSpPr/>
      </xdr:nvSpPr>
      <xdr:spPr>
        <a:xfrm>
          <a:off x="685800" y="80746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66040</xdr:rowOff>
    </xdr:from>
    <xdr:to>
      <xdr:col>24</xdr:col>
      <xdr:colOff>62865</xdr:colOff>
      <xdr:row>58</xdr:row>
      <xdr:rowOff>152400</xdr:rowOff>
    </xdr:to>
    <xdr:cxnSp macro="">
      <xdr:nvCxnSpPr>
        <xdr:cNvPr id="113" name="直線コネクタ 112"/>
        <xdr:cNvCxnSpPr/>
      </xdr:nvCxnSpPr>
      <xdr:spPr>
        <a:xfrm flipV="1">
          <a:off x="4176395" y="845185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155575</xdr:rowOff>
    </xdr:from>
    <xdr:ext cx="534670" cy="252730"/>
    <xdr:sp macro="" textlink="">
      <xdr:nvSpPr>
        <xdr:cNvPr id="114" name="総務費最小値テキスト"/>
        <xdr:cNvSpPr txBox="1"/>
      </xdr:nvSpPr>
      <xdr:spPr>
        <a:xfrm>
          <a:off x="4229100" y="98825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152400</xdr:rowOff>
    </xdr:from>
    <xdr:to>
      <xdr:col>24</xdr:col>
      <xdr:colOff>152400</xdr:colOff>
      <xdr:row>58</xdr:row>
      <xdr:rowOff>152400</xdr:rowOff>
    </xdr:to>
    <xdr:cxnSp macro="">
      <xdr:nvCxnSpPr>
        <xdr:cNvPr id="115" name="直線コネクタ 114"/>
        <xdr:cNvCxnSpPr/>
      </xdr:nvCxnSpPr>
      <xdr:spPr>
        <a:xfrm>
          <a:off x="4108450" y="9879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13970</xdr:rowOff>
    </xdr:from>
    <xdr:ext cx="690245" cy="250825"/>
    <xdr:sp macro="" textlink="">
      <xdr:nvSpPr>
        <xdr:cNvPr id="116" name="総務費最大値テキスト"/>
        <xdr:cNvSpPr txBox="1"/>
      </xdr:nvSpPr>
      <xdr:spPr>
        <a:xfrm>
          <a:off x="4229100" y="8232140"/>
          <a:ext cx="690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dr:col>23</xdr:col>
      <xdr:colOff>165100</xdr:colOff>
      <xdr:row>50</xdr:row>
      <xdr:rowOff>66040</xdr:rowOff>
    </xdr:from>
    <xdr:to>
      <xdr:col>24</xdr:col>
      <xdr:colOff>152400</xdr:colOff>
      <xdr:row>50</xdr:row>
      <xdr:rowOff>66040</xdr:rowOff>
    </xdr:to>
    <xdr:cxnSp macro="">
      <xdr:nvCxnSpPr>
        <xdr:cNvPr id="117" name="直線コネクタ 116"/>
        <xdr:cNvCxnSpPr/>
      </xdr:nvCxnSpPr>
      <xdr:spPr>
        <a:xfrm>
          <a:off x="4108450" y="8451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140335</xdr:rowOff>
    </xdr:from>
    <xdr:to>
      <xdr:col>24</xdr:col>
      <xdr:colOff>63500</xdr:colOff>
      <xdr:row>58</xdr:row>
      <xdr:rowOff>144780</xdr:rowOff>
    </xdr:to>
    <xdr:cxnSp macro="">
      <xdr:nvCxnSpPr>
        <xdr:cNvPr id="118" name="直線コネクタ 117"/>
        <xdr:cNvCxnSpPr/>
      </xdr:nvCxnSpPr>
      <xdr:spPr>
        <a:xfrm flipV="1">
          <a:off x="3429000" y="9867265"/>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10160</xdr:rowOff>
    </xdr:from>
    <xdr:ext cx="598805" cy="250190"/>
    <xdr:sp macro="" textlink="">
      <xdr:nvSpPr>
        <xdr:cNvPr id="119" name="総務費平均値テキスト"/>
        <xdr:cNvSpPr txBox="1"/>
      </xdr:nvSpPr>
      <xdr:spPr>
        <a:xfrm>
          <a:off x="4229100" y="956945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154305</xdr:rowOff>
    </xdr:from>
    <xdr:to>
      <xdr:col>24</xdr:col>
      <xdr:colOff>114300</xdr:colOff>
      <xdr:row>58</xdr:row>
      <xdr:rowOff>86360</xdr:rowOff>
    </xdr:to>
    <xdr:sp macro="" textlink="">
      <xdr:nvSpPr>
        <xdr:cNvPr id="120" name="フローチャート: 判断 119"/>
        <xdr:cNvSpPr/>
      </xdr:nvSpPr>
      <xdr:spPr>
        <a:xfrm>
          <a:off x="4127500" y="9713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144780</xdr:rowOff>
    </xdr:from>
    <xdr:to>
      <xdr:col>19</xdr:col>
      <xdr:colOff>171450</xdr:colOff>
      <xdr:row>58</xdr:row>
      <xdr:rowOff>146050</xdr:rowOff>
    </xdr:to>
    <xdr:cxnSp macro="">
      <xdr:nvCxnSpPr>
        <xdr:cNvPr id="121" name="直線コネクタ 120"/>
        <xdr:cNvCxnSpPr/>
      </xdr:nvCxnSpPr>
      <xdr:spPr>
        <a:xfrm flipV="1">
          <a:off x="2622550" y="987171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161925</xdr:rowOff>
    </xdr:from>
    <xdr:to>
      <xdr:col>20</xdr:col>
      <xdr:colOff>38100</xdr:colOff>
      <xdr:row>58</xdr:row>
      <xdr:rowOff>93345</xdr:rowOff>
    </xdr:to>
    <xdr:sp macro="" textlink="">
      <xdr:nvSpPr>
        <xdr:cNvPr id="122" name="フローチャート: 判断 121"/>
        <xdr:cNvSpPr/>
      </xdr:nvSpPr>
      <xdr:spPr>
        <a:xfrm>
          <a:off x="3384550" y="97212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108585</xdr:rowOff>
    </xdr:from>
    <xdr:ext cx="595630" cy="250190"/>
    <xdr:sp macro="" textlink="">
      <xdr:nvSpPr>
        <xdr:cNvPr id="123" name="テキスト ボックス 122"/>
        <xdr:cNvSpPr txBox="1"/>
      </xdr:nvSpPr>
      <xdr:spPr>
        <a:xfrm>
          <a:off x="3154680" y="950023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131445</xdr:rowOff>
    </xdr:from>
    <xdr:to>
      <xdr:col>15</xdr:col>
      <xdr:colOff>50800</xdr:colOff>
      <xdr:row>58</xdr:row>
      <xdr:rowOff>146050</xdr:rowOff>
    </xdr:to>
    <xdr:cxnSp macro="">
      <xdr:nvCxnSpPr>
        <xdr:cNvPr id="124" name="直線コネクタ 123"/>
        <xdr:cNvCxnSpPr/>
      </xdr:nvCxnSpPr>
      <xdr:spPr>
        <a:xfrm>
          <a:off x="1828800" y="9858375"/>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165735</xdr:rowOff>
    </xdr:from>
    <xdr:to>
      <xdr:col>15</xdr:col>
      <xdr:colOff>101600</xdr:colOff>
      <xdr:row>58</xdr:row>
      <xdr:rowOff>97155</xdr:rowOff>
    </xdr:to>
    <xdr:sp macro="" textlink="">
      <xdr:nvSpPr>
        <xdr:cNvPr id="125" name="フローチャート: 判断 124"/>
        <xdr:cNvSpPr/>
      </xdr:nvSpPr>
      <xdr:spPr>
        <a:xfrm>
          <a:off x="2571750" y="9725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113030</xdr:rowOff>
    </xdr:from>
    <xdr:ext cx="595630" cy="252730"/>
    <xdr:sp macro="" textlink="">
      <xdr:nvSpPr>
        <xdr:cNvPr id="126" name="テキスト ボックス 125"/>
        <xdr:cNvSpPr txBox="1"/>
      </xdr:nvSpPr>
      <xdr:spPr>
        <a:xfrm>
          <a:off x="2360930" y="950468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26035</xdr:rowOff>
    </xdr:from>
    <xdr:to>
      <xdr:col>10</xdr:col>
      <xdr:colOff>114300</xdr:colOff>
      <xdr:row>58</xdr:row>
      <xdr:rowOff>131445</xdr:rowOff>
    </xdr:to>
    <xdr:cxnSp macro="">
      <xdr:nvCxnSpPr>
        <xdr:cNvPr id="127" name="直線コネクタ 126"/>
        <xdr:cNvCxnSpPr/>
      </xdr:nvCxnSpPr>
      <xdr:spPr>
        <a:xfrm>
          <a:off x="1028700" y="9752965"/>
          <a:ext cx="8001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162560</xdr:rowOff>
    </xdr:from>
    <xdr:to>
      <xdr:col>10</xdr:col>
      <xdr:colOff>165100</xdr:colOff>
      <xdr:row>58</xdr:row>
      <xdr:rowOff>93980</xdr:rowOff>
    </xdr:to>
    <xdr:sp macro="" textlink="">
      <xdr:nvSpPr>
        <xdr:cNvPr id="128" name="フローチャート: 判断 127"/>
        <xdr:cNvSpPr/>
      </xdr:nvSpPr>
      <xdr:spPr>
        <a:xfrm>
          <a:off x="1778000" y="9721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109220</xdr:rowOff>
    </xdr:from>
    <xdr:ext cx="595630" cy="250190"/>
    <xdr:sp macro="" textlink="">
      <xdr:nvSpPr>
        <xdr:cNvPr id="129" name="テキスト ボックス 128"/>
        <xdr:cNvSpPr txBox="1"/>
      </xdr:nvSpPr>
      <xdr:spPr>
        <a:xfrm>
          <a:off x="1548130" y="95008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67945</xdr:rowOff>
    </xdr:from>
    <xdr:to>
      <xdr:col>6</xdr:col>
      <xdr:colOff>38100</xdr:colOff>
      <xdr:row>57</xdr:row>
      <xdr:rowOff>166370</xdr:rowOff>
    </xdr:to>
    <xdr:sp macro="" textlink="">
      <xdr:nvSpPr>
        <xdr:cNvPr id="130" name="フローチャート: 判断 129"/>
        <xdr:cNvSpPr/>
      </xdr:nvSpPr>
      <xdr:spPr>
        <a:xfrm>
          <a:off x="984250" y="962723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15875</xdr:rowOff>
    </xdr:from>
    <xdr:ext cx="595630" cy="250825"/>
    <xdr:sp macro="" textlink="">
      <xdr:nvSpPr>
        <xdr:cNvPr id="131" name="テキスト ボックス 130"/>
        <xdr:cNvSpPr txBox="1"/>
      </xdr:nvSpPr>
      <xdr:spPr>
        <a:xfrm>
          <a:off x="754380" y="940752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77470</xdr:rowOff>
    </xdr:from>
    <xdr:ext cx="762000" cy="252730"/>
    <xdr:sp macro="" textlink="">
      <xdr:nvSpPr>
        <xdr:cNvPr id="132" name="テキスト ボックス 131"/>
        <xdr:cNvSpPr txBox="1"/>
      </xdr:nvSpPr>
      <xdr:spPr>
        <a:xfrm>
          <a:off x="40068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77470</xdr:rowOff>
    </xdr:from>
    <xdr:ext cx="762000" cy="252730"/>
    <xdr:sp macro="" textlink="">
      <xdr:nvSpPr>
        <xdr:cNvPr id="133" name="テキスト ボックス 132"/>
        <xdr:cNvSpPr txBox="1"/>
      </xdr:nvSpPr>
      <xdr:spPr>
        <a:xfrm>
          <a:off x="32575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77470</xdr:rowOff>
    </xdr:from>
    <xdr:ext cx="758825" cy="252730"/>
    <xdr:sp macro="" textlink="">
      <xdr:nvSpPr>
        <xdr:cNvPr id="134" name="テキスト ボックス 133"/>
        <xdr:cNvSpPr txBox="1"/>
      </xdr:nvSpPr>
      <xdr:spPr>
        <a:xfrm>
          <a:off x="2451100" y="103073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77470</xdr:rowOff>
    </xdr:from>
    <xdr:ext cx="762000" cy="252730"/>
    <xdr:sp macro="" textlink="">
      <xdr:nvSpPr>
        <xdr:cNvPr id="135" name="テキスト ボックス 134"/>
        <xdr:cNvSpPr txBox="1"/>
      </xdr:nvSpPr>
      <xdr:spPr>
        <a:xfrm>
          <a:off x="16573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77470</xdr:rowOff>
    </xdr:from>
    <xdr:ext cx="762000" cy="252730"/>
    <xdr:sp macro="" textlink="">
      <xdr:nvSpPr>
        <xdr:cNvPr id="136" name="テキスト ボックス 135"/>
        <xdr:cNvSpPr txBox="1"/>
      </xdr:nvSpPr>
      <xdr:spPr>
        <a:xfrm>
          <a:off x="8572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90170</xdr:rowOff>
    </xdr:from>
    <xdr:to>
      <xdr:col>24</xdr:col>
      <xdr:colOff>114300</xdr:colOff>
      <xdr:row>59</xdr:row>
      <xdr:rowOff>20955</xdr:rowOff>
    </xdr:to>
    <xdr:sp macro="" textlink="">
      <xdr:nvSpPr>
        <xdr:cNvPr id="137" name="楕円 136"/>
        <xdr:cNvSpPr/>
      </xdr:nvSpPr>
      <xdr:spPr>
        <a:xfrm>
          <a:off x="4127500" y="98171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5715</xdr:rowOff>
    </xdr:from>
    <xdr:ext cx="534670" cy="252095"/>
    <xdr:sp macro="" textlink="">
      <xdr:nvSpPr>
        <xdr:cNvPr id="138" name="総務費該当値テキスト"/>
        <xdr:cNvSpPr txBox="1"/>
      </xdr:nvSpPr>
      <xdr:spPr>
        <a:xfrm>
          <a:off x="4229100" y="97326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95250</xdr:rowOff>
    </xdr:from>
    <xdr:to>
      <xdr:col>20</xdr:col>
      <xdr:colOff>38100</xdr:colOff>
      <xdr:row>59</xdr:row>
      <xdr:rowOff>26670</xdr:rowOff>
    </xdr:to>
    <xdr:sp macro="" textlink="">
      <xdr:nvSpPr>
        <xdr:cNvPr id="139" name="楕円 138"/>
        <xdr:cNvSpPr/>
      </xdr:nvSpPr>
      <xdr:spPr>
        <a:xfrm>
          <a:off x="3384550" y="98221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17780</xdr:rowOff>
    </xdr:from>
    <xdr:ext cx="531495" cy="250825"/>
    <xdr:sp macro="" textlink="">
      <xdr:nvSpPr>
        <xdr:cNvPr id="140" name="テキスト ボックス 139"/>
        <xdr:cNvSpPr txBox="1"/>
      </xdr:nvSpPr>
      <xdr:spPr>
        <a:xfrm>
          <a:off x="3187065" y="99123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96520</xdr:rowOff>
    </xdr:from>
    <xdr:to>
      <xdr:col>15</xdr:col>
      <xdr:colOff>101600</xdr:colOff>
      <xdr:row>59</xdr:row>
      <xdr:rowOff>28575</xdr:rowOff>
    </xdr:to>
    <xdr:sp macro="" textlink="">
      <xdr:nvSpPr>
        <xdr:cNvPr id="141" name="楕円 140"/>
        <xdr:cNvSpPr/>
      </xdr:nvSpPr>
      <xdr:spPr>
        <a:xfrm>
          <a:off x="2571750" y="9823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19050</xdr:rowOff>
    </xdr:from>
    <xdr:ext cx="531495" cy="252095"/>
    <xdr:sp macro="" textlink="">
      <xdr:nvSpPr>
        <xdr:cNvPr id="142" name="テキスト ボックス 141"/>
        <xdr:cNvSpPr txBox="1"/>
      </xdr:nvSpPr>
      <xdr:spPr>
        <a:xfrm>
          <a:off x="2393315" y="991362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81915</xdr:rowOff>
    </xdr:from>
    <xdr:to>
      <xdr:col>10</xdr:col>
      <xdr:colOff>165100</xdr:colOff>
      <xdr:row>59</xdr:row>
      <xdr:rowOff>14605</xdr:rowOff>
    </xdr:to>
    <xdr:sp macro="" textlink="">
      <xdr:nvSpPr>
        <xdr:cNvPr id="143" name="楕円 142"/>
        <xdr:cNvSpPr/>
      </xdr:nvSpPr>
      <xdr:spPr>
        <a:xfrm>
          <a:off x="1778000" y="98088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5715</xdr:rowOff>
    </xdr:from>
    <xdr:ext cx="534670" cy="252095"/>
    <xdr:sp macro="" textlink="">
      <xdr:nvSpPr>
        <xdr:cNvPr id="144" name="テキスト ボックス 143"/>
        <xdr:cNvSpPr txBox="1"/>
      </xdr:nvSpPr>
      <xdr:spPr>
        <a:xfrm>
          <a:off x="1580515" y="99002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144145</xdr:rowOff>
    </xdr:from>
    <xdr:to>
      <xdr:col>6</xdr:col>
      <xdr:colOff>38100</xdr:colOff>
      <xdr:row>58</xdr:row>
      <xdr:rowOff>75565</xdr:rowOff>
    </xdr:to>
    <xdr:sp macro="" textlink="">
      <xdr:nvSpPr>
        <xdr:cNvPr id="145" name="楕円 144"/>
        <xdr:cNvSpPr/>
      </xdr:nvSpPr>
      <xdr:spPr>
        <a:xfrm>
          <a:off x="984250" y="97034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67945</xdr:rowOff>
    </xdr:from>
    <xdr:ext cx="595630" cy="250190"/>
    <xdr:sp macro="" textlink="">
      <xdr:nvSpPr>
        <xdr:cNvPr id="146" name="テキスト ボックス 145"/>
        <xdr:cNvSpPr txBox="1"/>
      </xdr:nvSpPr>
      <xdr:spPr>
        <a:xfrm>
          <a:off x="754380" y="97948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31115</xdr:rowOff>
    </xdr:to>
    <xdr:sp macro="" textlink="">
      <xdr:nvSpPr>
        <xdr:cNvPr id="147" name="正方形/長方形 146"/>
        <xdr:cNvSpPr/>
      </xdr:nvSpPr>
      <xdr:spPr>
        <a:xfrm>
          <a:off x="685800" y="106203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135890</xdr:rowOff>
    </xdr:to>
    <xdr:sp macro="" textlink="">
      <xdr:nvSpPr>
        <xdr:cNvPr id="148" name="正方形/長方形 147"/>
        <xdr:cNvSpPr/>
      </xdr:nvSpPr>
      <xdr:spPr>
        <a:xfrm>
          <a:off x="8128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86360</xdr:rowOff>
    </xdr:from>
    <xdr:to>
      <xdr:col>12</xdr:col>
      <xdr:colOff>127000</xdr:colOff>
      <xdr:row>68</xdr:row>
      <xdr:rowOff>0</xdr:rowOff>
    </xdr:to>
    <xdr:sp macro="" textlink="">
      <xdr:nvSpPr>
        <xdr:cNvPr id="149" name="正方形/長方形 148"/>
        <xdr:cNvSpPr/>
      </xdr:nvSpPr>
      <xdr:spPr>
        <a:xfrm>
          <a:off x="8128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135890</xdr:rowOff>
    </xdr:to>
    <xdr:sp macro="" textlink="">
      <xdr:nvSpPr>
        <xdr:cNvPr id="150" name="正方形/長方形 149"/>
        <xdr:cNvSpPr/>
      </xdr:nvSpPr>
      <xdr:spPr>
        <a:xfrm>
          <a:off x="17145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86360</xdr:rowOff>
    </xdr:from>
    <xdr:to>
      <xdr:col>18</xdr:col>
      <xdr:colOff>0</xdr:colOff>
      <xdr:row>68</xdr:row>
      <xdr:rowOff>0</xdr:rowOff>
    </xdr:to>
    <xdr:sp macro="" textlink="">
      <xdr:nvSpPr>
        <xdr:cNvPr id="151" name="正方形/長方形 150"/>
        <xdr:cNvSpPr/>
      </xdr:nvSpPr>
      <xdr:spPr>
        <a:xfrm>
          <a:off x="17145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135890</xdr:rowOff>
    </xdr:to>
    <xdr:sp macro="" textlink="">
      <xdr:nvSpPr>
        <xdr:cNvPr id="152" name="正方形/長方形 151"/>
        <xdr:cNvSpPr/>
      </xdr:nvSpPr>
      <xdr:spPr>
        <a:xfrm>
          <a:off x="27432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86360</xdr:rowOff>
    </xdr:from>
    <xdr:to>
      <xdr:col>24</xdr:col>
      <xdr:colOff>0</xdr:colOff>
      <xdr:row>68</xdr:row>
      <xdr:rowOff>0</xdr:rowOff>
    </xdr:to>
    <xdr:sp macro="" textlink="">
      <xdr:nvSpPr>
        <xdr:cNvPr id="153" name="正方形/長方形 152"/>
        <xdr:cNvSpPr/>
      </xdr:nvSpPr>
      <xdr:spPr>
        <a:xfrm>
          <a:off x="27432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80010</xdr:rowOff>
    </xdr:to>
    <xdr:sp macro="" textlink="">
      <xdr:nvSpPr>
        <xdr:cNvPr id="154" name="正方形/長方形 153"/>
        <xdr:cNvSpPr/>
      </xdr:nvSpPr>
      <xdr:spPr>
        <a:xfrm>
          <a:off x="685800" y="114274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19075"/>
    <xdr:sp macro="" textlink="">
      <xdr:nvSpPr>
        <xdr:cNvPr id="155" name="テキスト ボックス 154"/>
        <xdr:cNvSpPr txBox="1"/>
      </xdr:nvSpPr>
      <xdr:spPr>
        <a:xfrm>
          <a:off x="666750" y="112414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80010</xdr:rowOff>
    </xdr:from>
    <xdr:to>
      <xdr:col>28</xdr:col>
      <xdr:colOff>114300</xdr:colOff>
      <xdr:row>81</xdr:row>
      <xdr:rowOff>80010</xdr:rowOff>
    </xdr:to>
    <xdr:cxnSp macro="">
      <xdr:nvCxnSpPr>
        <xdr:cNvPr id="156" name="直線コネクタ 155"/>
        <xdr:cNvCxnSpPr/>
      </xdr:nvCxnSpPr>
      <xdr:spPr>
        <a:xfrm>
          <a:off x="685800" y="13662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108585</xdr:rowOff>
    </xdr:from>
    <xdr:ext cx="245745" cy="250190"/>
    <xdr:sp macro="" textlink="">
      <xdr:nvSpPr>
        <xdr:cNvPr id="157" name="テキスト ボックス 156"/>
        <xdr:cNvSpPr txBox="1"/>
      </xdr:nvSpPr>
      <xdr:spPr>
        <a:xfrm>
          <a:off x="474980" y="1352359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96520</xdr:rowOff>
    </xdr:from>
    <xdr:to>
      <xdr:col>28</xdr:col>
      <xdr:colOff>114300</xdr:colOff>
      <xdr:row>79</xdr:row>
      <xdr:rowOff>96520</xdr:rowOff>
    </xdr:to>
    <xdr:cxnSp macro="">
      <xdr:nvCxnSpPr>
        <xdr:cNvPr id="158" name="直線コネクタ 157"/>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125730</xdr:rowOff>
    </xdr:from>
    <xdr:ext cx="595630" cy="250825"/>
    <xdr:sp macro="" textlink="">
      <xdr:nvSpPr>
        <xdr:cNvPr id="159" name="テキスト ボックス 158"/>
        <xdr:cNvSpPr txBox="1"/>
      </xdr:nvSpPr>
      <xdr:spPr>
        <a:xfrm>
          <a:off x="166370" y="1320546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111760</xdr:rowOff>
    </xdr:from>
    <xdr:to>
      <xdr:col>28</xdr:col>
      <xdr:colOff>114300</xdr:colOff>
      <xdr:row>77</xdr:row>
      <xdr:rowOff>111760</xdr:rowOff>
    </xdr:to>
    <xdr:cxnSp macro="">
      <xdr:nvCxnSpPr>
        <xdr:cNvPr id="160" name="直線コネクタ 159"/>
        <xdr:cNvCxnSpPr/>
      </xdr:nvCxnSpPr>
      <xdr:spPr>
        <a:xfrm>
          <a:off x="685800" y="130238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140970</xdr:rowOff>
    </xdr:from>
    <xdr:ext cx="595630" cy="250190"/>
    <xdr:sp macro="" textlink="">
      <xdr:nvSpPr>
        <xdr:cNvPr id="161" name="テキスト ボックス 160"/>
        <xdr:cNvSpPr txBox="1"/>
      </xdr:nvSpPr>
      <xdr:spPr>
        <a:xfrm>
          <a:off x="166370" y="128854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128905</xdr:rowOff>
    </xdr:from>
    <xdr:to>
      <xdr:col>28</xdr:col>
      <xdr:colOff>114300</xdr:colOff>
      <xdr:row>75</xdr:row>
      <xdr:rowOff>128905</xdr:rowOff>
    </xdr:to>
    <xdr:cxnSp macro="">
      <xdr:nvCxnSpPr>
        <xdr:cNvPr id="162" name="直線コネクタ 161"/>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156210</xdr:rowOff>
    </xdr:from>
    <xdr:ext cx="595630" cy="252730"/>
    <xdr:sp macro="" textlink="">
      <xdr:nvSpPr>
        <xdr:cNvPr id="163" name="テキスト ボックス 162"/>
        <xdr:cNvSpPr txBox="1"/>
      </xdr:nvSpPr>
      <xdr:spPr>
        <a:xfrm>
          <a:off x="166370" y="1256538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144145</xdr:rowOff>
    </xdr:from>
    <xdr:to>
      <xdr:col>28</xdr:col>
      <xdr:colOff>114300</xdr:colOff>
      <xdr:row>73</xdr:row>
      <xdr:rowOff>144145</xdr:rowOff>
    </xdr:to>
    <xdr:cxnSp macro="">
      <xdr:nvCxnSpPr>
        <xdr:cNvPr id="164" name="直線コネクタ 163"/>
        <xdr:cNvCxnSpPr/>
      </xdr:nvCxnSpPr>
      <xdr:spPr>
        <a:xfrm>
          <a:off x="685800" y="123856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52095"/>
    <xdr:sp macro="" textlink="">
      <xdr:nvSpPr>
        <xdr:cNvPr id="165" name="テキスト ボックス 164"/>
        <xdr:cNvSpPr txBox="1"/>
      </xdr:nvSpPr>
      <xdr:spPr>
        <a:xfrm>
          <a:off x="166370" y="122472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161290</xdr:rowOff>
    </xdr:from>
    <xdr:to>
      <xdr:col>28</xdr:col>
      <xdr:colOff>114300</xdr:colOff>
      <xdr:row>71</xdr:row>
      <xdr:rowOff>161290</xdr:rowOff>
    </xdr:to>
    <xdr:cxnSp macro="">
      <xdr:nvCxnSpPr>
        <xdr:cNvPr id="166" name="直線コネクタ 165"/>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20955</xdr:rowOff>
    </xdr:from>
    <xdr:ext cx="595630" cy="252095"/>
    <xdr:sp macro="" textlink="">
      <xdr:nvSpPr>
        <xdr:cNvPr id="167" name="テキスト ボックス 166"/>
        <xdr:cNvSpPr txBox="1"/>
      </xdr:nvSpPr>
      <xdr:spPr>
        <a:xfrm>
          <a:off x="166370" y="1192720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7620</xdr:rowOff>
    </xdr:from>
    <xdr:to>
      <xdr:col>28</xdr:col>
      <xdr:colOff>114300</xdr:colOff>
      <xdr:row>70</xdr:row>
      <xdr:rowOff>7620</xdr:rowOff>
    </xdr:to>
    <xdr:cxnSp macro="">
      <xdr:nvCxnSpPr>
        <xdr:cNvPr id="168" name="直線コネクタ 167"/>
        <xdr:cNvCxnSpPr/>
      </xdr:nvCxnSpPr>
      <xdr:spPr>
        <a:xfrm>
          <a:off x="685800" y="11746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95630" cy="253365"/>
    <xdr:sp macro="" textlink="">
      <xdr:nvSpPr>
        <xdr:cNvPr id="169" name="テキスト ボックス 168"/>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70" name="直線コネクタ 169"/>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9555"/>
    <xdr:sp macro="" textlink="">
      <xdr:nvSpPr>
        <xdr:cNvPr id="171" name="テキスト ボックス 170"/>
        <xdr:cNvSpPr txBox="1"/>
      </xdr:nvSpPr>
      <xdr:spPr>
        <a:xfrm>
          <a:off x="166370" y="112883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80010</xdr:rowOff>
    </xdr:to>
    <xdr:sp macro="" textlink="">
      <xdr:nvSpPr>
        <xdr:cNvPr id="172" name="民生費グラフ枠"/>
        <xdr:cNvSpPr/>
      </xdr:nvSpPr>
      <xdr:spPr>
        <a:xfrm>
          <a:off x="685800" y="114274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17145</xdr:rowOff>
    </xdr:from>
    <xdr:to>
      <xdr:col>24</xdr:col>
      <xdr:colOff>62865</xdr:colOff>
      <xdr:row>78</xdr:row>
      <xdr:rowOff>52705</xdr:rowOff>
    </xdr:to>
    <xdr:cxnSp macro="">
      <xdr:nvCxnSpPr>
        <xdr:cNvPr id="173" name="直線コネクタ 172"/>
        <xdr:cNvCxnSpPr/>
      </xdr:nvCxnSpPr>
      <xdr:spPr>
        <a:xfrm flipV="1">
          <a:off x="4176395" y="11923395"/>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56515</xdr:rowOff>
    </xdr:from>
    <xdr:ext cx="598805" cy="253365"/>
    <xdr:sp macro="" textlink="">
      <xdr:nvSpPr>
        <xdr:cNvPr id="174" name="民生費最小値テキスト"/>
        <xdr:cNvSpPr txBox="1"/>
      </xdr:nvSpPr>
      <xdr:spPr>
        <a:xfrm>
          <a:off x="4229100" y="131362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52705</xdr:rowOff>
    </xdr:from>
    <xdr:to>
      <xdr:col>24</xdr:col>
      <xdr:colOff>152400</xdr:colOff>
      <xdr:row>78</xdr:row>
      <xdr:rowOff>52705</xdr:rowOff>
    </xdr:to>
    <xdr:cxnSp macro="">
      <xdr:nvCxnSpPr>
        <xdr:cNvPr id="175" name="直線コネクタ 174"/>
        <xdr:cNvCxnSpPr/>
      </xdr:nvCxnSpPr>
      <xdr:spPr>
        <a:xfrm>
          <a:off x="4108450" y="13132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132715</xdr:rowOff>
    </xdr:from>
    <xdr:ext cx="598805" cy="252095"/>
    <xdr:sp macro="" textlink="">
      <xdr:nvSpPr>
        <xdr:cNvPr id="176" name="民生費最大値テキスト"/>
        <xdr:cNvSpPr txBox="1"/>
      </xdr:nvSpPr>
      <xdr:spPr>
        <a:xfrm>
          <a:off x="4229100" y="1170368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dr:col>23</xdr:col>
      <xdr:colOff>165100</xdr:colOff>
      <xdr:row>71</xdr:row>
      <xdr:rowOff>17145</xdr:rowOff>
    </xdr:from>
    <xdr:to>
      <xdr:col>24</xdr:col>
      <xdr:colOff>152400</xdr:colOff>
      <xdr:row>71</xdr:row>
      <xdr:rowOff>17145</xdr:rowOff>
    </xdr:to>
    <xdr:cxnSp macro="">
      <xdr:nvCxnSpPr>
        <xdr:cNvPr id="177" name="直線コネクタ 176"/>
        <xdr:cNvCxnSpPr/>
      </xdr:nvCxnSpPr>
      <xdr:spPr>
        <a:xfrm>
          <a:off x="4108450" y="11923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146050</xdr:rowOff>
    </xdr:from>
    <xdr:to>
      <xdr:col>24</xdr:col>
      <xdr:colOff>63500</xdr:colOff>
      <xdr:row>77</xdr:row>
      <xdr:rowOff>32385</xdr:rowOff>
    </xdr:to>
    <xdr:cxnSp macro="">
      <xdr:nvCxnSpPr>
        <xdr:cNvPr id="178" name="直線コネクタ 177"/>
        <xdr:cNvCxnSpPr/>
      </xdr:nvCxnSpPr>
      <xdr:spPr>
        <a:xfrm flipV="1">
          <a:off x="3429000" y="12890500"/>
          <a:ext cx="7493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114935</xdr:rowOff>
    </xdr:from>
    <xdr:ext cx="598805" cy="253365"/>
    <xdr:sp macro="" textlink="">
      <xdr:nvSpPr>
        <xdr:cNvPr id="179" name="民生費平均値テキスト"/>
        <xdr:cNvSpPr txBox="1"/>
      </xdr:nvSpPr>
      <xdr:spPr>
        <a:xfrm>
          <a:off x="4229100" y="1285938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135890</xdr:rowOff>
    </xdr:from>
    <xdr:to>
      <xdr:col>24</xdr:col>
      <xdr:colOff>114300</xdr:colOff>
      <xdr:row>77</xdr:row>
      <xdr:rowOff>68580</xdr:rowOff>
    </xdr:to>
    <xdr:sp macro="" textlink="">
      <xdr:nvSpPr>
        <xdr:cNvPr id="180" name="フローチャート: 判断 179"/>
        <xdr:cNvSpPr/>
      </xdr:nvSpPr>
      <xdr:spPr>
        <a:xfrm>
          <a:off x="4127500" y="128803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32385</xdr:rowOff>
    </xdr:from>
    <xdr:to>
      <xdr:col>19</xdr:col>
      <xdr:colOff>171450</xdr:colOff>
      <xdr:row>77</xdr:row>
      <xdr:rowOff>40640</xdr:rowOff>
    </xdr:to>
    <xdr:cxnSp macro="">
      <xdr:nvCxnSpPr>
        <xdr:cNvPr id="181" name="直線コネクタ 180"/>
        <xdr:cNvCxnSpPr/>
      </xdr:nvCxnSpPr>
      <xdr:spPr>
        <a:xfrm flipV="1">
          <a:off x="2622550" y="1294447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165735</xdr:rowOff>
    </xdr:from>
    <xdr:to>
      <xdr:col>20</xdr:col>
      <xdr:colOff>38100</xdr:colOff>
      <xdr:row>77</xdr:row>
      <xdr:rowOff>97155</xdr:rowOff>
    </xdr:to>
    <xdr:sp macro="" textlink="">
      <xdr:nvSpPr>
        <xdr:cNvPr id="182" name="フローチャート: 判断 181"/>
        <xdr:cNvSpPr/>
      </xdr:nvSpPr>
      <xdr:spPr>
        <a:xfrm>
          <a:off x="3384550" y="129101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89535</xdr:rowOff>
    </xdr:from>
    <xdr:ext cx="595630" cy="250190"/>
    <xdr:sp macro="" textlink="">
      <xdr:nvSpPr>
        <xdr:cNvPr id="183" name="テキスト ボックス 182"/>
        <xdr:cNvSpPr txBox="1"/>
      </xdr:nvSpPr>
      <xdr:spPr>
        <a:xfrm>
          <a:off x="3154680" y="1300162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151130</xdr:rowOff>
    </xdr:from>
    <xdr:to>
      <xdr:col>15</xdr:col>
      <xdr:colOff>50800</xdr:colOff>
      <xdr:row>77</xdr:row>
      <xdr:rowOff>40640</xdr:rowOff>
    </xdr:to>
    <xdr:cxnSp macro="">
      <xdr:nvCxnSpPr>
        <xdr:cNvPr id="184" name="直線コネクタ 183"/>
        <xdr:cNvCxnSpPr/>
      </xdr:nvCxnSpPr>
      <xdr:spPr>
        <a:xfrm>
          <a:off x="1828800" y="12895580"/>
          <a:ext cx="7937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38100</xdr:rowOff>
    </xdr:from>
    <xdr:to>
      <xdr:col>15</xdr:col>
      <xdr:colOff>101600</xdr:colOff>
      <xdr:row>77</xdr:row>
      <xdr:rowOff>136525</xdr:rowOff>
    </xdr:to>
    <xdr:sp macro="" textlink="">
      <xdr:nvSpPr>
        <xdr:cNvPr id="185" name="フローチャート: 判断 184"/>
        <xdr:cNvSpPr/>
      </xdr:nvSpPr>
      <xdr:spPr>
        <a:xfrm>
          <a:off x="2571750" y="129501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128905</xdr:rowOff>
    </xdr:from>
    <xdr:ext cx="595630" cy="250190"/>
    <xdr:sp macro="" textlink="">
      <xdr:nvSpPr>
        <xdr:cNvPr id="186" name="テキスト ボックス 185"/>
        <xdr:cNvSpPr txBox="1"/>
      </xdr:nvSpPr>
      <xdr:spPr>
        <a:xfrm>
          <a:off x="2360930" y="1304099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76</xdr:row>
      <xdr:rowOff>151130</xdr:rowOff>
    </xdr:from>
    <xdr:to>
      <xdr:col>10</xdr:col>
      <xdr:colOff>114300</xdr:colOff>
      <xdr:row>77</xdr:row>
      <xdr:rowOff>72390</xdr:rowOff>
    </xdr:to>
    <xdr:cxnSp macro="">
      <xdr:nvCxnSpPr>
        <xdr:cNvPr id="187" name="直線コネクタ 186"/>
        <xdr:cNvCxnSpPr/>
      </xdr:nvCxnSpPr>
      <xdr:spPr>
        <a:xfrm flipV="1">
          <a:off x="1028700" y="12895580"/>
          <a:ext cx="8001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xdr:rowOff>
    </xdr:from>
    <xdr:to>
      <xdr:col>10</xdr:col>
      <xdr:colOff>165100</xdr:colOff>
      <xdr:row>77</xdr:row>
      <xdr:rowOff>108585</xdr:rowOff>
    </xdr:to>
    <xdr:sp macro="" textlink="">
      <xdr:nvSpPr>
        <xdr:cNvPr id="188" name="フローチャート: 判断 187"/>
        <xdr:cNvSpPr/>
      </xdr:nvSpPr>
      <xdr:spPr>
        <a:xfrm>
          <a:off x="1778000" y="129222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99695</xdr:rowOff>
    </xdr:from>
    <xdr:ext cx="595630" cy="252730"/>
    <xdr:sp macro="" textlink="">
      <xdr:nvSpPr>
        <xdr:cNvPr id="189" name="テキスト ボックス 188"/>
        <xdr:cNvSpPr txBox="1"/>
      </xdr:nvSpPr>
      <xdr:spPr>
        <a:xfrm>
          <a:off x="1548130" y="1301178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97790</xdr:rowOff>
    </xdr:from>
    <xdr:to>
      <xdr:col>6</xdr:col>
      <xdr:colOff>38100</xdr:colOff>
      <xdr:row>78</xdr:row>
      <xdr:rowOff>30480</xdr:rowOff>
    </xdr:to>
    <xdr:sp macro="" textlink="">
      <xdr:nvSpPr>
        <xdr:cNvPr id="190" name="フローチャート: 判断 189"/>
        <xdr:cNvSpPr/>
      </xdr:nvSpPr>
      <xdr:spPr>
        <a:xfrm>
          <a:off x="984250" y="1300988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20955</xdr:rowOff>
    </xdr:from>
    <xdr:ext cx="595630" cy="252095"/>
    <xdr:sp macro="" textlink="">
      <xdr:nvSpPr>
        <xdr:cNvPr id="191" name="テキスト ボックス 190"/>
        <xdr:cNvSpPr txBox="1"/>
      </xdr:nvSpPr>
      <xdr:spPr>
        <a:xfrm>
          <a:off x="754380" y="1310068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77470</xdr:rowOff>
    </xdr:from>
    <xdr:ext cx="762000" cy="252730"/>
    <xdr:sp macro="" textlink="">
      <xdr:nvSpPr>
        <xdr:cNvPr id="192" name="テキスト ボックス 191"/>
        <xdr:cNvSpPr txBox="1"/>
      </xdr:nvSpPr>
      <xdr:spPr>
        <a:xfrm>
          <a:off x="40068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77470</xdr:rowOff>
    </xdr:from>
    <xdr:ext cx="762000" cy="252730"/>
    <xdr:sp macro="" textlink="">
      <xdr:nvSpPr>
        <xdr:cNvPr id="193" name="テキスト ボックス 192"/>
        <xdr:cNvSpPr txBox="1"/>
      </xdr:nvSpPr>
      <xdr:spPr>
        <a:xfrm>
          <a:off x="32575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77470</xdr:rowOff>
    </xdr:from>
    <xdr:ext cx="758825" cy="252730"/>
    <xdr:sp macro="" textlink="">
      <xdr:nvSpPr>
        <xdr:cNvPr id="194" name="テキスト ボックス 193"/>
        <xdr:cNvSpPr txBox="1"/>
      </xdr:nvSpPr>
      <xdr:spPr>
        <a:xfrm>
          <a:off x="2451100" y="136601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77470</xdr:rowOff>
    </xdr:from>
    <xdr:ext cx="762000" cy="252730"/>
    <xdr:sp macro="" textlink="">
      <xdr:nvSpPr>
        <xdr:cNvPr id="195" name="テキスト ボックス 194"/>
        <xdr:cNvSpPr txBox="1"/>
      </xdr:nvSpPr>
      <xdr:spPr>
        <a:xfrm>
          <a:off x="16573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77470</xdr:rowOff>
    </xdr:from>
    <xdr:ext cx="762000" cy="252730"/>
    <xdr:sp macro="" textlink="">
      <xdr:nvSpPr>
        <xdr:cNvPr id="196" name="テキスト ボックス 195"/>
        <xdr:cNvSpPr txBox="1"/>
      </xdr:nvSpPr>
      <xdr:spPr>
        <a:xfrm>
          <a:off x="8572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96520</xdr:rowOff>
    </xdr:from>
    <xdr:to>
      <xdr:col>24</xdr:col>
      <xdr:colOff>114300</xdr:colOff>
      <xdr:row>77</xdr:row>
      <xdr:rowOff>28575</xdr:rowOff>
    </xdr:to>
    <xdr:sp macro="" textlink="">
      <xdr:nvSpPr>
        <xdr:cNvPr id="197" name="楕円 196"/>
        <xdr:cNvSpPr/>
      </xdr:nvSpPr>
      <xdr:spPr>
        <a:xfrm>
          <a:off x="4127500" y="12840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118745</xdr:rowOff>
    </xdr:from>
    <xdr:ext cx="598805" cy="252730"/>
    <xdr:sp macro="" textlink="">
      <xdr:nvSpPr>
        <xdr:cNvPr id="198" name="民生費該当値テキスト"/>
        <xdr:cNvSpPr txBox="1"/>
      </xdr:nvSpPr>
      <xdr:spPr>
        <a:xfrm>
          <a:off x="4229100" y="1269555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241,947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150495</xdr:rowOff>
    </xdr:from>
    <xdr:to>
      <xdr:col>20</xdr:col>
      <xdr:colOff>38100</xdr:colOff>
      <xdr:row>77</xdr:row>
      <xdr:rowOff>81280</xdr:rowOff>
    </xdr:to>
    <xdr:sp macro="" textlink="">
      <xdr:nvSpPr>
        <xdr:cNvPr id="199" name="楕円 198"/>
        <xdr:cNvSpPr/>
      </xdr:nvSpPr>
      <xdr:spPr>
        <a:xfrm>
          <a:off x="3384550" y="1289494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97155</xdr:rowOff>
    </xdr:from>
    <xdr:ext cx="595630" cy="252095"/>
    <xdr:sp macro="" textlink="">
      <xdr:nvSpPr>
        <xdr:cNvPr id="200" name="テキスト ボックス 199"/>
        <xdr:cNvSpPr txBox="1"/>
      </xdr:nvSpPr>
      <xdr:spPr>
        <a:xfrm>
          <a:off x="3154680" y="1267396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225,120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160020</xdr:rowOff>
    </xdr:from>
    <xdr:to>
      <xdr:col>15</xdr:col>
      <xdr:colOff>101600</xdr:colOff>
      <xdr:row>77</xdr:row>
      <xdr:rowOff>91440</xdr:rowOff>
    </xdr:to>
    <xdr:sp macro="" textlink="">
      <xdr:nvSpPr>
        <xdr:cNvPr id="201" name="楕円 200"/>
        <xdr:cNvSpPr/>
      </xdr:nvSpPr>
      <xdr:spPr>
        <a:xfrm>
          <a:off x="2571750" y="12904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107315</xdr:rowOff>
    </xdr:from>
    <xdr:ext cx="595630" cy="250190"/>
    <xdr:sp macro="" textlink="">
      <xdr:nvSpPr>
        <xdr:cNvPr id="202" name="テキスト ボックス 201"/>
        <xdr:cNvSpPr txBox="1"/>
      </xdr:nvSpPr>
      <xdr:spPr>
        <a:xfrm>
          <a:off x="2360930" y="1268412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222,305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100965</xdr:rowOff>
    </xdr:from>
    <xdr:to>
      <xdr:col>10</xdr:col>
      <xdr:colOff>165100</xdr:colOff>
      <xdr:row>77</xdr:row>
      <xdr:rowOff>33655</xdr:rowOff>
    </xdr:to>
    <xdr:sp macro="" textlink="">
      <xdr:nvSpPr>
        <xdr:cNvPr id="203" name="楕円 202"/>
        <xdr:cNvSpPr/>
      </xdr:nvSpPr>
      <xdr:spPr>
        <a:xfrm>
          <a:off x="1778000" y="128454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50165</xdr:rowOff>
    </xdr:from>
    <xdr:ext cx="595630" cy="250825"/>
    <xdr:sp macro="" textlink="">
      <xdr:nvSpPr>
        <xdr:cNvPr id="204" name="テキスト ボックス 203"/>
        <xdr:cNvSpPr txBox="1"/>
      </xdr:nvSpPr>
      <xdr:spPr>
        <a:xfrm>
          <a:off x="1548130" y="126269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240,341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21590</xdr:rowOff>
    </xdr:from>
    <xdr:to>
      <xdr:col>6</xdr:col>
      <xdr:colOff>38100</xdr:colOff>
      <xdr:row>77</xdr:row>
      <xdr:rowOff>121920</xdr:rowOff>
    </xdr:to>
    <xdr:sp macro="" textlink="">
      <xdr:nvSpPr>
        <xdr:cNvPr id="205" name="楕円 204"/>
        <xdr:cNvSpPr/>
      </xdr:nvSpPr>
      <xdr:spPr>
        <a:xfrm>
          <a:off x="984250" y="129336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137160</xdr:rowOff>
    </xdr:from>
    <xdr:ext cx="595630" cy="253365"/>
    <xdr:sp macro="" textlink="">
      <xdr:nvSpPr>
        <xdr:cNvPr id="206" name="テキスト ボックス 205"/>
        <xdr:cNvSpPr txBox="1"/>
      </xdr:nvSpPr>
      <xdr:spPr>
        <a:xfrm>
          <a:off x="754380" y="127139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31115</xdr:rowOff>
    </xdr:to>
    <xdr:sp macro="" textlink="">
      <xdr:nvSpPr>
        <xdr:cNvPr id="207" name="正方形/長方形 206"/>
        <xdr:cNvSpPr/>
      </xdr:nvSpPr>
      <xdr:spPr>
        <a:xfrm>
          <a:off x="685800" y="139731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135890</xdr:rowOff>
    </xdr:to>
    <xdr:sp macro="" textlink="">
      <xdr:nvSpPr>
        <xdr:cNvPr id="208" name="正方形/長方形 207"/>
        <xdr:cNvSpPr/>
      </xdr:nvSpPr>
      <xdr:spPr>
        <a:xfrm>
          <a:off x="8128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86360</xdr:rowOff>
    </xdr:from>
    <xdr:to>
      <xdr:col>12</xdr:col>
      <xdr:colOff>127000</xdr:colOff>
      <xdr:row>88</xdr:row>
      <xdr:rowOff>0</xdr:rowOff>
    </xdr:to>
    <xdr:sp macro="" textlink="">
      <xdr:nvSpPr>
        <xdr:cNvPr id="209" name="正方形/長方形 208"/>
        <xdr:cNvSpPr/>
      </xdr:nvSpPr>
      <xdr:spPr>
        <a:xfrm>
          <a:off x="8128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135890</xdr:rowOff>
    </xdr:to>
    <xdr:sp macro="" textlink="">
      <xdr:nvSpPr>
        <xdr:cNvPr id="210" name="正方形/長方形 209"/>
        <xdr:cNvSpPr/>
      </xdr:nvSpPr>
      <xdr:spPr>
        <a:xfrm>
          <a:off x="17145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86360</xdr:rowOff>
    </xdr:from>
    <xdr:to>
      <xdr:col>18</xdr:col>
      <xdr:colOff>0</xdr:colOff>
      <xdr:row>88</xdr:row>
      <xdr:rowOff>0</xdr:rowOff>
    </xdr:to>
    <xdr:sp macro="" textlink="">
      <xdr:nvSpPr>
        <xdr:cNvPr id="211" name="正方形/長方形 210"/>
        <xdr:cNvSpPr/>
      </xdr:nvSpPr>
      <xdr:spPr>
        <a:xfrm>
          <a:off x="17145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135890</xdr:rowOff>
    </xdr:to>
    <xdr:sp macro="" textlink="">
      <xdr:nvSpPr>
        <xdr:cNvPr id="212" name="正方形/長方形 211"/>
        <xdr:cNvSpPr/>
      </xdr:nvSpPr>
      <xdr:spPr>
        <a:xfrm>
          <a:off x="27432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86360</xdr:rowOff>
    </xdr:from>
    <xdr:to>
      <xdr:col>24</xdr:col>
      <xdr:colOff>0</xdr:colOff>
      <xdr:row>88</xdr:row>
      <xdr:rowOff>0</xdr:rowOff>
    </xdr:to>
    <xdr:sp macro="" textlink="">
      <xdr:nvSpPr>
        <xdr:cNvPr id="213" name="正方形/長方形 212"/>
        <xdr:cNvSpPr/>
      </xdr:nvSpPr>
      <xdr:spPr>
        <a:xfrm>
          <a:off x="27432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4" name="正方形/長方形 213"/>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14630"/>
    <xdr:sp macro="" textlink="">
      <xdr:nvSpPr>
        <xdr:cNvPr id="215" name="テキスト ボックス 214"/>
        <xdr:cNvSpPr txBox="1"/>
      </xdr:nvSpPr>
      <xdr:spPr>
        <a:xfrm>
          <a:off x="666750" y="14594205"/>
          <a:ext cx="34671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7" name="直線コネクタ 216"/>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5745" cy="259080"/>
    <xdr:sp macro="" textlink="">
      <xdr:nvSpPr>
        <xdr:cNvPr id="218" name="テキスト ボックス 217"/>
        <xdr:cNvSpPr txBox="1"/>
      </xdr:nvSpPr>
      <xdr:spPr>
        <a:xfrm>
          <a:off x="474980" y="165874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96</xdr:row>
      <xdr:rowOff>144145</xdr:rowOff>
    </xdr:from>
    <xdr:ext cx="685800" cy="255905"/>
    <xdr:sp macro="" textlink="">
      <xdr:nvSpPr>
        <xdr:cNvPr id="220" name="テキスト ボックス 219"/>
        <xdr:cNvSpPr txBox="1"/>
      </xdr:nvSpPr>
      <xdr:spPr>
        <a:xfrm>
          <a:off x="76200" y="16260445"/>
          <a:ext cx="6858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94</xdr:row>
      <xdr:rowOff>160655</xdr:rowOff>
    </xdr:from>
    <xdr:ext cx="685800" cy="259080"/>
    <xdr:sp macro="" textlink="">
      <xdr:nvSpPr>
        <xdr:cNvPr id="222" name="テキスト ボックス 221"/>
        <xdr:cNvSpPr txBox="1"/>
      </xdr:nvSpPr>
      <xdr:spPr>
        <a:xfrm>
          <a:off x="76200" y="1593405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93</xdr:row>
      <xdr:rowOff>6350</xdr:rowOff>
    </xdr:from>
    <xdr:ext cx="685800" cy="255905"/>
    <xdr:sp macro="" textlink="">
      <xdr:nvSpPr>
        <xdr:cNvPr id="224" name="テキスト ボックス 223"/>
        <xdr:cNvSpPr txBox="1"/>
      </xdr:nvSpPr>
      <xdr:spPr>
        <a:xfrm>
          <a:off x="76200" y="15608300"/>
          <a:ext cx="6858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91</xdr:row>
      <xdr:rowOff>22225</xdr:rowOff>
    </xdr:from>
    <xdr:ext cx="685800" cy="258445"/>
    <xdr:sp macro="" textlink="">
      <xdr:nvSpPr>
        <xdr:cNvPr id="226" name="テキスト ボックス 225"/>
        <xdr:cNvSpPr txBox="1"/>
      </xdr:nvSpPr>
      <xdr:spPr>
        <a:xfrm>
          <a:off x="76200" y="152812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7620</xdr:rowOff>
    </xdr:from>
    <xdr:to>
      <xdr:col>28</xdr:col>
      <xdr:colOff>114300</xdr:colOff>
      <xdr:row>90</xdr:row>
      <xdr:rowOff>7620</xdr:rowOff>
    </xdr:to>
    <xdr:cxnSp macro="">
      <xdr:nvCxnSpPr>
        <xdr:cNvPr id="227" name="直線コネクタ 226"/>
        <xdr:cNvCxnSpPr/>
      </xdr:nvCxnSpPr>
      <xdr:spPr>
        <a:xfrm>
          <a:off x="685800" y="150990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36830</xdr:rowOff>
    </xdr:from>
    <xdr:ext cx="685800" cy="247650"/>
    <xdr:sp macro="" textlink="">
      <xdr:nvSpPr>
        <xdr:cNvPr id="228" name="テキスト ボックス 227"/>
        <xdr:cNvSpPr txBox="1"/>
      </xdr:nvSpPr>
      <xdr:spPr>
        <a:xfrm>
          <a:off x="76200" y="1496060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29" name="直線コネクタ 228"/>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52070</xdr:rowOff>
    </xdr:from>
    <xdr:ext cx="685800" cy="244475"/>
    <xdr:sp macro="" textlink="">
      <xdr:nvSpPr>
        <xdr:cNvPr id="230" name="テキスト ボックス 229"/>
        <xdr:cNvSpPr txBox="1"/>
      </xdr:nvSpPr>
      <xdr:spPr>
        <a:xfrm>
          <a:off x="76200" y="14640560"/>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31" name="衛生費グラフ枠"/>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26670</xdr:rowOff>
    </xdr:from>
    <xdr:to>
      <xdr:col>24</xdr:col>
      <xdr:colOff>62865</xdr:colOff>
      <xdr:row>99</xdr:row>
      <xdr:rowOff>89535</xdr:rowOff>
    </xdr:to>
    <xdr:cxnSp macro="">
      <xdr:nvCxnSpPr>
        <xdr:cNvPr id="232" name="直線コネクタ 231"/>
        <xdr:cNvCxnSpPr/>
      </xdr:nvCxnSpPr>
      <xdr:spPr>
        <a:xfrm flipV="1">
          <a:off x="4176395" y="15118080"/>
          <a:ext cx="127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130810</xdr:rowOff>
    </xdr:from>
    <xdr:ext cx="534670" cy="259080"/>
    <xdr:sp macro="" textlink="">
      <xdr:nvSpPr>
        <xdr:cNvPr id="233" name="衛生費最小値テキスト"/>
        <xdr:cNvSpPr txBox="1"/>
      </xdr:nvSpPr>
      <xdr:spPr>
        <a:xfrm>
          <a:off x="4229100" y="16761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89535</xdr:rowOff>
    </xdr:from>
    <xdr:to>
      <xdr:col>24</xdr:col>
      <xdr:colOff>152400</xdr:colOff>
      <xdr:row>99</xdr:row>
      <xdr:rowOff>89535</xdr:rowOff>
    </xdr:to>
    <xdr:cxnSp macro="">
      <xdr:nvCxnSpPr>
        <xdr:cNvPr id="234" name="直線コネクタ 233"/>
        <xdr:cNvCxnSpPr/>
      </xdr:nvCxnSpPr>
      <xdr:spPr>
        <a:xfrm>
          <a:off x="4108450" y="16720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140335</xdr:rowOff>
    </xdr:from>
    <xdr:ext cx="690245" cy="245110"/>
    <xdr:sp macro="" textlink="">
      <xdr:nvSpPr>
        <xdr:cNvPr id="235" name="衛生費最大値テキスト"/>
        <xdr:cNvSpPr txBox="1"/>
      </xdr:nvSpPr>
      <xdr:spPr>
        <a:xfrm>
          <a:off x="4229100" y="14896465"/>
          <a:ext cx="6902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dr:col>23</xdr:col>
      <xdr:colOff>165100</xdr:colOff>
      <xdr:row>90</xdr:row>
      <xdr:rowOff>26670</xdr:rowOff>
    </xdr:from>
    <xdr:to>
      <xdr:col>24</xdr:col>
      <xdr:colOff>152400</xdr:colOff>
      <xdr:row>90</xdr:row>
      <xdr:rowOff>26670</xdr:rowOff>
    </xdr:to>
    <xdr:cxnSp macro="">
      <xdr:nvCxnSpPr>
        <xdr:cNvPr id="236" name="直線コネクタ 235"/>
        <xdr:cNvCxnSpPr/>
      </xdr:nvCxnSpPr>
      <xdr:spPr>
        <a:xfrm>
          <a:off x="4108450" y="15118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99</xdr:row>
      <xdr:rowOff>86360</xdr:rowOff>
    </xdr:from>
    <xdr:to>
      <xdr:col>24</xdr:col>
      <xdr:colOff>63500</xdr:colOff>
      <xdr:row>99</xdr:row>
      <xdr:rowOff>86995</xdr:rowOff>
    </xdr:to>
    <xdr:cxnSp macro="">
      <xdr:nvCxnSpPr>
        <xdr:cNvPr id="237" name="直線コネクタ 236"/>
        <xdr:cNvCxnSpPr/>
      </xdr:nvCxnSpPr>
      <xdr:spPr>
        <a:xfrm flipV="1">
          <a:off x="3429000" y="16717010"/>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48260</xdr:rowOff>
    </xdr:from>
    <xdr:ext cx="534670" cy="259080"/>
    <xdr:sp macro="" textlink="">
      <xdr:nvSpPr>
        <xdr:cNvPr id="238" name="衛生費平均値テキスト"/>
        <xdr:cNvSpPr txBox="1"/>
      </xdr:nvSpPr>
      <xdr:spPr>
        <a:xfrm>
          <a:off x="4229100" y="16507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99</xdr:row>
      <xdr:rowOff>25400</xdr:rowOff>
    </xdr:from>
    <xdr:to>
      <xdr:col>24</xdr:col>
      <xdr:colOff>114300</xdr:colOff>
      <xdr:row>99</xdr:row>
      <xdr:rowOff>127000</xdr:rowOff>
    </xdr:to>
    <xdr:sp macro="" textlink="">
      <xdr:nvSpPr>
        <xdr:cNvPr id="239" name="フローチャート: 判断 238"/>
        <xdr:cNvSpPr/>
      </xdr:nvSpPr>
      <xdr:spPr>
        <a:xfrm>
          <a:off x="4127500" y="166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85090</xdr:rowOff>
    </xdr:from>
    <xdr:to>
      <xdr:col>19</xdr:col>
      <xdr:colOff>171450</xdr:colOff>
      <xdr:row>99</xdr:row>
      <xdr:rowOff>86995</xdr:rowOff>
    </xdr:to>
    <xdr:cxnSp macro="">
      <xdr:nvCxnSpPr>
        <xdr:cNvPr id="240" name="直線コネクタ 239"/>
        <xdr:cNvCxnSpPr/>
      </xdr:nvCxnSpPr>
      <xdr:spPr>
        <a:xfrm>
          <a:off x="2622550" y="1671574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26035</xdr:rowOff>
    </xdr:from>
    <xdr:to>
      <xdr:col>20</xdr:col>
      <xdr:colOff>38100</xdr:colOff>
      <xdr:row>99</xdr:row>
      <xdr:rowOff>127635</xdr:rowOff>
    </xdr:to>
    <xdr:sp macro="" textlink="">
      <xdr:nvSpPr>
        <xdr:cNvPr id="241" name="フローチャート: 判断 240"/>
        <xdr:cNvSpPr/>
      </xdr:nvSpPr>
      <xdr:spPr>
        <a:xfrm>
          <a:off x="3384550" y="166566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144145</xdr:rowOff>
    </xdr:from>
    <xdr:ext cx="531495" cy="255905"/>
    <xdr:sp macro="" textlink="">
      <xdr:nvSpPr>
        <xdr:cNvPr id="242" name="テキスト ボックス 241"/>
        <xdr:cNvSpPr txBox="1"/>
      </xdr:nvSpPr>
      <xdr:spPr>
        <a:xfrm>
          <a:off x="3187065" y="164318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85090</xdr:rowOff>
    </xdr:from>
    <xdr:to>
      <xdr:col>15</xdr:col>
      <xdr:colOff>50800</xdr:colOff>
      <xdr:row>99</xdr:row>
      <xdr:rowOff>86360</xdr:rowOff>
    </xdr:to>
    <xdr:cxnSp macro="">
      <xdr:nvCxnSpPr>
        <xdr:cNvPr id="243" name="直線コネクタ 242"/>
        <xdr:cNvCxnSpPr/>
      </xdr:nvCxnSpPr>
      <xdr:spPr>
        <a:xfrm flipV="1">
          <a:off x="1828800" y="1671574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26670</xdr:rowOff>
    </xdr:from>
    <xdr:to>
      <xdr:col>15</xdr:col>
      <xdr:colOff>101600</xdr:colOff>
      <xdr:row>99</xdr:row>
      <xdr:rowOff>128270</xdr:rowOff>
    </xdr:to>
    <xdr:sp macro="" textlink="">
      <xdr:nvSpPr>
        <xdr:cNvPr id="244" name="フローチャート: 判断 243"/>
        <xdr:cNvSpPr/>
      </xdr:nvSpPr>
      <xdr:spPr>
        <a:xfrm>
          <a:off x="2571750" y="1665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144780</xdr:rowOff>
    </xdr:from>
    <xdr:ext cx="531495" cy="255905"/>
    <xdr:sp macro="" textlink="">
      <xdr:nvSpPr>
        <xdr:cNvPr id="245" name="テキスト ボックス 244"/>
        <xdr:cNvSpPr txBox="1"/>
      </xdr:nvSpPr>
      <xdr:spPr>
        <a:xfrm>
          <a:off x="2393315" y="164325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99</xdr:row>
      <xdr:rowOff>86360</xdr:rowOff>
    </xdr:from>
    <xdr:to>
      <xdr:col>10</xdr:col>
      <xdr:colOff>114300</xdr:colOff>
      <xdr:row>99</xdr:row>
      <xdr:rowOff>88900</xdr:rowOff>
    </xdr:to>
    <xdr:cxnSp macro="">
      <xdr:nvCxnSpPr>
        <xdr:cNvPr id="246" name="直線コネクタ 245"/>
        <xdr:cNvCxnSpPr/>
      </xdr:nvCxnSpPr>
      <xdr:spPr>
        <a:xfrm flipV="1">
          <a:off x="1028700" y="1671701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27305</xdr:rowOff>
    </xdr:from>
    <xdr:to>
      <xdr:col>10</xdr:col>
      <xdr:colOff>165100</xdr:colOff>
      <xdr:row>99</xdr:row>
      <xdr:rowOff>128905</xdr:rowOff>
    </xdr:to>
    <xdr:sp macro="" textlink="">
      <xdr:nvSpPr>
        <xdr:cNvPr id="247" name="フローチャート: 判断 246"/>
        <xdr:cNvSpPr/>
      </xdr:nvSpPr>
      <xdr:spPr>
        <a:xfrm>
          <a:off x="17780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145415</xdr:rowOff>
    </xdr:from>
    <xdr:ext cx="534670" cy="255905"/>
    <xdr:sp macro="" textlink="">
      <xdr:nvSpPr>
        <xdr:cNvPr id="248" name="テキスト ボックス 247"/>
        <xdr:cNvSpPr txBox="1"/>
      </xdr:nvSpPr>
      <xdr:spPr>
        <a:xfrm>
          <a:off x="1580515" y="164331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29210</xdr:rowOff>
    </xdr:from>
    <xdr:to>
      <xdr:col>6</xdr:col>
      <xdr:colOff>38100</xdr:colOff>
      <xdr:row>99</xdr:row>
      <xdr:rowOff>130810</xdr:rowOff>
    </xdr:to>
    <xdr:sp macro="" textlink="">
      <xdr:nvSpPr>
        <xdr:cNvPr id="249" name="フローチャート: 判断 248"/>
        <xdr:cNvSpPr/>
      </xdr:nvSpPr>
      <xdr:spPr>
        <a:xfrm>
          <a:off x="984250" y="166598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147320</xdr:rowOff>
    </xdr:from>
    <xdr:ext cx="531495" cy="259080"/>
    <xdr:sp macro="" textlink="">
      <xdr:nvSpPr>
        <xdr:cNvPr id="250" name="テキスト ボックス 249"/>
        <xdr:cNvSpPr txBox="1"/>
      </xdr:nvSpPr>
      <xdr:spPr>
        <a:xfrm>
          <a:off x="786765" y="16435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2" name="テキスト ボックス 251"/>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53" name="テキスト ボックス 252"/>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5" name="テキスト ボックス 254"/>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99</xdr:row>
      <xdr:rowOff>35560</xdr:rowOff>
    </xdr:from>
    <xdr:to>
      <xdr:col>24</xdr:col>
      <xdr:colOff>114300</xdr:colOff>
      <xdr:row>99</xdr:row>
      <xdr:rowOff>137160</xdr:rowOff>
    </xdr:to>
    <xdr:sp macro="" textlink="">
      <xdr:nvSpPr>
        <xdr:cNvPr id="256" name="楕円 255"/>
        <xdr:cNvSpPr/>
      </xdr:nvSpPr>
      <xdr:spPr>
        <a:xfrm>
          <a:off x="4127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3810</xdr:rowOff>
    </xdr:from>
    <xdr:ext cx="534670" cy="259080"/>
    <xdr:sp macro="" textlink="">
      <xdr:nvSpPr>
        <xdr:cNvPr id="257" name="衛生費該当値テキスト"/>
        <xdr:cNvSpPr txBox="1"/>
      </xdr:nvSpPr>
      <xdr:spPr>
        <a:xfrm>
          <a:off x="4229100" y="16634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36195</xdr:rowOff>
    </xdr:from>
    <xdr:to>
      <xdr:col>20</xdr:col>
      <xdr:colOff>38100</xdr:colOff>
      <xdr:row>99</xdr:row>
      <xdr:rowOff>137795</xdr:rowOff>
    </xdr:to>
    <xdr:sp macro="" textlink="">
      <xdr:nvSpPr>
        <xdr:cNvPr id="258" name="楕円 257"/>
        <xdr:cNvSpPr/>
      </xdr:nvSpPr>
      <xdr:spPr>
        <a:xfrm>
          <a:off x="3384550" y="166668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128905</xdr:rowOff>
    </xdr:from>
    <xdr:ext cx="531495" cy="259080"/>
    <xdr:sp macro="" textlink="">
      <xdr:nvSpPr>
        <xdr:cNvPr id="259" name="テキスト ボックス 258"/>
        <xdr:cNvSpPr txBox="1"/>
      </xdr:nvSpPr>
      <xdr:spPr>
        <a:xfrm>
          <a:off x="3187065" y="16759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34290</xdr:rowOff>
    </xdr:from>
    <xdr:to>
      <xdr:col>15</xdr:col>
      <xdr:colOff>101600</xdr:colOff>
      <xdr:row>99</xdr:row>
      <xdr:rowOff>135890</xdr:rowOff>
    </xdr:to>
    <xdr:sp macro="" textlink="">
      <xdr:nvSpPr>
        <xdr:cNvPr id="260" name="楕円 259"/>
        <xdr:cNvSpPr/>
      </xdr:nvSpPr>
      <xdr:spPr>
        <a:xfrm>
          <a:off x="257175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127635</xdr:rowOff>
    </xdr:from>
    <xdr:ext cx="531495" cy="259080"/>
    <xdr:sp macro="" textlink="">
      <xdr:nvSpPr>
        <xdr:cNvPr id="261" name="テキスト ボックス 260"/>
        <xdr:cNvSpPr txBox="1"/>
      </xdr:nvSpPr>
      <xdr:spPr>
        <a:xfrm>
          <a:off x="2393315" y="16758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34925</xdr:rowOff>
    </xdr:from>
    <xdr:to>
      <xdr:col>10</xdr:col>
      <xdr:colOff>165100</xdr:colOff>
      <xdr:row>99</xdr:row>
      <xdr:rowOff>136525</xdr:rowOff>
    </xdr:to>
    <xdr:sp macro="" textlink="">
      <xdr:nvSpPr>
        <xdr:cNvPr id="262" name="楕円 261"/>
        <xdr:cNvSpPr/>
      </xdr:nvSpPr>
      <xdr:spPr>
        <a:xfrm>
          <a:off x="1778000" y="166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127635</xdr:rowOff>
    </xdr:from>
    <xdr:ext cx="534670" cy="259080"/>
    <xdr:sp macro="" textlink="">
      <xdr:nvSpPr>
        <xdr:cNvPr id="263" name="テキスト ボックス 262"/>
        <xdr:cNvSpPr txBox="1"/>
      </xdr:nvSpPr>
      <xdr:spPr>
        <a:xfrm>
          <a:off x="1580515" y="16758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38100</xdr:rowOff>
    </xdr:from>
    <xdr:to>
      <xdr:col>6</xdr:col>
      <xdr:colOff>38100</xdr:colOff>
      <xdr:row>99</xdr:row>
      <xdr:rowOff>139700</xdr:rowOff>
    </xdr:to>
    <xdr:sp macro="" textlink="">
      <xdr:nvSpPr>
        <xdr:cNvPr id="264" name="楕円 263"/>
        <xdr:cNvSpPr/>
      </xdr:nvSpPr>
      <xdr:spPr>
        <a:xfrm>
          <a:off x="984250" y="16668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130810</xdr:rowOff>
    </xdr:from>
    <xdr:ext cx="531495" cy="259080"/>
    <xdr:sp macro="" textlink="">
      <xdr:nvSpPr>
        <xdr:cNvPr id="265" name="テキスト ボックス 264"/>
        <xdr:cNvSpPr txBox="1"/>
      </xdr:nvSpPr>
      <xdr:spPr>
        <a:xfrm>
          <a:off x="786765" y="16761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31115</xdr:rowOff>
    </xdr:to>
    <xdr:sp macro="" textlink="">
      <xdr:nvSpPr>
        <xdr:cNvPr id="266" name="正方形/長方形 265"/>
        <xdr:cNvSpPr/>
      </xdr:nvSpPr>
      <xdr:spPr>
        <a:xfrm>
          <a:off x="5956300" y="39147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135890</xdr:rowOff>
    </xdr:to>
    <xdr:sp macro="" textlink="">
      <xdr:nvSpPr>
        <xdr:cNvPr id="267" name="正方形/長方形 266"/>
        <xdr:cNvSpPr/>
      </xdr:nvSpPr>
      <xdr:spPr>
        <a:xfrm>
          <a:off x="606425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86360</xdr:rowOff>
    </xdr:from>
    <xdr:to>
      <xdr:col>43</xdr:col>
      <xdr:colOff>63500</xdr:colOff>
      <xdr:row>28</xdr:row>
      <xdr:rowOff>0</xdr:rowOff>
    </xdr:to>
    <xdr:sp macro="" textlink="">
      <xdr:nvSpPr>
        <xdr:cNvPr id="268" name="正方形/長方形 267"/>
        <xdr:cNvSpPr/>
      </xdr:nvSpPr>
      <xdr:spPr>
        <a:xfrm>
          <a:off x="606425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135890</xdr:rowOff>
    </xdr:to>
    <xdr:sp macro="" textlink="">
      <xdr:nvSpPr>
        <xdr:cNvPr id="269" name="正方形/長方形 268"/>
        <xdr:cNvSpPr/>
      </xdr:nvSpPr>
      <xdr:spPr>
        <a:xfrm>
          <a:off x="69850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86360</xdr:rowOff>
    </xdr:from>
    <xdr:to>
      <xdr:col>48</xdr:col>
      <xdr:colOff>127000</xdr:colOff>
      <xdr:row>28</xdr:row>
      <xdr:rowOff>0</xdr:rowOff>
    </xdr:to>
    <xdr:sp macro="" textlink="">
      <xdr:nvSpPr>
        <xdr:cNvPr id="270" name="正方形/長方形 269"/>
        <xdr:cNvSpPr/>
      </xdr:nvSpPr>
      <xdr:spPr>
        <a:xfrm>
          <a:off x="69850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135890</xdr:rowOff>
    </xdr:to>
    <xdr:sp macro="" textlink="">
      <xdr:nvSpPr>
        <xdr:cNvPr id="271" name="正方形/長方形 270"/>
        <xdr:cNvSpPr/>
      </xdr:nvSpPr>
      <xdr:spPr>
        <a:xfrm>
          <a:off x="80137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86360</xdr:rowOff>
    </xdr:from>
    <xdr:to>
      <xdr:col>54</xdr:col>
      <xdr:colOff>127000</xdr:colOff>
      <xdr:row>28</xdr:row>
      <xdr:rowOff>0</xdr:rowOff>
    </xdr:to>
    <xdr:sp macro="" textlink="">
      <xdr:nvSpPr>
        <xdr:cNvPr id="272" name="正方形/長方形 271"/>
        <xdr:cNvSpPr/>
      </xdr:nvSpPr>
      <xdr:spPr>
        <a:xfrm>
          <a:off x="80137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80010</xdr:rowOff>
    </xdr:to>
    <xdr:sp macro="" textlink="">
      <xdr:nvSpPr>
        <xdr:cNvPr id="273" name="正方形/長方形 272"/>
        <xdr:cNvSpPr/>
      </xdr:nvSpPr>
      <xdr:spPr>
        <a:xfrm>
          <a:off x="5956300" y="4721860"/>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19075"/>
    <xdr:sp macro="" textlink="">
      <xdr:nvSpPr>
        <xdr:cNvPr id="274" name="テキスト ボックス 273"/>
        <xdr:cNvSpPr txBox="1"/>
      </xdr:nvSpPr>
      <xdr:spPr>
        <a:xfrm>
          <a:off x="5918200" y="45358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80010</xdr:rowOff>
    </xdr:from>
    <xdr:to>
      <xdr:col>59</xdr:col>
      <xdr:colOff>50800</xdr:colOff>
      <xdr:row>41</xdr:row>
      <xdr:rowOff>80010</xdr:rowOff>
    </xdr:to>
    <xdr:cxnSp macro="">
      <xdr:nvCxnSpPr>
        <xdr:cNvPr id="275" name="直線コネクタ 274"/>
        <xdr:cNvCxnSpPr/>
      </xdr:nvCxnSpPr>
      <xdr:spPr>
        <a:xfrm>
          <a:off x="5956300" y="69570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6" name="直線コネクタ 275"/>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5745" cy="250825"/>
    <xdr:sp macro="" textlink="">
      <xdr:nvSpPr>
        <xdr:cNvPr id="277" name="テキスト ボックス 276"/>
        <xdr:cNvSpPr txBox="1"/>
      </xdr:nvSpPr>
      <xdr:spPr>
        <a:xfrm>
          <a:off x="572643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111760</xdr:rowOff>
    </xdr:from>
    <xdr:to>
      <xdr:col>59</xdr:col>
      <xdr:colOff>50800</xdr:colOff>
      <xdr:row>37</xdr:row>
      <xdr:rowOff>111760</xdr:rowOff>
    </xdr:to>
    <xdr:cxnSp macro="">
      <xdr:nvCxnSpPr>
        <xdr:cNvPr id="278" name="直線コネクタ 277"/>
        <xdr:cNvCxnSpPr/>
      </xdr:nvCxnSpPr>
      <xdr:spPr>
        <a:xfrm>
          <a:off x="5956300" y="631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140970</xdr:rowOff>
    </xdr:from>
    <xdr:ext cx="464185" cy="250190"/>
    <xdr:sp macro="" textlink="">
      <xdr:nvSpPr>
        <xdr:cNvPr id="279" name="テキスト ボックス 278"/>
        <xdr:cNvSpPr txBox="1"/>
      </xdr:nvSpPr>
      <xdr:spPr>
        <a:xfrm>
          <a:off x="552704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80" name="直線コネクタ 279"/>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156210</xdr:rowOff>
    </xdr:from>
    <xdr:ext cx="464185" cy="252730"/>
    <xdr:sp macro="" textlink="">
      <xdr:nvSpPr>
        <xdr:cNvPr id="281" name="テキスト ボックス 280"/>
        <xdr:cNvSpPr txBox="1"/>
      </xdr:nvSpPr>
      <xdr:spPr>
        <a:xfrm>
          <a:off x="5527040" y="585978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144145</xdr:rowOff>
    </xdr:from>
    <xdr:to>
      <xdr:col>59</xdr:col>
      <xdr:colOff>50800</xdr:colOff>
      <xdr:row>33</xdr:row>
      <xdr:rowOff>144145</xdr:rowOff>
    </xdr:to>
    <xdr:cxnSp macro="">
      <xdr:nvCxnSpPr>
        <xdr:cNvPr id="282" name="直線コネクタ 281"/>
        <xdr:cNvCxnSpPr/>
      </xdr:nvCxnSpPr>
      <xdr:spPr>
        <a:xfrm>
          <a:off x="5956300" y="56800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4185" cy="252095"/>
    <xdr:sp macro="" textlink="">
      <xdr:nvSpPr>
        <xdr:cNvPr id="283" name="テキスト ボックス 282"/>
        <xdr:cNvSpPr txBox="1"/>
      </xdr:nvSpPr>
      <xdr:spPr>
        <a:xfrm>
          <a:off x="5527040" y="5541645"/>
          <a:ext cx="464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4" name="直線コネクタ 283"/>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20955</xdr:rowOff>
    </xdr:from>
    <xdr:ext cx="464185" cy="252095"/>
    <xdr:sp macro="" textlink="">
      <xdr:nvSpPr>
        <xdr:cNvPr id="285" name="テキスト ボックス 284"/>
        <xdr:cNvSpPr txBox="1"/>
      </xdr:nvSpPr>
      <xdr:spPr>
        <a:xfrm>
          <a:off x="5527040" y="5221605"/>
          <a:ext cx="464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7620</xdr:rowOff>
    </xdr:from>
    <xdr:to>
      <xdr:col>59</xdr:col>
      <xdr:colOff>50800</xdr:colOff>
      <xdr:row>30</xdr:row>
      <xdr:rowOff>7620</xdr:rowOff>
    </xdr:to>
    <xdr:cxnSp macro="">
      <xdr:nvCxnSpPr>
        <xdr:cNvPr id="286" name="直線コネクタ 285"/>
        <xdr:cNvCxnSpPr/>
      </xdr:nvCxnSpPr>
      <xdr:spPr>
        <a:xfrm>
          <a:off x="5956300" y="50406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37465</xdr:rowOff>
    </xdr:from>
    <xdr:ext cx="464185" cy="253365"/>
    <xdr:sp macro="" textlink="">
      <xdr:nvSpPr>
        <xdr:cNvPr id="287" name="テキスト ボックス 286"/>
        <xdr:cNvSpPr txBox="1"/>
      </xdr:nvSpPr>
      <xdr:spPr>
        <a:xfrm>
          <a:off x="5527040" y="49028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8" name="直線コネクタ 287"/>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52705</xdr:rowOff>
    </xdr:from>
    <xdr:ext cx="464185" cy="249555"/>
    <xdr:sp macro="" textlink="">
      <xdr:nvSpPr>
        <xdr:cNvPr id="289" name="テキスト ボックス 288"/>
        <xdr:cNvSpPr txBox="1"/>
      </xdr:nvSpPr>
      <xdr:spPr>
        <a:xfrm>
          <a:off x="5527040" y="458279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80010</xdr:rowOff>
    </xdr:to>
    <xdr:sp macro="" textlink="">
      <xdr:nvSpPr>
        <xdr:cNvPr id="290" name="労働費グラフ枠"/>
        <xdr:cNvSpPr/>
      </xdr:nvSpPr>
      <xdr:spPr>
        <a:xfrm>
          <a:off x="5956300" y="4721860"/>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113030</xdr:rowOff>
    </xdr:from>
    <xdr:to>
      <xdr:col>54</xdr:col>
      <xdr:colOff>171450</xdr:colOff>
      <xdr:row>39</xdr:row>
      <xdr:rowOff>96520</xdr:rowOff>
    </xdr:to>
    <xdr:cxnSp macro="">
      <xdr:nvCxnSpPr>
        <xdr:cNvPr id="291" name="直線コネクタ 290"/>
        <xdr:cNvCxnSpPr/>
      </xdr:nvCxnSpPr>
      <xdr:spPr>
        <a:xfrm flipV="1">
          <a:off x="9429750" y="5146040"/>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99695</xdr:rowOff>
    </xdr:from>
    <xdr:ext cx="246380" cy="252730"/>
    <xdr:sp macro="" textlink="">
      <xdr:nvSpPr>
        <xdr:cNvPr id="292" name="労働費最小値テキスト"/>
        <xdr:cNvSpPr txBox="1"/>
      </xdr:nvSpPr>
      <xdr:spPr>
        <a:xfrm>
          <a:off x="9480550" y="6641465"/>
          <a:ext cx="246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96520</xdr:rowOff>
    </xdr:from>
    <xdr:to>
      <xdr:col>55</xdr:col>
      <xdr:colOff>88900</xdr:colOff>
      <xdr:row>39</xdr:row>
      <xdr:rowOff>96520</xdr:rowOff>
    </xdr:to>
    <xdr:cxnSp macro="">
      <xdr:nvCxnSpPr>
        <xdr:cNvPr id="293" name="直線コネクタ 292"/>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61595</xdr:rowOff>
    </xdr:from>
    <xdr:ext cx="466725" cy="252730"/>
    <xdr:sp macro="" textlink="">
      <xdr:nvSpPr>
        <xdr:cNvPr id="294" name="労働費最大値テキスト"/>
        <xdr:cNvSpPr txBox="1"/>
      </xdr:nvSpPr>
      <xdr:spPr>
        <a:xfrm>
          <a:off x="9480550" y="492696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dr:col>54</xdr:col>
      <xdr:colOff>101600</xdr:colOff>
      <xdr:row>30</xdr:row>
      <xdr:rowOff>113030</xdr:rowOff>
    </xdr:from>
    <xdr:to>
      <xdr:col>55</xdr:col>
      <xdr:colOff>88900</xdr:colOff>
      <xdr:row>30</xdr:row>
      <xdr:rowOff>113030</xdr:rowOff>
    </xdr:to>
    <xdr:cxnSp macro="">
      <xdr:nvCxnSpPr>
        <xdr:cNvPr id="295" name="直線コネクタ 294"/>
        <xdr:cNvCxnSpPr/>
      </xdr:nvCxnSpPr>
      <xdr:spPr>
        <a:xfrm>
          <a:off x="9359900" y="5146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125095</xdr:rowOff>
    </xdr:from>
    <xdr:to>
      <xdr:col>55</xdr:col>
      <xdr:colOff>0</xdr:colOff>
      <xdr:row>38</xdr:row>
      <xdr:rowOff>128905</xdr:rowOff>
    </xdr:to>
    <xdr:cxnSp macro="">
      <xdr:nvCxnSpPr>
        <xdr:cNvPr id="296" name="直線コネクタ 295"/>
        <xdr:cNvCxnSpPr/>
      </xdr:nvCxnSpPr>
      <xdr:spPr>
        <a:xfrm flipV="1">
          <a:off x="8686800" y="6499225"/>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124460</xdr:rowOff>
    </xdr:from>
    <xdr:ext cx="375285" cy="250190"/>
    <xdr:sp macro="" textlink="">
      <xdr:nvSpPr>
        <xdr:cNvPr id="297" name="労働費平均値テキスト"/>
        <xdr:cNvSpPr txBox="1"/>
      </xdr:nvSpPr>
      <xdr:spPr>
        <a:xfrm>
          <a:off x="9480550" y="6163310"/>
          <a:ext cx="37528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100965</xdr:rowOff>
    </xdr:from>
    <xdr:to>
      <xdr:col>55</xdr:col>
      <xdr:colOff>50800</xdr:colOff>
      <xdr:row>38</xdr:row>
      <xdr:rowOff>33655</xdr:rowOff>
    </xdr:to>
    <xdr:sp macro="" textlink="">
      <xdr:nvSpPr>
        <xdr:cNvPr id="298" name="フローチャート: 判断 297"/>
        <xdr:cNvSpPr/>
      </xdr:nvSpPr>
      <xdr:spPr>
        <a:xfrm>
          <a:off x="9398000" y="63074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128905</xdr:rowOff>
    </xdr:from>
    <xdr:to>
      <xdr:col>50</xdr:col>
      <xdr:colOff>114300</xdr:colOff>
      <xdr:row>38</xdr:row>
      <xdr:rowOff>128905</xdr:rowOff>
    </xdr:to>
    <xdr:cxnSp macro="">
      <xdr:nvCxnSpPr>
        <xdr:cNvPr id="299" name="直線コネクタ 298"/>
        <xdr:cNvCxnSpPr/>
      </xdr:nvCxnSpPr>
      <xdr:spPr>
        <a:xfrm flipV="1">
          <a:off x="7886700" y="65030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128905</xdr:rowOff>
    </xdr:from>
    <xdr:to>
      <xdr:col>50</xdr:col>
      <xdr:colOff>165100</xdr:colOff>
      <xdr:row>38</xdr:row>
      <xdr:rowOff>60960</xdr:rowOff>
    </xdr:to>
    <xdr:sp macro="" textlink="">
      <xdr:nvSpPr>
        <xdr:cNvPr id="300" name="フローチャート: 判断 299"/>
        <xdr:cNvSpPr/>
      </xdr:nvSpPr>
      <xdr:spPr>
        <a:xfrm>
          <a:off x="8636000" y="6335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76200</xdr:rowOff>
    </xdr:from>
    <xdr:ext cx="378460" cy="252730"/>
    <xdr:sp macro="" textlink="">
      <xdr:nvSpPr>
        <xdr:cNvPr id="301" name="テキスト ボックス 300"/>
        <xdr:cNvSpPr txBox="1"/>
      </xdr:nvSpPr>
      <xdr:spPr>
        <a:xfrm>
          <a:off x="8516620" y="611505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128905</xdr:rowOff>
    </xdr:from>
    <xdr:to>
      <xdr:col>45</xdr:col>
      <xdr:colOff>171450</xdr:colOff>
      <xdr:row>38</xdr:row>
      <xdr:rowOff>130175</xdr:rowOff>
    </xdr:to>
    <xdr:cxnSp macro="">
      <xdr:nvCxnSpPr>
        <xdr:cNvPr id="302" name="直線コネクタ 301"/>
        <xdr:cNvCxnSpPr/>
      </xdr:nvCxnSpPr>
      <xdr:spPr>
        <a:xfrm flipV="1">
          <a:off x="7080250" y="6503035"/>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116205</xdr:rowOff>
    </xdr:from>
    <xdr:to>
      <xdr:col>46</xdr:col>
      <xdr:colOff>38100</xdr:colOff>
      <xdr:row>38</xdr:row>
      <xdr:rowOff>48895</xdr:rowOff>
    </xdr:to>
    <xdr:sp macro="" textlink="">
      <xdr:nvSpPr>
        <xdr:cNvPr id="303" name="フローチャート: 判断 302"/>
        <xdr:cNvSpPr/>
      </xdr:nvSpPr>
      <xdr:spPr>
        <a:xfrm>
          <a:off x="7842250" y="63226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36</xdr:row>
      <xdr:rowOff>63500</xdr:rowOff>
    </xdr:from>
    <xdr:ext cx="378460" cy="252095"/>
    <xdr:sp macro="" textlink="">
      <xdr:nvSpPr>
        <xdr:cNvPr id="304" name="テキスト ボックス 303"/>
        <xdr:cNvSpPr txBox="1"/>
      </xdr:nvSpPr>
      <xdr:spPr>
        <a:xfrm>
          <a:off x="7715250" y="610235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130175</xdr:rowOff>
    </xdr:from>
    <xdr:to>
      <xdr:col>41</xdr:col>
      <xdr:colOff>50800</xdr:colOff>
      <xdr:row>38</xdr:row>
      <xdr:rowOff>130810</xdr:rowOff>
    </xdr:to>
    <xdr:cxnSp macro="">
      <xdr:nvCxnSpPr>
        <xdr:cNvPr id="305" name="直線コネクタ 304"/>
        <xdr:cNvCxnSpPr/>
      </xdr:nvCxnSpPr>
      <xdr:spPr>
        <a:xfrm flipV="1">
          <a:off x="6286500" y="650430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129540</xdr:rowOff>
    </xdr:from>
    <xdr:to>
      <xdr:col>41</xdr:col>
      <xdr:colOff>101600</xdr:colOff>
      <xdr:row>38</xdr:row>
      <xdr:rowOff>61595</xdr:rowOff>
    </xdr:to>
    <xdr:sp macro="" textlink="">
      <xdr:nvSpPr>
        <xdr:cNvPr id="306" name="フローチャート: 判断 305"/>
        <xdr:cNvSpPr/>
      </xdr:nvSpPr>
      <xdr:spPr>
        <a:xfrm>
          <a:off x="7029450" y="6336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76835</xdr:rowOff>
    </xdr:from>
    <xdr:ext cx="378460" cy="252095"/>
    <xdr:sp macro="" textlink="">
      <xdr:nvSpPr>
        <xdr:cNvPr id="307" name="テキスト ボックス 306"/>
        <xdr:cNvSpPr txBox="1"/>
      </xdr:nvSpPr>
      <xdr:spPr>
        <a:xfrm>
          <a:off x="6910070" y="611568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154305</xdr:rowOff>
    </xdr:from>
    <xdr:to>
      <xdr:col>36</xdr:col>
      <xdr:colOff>165100</xdr:colOff>
      <xdr:row>38</xdr:row>
      <xdr:rowOff>85725</xdr:rowOff>
    </xdr:to>
    <xdr:sp macro="" textlink="">
      <xdr:nvSpPr>
        <xdr:cNvPr id="308" name="フローチャート: 判断 307"/>
        <xdr:cNvSpPr/>
      </xdr:nvSpPr>
      <xdr:spPr>
        <a:xfrm>
          <a:off x="6235700" y="6360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102870</xdr:rowOff>
    </xdr:from>
    <xdr:ext cx="378460" cy="250825"/>
    <xdr:sp macro="" textlink="">
      <xdr:nvSpPr>
        <xdr:cNvPr id="309" name="テキスト ボックス 308"/>
        <xdr:cNvSpPr txBox="1"/>
      </xdr:nvSpPr>
      <xdr:spPr>
        <a:xfrm>
          <a:off x="6116320" y="614172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77470</xdr:rowOff>
    </xdr:from>
    <xdr:ext cx="762000" cy="252730"/>
    <xdr:sp macro="" textlink="">
      <xdr:nvSpPr>
        <xdr:cNvPr id="310" name="テキスト ボックス 309"/>
        <xdr:cNvSpPr txBox="1"/>
      </xdr:nvSpPr>
      <xdr:spPr>
        <a:xfrm>
          <a:off x="925830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77470</xdr:rowOff>
    </xdr:from>
    <xdr:ext cx="762000" cy="252730"/>
    <xdr:sp macro="" textlink="">
      <xdr:nvSpPr>
        <xdr:cNvPr id="311" name="テキスト ボックス 310"/>
        <xdr:cNvSpPr txBox="1"/>
      </xdr:nvSpPr>
      <xdr:spPr>
        <a:xfrm>
          <a:off x="85153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77470</xdr:rowOff>
    </xdr:from>
    <xdr:ext cx="762000" cy="252730"/>
    <xdr:sp macro="" textlink="">
      <xdr:nvSpPr>
        <xdr:cNvPr id="312" name="テキスト ボックス 311"/>
        <xdr:cNvSpPr txBox="1"/>
      </xdr:nvSpPr>
      <xdr:spPr>
        <a:xfrm>
          <a:off x="77152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77470</xdr:rowOff>
    </xdr:from>
    <xdr:ext cx="758825" cy="252730"/>
    <xdr:sp macro="" textlink="">
      <xdr:nvSpPr>
        <xdr:cNvPr id="313" name="テキスト ボックス 312"/>
        <xdr:cNvSpPr txBox="1"/>
      </xdr:nvSpPr>
      <xdr:spPr>
        <a:xfrm>
          <a:off x="6908800" y="69545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77470</xdr:rowOff>
    </xdr:from>
    <xdr:ext cx="762000" cy="252730"/>
    <xdr:sp macro="" textlink="">
      <xdr:nvSpPr>
        <xdr:cNvPr id="314" name="テキスト ボックス 313"/>
        <xdr:cNvSpPr txBox="1"/>
      </xdr:nvSpPr>
      <xdr:spPr>
        <a:xfrm>
          <a:off x="61150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74295</xdr:rowOff>
    </xdr:from>
    <xdr:to>
      <xdr:col>55</xdr:col>
      <xdr:colOff>50800</xdr:colOff>
      <xdr:row>39</xdr:row>
      <xdr:rowOff>5715</xdr:rowOff>
    </xdr:to>
    <xdr:sp macro="" textlink="">
      <xdr:nvSpPr>
        <xdr:cNvPr id="315" name="楕円 314"/>
        <xdr:cNvSpPr/>
      </xdr:nvSpPr>
      <xdr:spPr>
        <a:xfrm>
          <a:off x="9398000" y="64484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53975</xdr:rowOff>
    </xdr:from>
    <xdr:ext cx="375285" cy="252095"/>
    <xdr:sp macro="" textlink="">
      <xdr:nvSpPr>
        <xdr:cNvPr id="316" name="労働費該当値テキスト"/>
        <xdr:cNvSpPr txBox="1"/>
      </xdr:nvSpPr>
      <xdr:spPr>
        <a:xfrm>
          <a:off x="9480550" y="6428105"/>
          <a:ext cx="375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78105</xdr:rowOff>
    </xdr:from>
    <xdr:to>
      <xdr:col>50</xdr:col>
      <xdr:colOff>165100</xdr:colOff>
      <xdr:row>39</xdr:row>
      <xdr:rowOff>10795</xdr:rowOff>
    </xdr:to>
    <xdr:sp macro="" textlink="">
      <xdr:nvSpPr>
        <xdr:cNvPr id="317" name="楕円 316"/>
        <xdr:cNvSpPr/>
      </xdr:nvSpPr>
      <xdr:spPr>
        <a:xfrm>
          <a:off x="8636000" y="64522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1905</xdr:rowOff>
    </xdr:from>
    <xdr:ext cx="378460" cy="253365"/>
    <xdr:sp macro="" textlink="">
      <xdr:nvSpPr>
        <xdr:cNvPr id="318" name="テキスト ボックス 317"/>
        <xdr:cNvSpPr txBox="1"/>
      </xdr:nvSpPr>
      <xdr:spPr>
        <a:xfrm>
          <a:off x="8516620" y="65436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78740</xdr:rowOff>
    </xdr:from>
    <xdr:to>
      <xdr:col>46</xdr:col>
      <xdr:colOff>38100</xdr:colOff>
      <xdr:row>39</xdr:row>
      <xdr:rowOff>11430</xdr:rowOff>
    </xdr:to>
    <xdr:sp macro="" textlink="">
      <xdr:nvSpPr>
        <xdr:cNvPr id="319" name="楕円 318"/>
        <xdr:cNvSpPr/>
      </xdr:nvSpPr>
      <xdr:spPr>
        <a:xfrm>
          <a:off x="7842250" y="645287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39</xdr:row>
      <xdr:rowOff>2540</xdr:rowOff>
    </xdr:from>
    <xdr:ext cx="378460" cy="253365"/>
    <xdr:sp macro="" textlink="">
      <xdr:nvSpPr>
        <xdr:cNvPr id="320" name="テキスト ボックス 319"/>
        <xdr:cNvSpPr txBox="1"/>
      </xdr:nvSpPr>
      <xdr:spPr>
        <a:xfrm>
          <a:off x="7715250" y="65443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80010</xdr:rowOff>
    </xdr:from>
    <xdr:to>
      <xdr:col>41</xdr:col>
      <xdr:colOff>101600</xdr:colOff>
      <xdr:row>39</xdr:row>
      <xdr:rowOff>12700</xdr:rowOff>
    </xdr:to>
    <xdr:sp macro="" textlink="">
      <xdr:nvSpPr>
        <xdr:cNvPr id="321" name="楕円 320"/>
        <xdr:cNvSpPr/>
      </xdr:nvSpPr>
      <xdr:spPr>
        <a:xfrm>
          <a:off x="7029450" y="64541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3810</xdr:rowOff>
    </xdr:from>
    <xdr:ext cx="378460" cy="253365"/>
    <xdr:sp macro="" textlink="">
      <xdr:nvSpPr>
        <xdr:cNvPr id="322" name="テキスト ボックス 321"/>
        <xdr:cNvSpPr txBox="1"/>
      </xdr:nvSpPr>
      <xdr:spPr>
        <a:xfrm>
          <a:off x="6910070" y="65455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80645</xdr:rowOff>
    </xdr:from>
    <xdr:to>
      <xdr:col>36</xdr:col>
      <xdr:colOff>165100</xdr:colOff>
      <xdr:row>39</xdr:row>
      <xdr:rowOff>13335</xdr:rowOff>
    </xdr:to>
    <xdr:sp macro="" textlink="">
      <xdr:nvSpPr>
        <xdr:cNvPr id="323" name="楕円 322"/>
        <xdr:cNvSpPr/>
      </xdr:nvSpPr>
      <xdr:spPr>
        <a:xfrm>
          <a:off x="6235700" y="64547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4445</xdr:rowOff>
    </xdr:from>
    <xdr:ext cx="378460" cy="252730"/>
    <xdr:sp macro="" textlink="">
      <xdr:nvSpPr>
        <xdr:cNvPr id="324" name="テキスト ボックス 323"/>
        <xdr:cNvSpPr txBox="1"/>
      </xdr:nvSpPr>
      <xdr:spPr>
        <a:xfrm>
          <a:off x="6116320" y="654621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31115</xdr:rowOff>
    </xdr:to>
    <xdr:sp macro="" textlink="">
      <xdr:nvSpPr>
        <xdr:cNvPr id="325" name="正方形/長方形 324"/>
        <xdr:cNvSpPr/>
      </xdr:nvSpPr>
      <xdr:spPr>
        <a:xfrm>
          <a:off x="5956300" y="72675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135890</xdr:rowOff>
    </xdr:to>
    <xdr:sp macro="" textlink="">
      <xdr:nvSpPr>
        <xdr:cNvPr id="326" name="正方形/長方形 325"/>
        <xdr:cNvSpPr/>
      </xdr:nvSpPr>
      <xdr:spPr>
        <a:xfrm>
          <a:off x="606425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86360</xdr:rowOff>
    </xdr:from>
    <xdr:to>
      <xdr:col>43</xdr:col>
      <xdr:colOff>63500</xdr:colOff>
      <xdr:row>48</xdr:row>
      <xdr:rowOff>0</xdr:rowOff>
    </xdr:to>
    <xdr:sp macro="" textlink="">
      <xdr:nvSpPr>
        <xdr:cNvPr id="327" name="正方形/長方形 326"/>
        <xdr:cNvSpPr/>
      </xdr:nvSpPr>
      <xdr:spPr>
        <a:xfrm>
          <a:off x="606425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135890</xdr:rowOff>
    </xdr:to>
    <xdr:sp macro="" textlink="">
      <xdr:nvSpPr>
        <xdr:cNvPr id="328" name="正方形/長方形 327"/>
        <xdr:cNvSpPr/>
      </xdr:nvSpPr>
      <xdr:spPr>
        <a:xfrm>
          <a:off x="69850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86360</xdr:rowOff>
    </xdr:from>
    <xdr:to>
      <xdr:col>48</xdr:col>
      <xdr:colOff>127000</xdr:colOff>
      <xdr:row>48</xdr:row>
      <xdr:rowOff>0</xdr:rowOff>
    </xdr:to>
    <xdr:sp macro="" textlink="">
      <xdr:nvSpPr>
        <xdr:cNvPr id="329" name="正方形/長方形 328"/>
        <xdr:cNvSpPr/>
      </xdr:nvSpPr>
      <xdr:spPr>
        <a:xfrm>
          <a:off x="69850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135890</xdr:rowOff>
    </xdr:to>
    <xdr:sp macro="" textlink="">
      <xdr:nvSpPr>
        <xdr:cNvPr id="330" name="正方形/長方形 329"/>
        <xdr:cNvSpPr/>
      </xdr:nvSpPr>
      <xdr:spPr>
        <a:xfrm>
          <a:off x="80137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86360</xdr:rowOff>
    </xdr:from>
    <xdr:to>
      <xdr:col>54</xdr:col>
      <xdr:colOff>127000</xdr:colOff>
      <xdr:row>48</xdr:row>
      <xdr:rowOff>0</xdr:rowOff>
    </xdr:to>
    <xdr:sp macro="" textlink="">
      <xdr:nvSpPr>
        <xdr:cNvPr id="331" name="正方形/長方形 330"/>
        <xdr:cNvSpPr/>
      </xdr:nvSpPr>
      <xdr:spPr>
        <a:xfrm>
          <a:off x="80137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80010</xdr:rowOff>
    </xdr:to>
    <xdr:sp macro="" textlink="">
      <xdr:nvSpPr>
        <xdr:cNvPr id="332" name="正方形/長方形 331"/>
        <xdr:cNvSpPr/>
      </xdr:nvSpPr>
      <xdr:spPr>
        <a:xfrm>
          <a:off x="5956300" y="8074660"/>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19075"/>
    <xdr:sp macro="" textlink="">
      <xdr:nvSpPr>
        <xdr:cNvPr id="333" name="テキスト ボックス 332"/>
        <xdr:cNvSpPr txBox="1"/>
      </xdr:nvSpPr>
      <xdr:spPr>
        <a:xfrm>
          <a:off x="5918200" y="78886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80010</xdr:rowOff>
    </xdr:from>
    <xdr:to>
      <xdr:col>59</xdr:col>
      <xdr:colOff>50800</xdr:colOff>
      <xdr:row>61</xdr:row>
      <xdr:rowOff>80010</xdr:rowOff>
    </xdr:to>
    <xdr:cxnSp macro="">
      <xdr:nvCxnSpPr>
        <xdr:cNvPr id="334" name="直線コネクタ 333"/>
        <xdr:cNvCxnSpPr/>
      </xdr:nvCxnSpPr>
      <xdr:spPr>
        <a:xfrm>
          <a:off x="5956300" y="10309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35" name="直線コネクタ 334"/>
        <xdr:cNvCxnSpPr/>
      </xdr:nvCxnSpPr>
      <xdr:spPr>
        <a:xfrm>
          <a:off x="5956300" y="9937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5745" cy="250825"/>
    <xdr:sp macro="" textlink="">
      <xdr:nvSpPr>
        <xdr:cNvPr id="336" name="テキスト ボックス 335"/>
        <xdr:cNvSpPr txBox="1"/>
      </xdr:nvSpPr>
      <xdr:spPr>
        <a:xfrm>
          <a:off x="572643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7" name="直線コネクタ 336"/>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8320" cy="250825"/>
    <xdr:sp macro="" textlink="">
      <xdr:nvSpPr>
        <xdr:cNvPr id="338" name="テキスト ボックス 337"/>
        <xdr:cNvSpPr txBox="1"/>
      </xdr:nvSpPr>
      <xdr:spPr>
        <a:xfrm>
          <a:off x="5481955" y="9426575"/>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135890</xdr:rowOff>
    </xdr:from>
    <xdr:to>
      <xdr:col>59</xdr:col>
      <xdr:colOff>50800</xdr:colOff>
      <xdr:row>54</xdr:row>
      <xdr:rowOff>135890</xdr:rowOff>
    </xdr:to>
    <xdr:cxnSp macro="">
      <xdr:nvCxnSpPr>
        <xdr:cNvPr id="339" name="直線コネクタ 338"/>
        <xdr:cNvCxnSpPr/>
      </xdr:nvCxnSpPr>
      <xdr:spPr>
        <a:xfrm>
          <a:off x="5956300" y="9192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8320" cy="250190"/>
    <xdr:sp macro="" textlink="">
      <xdr:nvSpPr>
        <xdr:cNvPr id="340" name="テキスト ボックス 339"/>
        <xdr:cNvSpPr txBox="1"/>
      </xdr:nvSpPr>
      <xdr:spPr>
        <a:xfrm>
          <a:off x="5481955" y="90538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98425</xdr:rowOff>
    </xdr:from>
    <xdr:to>
      <xdr:col>59</xdr:col>
      <xdr:colOff>50800</xdr:colOff>
      <xdr:row>52</xdr:row>
      <xdr:rowOff>98425</xdr:rowOff>
    </xdr:to>
    <xdr:cxnSp macro="">
      <xdr:nvCxnSpPr>
        <xdr:cNvPr id="341" name="直線コネクタ 340"/>
        <xdr:cNvCxnSpPr/>
      </xdr:nvCxnSpPr>
      <xdr:spPr>
        <a:xfrm>
          <a:off x="5956300" y="8819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8320" cy="250825"/>
    <xdr:sp macro="" textlink="">
      <xdr:nvSpPr>
        <xdr:cNvPr id="342" name="テキスト ボックス 341"/>
        <xdr:cNvSpPr txBox="1"/>
      </xdr:nvSpPr>
      <xdr:spPr>
        <a:xfrm>
          <a:off x="5481955" y="8681720"/>
          <a:ext cx="528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43" name="直線コネクタ 342"/>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50190"/>
    <xdr:sp macro="" textlink="">
      <xdr:nvSpPr>
        <xdr:cNvPr id="344" name="テキスト ボックス 343"/>
        <xdr:cNvSpPr txBox="1"/>
      </xdr:nvSpPr>
      <xdr:spPr>
        <a:xfrm>
          <a:off x="541782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5" name="直線コネクタ 344"/>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9555"/>
    <xdr:sp macro="" textlink="">
      <xdr:nvSpPr>
        <xdr:cNvPr id="346" name="テキスト ボックス 345"/>
        <xdr:cNvSpPr txBox="1"/>
      </xdr:nvSpPr>
      <xdr:spPr>
        <a:xfrm>
          <a:off x="5417820" y="79355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80010</xdr:rowOff>
    </xdr:to>
    <xdr:sp macro="" textlink="">
      <xdr:nvSpPr>
        <xdr:cNvPr id="347" name="農林水産業費グラフ枠"/>
        <xdr:cNvSpPr/>
      </xdr:nvSpPr>
      <xdr:spPr>
        <a:xfrm>
          <a:off x="5956300" y="8074660"/>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62230</xdr:rowOff>
    </xdr:from>
    <xdr:to>
      <xdr:col>54</xdr:col>
      <xdr:colOff>171450</xdr:colOff>
      <xdr:row>58</xdr:row>
      <xdr:rowOff>133350</xdr:rowOff>
    </xdr:to>
    <xdr:cxnSp macro="">
      <xdr:nvCxnSpPr>
        <xdr:cNvPr id="348" name="直線コネクタ 347"/>
        <xdr:cNvCxnSpPr/>
      </xdr:nvCxnSpPr>
      <xdr:spPr>
        <a:xfrm flipV="1">
          <a:off x="9429750" y="844804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137160</xdr:rowOff>
    </xdr:from>
    <xdr:ext cx="466725" cy="253365"/>
    <xdr:sp macro="" textlink="">
      <xdr:nvSpPr>
        <xdr:cNvPr id="349" name="農林水産業費最小値テキスト"/>
        <xdr:cNvSpPr txBox="1"/>
      </xdr:nvSpPr>
      <xdr:spPr>
        <a:xfrm>
          <a:off x="9480550" y="986409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133350</xdr:rowOff>
    </xdr:from>
    <xdr:to>
      <xdr:col>55</xdr:col>
      <xdr:colOff>88900</xdr:colOff>
      <xdr:row>58</xdr:row>
      <xdr:rowOff>133350</xdr:rowOff>
    </xdr:to>
    <xdr:cxnSp macro="">
      <xdr:nvCxnSpPr>
        <xdr:cNvPr id="350" name="直線コネクタ 349"/>
        <xdr:cNvCxnSpPr/>
      </xdr:nvCxnSpPr>
      <xdr:spPr>
        <a:xfrm>
          <a:off x="9359900" y="9860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10795</xdr:rowOff>
    </xdr:from>
    <xdr:ext cx="595630" cy="249555"/>
    <xdr:sp macro="" textlink="">
      <xdr:nvSpPr>
        <xdr:cNvPr id="351" name="農林水産業費最大値テキスト"/>
        <xdr:cNvSpPr txBox="1"/>
      </xdr:nvSpPr>
      <xdr:spPr>
        <a:xfrm>
          <a:off x="9480550" y="82289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dr:col>54</xdr:col>
      <xdr:colOff>101600</xdr:colOff>
      <xdr:row>50</xdr:row>
      <xdr:rowOff>62230</xdr:rowOff>
    </xdr:from>
    <xdr:to>
      <xdr:col>55</xdr:col>
      <xdr:colOff>88900</xdr:colOff>
      <xdr:row>50</xdr:row>
      <xdr:rowOff>62230</xdr:rowOff>
    </xdr:to>
    <xdr:cxnSp macro="">
      <xdr:nvCxnSpPr>
        <xdr:cNvPr id="352" name="直線コネクタ 351"/>
        <xdr:cNvCxnSpPr/>
      </xdr:nvCxnSpPr>
      <xdr:spPr>
        <a:xfrm>
          <a:off x="9359900" y="8448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18415</xdr:rowOff>
    </xdr:from>
    <xdr:to>
      <xdr:col>55</xdr:col>
      <xdr:colOff>0</xdr:colOff>
      <xdr:row>57</xdr:row>
      <xdr:rowOff>23495</xdr:rowOff>
    </xdr:to>
    <xdr:cxnSp macro="">
      <xdr:nvCxnSpPr>
        <xdr:cNvPr id="353" name="直線コネクタ 352"/>
        <xdr:cNvCxnSpPr/>
      </xdr:nvCxnSpPr>
      <xdr:spPr>
        <a:xfrm flipV="1">
          <a:off x="8686800" y="9577705"/>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28575</xdr:rowOff>
    </xdr:from>
    <xdr:ext cx="531495" cy="250190"/>
    <xdr:sp macro="" textlink="">
      <xdr:nvSpPr>
        <xdr:cNvPr id="354" name="農林水産業費平均値テキスト"/>
        <xdr:cNvSpPr txBox="1"/>
      </xdr:nvSpPr>
      <xdr:spPr>
        <a:xfrm>
          <a:off x="9480550" y="9252585"/>
          <a:ext cx="5314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5715</xdr:rowOff>
    </xdr:from>
    <xdr:to>
      <xdr:col>55</xdr:col>
      <xdr:colOff>50800</xdr:colOff>
      <xdr:row>56</xdr:row>
      <xdr:rowOff>105410</xdr:rowOff>
    </xdr:to>
    <xdr:sp macro="" textlink="">
      <xdr:nvSpPr>
        <xdr:cNvPr id="355" name="フローチャート: 判断 354"/>
        <xdr:cNvSpPr/>
      </xdr:nvSpPr>
      <xdr:spPr>
        <a:xfrm>
          <a:off x="9398000" y="93973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57</xdr:row>
      <xdr:rowOff>18415</xdr:rowOff>
    </xdr:from>
    <xdr:to>
      <xdr:col>50</xdr:col>
      <xdr:colOff>114300</xdr:colOff>
      <xdr:row>57</xdr:row>
      <xdr:rowOff>23495</xdr:rowOff>
    </xdr:to>
    <xdr:cxnSp macro="">
      <xdr:nvCxnSpPr>
        <xdr:cNvPr id="356" name="直線コネクタ 355"/>
        <xdr:cNvCxnSpPr/>
      </xdr:nvCxnSpPr>
      <xdr:spPr>
        <a:xfrm>
          <a:off x="7886700" y="957770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155575</xdr:rowOff>
    </xdr:from>
    <xdr:to>
      <xdr:col>50</xdr:col>
      <xdr:colOff>165100</xdr:colOff>
      <xdr:row>56</xdr:row>
      <xdr:rowOff>87630</xdr:rowOff>
    </xdr:to>
    <xdr:sp macro="" textlink="">
      <xdr:nvSpPr>
        <xdr:cNvPr id="357" name="フローチャート: 判断 356"/>
        <xdr:cNvSpPr/>
      </xdr:nvSpPr>
      <xdr:spPr>
        <a:xfrm>
          <a:off x="8636000" y="9379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104775</xdr:rowOff>
    </xdr:from>
    <xdr:ext cx="534670" cy="250825"/>
    <xdr:sp macro="" textlink="">
      <xdr:nvSpPr>
        <xdr:cNvPr id="358" name="テキスト ボックス 357"/>
        <xdr:cNvSpPr txBox="1"/>
      </xdr:nvSpPr>
      <xdr:spPr>
        <a:xfrm>
          <a:off x="8438515" y="91611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18415</xdr:rowOff>
    </xdr:from>
    <xdr:to>
      <xdr:col>45</xdr:col>
      <xdr:colOff>171450</xdr:colOff>
      <xdr:row>57</xdr:row>
      <xdr:rowOff>26670</xdr:rowOff>
    </xdr:to>
    <xdr:cxnSp macro="">
      <xdr:nvCxnSpPr>
        <xdr:cNvPr id="359" name="直線コネクタ 358"/>
        <xdr:cNvCxnSpPr/>
      </xdr:nvCxnSpPr>
      <xdr:spPr>
        <a:xfrm flipV="1">
          <a:off x="7080250" y="957770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15875</xdr:rowOff>
    </xdr:from>
    <xdr:to>
      <xdr:col>46</xdr:col>
      <xdr:colOff>38100</xdr:colOff>
      <xdr:row>56</xdr:row>
      <xdr:rowOff>114300</xdr:rowOff>
    </xdr:to>
    <xdr:sp macro="" textlink="">
      <xdr:nvSpPr>
        <xdr:cNvPr id="360" name="フローチャート: 判断 359"/>
        <xdr:cNvSpPr/>
      </xdr:nvSpPr>
      <xdr:spPr>
        <a:xfrm>
          <a:off x="7842250" y="940752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130810</xdr:rowOff>
    </xdr:from>
    <xdr:ext cx="531495" cy="252095"/>
    <xdr:sp macro="" textlink="">
      <xdr:nvSpPr>
        <xdr:cNvPr id="361" name="テキスト ボックス 360"/>
        <xdr:cNvSpPr txBox="1"/>
      </xdr:nvSpPr>
      <xdr:spPr>
        <a:xfrm>
          <a:off x="7644765" y="918718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26670</xdr:rowOff>
    </xdr:from>
    <xdr:to>
      <xdr:col>41</xdr:col>
      <xdr:colOff>50800</xdr:colOff>
      <xdr:row>57</xdr:row>
      <xdr:rowOff>51435</xdr:rowOff>
    </xdr:to>
    <xdr:cxnSp macro="">
      <xdr:nvCxnSpPr>
        <xdr:cNvPr id="362" name="直線コネクタ 361"/>
        <xdr:cNvCxnSpPr/>
      </xdr:nvCxnSpPr>
      <xdr:spPr>
        <a:xfrm flipV="1">
          <a:off x="6286500" y="9585960"/>
          <a:ext cx="7937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10160</xdr:rowOff>
    </xdr:from>
    <xdr:to>
      <xdr:col>41</xdr:col>
      <xdr:colOff>101600</xdr:colOff>
      <xdr:row>56</xdr:row>
      <xdr:rowOff>108585</xdr:rowOff>
    </xdr:to>
    <xdr:sp macro="" textlink="">
      <xdr:nvSpPr>
        <xdr:cNvPr id="363" name="フローチャート: 判断 362"/>
        <xdr:cNvSpPr/>
      </xdr:nvSpPr>
      <xdr:spPr>
        <a:xfrm>
          <a:off x="7029450" y="94018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125730</xdr:rowOff>
    </xdr:from>
    <xdr:ext cx="531495" cy="250825"/>
    <xdr:sp macro="" textlink="">
      <xdr:nvSpPr>
        <xdr:cNvPr id="364" name="テキスト ボックス 363"/>
        <xdr:cNvSpPr txBox="1"/>
      </xdr:nvSpPr>
      <xdr:spPr>
        <a:xfrm>
          <a:off x="6851015" y="918210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20320</xdr:rowOff>
    </xdr:from>
    <xdr:to>
      <xdr:col>36</xdr:col>
      <xdr:colOff>165100</xdr:colOff>
      <xdr:row>56</xdr:row>
      <xdr:rowOff>120015</xdr:rowOff>
    </xdr:to>
    <xdr:sp macro="" textlink="">
      <xdr:nvSpPr>
        <xdr:cNvPr id="365" name="フローチャート: 判断 364"/>
        <xdr:cNvSpPr/>
      </xdr:nvSpPr>
      <xdr:spPr>
        <a:xfrm>
          <a:off x="6235700" y="94119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135890</xdr:rowOff>
    </xdr:from>
    <xdr:ext cx="534670" cy="252730"/>
    <xdr:sp macro="" textlink="">
      <xdr:nvSpPr>
        <xdr:cNvPr id="366" name="テキスト ボックス 365"/>
        <xdr:cNvSpPr txBox="1"/>
      </xdr:nvSpPr>
      <xdr:spPr>
        <a:xfrm>
          <a:off x="6038215" y="91922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77470</xdr:rowOff>
    </xdr:from>
    <xdr:ext cx="762000" cy="252730"/>
    <xdr:sp macro="" textlink="">
      <xdr:nvSpPr>
        <xdr:cNvPr id="367" name="テキスト ボックス 366"/>
        <xdr:cNvSpPr txBox="1"/>
      </xdr:nvSpPr>
      <xdr:spPr>
        <a:xfrm>
          <a:off x="925830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77470</xdr:rowOff>
    </xdr:from>
    <xdr:ext cx="762000" cy="252730"/>
    <xdr:sp macro="" textlink="">
      <xdr:nvSpPr>
        <xdr:cNvPr id="368" name="テキスト ボックス 367"/>
        <xdr:cNvSpPr txBox="1"/>
      </xdr:nvSpPr>
      <xdr:spPr>
        <a:xfrm>
          <a:off x="85153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77470</xdr:rowOff>
    </xdr:from>
    <xdr:ext cx="762000" cy="252730"/>
    <xdr:sp macro="" textlink="">
      <xdr:nvSpPr>
        <xdr:cNvPr id="369" name="テキスト ボックス 368"/>
        <xdr:cNvSpPr txBox="1"/>
      </xdr:nvSpPr>
      <xdr:spPr>
        <a:xfrm>
          <a:off x="77152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77470</xdr:rowOff>
    </xdr:from>
    <xdr:ext cx="758825" cy="252730"/>
    <xdr:sp macro="" textlink="">
      <xdr:nvSpPr>
        <xdr:cNvPr id="370" name="テキスト ボックス 369"/>
        <xdr:cNvSpPr txBox="1"/>
      </xdr:nvSpPr>
      <xdr:spPr>
        <a:xfrm>
          <a:off x="6908800" y="103073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77470</xdr:rowOff>
    </xdr:from>
    <xdr:ext cx="762000" cy="252730"/>
    <xdr:sp macro="" textlink="">
      <xdr:nvSpPr>
        <xdr:cNvPr id="371" name="テキスト ボックス 370"/>
        <xdr:cNvSpPr txBox="1"/>
      </xdr:nvSpPr>
      <xdr:spPr>
        <a:xfrm>
          <a:off x="61150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136525</xdr:rowOff>
    </xdr:from>
    <xdr:to>
      <xdr:col>55</xdr:col>
      <xdr:colOff>50800</xdr:colOff>
      <xdr:row>57</xdr:row>
      <xdr:rowOff>69215</xdr:rowOff>
    </xdr:to>
    <xdr:sp macro="" textlink="">
      <xdr:nvSpPr>
        <xdr:cNvPr id="372" name="楕円 371"/>
        <xdr:cNvSpPr/>
      </xdr:nvSpPr>
      <xdr:spPr>
        <a:xfrm>
          <a:off x="9398000" y="95281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115570</xdr:rowOff>
    </xdr:from>
    <xdr:ext cx="531495" cy="253365"/>
    <xdr:sp macro="" textlink="">
      <xdr:nvSpPr>
        <xdr:cNvPr id="373" name="農林水産業費該当値テキスト"/>
        <xdr:cNvSpPr txBox="1"/>
      </xdr:nvSpPr>
      <xdr:spPr>
        <a:xfrm>
          <a:off x="9480550" y="95072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142240</xdr:rowOff>
    </xdr:from>
    <xdr:to>
      <xdr:col>50</xdr:col>
      <xdr:colOff>165100</xdr:colOff>
      <xdr:row>57</xdr:row>
      <xdr:rowOff>73660</xdr:rowOff>
    </xdr:to>
    <xdr:sp macro="" textlink="">
      <xdr:nvSpPr>
        <xdr:cNvPr id="374" name="楕円 373"/>
        <xdr:cNvSpPr/>
      </xdr:nvSpPr>
      <xdr:spPr>
        <a:xfrm>
          <a:off x="8636000" y="9533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64135</xdr:rowOff>
    </xdr:from>
    <xdr:ext cx="534670" cy="252095"/>
    <xdr:sp macro="" textlink="">
      <xdr:nvSpPr>
        <xdr:cNvPr id="375" name="テキスト ボックス 374"/>
        <xdr:cNvSpPr txBox="1"/>
      </xdr:nvSpPr>
      <xdr:spPr>
        <a:xfrm>
          <a:off x="8438515" y="96234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136525</xdr:rowOff>
    </xdr:from>
    <xdr:to>
      <xdr:col>46</xdr:col>
      <xdr:colOff>38100</xdr:colOff>
      <xdr:row>57</xdr:row>
      <xdr:rowOff>69215</xdr:rowOff>
    </xdr:to>
    <xdr:sp macro="" textlink="">
      <xdr:nvSpPr>
        <xdr:cNvPr id="376" name="楕円 375"/>
        <xdr:cNvSpPr/>
      </xdr:nvSpPr>
      <xdr:spPr>
        <a:xfrm>
          <a:off x="7842250" y="95281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60325</xdr:rowOff>
    </xdr:from>
    <xdr:ext cx="531495" cy="253365"/>
    <xdr:sp macro="" textlink="">
      <xdr:nvSpPr>
        <xdr:cNvPr id="377" name="テキスト ボックス 376"/>
        <xdr:cNvSpPr txBox="1"/>
      </xdr:nvSpPr>
      <xdr:spPr>
        <a:xfrm>
          <a:off x="7644765" y="96196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144780</xdr:rowOff>
    </xdr:from>
    <xdr:to>
      <xdr:col>41</xdr:col>
      <xdr:colOff>101600</xdr:colOff>
      <xdr:row>57</xdr:row>
      <xdr:rowOff>76200</xdr:rowOff>
    </xdr:to>
    <xdr:sp macro="" textlink="">
      <xdr:nvSpPr>
        <xdr:cNvPr id="378" name="楕円 377"/>
        <xdr:cNvSpPr/>
      </xdr:nvSpPr>
      <xdr:spPr>
        <a:xfrm>
          <a:off x="7029450" y="9536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68580</xdr:rowOff>
    </xdr:from>
    <xdr:ext cx="531495" cy="250825"/>
    <xdr:sp macro="" textlink="">
      <xdr:nvSpPr>
        <xdr:cNvPr id="379" name="テキスト ボックス 378"/>
        <xdr:cNvSpPr txBox="1"/>
      </xdr:nvSpPr>
      <xdr:spPr>
        <a:xfrm>
          <a:off x="6851015" y="96278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1905</xdr:rowOff>
    </xdr:from>
    <xdr:to>
      <xdr:col>36</xdr:col>
      <xdr:colOff>165100</xdr:colOff>
      <xdr:row>57</xdr:row>
      <xdr:rowOff>100330</xdr:rowOff>
    </xdr:to>
    <xdr:sp macro="" textlink="">
      <xdr:nvSpPr>
        <xdr:cNvPr id="380" name="楕円 379"/>
        <xdr:cNvSpPr/>
      </xdr:nvSpPr>
      <xdr:spPr>
        <a:xfrm>
          <a:off x="6235700" y="95611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92710</xdr:rowOff>
    </xdr:from>
    <xdr:ext cx="534670" cy="250825"/>
    <xdr:sp macro="" textlink="">
      <xdr:nvSpPr>
        <xdr:cNvPr id="381" name="テキスト ボックス 380"/>
        <xdr:cNvSpPr txBox="1"/>
      </xdr:nvSpPr>
      <xdr:spPr>
        <a:xfrm>
          <a:off x="6038215" y="96520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31115</xdr:rowOff>
    </xdr:to>
    <xdr:sp macro="" textlink="">
      <xdr:nvSpPr>
        <xdr:cNvPr id="382" name="正方形/長方形 381"/>
        <xdr:cNvSpPr/>
      </xdr:nvSpPr>
      <xdr:spPr>
        <a:xfrm>
          <a:off x="5956300" y="106203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135890</xdr:rowOff>
    </xdr:to>
    <xdr:sp macro="" textlink="">
      <xdr:nvSpPr>
        <xdr:cNvPr id="383" name="正方形/長方形 382"/>
        <xdr:cNvSpPr/>
      </xdr:nvSpPr>
      <xdr:spPr>
        <a:xfrm>
          <a:off x="606425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86360</xdr:rowOff>
    </xdr:from>
    <xdr:to>
      <xdr:col>43</xdr:col>
      <xdr:colOff>63500</xdr:colOff>
      <xdr:row>68</xdr:row>
      <xdr:rowOff>0</xdr:rowOff>
    </xdr:to>
    <xdr:sp macro="" textlink="">
      <xdr:nvSpPr>
        <xdr:cNvPr id="384" name="正方形/長方形 383"/>
        <xdr:cNvSpPr/>
      </xdr:nvSpPr>
      <xdr:spPr>
        <a:xfrm>
          <a:off x="606425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135890</xdr:rowOff>
    </xdr:to>
    <xdr:sp macro="" textlink="">
      <xdr:nvSpPr>
        <xdr:cNvPr id="385" name="正方形/長方形 384"/>
        <xdr:cNvSpPr/>
      </xdr:nvSpPr>
      <xdr:spPr>
        <a:xfrm>
          <a:off x="69850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86360</xdr:rowOff>
    </xdr:from>
    <xdr:to>
      <xdr:col>48</xdr:col>
      <xdr:colOff>127000</xdr:colOff>
      <xdr:row>68</xdr:row>
      <xdr:rowOff>0</xdr:rowOff>
    </xdr:to>
    <xdr:sp macro="" textlink="">
      <xdr:nvSpPr>
        <xdr:cNvPr id="386" name="正方形/長方形 385"/>
        <xdr:cNvSpPr/>
      </xdr:nvSpPr>
      <xdr:spPr>
        <a:xfrm>
          <a:off x="69850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135890</xdr:rowOff>
    </xdr:to>
    <xdr:sp macro="" textlink="">
      <xdr:nvSpPr>
        <xdr:cNvPr id="387" name="正方形/長方形 386"/>
        <xdr:cNvSpPr/>
      </xdr:nvSpPr>
      <xdr:spPr>
        <a:xfrm>
          <a:off x="80137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86360</xdr:rowOff>
    </xdr:from>
    <xdr:to>
      <xdr:col>54</xdr:col>
      <xdr:colOff>127000</xdr:colOff>
      <xdr:row>68</xdr:row>
      <xdr:rowOff>0</xdr:rowOff>
    </xdr:to>
    <xdr:sp macro="" textlink="">
      <xdr:nvSpPr>
        <xdr:cNvPr id="388" name="正方形/長方形 387"/>
        <xdr:cNvSpPr/>
      </xdr:nvSpPr>
      <xdr:spPr>
        <a:xfrm>
          <a:off x="80137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80010</xdr:rowOff>
    </xdr:to>
    <xdr:sp macro="" textlink="">
      <xdr:nvSpPr>
        <xdr:cNvPr id="389" name="正方形/長方形 388"/>
        <xdr:cNvSpPr/>
      </xdr:nvSpPr>
      <xdr:spPr>
        <a:xfrm>
          <a:off x="5956300" y="11427460"/>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19075"/>
    <xdr:sp macro="" textlink="">
      <xdr:nvSpPr>
        <xdr:cNvPr id="390" name="テキスト ボックス 389"/>
        <xdr:cNvSpPr txBox="1"/>
      </xdr:nvSpPr>
      <xdr:spPr>
        <a:xfrm>
          <a:off x="5918200" y="112414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80010</xdr:rowOff>
    </xdr:from>
    <xdr:to>
      <xdr:col>59</xdr:col>
      <xdr:colOff>50800</xdr:colOff>
      <xdr:row>81</xdr:row>
      <xdr:rowOff>80010</xdr:rowOff>
    </xdr:to>
    <xdr:cxnSp macro="">
      <xdr:nvCxnSpPr>
        <xdr:cNvPr id="391" name="直線コネクタ 390"/>
        <xdr:cNvCxnSpPr/>
      </xdr:nvCxnSpPr>
      <xdr:spPr>
        <a:xfrm>
          <a:off x="5956300" y="13662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135890</xdr:rowOff>
    </xdr:from>
    <xdr:to>
      <xdr:col>59</xdr:col>
      <xdr:colOff>50800</xdr:colOff>
      <xdr:row>78</xdr:row>
      <xdr:rowOff>135890</xdr:rowOff>
    </xdr:to>
    <xdr:cxnSp macro="">
      <xdr:nvCxnSpPr>
        <xdr:cNvPr id="392" name="直線コネクタ 391"/>
        <xdr:cNvCxnSpPr/>
      </xdr:nvCxnSpPr>
      <xdr:spPr>
        <a:xfrm>
          <a:off x="5956300" y="132156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5745" cy="250190"/>
    <xdr:sp macro="" textlink="">
      <xdr:nvSpPr>
        <xdr:cNvPr id="393" name="テキスト ボックス 392"/>
        <xdr:cNvSpPr txBox="1"/>
      </xdr:nvSpPr>
      <xdr:spPr>
        <a:xfrm>
          <a:off x="572643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24130</xdr:rowOff>
    </xdr:from>
    <xdr:to>
      <xdr:col>59</xdr:col>
      <xdr:colOff>50800</xdr:colOff>
      <xdr:row>76</xdr:row>
      <xdr:rowOff>24130</xdr:rowOff>
    </xdr:to>
    <xdr:cxnSp macro="">
      <xdr:nvCxnSpPr>
        <xdr:cNvPr id="394" name="直線コネクタ 393"/>
        <xdr:cNvCxnSpPr/>
      </xdr:nvCxnSpPr>
      <xdr:spPr>
        <a:xfrm>
          <a:off x="5956300" y="127685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52705</xdr:rowOff>
    </xdr:from>
    <xdr:ext cx="595630" cy="249555"/>
    <xdr:sp macro="" textlink="">
      <xdr:nvSpPr>
        <xdr:cNvPr id="395" name="テキスト ボックス 394"/>
        <xdr:cNvSpPr txBox="1"/>
      </xdr:nvSpPr>
      <xdr:spPr>
        <a:xfrm>
          <a:off x="5417820" y="1262951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80010</xdr:rowOff>
    </xdr:from>
    <xdr:to>
      <xdr:col>59</xdr:col>
      <xdr:colOff>50800</xdr:colOff>
      <xdr:row>73</xdr:row>
      <xdr:rowOff>80010</xdr:rowOff>
    </xdr:to>
    <xdr:cxnSp macro="">
      <xdr:nvCxnSpPr>
        <xdr:cNvPr id="396" name="直線コネクタ 395"/>
        <xdr:cNvCxnSpPr/>
      </xdr:nvCxnSpPr>
      <xdr:spPr>
        <a:xfrm>
          <a:off x="5956300" y="12321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108585</xdr:rowOff>
    </xdr:from>
    <xdr:ext cx="595630" cy="250190"/>
    <xdr:sp macro="" textlink="">
      <xdr:nvSpPr>
        <xdr:cNvPr id="397" name="テキスト ボックス 396"/>
        <xdr:cNvSpPr txBox="1"/>
      </xdr:nvSpPr>
      <xdr:spPr>
        <a:xfrm>
          <a:off x="5417820" y="121824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135890</xdr:rowOff>
    </xdr:from>
    <xdr:to>
      <xdr:col>59</xdr:col>
      <xdr:colOff>50800</xdr:colOff>
      <xdr:row>70</xdr:row>
      <xdr:rowOff>135890</xdr:rowOff>
    </xdr:to>
    <xdr:cxnSp macro="">
      <xdr:nvCxnSpPr>
        <xdr:cNvPr id="398" name="直線コネクタ 397"/>
        <xdr:cNvCxnSpPr/>
      </xdr:nvCxnSpPr>
      <xdr:spPr>
        <a:xfrm>
          <a:off x="5956300" y="1187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165100</xdr:rowOff>
    </xdr:from>
    <xdr:ext cx="595630" cy="250190"/>
    <xdr:sp macro="" textlink="">
      <xdr:nvSpPr>
        <xdr:cNvPr id="399" name="テキスト ボックス 398"/>
        <xdr:cNvSpPr txBox="1"/>
      </xdr:nvSpPr>
      <xdr:spPr>
        <a:xfrm>
          <a:off x="5417820" y="117360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400" name="直線コネクタ 399"/>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9555"/>
    <xdr:sp macro="" textlink="">
      <xdr:nvSpPr>
        <xdr:cNvPr id="401" name="テキスト ボックス 400"/>
        <xdr:cNvSpPr txBox="1"/>
      </xdr:nvSpPr>
      <xdr:spPr>
        <a:xfrm>
          <a:off x="5417820" y="112883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80010</xdr:rowOff>
    </xdr:to>
    <xdr:sp macro="" textlink="">
      <xdr:nvSpPr>
        <xdr:cNvPr id="402" name="商工費グラフ枠"/>
        <xdr:cNvSpPr/>
      </xdr:nvSpPr>
      <xdr:spPr>
        <a:xfrm>
          <a:off x="5956300" y="11427460"/>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131445</xdr:rowOff>
    </xdr:from>
    <xdr:to>
      <xdr:col>54</xdr:col>
      <xdr:colOff>171450</xdr:colOff>
      <xdr:row>78</xdr:row>
      <xdr:rowOff>116840</xdr:rowOff>
    </xdr:to>
    <xdr:cxnSp macro="">
      <xdr:nvCxnSpPr>
        <xdr:cNvPr id="403" name="直線コネクタ 402"/>
        <xdr:cNvCxnSpPr/>
      </xdr:nvCxnSpPr>
      <xdr:spPr>
        <a:xfrm flipV="1">
          <a:off x="9429750" y="12037695"/>
          <a:ext cx="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121920</xdr:rowOff>
    </xdr:from>
    <xdr:ext cx="466725" cy="250190"/>
    <xdr:sp macro="" textlink="">
      <xdr:nvSpPr>
        <xdr:cNvPr id="404" name="商工費最小値テキスト"/>
        <xdr:cNvSpPr txBox="1"/>
      </xdr:nvSpPr>
      <xdr:spPr>
        <a:xfrm>
          <a:off x="9480550" y="1320165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116840</xdr:rowOff>
    </xdr:from>
    <xdr:to>
      <xdr:col>55</xdr:col>
      <xdr:colOff>88900</xdr:colOff>
      <xdr:row>78</xdr:row>
      <xdr:rowOff>116840</xdr:rowOff>
    </xdr:to>
    <xdr:cxnSp macro="">
      <xdr:nvCxnSpPr>
        <xdr:cNvPr id="405" name="直線コネクタ 404"/>
        <xdr:cNvCxnSpPr/>
      </xdr:nvCxnSpPr>
      <xdr:spPr>
        <a:xfrm>
          <a:off x="9359900" y="13196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78740</xdr:rowOff>
    </xdr:from>
    <xdr:ext cx="595630" cy="252730"/>
    <xdr:sp macro="" textlink="">
      <xdr:nvSpPr>
        <xdr:cNvPr id="406" name="商工費最大値テキスト"/>
        <xdr:cNvSpPr txBox="1"/>
      </xdr:nvSpPr>
      <xdr:spPr>
        <a:xfrm>
          <a:off x="9480550" y="1181735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dr:col>54</xdr:col>
      <xdr:colOff>101600</xdr:colOff>
      <xdr:row>71</xdr:row>
      <xdr:rowOff>131445</xdr:rowOff>
    </xdr:from>
    <xdr:to>
      <xdr:col>55</xdr:col>
      <xdr:colOff>88900</xdr:colOff>
      <xdr:row>71</xdr:row>
      <xdr:rowOff>131445</xdr:rowOff>
    </xdr:to>
    <xdr:cxnSp macro="">
      <xdr:nvCxnSpPr>
        <xdr:cNvPr id="407" name="直線コネクタ 406"/>
        <xdr:cNvCxnSpPr/>
      </xdr:nvCxnSpPr>
      <xdr:spPr>
        <a:xfrm>
          <a:off x="9359900" y="12037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97790</xdr:rowOff>
    </xdr:from>
    <xdr:to>
      <xdr:col>55</xdr:col>
      <xdr:colOff>0</xdr:colOff>
      <xdr:row>78</xdr:row>
      <xdr:rowOff>116205</xdr:rowOff>
    </xdr:to>
    <xdr:cxnSp macro="">
      <xdr:nvCxnSpPr>
        <xdr:cNvPr id="408" name="直線コネクタ 407"/>
        <xdr:cNvCxnSpPr/>
      </xdr:nvCxnSpPr>
      <xdr:spPr>
        <a:xfrm flipV="1">
          <a:off x="8686800" y="13177520"/>
          <a:ext cx="7429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161290</xdr:rowOff>
    </xdr:from>
    <xdr:ext cx="531495" cy="250825"/>
    <xdr:sp macro="" textlink="">
      <xdr:nvSpPr>
        <xdr:cNvPr id="409" name="商工費平均値テキスト"/>
        <xdr:cNvSpPr txBox="1"/>
      </xdr:nvSpPr>
      <xdr:spPr>
        <a:xfrm>
          <a:off x="9480550" y="12905740"/>
          <a:ext cx="53149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137795</xdr:rowOff>
    </xdr:from>
    <xdr:to>
      <xdr:col>55</xdr:col>
      <xdr:colOff>50800</xdr:colOff>
      <xdr:row>78</xdr:row>
      <xdr:rowOff>70485</xdr:rowOff>
    </xdr:to>
    <xdr:sp macro="" textlink="">
      <xdr:nvSpPr>
        <xdr:cNvPr id="410" name="フローチャート: 判断 409"/>
        <xdr:cNvSpPr/>
      </xdr:nvSpPr>
      <xdr:spPr>
        <a:xfrm>
          <a:off x="9398000" y="130498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92075</xdr:rowOff>
    </xdr:from>
    <xdr:to>
      <xdr:col>50</xdr:col>
      <xdr:colOff>114300</xdr:colOff>
      <xdr:row>78</xdr:row>
      <xdr:rowOff>116205</xdr:rowOff>
    </xdr:to>
    <xdr:cxnSp macro="">
      <xdr:nvCxnSpPr>
        <xdr:cNvPr id="411" name="直線コネクタ 410"/>
        <xdr:cNvCxnSpPr/>
      </xdr:nvCxnSpPr>
      <xdr:spPr>
        <a:xfrm>
          <a:off x="7886700" y="13171805"/>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129540</xdr:rowOff>
    </xdr:from>
    <xdr:to>
      <xdr:col>50</xdr:col>
      <xdr:colOff>165100</xdr:colOff>
      <xdr:row>78</xdr:row>
      <xdr:rowOff>61595</xdr:rowOff>
    </xdr:to>
    <xdr:sp macro="" textlink="">
      <xdr:nvSpPr>
        <xdr:cNvPr id="412" name="フローチャート: 判断 411"/>
        <xdr:cNvSpPr/>
      </xdr:nvSpPr>
      <xdr:spPr>
        <a:xfrm>
          <a:off x="8636000" y="13041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76835</xdr:rowOff>
    </xdr:from>
    <xdr:ext cx="534670" cy="252095"/>
    <xdr:sp macro="" textlink="">
      <xdr:nvSpPr>
        <xdr:cNvPr id="413" name="テキスト ボックス 412"/>
        <xdr:cNvSpPr txBox="1"/>
      </xdr:nvSpPr>
      <xdr:spPr>
        <a:xfrm>
          <a:off x="8438515" y="128212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92075</xdr:rowOff>
    </xdr:from>
    <xdr:to>
      <xdr:col>45</xdr:col>
      <xdr:colOff>171450</xdr:colOff>
      <xdr:row>78</xdr:row>
      <xdr:rowOff>97155</xdr:rowOff>
    </xdr:to>
    <xdr:cxnSp macro="">
      <xdr:nvCxnSpPr>
        <xdr:cNvPr id="414" name="直線コネクタ 413"/>
        <xdr:cNvCxnSpPr/>
      </xdr:nvCxnSpPr>
      <xdr:spPr>
        <a:xfrm flipV="1">
          <a:off x="7080250" y="1317180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120015</xdr:rowOff>
    </xdr:from>
    <xdr:to>
      <xdr:col>46</xdr:col>
      <xdr:colOff>38100</xdr:colOff>
      <xdr:row>78</xdr:row>
      <xdr:rowOff>51435</xdr:rowOff>
    </xdr:to>
    <xdr:sp macro="" textlink="">
      <xdr:nvSpPr>
        <xdr:cNvPr id="415" name="フローチャート: 判断 414"/>
        <xdr:cNvSpPr/>
      </xdr:nvSpPr>
      <xdr:spPr>
        <a:xfrm>
          <a:off x="7842250" y="130321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68580</xdr:rowOff>
    </xdr:from>
    <xdr:ext cx="531495" cy="250825"/>
    <xdr:sp macro="" textlink="">
      <xdr:nvSpPr>
        <xdr:cNvPr id="416" name="テキスト ボックス 415"/>
        <xdr:cNvSpPr txBox="1"/>
      </xdr:nvSpPr>
      <xdr:spPr>
        <a:xfrm>
          <a:off x="7644765" y="12813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48895</xdr:rowOff>
    </xdr:from>
    <xdr:to>
      <xdr:col>41</xdr:col>
      <xdr:colOff>50800</xdr:colOff>
      <xdr:row>78</xdr:row>
      <xdr:rowOff>97155</xdr:rowOff>
    </xdr:to>
    <xdr:cxnSp macro="">
      <xdr:nvCxnSpPr>
        <xdr:cNvPr id="417" name="直線コネクタ 416"/>
        <xdr:cNvCxnSpPr/>
      </xdr:nvCxnSpPr>
      <xdr:spPr>
        <a:xfrm>
          <a:off x="6286500" y="13128625"/>
          <a:ext cx="7937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116205</xdr:rowOff>
    </xdr:from>
    <xdr:to>
      <xdr:col>41</xdr:col>
      <xdr:colOff>101600</xdr:colOff>
      <xdr:row>78</xdr:row>
      <xdr:rowOff>48895</xdr:rowOff>
    </xdr:to>
    <xdr:sp macro="" textlink="">
      <xdr:nvSpPr>
        <xdr:cNvPr id="418" name="フローチャート: 判断 417"/>
        <xdr:cNvSpPr/>
      </xdr:nvSpPr>
      <xdr:spPr>
        <a:xfrm>
          <a:off x="7029450" y="130282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63500</xdr:rowOff>
    </xdr:from>
    <xdr:ext cx="531495" cy="252095"/>
    <xdr:sp macro="" textlink="">
      <xdr:nvSpPr>
        <xdr:cNvPr id="419" name="テキスト ボックス 418"/>
        <xdr:cNvSpPr txBox="1"/>
      </xdr:nvSpPr>
      <xdr:spPr>
        <a:xfrm>
          <a:off x="6851015" y="1280795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108585</xdr:rowOff>
    </xdr:from>
    <xdr:to>
      <xdr:col>36</xdr:col>
      <xdr:colOff>165100</xdr:colOff>
      <xdr:row>78</xdr:row>
      <xdr:rowOff>40005</xdr:rowOff>
    </xdr:to>
    <xdr:sp macro="" textlink="">
      <xdr:nvSpPr>
        <xdr:cNvPr id="420" name="フローチャート: 判断 419"/>
        <xdr:cNvSpPr/>
      </xdr:nvSpPr>
      <xdr:spPr>
        <a:xfrm>
          <a:off x="6235700" y="13020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56515</xdr:rowOff>
    </xdr:from>
    <xdr:ext cx="534670" cy="253365"/>
    <xdr:sp macro="" textlink="">
      <xdr:nvSpPr>
        <xdr:cNvPr id="421" name="テキスト ボックス 420"/>
        <xdr:cNvSpPr txBox="1"/>
      </xdr:nvSpPr>
      <xdr:spPr>
        <a:xfrm>
          <a:off x="6038215" y="128009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77470</xdr:rowOff>
    </xdr:from>
    <xdr:ext cx="762000" cy="252730"/>
    <xdr:sp macro="" textlink="">
      <xdr:nvSpPr>
        <xdr:cNvPr id="422" name="テキスト ボックス 421"/>
        <xdr:cNvSpPr txBox="1"/>
      </xdr:nvSpPr>
      <xdr:spPr>
        <a:xfrm>
          <a:off x="925830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77470</xdr:rowOff>
    </xdr:from>
    <xdr:ext cx="762000" cy="252730"/>
    <xdr:sp macro="" textlink="">
      <xdr:nvSpPr>
        <xdr:cNvPr id="423" name="テキスト ボックス 422"/>
        <xdr:cNvSpPr txBox="1"/>
      </xdr:nvSpPr>
      <xdr:spPr>
        <a:xfrm>
          <a:off x="85153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77470</xdr:rowOff>
    </xdr:from>
    <xdr:ext cx="762000" cy="252730"/>
    <xdr:sp macro="" textlink="">
      <xdr:nvSpPr>
        <xdr:cNvPr id="424" name="テキスト ボックス 423"/>
        <xdr:cNvSpPr txBox="1"/>
      </xdr:nvSpPr>
      <xdr:spPr>
        <a:xfrm>
          <a:off x="77152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77470</xdr:rowOff>
    </xdr:from>
    <xdr:ext cx="758825" cy="252730"/>
    <xdr:sp macro="" textlink="">
      <xdr:nvSpPr>
        <xdr:cNvPr id="425" name="テキスト ボックス 424"/>
        <xdr:cNvSpPr txBox="1"/>
      </xdr:nvSpPr>
      <xdr:spPr>
        <a:xfrm>
          <a:off x="6908800" y="136601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77470</xdr:rowOff>
    </xdr:from>
    <xdr:ext cx="762000" cy="252730"/>
    <xdr:sp macro="" textlink="">
      <xdr:nvSpPr>
        <xdr:cNvPr id="426" name="テキスト ボックス 425"/>
        <xdr:cNvSpPr txBox="1"/>
      </xdr:nvSpPr>
      <xdr:spPr>
        <a:xfrm>
          <a:off x="61150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49530</xdr:rowOff>
    </xdr:from>
    <xdr:to>
      <xdr:col>55</xdr:col>
      <xdr:colOff>50800</xdr:colOff>
      <xdr:row>78</xdr:row>
      <xdr:rowOff>148590</xdr:rowOff>
    </xdr:to>
    <xdr:sp macro="" textlink="">
      <xdr:nvSpPr>
        <xdr:cNvPr id="427" name="楕円 426"/>
        <xdr:cNvSpPr/>
      </xdr:nvSpPr>
      <xdr:spPr>
        <a:xfrm>
          <a:off x="9398000" y="131292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132715</xdr:rowOff>
    </xdr:from>
    <xdr:ext cx="466725" cy="252095"/>
    <xdr:sp macro="" textlink="">
      <xdr:nvSpPr>
        <xdr:cNvPr id="428" name="商工費該当値テキスト"/>
        <xdr:cNvSpPr txBox="1"/>
      </xdr:nvSpPr>
      <xdr:spPr>
        <a:xfrm>
          <a:off x="9480550" y="13044805"/>
          <a:ext cx="466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67310</xdr:rowOff>
    </xdr:from>
    <xdr:to>
      <xdr:col>50</xdr:col>
      <xdr:colOff>165100</xdr:colOff>
      <xdr:row>78</xdr:row>
      <xdr:rowOff>165735</xdr:rowOff>
    </xdr:to>
    <xdr:sp macro="" textlink="">
      <xdr:nvSpPr>
        <xdr:cNvPr id="429" name="楕円 428"/>
        <xdr:cNvSpPr/>
      </xdr:nvSpPr>
      <xdr:spPr>
        <a:xfrm>
          <a:off x="8636000" y="131470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156845</xdr:rowOff>
    </xdr:from>
    <xdr:ext cx="469900" cy="252730"/>
    <xdr:sp macro="" textlink="">
      <xdr:nvSpPr>
        <xdr:cNvPr id="430" name="テキスト ボックス 429"/>
        <xdr:cNvSpPr txBox="1"/>
      </xdr:nvSpPr>
      <xdr:spPr>
        <a:xfrm>
          <a:off x="8470900" y="132365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41275</xdr:rowOff>
    </xdr:from>
    <xdr:to>
      <xdr:col>46</xdr:col>
      <xdr:colOff>38100</xdr:colOff>
      <xdr:row>78</xdr:row>
      <xdr:rowOff>141605</xdr:rowOff>
    </xdr:to>
    <xdr:sp macro="" textlink="">
      <xdr:nvSpPr>
        <xdr:cNvPr id="431" name="楕円 430"/>
        <xdr:cNvSpPr/>
      </xdr:nvSpPr>
      <xdr:spPr>
        <a:xfrm>
          <a:off x="7842250" y="131210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132080</xdr:rowOff>
    </xdr:from>
    <xdr:ext cx="469900" cy="252730"/>
    <xdr:sp macro="" textlink="">
      <xdr:nvSpPr>
        <xdr:cNvPr id="432" name="テキスト ボックス 431"/>
        <xdr:cNvSpPr txBox="1"/>
      </xdr:nvSpPr>
      <xdr:spPr>
        <a:xfrm>
          <a:off x="7677150" y="132118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48260</xdr:rowOff>
    </xdr:from>
    <xdr:to>
      <xdr:col>41</xdr:col>
      <xdr:colOff>101600</xdr:colOff>
      <xdr:row>78</xdr:row>
      <xdr:rowOff>146685</xdr:rowOff>
    </xdr:to>
    <xdr:sp macro="" textlink="">
      <xdr:nvSpPr>
        <xdr:cNvPr id="433" name="楕円 432"/>
        <xdr:cNvSpPr/>
      </xdr:nvSpPr>
      <xdr:spPr>
        <a:xfrm>
          <a:off x="7029450" y="131279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137795</xdr:rowOff>
    </xdr:from>
    <xdr:ext cx="469900" cy="253365"/>
    <xdr:sp macro="" textlink="">
      <xdr:nvSpPr>
        <xdr:cNvPr id="434" name="テキスト ボックス 433"/>
        <xdr:cNvSpPr txBox="1"/>
      </xdr:nvSpPr>
      <xdr:spPr>
        <a:xfrm>
          <a:off x="6864350" y="132175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165735</xdr:rowOff>
    </xdr:from>
    <xdr:to>
      <xdr:col>36</xdr:col>
      <xdr:colOff>165100</xdr:colOff>
      <xdr:row>78</xdr:row>
      <xdr:rowOff>97155</xdr:rowOff>
    </xdr:to>
    <xdr:sp macro="" textlink="">
      <xdr:nvSpPr>
        <xdr:cNvPr id="435" name="楕円 434"/>
        <xdr:cNvSpPr/>
      </xdr:nvSpPr>
      <xdr:spPr>
        <a:xfrm>
          <a:off x="6235700" y="13077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89535</xdr:rowOff>
    </xdr:from>
    <xdr:ext cx="534670" cy="250190"/>
    <xdr:sp macro="" textlink="">
      <xdr:nvSpPr>
        <xdr:cNvPr id="436" name="テキスト ボックス 435"/>
        <xdr:cNvSpPr txBox="1"/>
      </xdr:nvSpPr>
      <xdr:spPr>
        <a:xfrm>
          <a:off x="6038215" y="1316926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31115</xdr:rowOff>
    </xdr:to>
    <xdr:sp macro="" textlink="">
      <xdr:nvSpPr>
        <xdr:cNvPr id="437" name="正方形/長方形 436"/>
        <xdr:cNvSpPr/>
      </xdr:nvSpPr>
      <xdr:spPr>
        <a:xfrm>
          <a:off x="5956300" y="13973175"/>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135890</xdr:rowOff>
    </xdr:to>
    <xdr:sp macro="" textlink="">
      <xdr:nvSpPr>
        <xdr:cNvPr id="438" name="正方形/長方形 437"/>
        <xdr:cNvSpPr/>
      </xdr:nvSpPr>
      <xdr:spPr>
        <a:xfrm>
          <a:off x="606425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86360</xdr:rowOff>
    </xdr:from>
    <xdr:to>
      <xdr:col>43</xdr:col>
      <xdr:colOff>63500</xdr:colOff>
      <xdr:row>88</xdr:row>
      <xdr:rowOff>0</xdr:rowOff>
    </xdr:to>
    <xdr:sp macro="" textlink="">
      <xdr:nvSpPr>
        <xdr:cNvPr id="439" name="正方形/長方形 438"/>
        <xdr:cNvSpPr/>
      </xdr:nvSpPr>
      <xdr:spPr>
        <a:xfrm>
          <a:off x="606425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135890</xdr:rowOff>
    </xdr:to>
    <xdr:sp macro="" textlink="">
      <xdr:nvSpPr>
        <xdr:cNvPr id="440" name="正方形/長方形 439"/>
        <xdr:cNvSpPr/>
      </xdr:nvSpPr>
      <xdr:spPr>
        <a:xfrm>
          <a:off x="69850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86360</xdr:rowOff>
    </xdr:from>
    <xdr:to>
      <xdr:col>48</xdr:col>
      <xdr:colOff>127000</xdr:colOff>
      <xdr:row>88</xdr:row>
      <xdr:rowOff>0</xdr:rowOff>
    </xdr:to>
    <xdr:sp macro="" textlink="">
      <xdr:nvSpPr>
        <xdr:cNvPr id="441" name="正方形/長方形 440"/>
        <xdr:cNvSpPr/>
      </xdr:nvSpPr>
      <xdr:spPr>
        <a:xfrm>
          <a:off x="69850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135890</xdr:rowOff>
    </xdr:to>
    <xdr:sp macro="" textlink="">
      <xdr:nvSpPr>
        <xdr:cNvPr id="442" name="正方形/長方形 441"/>
        <xdr:cNvSpPr/>
      </xdr:nvSpPr>
      <xdr:spPr>
        <a:xfrm>
          <a:off x="80137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86360</xdr:rowOff>
    </xdr:from>
    <xdr:to>
      <xdr:col>54</xdr:col>
      <xdr:colOff>127000</xdr:colOff>
      <xdr:row>88</xdr:row>
      <xdr:rowOff>0</xdr:rowOff>
    </xdr:to>
    <xdr:sp macro="" textlink="">
      <xdr:nvSpPr>
        <xdr:cNvPr id="443" name="正方形/長方形 442"/>
        <xdr:cNvSpPr/>
      </xdr:nvSpPr>
      <xdr:spPr>
        <a:xfrm>
          <a:off x="80137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4" name="正方形/長方形 443"/>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14630"/>
    <xdr:sp macro="" textlink="">
      <xdr:nvSpPr>
        <xdr:cNvPr id="445" name="テキスト ボックス 444"/>
        <xdr:cNvSpPr txBox="1"/>
      </xdr:nvSpPr>
      <xdr:spPr>
        <a:xfrm>
          <a:off x="5918200" y="14594205"/>
          <a:ext cx="34671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8" name="テキスト ボックス 447"/>
        <xdr:cNvSpPr txBox="1"/>
      </xdr:nvSpPr>
      <xdr:spPr>
        <a:xfrm>
          <a:off x="572643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8320" cy="259080"/>
    <xdr:sp macro="" textlink="">
      <xdr:nvSpPr>
        <xdr:cNvPr id="450" name="テキスト ボックス 449"/>
        <xdr:cNvSpPr txBox="1"/>
      </xdr:nvSpPr>
      <xdr:spPr>
        <a:xfrm>
          <a:off x="5481955"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5905"/>
    <xdr:sp macro="" textlink="">
      <xdr:nvSpPr>
        <xdr:cNvPr id="452" name="テキスト ボックス 451"/>
        <xdr:cNvSpPr txBox="1"/>
      </xdr:nvSpPr>
      <xdr:spPr>
        <a:xfrm>
          <a:off x="541782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4" name="テキスト ボックス 453"/>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60325</xdr:rowOff>
    </xdr:from>
    <xdr:to>
      <xdr:col>59</xdr:col>
      <xdr:colOff>50800</xdr:colOff>
      <xdr:row>90</xdr:row>
      <xdr:rowOff>60325</xdr:rowOff>
    </xdr:to>
    <xdr:cxnSp macro="">
      <xdr:nvCxnSpPr>
        <xdr:cNvPr id="455" name="直線コネクタ 454"/>
        <xdr:cNvCxnSpPr/>
      </xdr:nvCxnSpPr>
      <xdr:spPr>
        <a:xfrm>
          <a:off x="5956300" y="151517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88900</xdr:rowOff>
    </xdr:from>
    <xdr:ext cx="595630" cy="245745"/>
    <xdr:sp macro="" textlink="">
      <xdr:nvSpPr>
        <xdr:cNvPr id="456" name="テキスト ボックス 455"/>
        <xdr:cNvSpPr txBox="1"/>
      </xdr:nvSpPr>
      <xdr:spPr>
        <a:xfrm>
          <a:off x="5417820" y="150126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7" name="直線コネクタ 456"/>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95630" cy="244475"/>
    <xdr:sp macro="" textlink="">
      <xdr:nvSpPr>
        <xdr:cNvPr id="458" name="テキスト ボックス 457"/>
        <xdr:cNvSpPr txBox="1"/>
      </xdr:nvSpPr>
      <xdr:spPr>
        <a:xfrm>
          <a:off x="5417820" y="1464056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59" name="土木費グラフ枠"/>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59690</xdr:rowOff>
    </xdr:from>
    <xdr:to>
      <xdr:col>54</xdr:col>
      <xdr:colOff>171450</xdr:colOff>
      <xdr:row>98</xdr:row>
      <xdr:rowOff>79375</xdr:rowOff>
    </xdr:to>
    <xdr:cxnSp macro="">
      <xdr:nvCxnSpPr>
        <xdr:cNvPr id="460" name="直線コネクタ 459"/>
        <xdr:cNvCxnSpPr/>
      </xdr:nvCxnSpPr>
      <xdr:spPr>
        <a:xfrm flipV="1">
          <a:off x="9429750" y="1515110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83185</xdr:rowOff>
    </xdr:from>
    <xdr:ext cx="531495" cy="259080"/>
    <xdr:sp macro="" textlink="">
      <xdr:nvSpPr>
        <xdr:cNvPr id="461" name="土木費最小値テキスト"/>
        <xdr:cNvSpPr txBox="1"/>
      </xdr:nvSpPr>
      <xdr:spPr>
        <a:xfrm>
          <a:off x="9480550" y="16542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79375</xdr:rowOff>
    </xdr:from>
    <xdr:to>
      <xdr:col>55</xdr:col>
      <xdr:colOff>88900</xdr:colOff>
      <xdr:row>98</xdr:row>
      <xdr:rowOff>79375</xdr:rowOff>
    </xdr:to>
    <xdr:cxnSp macro="">
      <xdr:nvCxnSpPr>
        <xdr:cNvPr id="462" name="直線コネクタ 461"/>
        <xdr:cNvCxnSpPr/>
      </xdr:nvCxnSpPr>
      <xdr:spPr>
        <a:xfrm>
          <a:off x="9359900" y="16538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7620</xdr:rowOff>
    </xdr:from>
    <xdr:ext cx="595630" cy="247015"/>
    <xdr:sp macro="" textlink="">
      <xdr:nvSpPr>
        <xdr:cNvPr id="463" name="土木費最大値テキスト"/>
        <xdr:cNvSpPr txBox="1"/>
      </xdr:nvSpPr>
      <xdr:spPr>
        <a:xfrm>
          <a:off x="9480550" y="1493139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dr:col>54</xdr:col>
      <xdr:colOff>101600</xdr:colOff>
      <xdr:row>90</xdr:row>
      <xdr:rowOff>59690</xdr:rowOff>
    </xdr:from>
    <xdr:to>
      <xdr:col>55</xdr:col>
      <xdr:colOff>88900</xdr:colOff>
      <xdr:row>90</xdr:row>
      <xdr:rowOff>59690</xdr:rowOff>
    </xdr:to>
    <xdr:cxnSp macro="">
      <xdr:nvCxnSpPr>
        <xdr:cNvPr id="464" name="直線コネクタ 463"/>
        <xdr:cNvCxnSpPr/>
      </xdr:nvCxnSpPr>
      <xdr:spPr>
        <a:xfrm>
          <a:off x="9359900" y="15151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140335</xdr:rowOff>
    </xdr:from>
    <xdr:to>
      <xdr:col>55</xdr:col>
      <xdr:colOff>0</xdr:colOff>
      <xdr:row>97</xdr:row>
      <xdr:rowOff>22860</xdr:rowOff>
    </xdr:to>
    <xdr:cxnSp macro="">
      <xdr:nvCxnSpPr>
        <xdr:cNvPr id="465" name="直線コネクタ 464"/>
        <xdr:cNvCxnSpPr/>
      </xdr:nvCxnSpPr>
      <xdr:spPr>
        <a:xfrm flipV="1">
          <a:off x="8686800" y="16256635"/>
          <a:ext cx="7429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15240</xdr:rowOff>
    </xdr:from>
    <xdr:ext cx="531495" cy="259080"/>
    <xdr:sp macro="" textlink="">
      <xdr:nvSpPr>
        <xdr:cNvPr id="466" name="土木費平均値テキスト"/>
        <xdr:cNvSpPr txBox="1"/>
      </xdr:nvSpPr>
      <xdr:spPr>
        <a:xfrm>
          <a:off x="9480550" y="1596009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163830</xdr:rowOff>
    </xdr:from>
    <xdr:to>
      <xdr:col>55</xdr:col>
      <xdr:colOff>50800</xdr:colOff>
      <xdr:row>96</xdr:row>
      <xdr:rowOff>93980</xdr:rowOff>
    </xdr:to>
    <xdr:sp macro="" textlink="">
      <xdr:nvSpPr>
        <xdr:cNvPr id="467" name="フローチャート: 判断 466"/>
        <xdr:cNvSpPr/>
      </xdr:nvSpPr>
      <xdr:spPr>
        <a:xfrm>
          <a:off x="9398000" y="16108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96</xdr:row>
      <xdr:rowOff>167005</xdr:rowOff>
    </xdr:from>
    <xdr:to>
      <xdr:col>50</xdr:col>
      <xdr:colOff>114300</xdr:colOff>
      <xdr:row>97</xdr:row>
      <xdr:rowOff>22860</xdr:rowOff>
    </xdr:to>
    <xdr:cxnSp macro="">
      <xdr:nvCxnSpPr>
        <xdr:cNvPr id="468" name="直線コネクタ 467"/>
        <xdr:cNvCxnSpPr/>
      </xdr:nvCxnSpPr>
      <xdr:spPr>
        <a:xfrm>
          <a:off x="7886700" y="16283305"/>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22860</xdr:rowOff>
    </xdr:from>
    <xdr:to>
      <xdr:col>50</xdr:col>
      <xdr:colOff>165100</xdr:colOff>
      <xdr:row>96</xdr:row>
      <xdr:rowOff>124460</xdr:rowOff>
    </xdr:to>
    <xdr:sp macro="" textlink="">
      <xdr:nvSpPr>
        <xdr:cNvPr id="469" name="フローチャート: 判断 468"/>
        <xdr:cNvSpPr/>
      </xdr:nvSpPr>
      <xdr:spPr>
        <a:xfrm>
          <a:off x="8636000" y="161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140970</xdr:rowOff>
    </xdr:from>
    <xdr:ext cx="534670" cy="259080"/>
    <xdr:sp macro="" textlink="">
      <xdr:nvSpPr>
        <xdr:cNvPr id="470" name="テキスト ボックス 469"/>
        <xdr:cNvSpPr txBox="1"/>
      </xdr:nvSpPr>
      <xdr:spPr>
        <a:xfrm>
          <a:off x="8438515" y="15914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7620</xdr:rowOff>
    </xdr:from>
    <xdr:to>
      <xdr:col>45</xdr:col>
      <xdr:colOff>171450</xdr:colOff>
      <xdr:row>96</xdr:row>
      <xdr:rowOff>167005</xdr:rowOff>
    </xdr:to>
    <xdr:cxnSp macro="">
      <xdr:nvCxnSpPr>
        <xdr:cNvPr id="471" name="直線コネクタ 470"/>
        <xdr:cNvCxnSpPr/>
      </xdr:nvCxnSpPr>
      <xdr:spPr>
        <a:xfrm>
          <a:off x="7080250" y="15952470"/>
          <a:ext cx="806450"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26035</xdr:rowOff>
    </xdr:from>
    <xdr:to>
      <xdr:col>46</xdr:col>
      <xdr:colOff>38100</xdr:colOff>
      <xdr:row>96</xdr:row>
      <xdr:rowOff>127635</xdr:rowOff>
    </xdr:to>
    <xdr:sp macro="" textlink="">
      <xdr:nvSpPr>
        <xdr:cNvPr id="472" name="フローチャート: 判断 471"/>
        <xdr:cNvSpPr/>
      </xdr:nvSpPr>
      <xdr:spPr>
        <a:xfrm>
          <a:off x="7842250" y="16142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144145</xdr:rowOff>
    </xdr:from>
    <xdr:ext cx="531495" cy="255905"/>
    <xdr:sp macro="" textlink="">
      <xdr:nvSpPr>
        <xdr:cNvPr id="473" name="テキスト ボックス 472"/>
        <xdr:cNvSpPr txBox="1"/>
      </xdr:nvSpPr>
      <xdr:spPr>
        <a:xfrm>
          <a:off x="7644765" y="159175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158115</xdr:rowOff>
    </xdr:from>
    <xdr:to>
      <xdr:col>41</xdr:col>
      <xdr:colOff>50800</xdr:colOff>
      <xdr:row>95</xdr:row>
      <xdr:rowOff>7620</xdr:rowOff>
    </xdr:to>
    <xdr:cxnSp macro="">
      <xdr:nvCxnSpPr>
        <xdr:cNvPr id="474" name="直線コネクタ 473"/>
        <xdr:cNvCxnSpPr/>
      </xdr:nvCxnSpPr>
      <xdr:spPr>
        <a:xfrm>
          <a:off x="6286500" y="1593151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13335</xdr:rowOff>
    </xdr:from>
    <xdr:to>
      <xdr:col>41</xdr:col>
      <xdr:colOff>101600</xdr:colOff>
      <xdr:row>96</xdr:row>
      <xdr:rowOff>114935</xdr:rowOff>
    </xdr:to>
    <xdr:sp macro="" textlink="">
      <xdr:nvSpPr>
        <xdr:cNvPr id="475" name="フローチャート: 判断 474"/>
        <xdr:cNvSpPr/>
      </xdr:nvSpPr>
      <xdr:spPr>
        <a:xfrm>
          <a:off x="7029450" y="1612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106045</xdr:rowOff>
    </xdr:from>
    <xdr:ext cx="531495" cy="259080"/>
    <xdr:sp macro="" textlink="">
      <xdr:nvSpPr>
        <xdr:cNvPr id="476" name="テキスト ボックス 475"/>
        <xdr:cNvSpPr txBox="1"/>
      </xdr:nvSpPr>
      <xdr:spPr>
        <a:xfrm>
          <a:off x="6851015" y="16222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53340</xdr:rowOff>
    </xdr:from>
    <xdr:to>
      <xdr:col>36</xdr:col>
      <xdr:colOff>165100</xdr:colOff>
      <xdr:row>96</xdr:row>
      <xdr:rowOff>154940</xdr:rowOff>
    </xdr:to>
    <xdr:sp macro="" textlink="">
      <xdr:nvSpPr>
        <xdr:cNvPr id="477" name="フローチャート: 判断 476"/>
        <xdr:cNvSpPr/>
      </xdr:nvSpPr>
      <xdr:spPr>
        <a:xfrm>
          <a:off x="6235700" y="1616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146050</xdr:rowOff>
    </xdr:from>
    <xdr:ext cx="534670" cy="255905"/>
    <xdr:sp macro="" textlink="">
      <xdr:nvSpPr>
        <xdr:cNvPr id="478" name="テキスト ボックス 477"/>
        <xdr:cNvSpPr txBox="1"/>
      </xdr:nvSpPr>
      <xdr:spPr>
        <a:xfrm>
          <a:off x="6038215" y="162623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1" name="テキスト ボックス 480"/>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82" name="テキスト ボックス 481"/>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89535</xdr:rowOff>
    </xdr:from>
    <xdr:to>
      <xdr:col>55</xdr:col>
      <xdr:colOff>50800</xdr:colOff>
      <xdr:row>97</xdr:row>
      <xdr:rowOff>19685</xdr:rowOff>
    </xdr:to>
    <xdr:sp macro="" textlink="">
      <xdr:nvSpPr>
        <xdr:cNvPr id="484" name="楕円 483"/>
        <xdr:cNvSpPr/>
      </xdr:nvSpPr>
      <xdr:spPr>
        <a:xfrm>
          <a:off x="9398000" y="162058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67945</xdr:rowOff>
    </xdr:from>
    <xdr:ext cx="531495" cy="258445"/>
    <xdr:sp macro="" textlink="">
      <xdr:nvSpPr>
        <xdr:cNvPr id="485" name="土木費該当値テキスト"/>
        <xdr:cNvSpPr txBox="1"/>
      </xdr:nvSpPr>
      <xdr:spPr>
        <a:xfrm>
          <a:off x="9480550" y="161842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143510</xdr:rowOff>
    </xdr:from>
    <xdr:to>
      <xdr:col>50</xdr:col>
      <xdr:colOff>165100</xdr:colOff>
      <xdr:row>97</xdr:row>
      <xdr:rowOff>73660</xdr:rowOff>
    </xdr:to>
    <xdr:sp macro="" textlink="">
      <xdr:nvSpPr>
        <xdr:cNvPr id="486" name="楕円 485"/>
        <xdr:cNvSpPr/>
      </xdr:nvSpPr>
      <xdr:spPr>
        <a:xfrm>
          <a:off x="8636000" y="162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64770</xdr:rowOff>
    </xdr:from>
    <xdr:ext cx="534670" cy="255905"/>
    <xdr:sp macro="" textlink="">
      <xdr:nvSpPr>
        <xdr:cNvPr id="487" name="テキスト ボックス 486"/>
        <xdr:cNvSpPr txBox="1"/>
      </xdr:nvSpPr>
      <xdr:spPr>
        <a:xfrm>
          <a:off x="8438515" y="163525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116205</xdr:rowOff>
    </xdr:from>
    <xdr:to>
      <xdr:col>46</xdr:col>
      <xdr:colOff>38100</xdr:colOff>
      <xdr:row>97</xdr:row>
      <xdr:rowOff>46355</xdr:rowOff>
    </xdr:to>
    <xdr:sp macro="" textlink="">
      <xdr:nvSpPr>
        <xdr:cNvPr id="488" name="楕円 487"/>
        <xdr:cNvSpPr/>
      </xdr:nvSpPr>
      <xdr:spPr>
        <a:xfrm>
          <a:off x="7842250" y="162325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37465</xdr:rowOff>
    </xdr:from>
    <xdr:ext cx="531495" cy="259080"/>
    <xdr:sp macro="" textlink="">
      <xdr:nvSpPr>
        <xdr:cNvPr id="489" name="テキスト ボックス 488"/>
        <xdr:cNvSpPr txBox="1"/>
      </xdr:nvSpPr>
      <xdr:spPr>
        <a:xfrm>
          <a:off x="7644765" y="163252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128270</xdr:rowOff>
    </xdr:from>
    <xdr:to>
      <xdr:col>41</xdr:col>
      <xdr:colOff>101600</xdr:colOff>
      <xdr:row>95</xdr:row>
      <xdr:rowOff>58420</xdr:rowOff>
    </xdr:to>
    <xdr:sp macro="" textlink="">
      <xdr:nvSpPr>
        <xdr:cNvPr id="490" name="楕円 489"/>
        <xdr:cNvSpPr/>
      </xdr:nvSpPr>
      <xdr:spPr>
        <a:xfrm>
          <a:off x="7029450" y="1590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74930</xdr:rowOff>
    </xdr:from>
    <xdr:ext cx="531495" cy="255905"/>
    <xdr:sp macro="" textlink="">
      <xdr:nvSpPr>
        <xdr:cNvPr id="491" name="テキスト ボックス 490"/>
        <xdr:cNvSpPr txBox="1"/>
      </xdr:nvSpPr>
      <xdr:spPr>
        <a:xfrm>
          <a:off x="6851015" y="156768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107315</xdr:rowOff>
    </xdr:from>
    <xdr:to>
      <xdr:col>36</xdr:col>
      <xdr:colOff>165100</xdr:colOff>
      <xdr:row>95</xdr:row>
      <xdr:rowOff>37465</xdr:rowOff>
    </xdr:to>
    <xdr:sp macro="" textlink="">
      <xdr:nvSpPr>
        <xdr:cNvPr id="492" name="楕円 491"/>
        <xdr:cNvSpPr/>
      </xdr:nvSpPr>
      <xdr:spPr>
        <a:xfrm>
          <a:off x="6235700" y="158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53975</xdr:rowOff>
    </xdr:from>
    <xdr:ext cx="534670" cy="255905"/>
    <xdr:sp macro="" textlink="">
      <xdr:nvSpPr>
        <xdr:cNvPr id="493" name="テキスト ボックス 492"/>
        <xdr:cNvSpPr txBox="1"/>
      </xdr:nvSpPr>
      <xdr:spPr>
        <a:xfrm>
          <a:off x="6038215" y="156559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171450</xdr:colOff>
      <xdr:row>25</xdr:row>
      <xdr:rowOff>31115</xdr:rowOff>
    </xdr:to>
    <xdr:sp macro="" textlink="">
      <xdr:nvSpPr>
        <xdr:cNvPr id="494" name="正方形/長方形 493"/>
        <xdr:cNvSpPr/>
      </xdr:nvSpPr>
      <xdr:spPr>
        <a:xfrm>
          <a:off x="11207750" y="39147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135890</xdr:rowOff>
    </xdr:to>
    <xdr:sp macro="" textlink="">
      <xdr:nvSpPr>
        <xdr:cNvPr id="495" name="正方形/長方形 494"/>
        <xdr:cNvSpPr/>
      </xdr:nvSpPr>
      <xdr:spPr>
        <a:xfrm>
          <a:off x="113157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86360</xdr:rowOff>
    </xdr:from>
    <xdr:to>
      <xdr:col>74</xdr:col>
      <xdr:colOff>0</xdr:colOff>
      <xdr:row>28</xdr:row>
      <xdr:rowOff>0</xdr:rowOff>
    </xdr:to>
    <xdr:sp macro="" textlink="">
      <xdr:nvSpPr>
        <xdr:cNvPr id="496" name="正方形/長方形 495"/>
        <xdr:cNvSpPr/>
      </xdr:nvSpPr>
      <xdr:spPr>
        <a:xfrm>
          <a:off x="113157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135890</xdr:rowOff>
    </xdr:to>
    <xdr:sp macro="" textlink="">
      <xdr:nvSpPr>
        <xdr:cNvPr id="497" name="正方形/長方形 496"/>
        <xdr:cNvSpPr/>
      </xdr:nvSpPr>
      <xdr:spPr>
        <a:xfrm>
          <a:off x="1223645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86360</xdr:rowOff>
    </xdr:from>
    <xdr:to>
      <xdr:col>79</xdr:col>
      <xdr:colOff>63500</xdr:colOff>
      <xdr:row>28</xdr:row>
      <xdr:rowOff>0</xdr:rowOff>
    </xdr:to>
    <xdr:sp macro="" textlink="">
      <xdr:nvSpPr>
        <xdr:cNvPr id="498" name="正方形/長方形 497"/>
        <xdr:cNvSpPr/>
      </xdr:nvSpPr>
      <xdr:spPr>
        <a:xfrm>
          <a:off x="1223645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135890</xdr:rowOff>
    </xdr:to>
    <xdr:sp macro="" textlink="">
      <xdr:nvSpPr>
        <xdr:cNvPr id="499" name="正方形/長方形 498"/>
        <xdr:cNvSpPr/>
      </xdr:nvSpPr>
      <xdr:spPr>
        <a:xfrm>
          <a:off x="1326515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86360</xdr:rowOff>
    </xdr:from>
    <xdr:to>
      <xdr:col>85</xdr:col>
      <xdr:colOff>63500</xdr:colOff>
      <xdr:row>28</xdr:row>
      <xdr:rowOff>0</xdr:rowOff>
    </xdr:to>
    <xdr:sp macro="" textlink="">
      <xdr:nvSpPr>
        <xdr:cNvPr id="500" name="正方形/長方形 499"/>
        <xdr:cNvSpPr/>
      </xdr:nvSpPr>
      <xdr:spPr>
        <a:xfrm>
          <a:off x="1326515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171450</xdr:colOff>
      <xdr:row>41</xdr:row>
      <xdr:rowOff>80010</xdr:rowOff>
    </xdr:to>
    <xdr:sp macro="" textlink="">
      <xdr:nvSpPr>
        <xdr:cNvPr id="501" name="正方形/長方形 500"/>
        <xdr:cNvSpPr/>
      </xdr:nvSpPr>
      <xdr:spPr>
        <a:xfrm>
          <a:off x="11207750" y="4721860"/>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075"/>
    <xdr:sp macro="" textlink="">
      <xdr:nvSpPr>
        <xdr:cNvPr id="502" name="テキスト ボックス 501"/>
        <xdr:cNvSpPr txBox="1"/>
      </xdr:nvSpPr>
      <xdr:spPr>
        <a:xfrm>
          <a:off x="11169650" y="45358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80010</xdr:rowOff>
    </xdr:from>
    <xdr:to>
      <xdr:col>89</xdr:col>
      <xdr:colOff>171450</xdr:colOff>
      <xdr:row>41</xdr:row>
      <xdr:rowOff>80010</xdr:rowOff>
    </xdr:to>
    <xdr:cxnSp macro="">
      <xdr:nvCxnSpPr>
        <xdr:cNvPr id="503" name="直線コネクタ 502"/>
        <xdr:cNvCxnSpPr/>
      </xdr:nvCxnSpPr>
      <xdr:spPr>
        <a:xfrm>
          <a:off x="11207750" y="6957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135890</xdr:rowOff>
    </xdr:from>
    <xdr:to>
      <xdr:col>89</xdr:col>
      <xdr:colOff>171450</xdr:colOff>
      <xdr:row>39</xdr:row>
      <xdr:rowOff>135890</xdr:rowOff>
    </xdr:to>
    <xdr:cxnSp macro="">
      <xdr:nvCxnSpPr>
        <xdr:cNvPr id="504" name="直線コネクタ 503"/>
        <xdr:cNvCxnSpPr/>
      </xdr:nvCxnSpPr>
      <xdr:spPr>
        <a:xfrm>
          <a:off x="11207750" y="6677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165100</xdr:rowOff>
    </xdr:from>
    <xdr:ext cx="245745" cy="250190"/>
    <xdr:sp macro="" textlink="">
      <xdr:nvSpPr>
        <xdr:cNvPr id="505" name="テキスト ボックス 504"/>
        <xdr:cNvSpPr txBox="1"/>
      </xdr:nvSpPr>
      <xdr:spPr>
        <a:xfrm>
          <a:off x="10977880" y="6539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24130</xdr:rowOff>
    </xdr:from>
    <xdr:to>
      <xdr:col>89</xdr:col>
      <xdr:colOff>171450</xdr:colOff>
      <xdr:row>38</xdr:row>
      <xdr:rowOff>24130</xdr:rowOff>
    </xdr:to>
    <xdr:cxnSp macro="">
      <xdr:nvCxnSpPr>
        <xdr:cNvPr id="506" name="直線コネクタ 505"/>
        <xdr:cNvCxnSpPr/>
      </xdr:nvCxnSpPr>
      <xdr:spPr>
        <a:xfrm>
          <a:off x="11207750" y="6398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52705</xdr:rowOff>
    </xdr:from>
    <xdr:ext cx="531495" cy="249555"/>
    <xdr:sp macro="" textlink="">
      <xdr:nvSpPr>
        <xdr:cNvPr id="507" name="テキスト ボックス 506"/>
        <xdr:cNvSpPr txBox="1"/>
      </xdr:nvSpPr>
      <xdr:spPr>
        <a:xfrm>
          <a:off x="10733405" y="62591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80010</xdr:rowOff>
    </xdr:from>
    <xdr:to>
      <xdr:col>89</xdr:col>
      <xdr:colOff>171450</xdr:colOff>
      <xdr:row>36</xdr:row>
      <xdr:rowOff>80010</xdr:rowOff>
    </xdr:to>
    <xdr:cxnSp macro="">
      <xdr:nvCxnSpPr>
        <xdr:cNvPr id="508" name="直線コネクタ 507"/>
        <xdr:cNvCxnSpPr/>
      </xdr:nvCxnSpPr>
      <xdr:spPr>
        <a:xfrm>
          <a:off x="11207750" y="6118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108585</xdr:rowOff>
    </xdr:from>
    <xdr:ext cx="531495" cy="250190"/>
    <xdr:sp macro="" textlink="">
      <xdr:nvSpPr>
        <xdr:cNvPr id="509" name="テキスト ボックス 508"/>
        <xdr:cNvSpPr txBox="1"/>
      </xdr:nvSpPr>
      <xdr:spPr>
        <a:xfrm>
          <a:off x="10733405" y="59797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135890</xdr:rowOff>
    </xdr:from>
    <xdr:to>
      <xdr:col>89</xdr:col>
      <xdr:colOff>171450</xdr:colOff>
      <xdr:row>34</xdr:row>
      <xdr:rowOff>135890</xdr:rowOff>
    </xdr:to>
    <xdr:cxnSp macro="">
      <xdr:nvCxnSpPr>
        <xdr:cNvPr id="510" name="直線コネクタ 509"/>
        <xdr:cNvCxnSpPr/>
      </xdr:nvCxnSpPr>
      <xdr:spPr>
        <a:xfrm>
          <a:off x="11207750" y="5839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50190"/>
    <xdr:sp macro="" textlink="">
      <xdr:nvSpPr>
        <xdr:cNvPr id="511" name="テキスト ボックス 510"/>
        <xdr:cNvSpPr txBox="1"/>
      </xdr:nvSpPr>
      <xdr:spPr>
        <a:xfrm>
          <a:off x="10733405" y="5701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24130</xdr:rowOff>
    </xdr:from>
    <xdr:to>
      <xdr:col>89</xdr:col>
      <xdr:colOff>171450</xdr:colOff>
      <xdr:row>33</xdr:row>
      <xdr:rowOff>24130</xdr:rowOff>
    </xdr:to>
    <xdr:cxnSp macro="">
      <xdr:nvCxnSpPr>
        <xdr:cNvPr id="512" name="直線コネクタ 511"/>
        <xdr:cNvCxnSpPr/>
      </xdr:nvCxnSpPr>
      <xdr:spPr>
        <a:xfrm>
          <a:off x="11207750" y="5560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52705</xdr:rowOff>
    </xdr:from>
    <xdr:ext cx="531495" cy="249555"/>
    <xdr:sp macro="" textlink="">
      <xdr:nvSpPr>
        <xdr:cNvPr id="513" name="テキスト ボックス 512"/>
        <xdr:cNvSpPr txBox="1"/>
      </xdr:nvSpPr>
      <xdr:spPr>
        <a:xfrm>
          <a:off x="10733405" y="54209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80010</xdr:rowOff>
    </xdr:from>
    <xdr:to>
      <xdr:col>89</xdr:col>
      <xdr:colOff>171450</xdr:colOff>
      <xdr:row>31</xdr:row>
      <xdr:rowOff>80010</xdr:rowOff>
    </xdr:to>
    <xdr:cxnSp macro="">
      <xdr:nvCxnSpPr>
        <xdr:cNvPr id="514" name="直線コネクタ 513"/>
        <xdr:cNvCxnSpPr/>
      </xdr:nvCxnSpPr>
      <xdr:spPr>
        <a:xfrm>
          <a:off x="11207750" y="5280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108585</xdr:rowOff>
    </xdr:from>
    <xdr:ext cx="595630" cy="250190"/>
    <xdr:sp macro="" textlink="">
      <xdr:nvSpPr>
        <xdr:cNvPr id="515" name="テキスト ボックス 514"/>
        <xdr:cNvSpPr txBox="1"/>
      </xdr:nvSpPr>
      <xdr:spPr>
        <a:xfrm>
          <a:off x="10669270" y="514159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135890</xdr:rowOff>
    </xdr:from>
    <xdr:to>
      <xdr:col>89</xdr:col>
      <xdr:colOff>171450</xdr:colOff>
      <xdr:row>29</xdr:row>
      <xdr:rowOff>135890</xdr:rowOff>
    </xdr:to>
    <xdr:cxnSp macro="">
      <xdr:nvCxnSpPr>
        <xdr:cNvPr id="516" name="直線コネクタ 515"/>
        <xdr:cNvCxnSpPr/>
      </xdr:nvCxnSpPr>
      <xdr:spPr>
        <a:xfrm>
          <a:off x="11207750" y="5001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28</xdr:row>
      <xdr:rowOff>165100</xdr:rowOff>
    </xdr:from>
    <xdr:ext cx="595630" cy="250190"/>
    <xdr:sp macro="" textlink="">
      <xdr:nvSpPr>
        <xdr:cNvPr id="517" name="テキスト ボックス 516"/>
        <xdr:cNvSpPr txBox="1"/>
      </xdr:nvSpPr>
      <xdr:spPr>
        <a:xfrm>
          <a:off x="10669270" y="4862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28</xdr:row>
      <xdr:rowOff>24130</xdr:rowOff>
    </xdr:to>
    <xdr:cxnSp macro="">
      <xdr:nvCxnSpPr>
        <xdr:cNvPr id="518" name="直線コネクタ 517"/>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5630" cy="249555"/>
    <xdr:sp macro="" textlink="">
      <xdr:nvSpPr>
        <xdr:cNvPr id="519" name="テキスト ボックス 518"/>
        <xdr:cNvSpPr txBox="1"/>
      </xdr:nvSpPr>
      <xdr:spPr>
        <a:xfrm>
          <a:off x="10669270" y="45827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41</xdr:row>
      <xdr:rowOff>80010</xdr:rowOff>
    </xdr:to>
    <xdr:sp macro="" textlink="">
      <xdr:nvSpPr>
        <xdr:cNvPr id="520" name="消防費グラフ枠"/>
        <xdr:cNvSpPr/>
      </xdr:nvSpPr>
      <xdr:spPr>
        <a:xfrm>
          <a:off x="11207750" y="4721860"/>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90170</xdr:rowOff>
    </xdr:from>
    <xdr:to>
      <xdr:col>85</xdr:col>
      <xdr:colOff>126365</xdr:colOff>
      <xdr:row>38</xdr:row>
      <xdr:rowOff>140335</xdr:rowOff>
    </xdr:to>
    <xdr:cxnSp macro="">
      <xdr:nvCxnSpPr>
        <xdr:cNvPr id="521" name="直線コネクタ 520"/>
        <xdr:cNvCxnSpPr/>
      </xdr:nvCxnSpPr>
      <xdr:spPr>
        <a:xfrm flipV="1">
          <a:off x="14698345" y="5123180"/>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143510</xdr:rowOff>
    </xdr:from>
    <xdr:ext cx="534670" cy="250190"/>
    <xdr:sp macro="" textlink="">
      <xdr:nvSpPr>
        <xdr:cNvPr id="522" name="消防費最小値テキスト"/>
        <xdr:cNvSpPr txBox="1"/>
      </xdr:nvSpPr>
      <xdr:spPr>
        <a:xfrm>
          <a:off x="14744700" y="65176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140335</xdr:rowOff>
    </xdr:from>
    <xdr:to>
      <xdr:col>86</xdr:col>
      <xdr:colOff>25400</xdr:colOff>
      <xdr:row>38</xdr:row>
      <xdr:rowOff>140335</xdr:rowOff>
    </xdr:to>
    <xdr:cxnSp macro="">
      <xdr:nvCxnSpPr>
        <xdr:cNvPr id="523" name="直線コネクタ 522"/>
        <xdr:cNvCxnSpPr/>
      </xdr:nvCxnSpPr>
      <xdr:spPr>
        <a:xfrm>
          <a:off x="14611350" y="6514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38100</xdr:rowOff>
    </xdr:from>
    <xdr:ext cx="598805" cy="253365"/>
    <xdr:sp macro="" textlink="">
      <xdr:nvSpPr>
        <xdr:cNvPr id="524" name="消防費最大値テキスト"/>
        <xdr:cNvSpPr txBox="1"/>
      </xdr:nvSpPr>
      <xdr:spPr>
        <a:xfrm>
          <a:off x="14744700" y="49034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dr:col>85</xdr:col>
      <xdr:colOff>38100</xdr:colOff>
      <xdr:row>30</xdr:row>
      <xdr:rowOff>90170</xdr:rowOff>
    </xdr:from>
    <xdr:to>
      <xdr:col>86</xdr:col>
      <xdr:colOff>25400</xdr:colOff>
      <xdr:row>30</xdr:row>
      <xdr:rowOff>90170</xdr:rowOff>
    </xdr:to>
    <xdr:cxnSp macro="">
      <xdr:nvCxnSpPr>
        <xdr:cNvPr id="525" name="直線コネクタ 524"/>
        <xdr:cNvCxnSpPr/>
      </xdr:nvCxnSpPr>
      <xdr:spPr>
        <a:xfrm>
          <a:off x="14611350" y="5123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166370</xdr:rowOff>
    </xdr:from>
    <xdr:to>
      <xdr:col>85</xdr:col>
      <xdr:colOff>127000</xdr:colOff>
      <xdr:row>37</xdr:row>
      <xdr:rowOff>160020</xdr:rowOff>
    </xdr:to>
    <xdr:cxnSp macro="">
      <xdr:nvCxnSpPr>
        <xdr:cNvPr id="526" name="直線コネクタ 525"/>
        <xdr:cNvCxnSpPr/>
      </xdr:nvCxnSpPr>
      <xdr:spPr>
        <a:xfrm flipV="1">
          <a:off x="13938250" y="6205220"/>
          <a:ext cx="762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130175</xdr:rowOff>
    </xdr:from>
    <xdr:ext cx="534670" cy="252095"/>
    <xdr:sp macro="" textlink="">
      <xdr:nvSpPr>
        <xdr:cNvPr id="527" name="消防費平均値テキスト"/>
        <xdr:cNvSpPr txBox="1"/>
      </xdr:nvSpPr>
      <xdr:spPr>
        <a:xfrm>
          <a:off x="14744700" y="61690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151130</xdr:rowOff>
    </xdr:from>
    <xdr:to>
      <xdr:col>85</xdr:col>
      <xdr:colOff>171450</xdr:colOff>
      <xdr:row>37</xdr:row>
      <xdr:rowOff>82550</xdr:rowOff>
    </xdr:to>
    <xdr:sp macro="" textlink="">
      <xdr:nvSpPr>
        <xdr:cNvPr id="528" name="フローチャート: 判断 527"/>
        <xdr:cNvSpPr/>
      </xdr:nvSpPr>
      <xdr:spPr>
        <a:xfrm>
          <a:off x="14649450" y="61899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125730</xdr:rowOff>
    </xdr:from>
    <xdr:to>
      <xdr:col>81</xdr:col>
      <xdr:colOff>50800</xdr:colOff>
      <xdr:row>37</xdr:row>
      <xdr:rowOff>160020</xdr:rowOff>
    </xdr:to>
    <xdr:cxnSp macro="">
      <xdr:nvCxnSpPr>
        <xdr:cNvPr id="529" name="直線コネクタ 528"/>
        <xdr:cNvCxnSpPr/>
      </xdr:nvCxnSpPr>
      <xdr:spPr>
        <a:xfrm>
          <a:off x="13144500" y="6332220"/>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39370</xdr:rowOff>
    </xdr:from>
    <xdr:to>
      <xdr:col>81</xdr:col>
      <xdr:colOff>101600</xdr:colOff>
      <xdr:row>37</xdr:row>
      <xdr:rowOff>137795</xdr:rowOff>
    </xdr:to>
    <xdr:sp macro="" textlink="">
      <xdr:nvSpPr>
        <xdr:cNvPr id="530" name="フローチャート: 判断 529"/>
        <xdr:cNvSpPr/>
      </xdr:nvSpPr>
      <xdr:spPr>
        <a:xfrm>
          <a:off x="13887450" y="62458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154305</xdr:rowOff>
    </xdr:from>
    <xdr:ext cx="531495" cy="252095"/>
    <xdr:sp macro="" textlink="">
      <xdr:nvSpPr>
        <xdr:cNvPr id="531" name="テキスト ボックス 530"/>
        <xdr:cNvSpPr txBox="1"/>
      </xdr:nvSpPr>
      <xdr:spPr>
        <a:xfrm>
          <a:off x="13709015" y="602551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120015</xdr:rowOff>
    </xdr:from>
    <xdr:to>
      <xdr:col>76</xdr:col>
      <xdr:colOff>114300</xdr:colOff>
      <xdr:row>37</xdr:row>
      <xdr:rowOff>125730</xdr:rowOff>
    </xdr:to>
    <xdr:cxnSp macro="">
      <xdr:nvCxnSpPr>
        <xdr:cNvPr id="532" name="直線コネクタ 531"/>
        <xdr:cNvCxnSpPr/>
      </xdr:nvCxnSpPr>
      <xdr:spPr>
        <a:xfrm>
          <a:off x="12344400" y="6326505"/>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59055</xdr:rowOff>
    </xdr:from>
    <xdr:to>
      <xdr:col>76</xdr:col>
      <xdr:colOff>165100</xdr:colOff>
      <xdr:row>37</xdr:row>
      <xdr:rowOff>158750</xdr:rowOff>
    </xdr:to>
    <xdr:sp macro="" textlink="">
      <xdr:nvSpPr>
        <xdr:cNvPr id="533" name="フローチャート: 判断 532"/>
        <xdr:cNvSpPr/>
      </xdr:nvSpPr>
      <xdr:spPr>
        <a:xfrm>
          <a:off x="13093700"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5715</xdr:rowOff>
    </xdr:from>
    <xdr:ext cx="534670" cy="252095"/>
    <xdr:sp macro="" textlink="">
      <xdr:nvSpPr>
        <xdr:cNvPr id="534" name="テキスト ボックス 533"/>
        <xdr:cNvSpPr txBox="1"/>
      </xdr:nvSpPr>
      <xdr:spPr>
        <a:xfrm>
          <a:off x="12896215" y="60445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120015</xdr:rowOff>
    </xdr:from>
    <xdr:to>
      <xdr:col>71</xdr:col>
      <xdr:colOff>171450</xdr:colOff>
      <xdr:row>37</xdr:row>
      <xdr:rowOff>132080</xdr:rowOff>
    </xdr:to>
    <xdr:cxnSp macro="">
      <xdr:nvCxnSpPr>
        <xdr:cNvPr id="535" name="直線コネクタ 534"/>
        <xdr:cNvCxnSpPr/>
      </xdr:nvCxnSpPr>
      <xdr:spPr>
        <a:xfrm flipV="1">
          <a:off x="11537950" y="6326505"/>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46990</xdr:rowOff>
    </xdr:from>
    <xdr:to>
      <xdr:col>72</xdr:col>
      <xdr:colOff>38100</xdr:colOff>
      <xdr:row>37</xdr:row>
      <xdr:rowOff>145415</xdr:rowOff>
    </xdr:to>
    <xdr:sp macro="" textlink="">
      <xdr:nvSpPr>
        <xdr:cNvPr id="536" name="フローチャート: 判断 535"/>
        <xdr:cNvSpPr/>
      </xdr:nvSpPr>
      <xdr:spPr>
        <a:xfrm>
          <a:off x="12299950" y="625348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162560</xdr:rowOff>
    </xdr:from>
    <xdr:ext cx="531495" cy="250190"/>
    <xdr:sp macro="" textlink="">
      <xdr:nvSpPr>
        <xdr:cNvPr id="537" name="テキスト ボックス 536"/>
        <xdr:cNvSpPr txBox="1"/>
      </xdr:nvSpPr>
      <xdr:spPr>
        <a:xfrm>
          <a:off x="12102465" y="60337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39370</xdr:rowOff>
    </xdr:from>
    <xdr:to>
      <xdr:col>67</xdr:col>
      <xdr:colOff>101600</xdr:colOff>
      <xdr:row>37</xdr:row>
      <xdr:rowOff>137795</xdr:rowOff>
    </xdr:to>
    <xdr:sp macro="" textlink="">
      <xdr:nvSpPr>
        <xdr:cNvPr id="538" name="フローチャート: 判断 537"/>
        <xdr:cNvSpPr/>
      </xdr:nvSpPr>
      <xdr:spPr>
        <a:xfrm>
          <a:off x="11487150" y="62458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154305</xdr:rowOff>
    </xdr:from>
    <xdr:ext cx="531495" cy="252095"/>
    <xdr:sp macro="" textlink="">
      <xdr:nvSpPr>
        <xdr:cNvPr id="539" name="テキスト ボックス 538"/>
        <xdr:cNvSpPr txBox="1"/>
      </xdr:nvSpPr>
      <xdr:spPr>
        <a:xfrm>
          <a:off x="11308715" y="602551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77470</xdr:rowOff>
    </xdr:from>
    <xdr:ext cx="762000" cy="252730"/>
    <xdr:sp macro="" textlink="">
      <xdr:nvSpPr>
        <xdr:cNvPr id="540" name="テキスト ボックス 539"/>
        <xdr:cNvSpPr txBox="1"/>
      </xdr:nvSpPr>
      <xdr:spPr>
        <a:xfrm>
          <a:off x="1452880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77470</xdr:rowOff>
    </xdr:from>
    <xdr:ext cx="758825" cy="252730"/>
    <xdr:sp macro="" textlink="">
      <xdr:nvSpPr>
        <xdr:cNvPr id="541" name="テキスト ボックス 540"/>
        <xdr:cNvSpPr txBox="1"/>
      </xdr:nvSpPr>
      <xdr:spPr>
        <a:xfrm>
          <a:off x="13766800" y="69545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77470</xdr:rowOff>
    </xdr:from>
    <xdr:ext cx="762000" cy="252730"/>
    <xdr:sp macro="" textlink="">
      <xdr:nvSpPr>
        <xdr:cNvPr id="542" name="テキスト ボックス 541"/>
        <xdr:cNvSpPr txBox="1"/>
      </xdr:nvSpPr>
      <xdr:spPr>
        <a:xfrm>
          <a:off x="129730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77470</xdr:rowOff>
    </xdr:from>
    <xdr:ext cx="762000" cy="252730"/>
    <xdr:sp macro="" textlink="">
      <xdr:nvSpPr>
        <xdr:cNvPr id="543" name="テキスト ボックス 542"/>
        <xdr:cNvSpPr txBox="1"/>
      </xdr:nvSpPr>
      <xdr:spPr>
        <a:xfrm>
          <a:off x="121729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77470</xdr:rowOff>
    </xdr:from>
    <xdr:ext cx="758825" cy="252730"/>
    <xdr:sp macro="" textlink="">
      <xdr:nvSpPr>
        <xdr:cNvPr id="544" name="テキスト ボックス 543"/>
        <xdr:cNvSpPr txBox="1"/>
      </xdr:nvSpPr>
      <xdr:spPr>
        <a:xfrm>
          <a:off x="11366500" y="69545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116840</xdr:rowOff>
    </xdr:from>
    <xdr:to>
      <xdr:col>85</xdr:col>
      <xdr:colOff>171450</xdr:colOff>
      <xdr:row>37</xdr:row>
      <xdr:rowOff>49530</xdr:rowOff>
    </xdr:to>
    <xdr:sp macro="" textlink="">
      <xdr:nvSpPr>
        <xdr:cNvPr id="545" name="楕円 544"/>
        <xdr:cNvSpPr/>
      </xdr:nvSpPr>
      <xdr:spPr>
        <a:xfrm>
          <a:off x="14649450" y="615569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35</xdr:row>
      <xdr:rowOff>140335</xdr:rowOff>
    </xdr:from>
    <xdr:ext cx="534670" cy="250190"/>
    <xdr:sp macro="" textlink="">
      <xdr:nvSpPr>
        <xdr:cNvPr id="546" name="消防費該当値テキスト"/>
        <xdr:cNvSpPr txBox="1"/>
      </xdr:nvSpPr>
      <xdr:spPr>
        <a:xfrm>
          <a:off x="14744700" y="60115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109220</xdr:rowOff>
    </xdr:from>
    <xdr:to>
      <xdr:col>81</xdr:col>
      <xdr:colOff>101600</xdr:colOff>
      <xdr:row>38</xdr:row>
      <xdr:rowOff>40640</xdr:rowOff>
    </xdr:to>
    <xdr:sp macro="" textlink="">
      <xdr:nvSpPr>
        <xdr:cNvPr id="547" name="楕円 546"/>
        <xdr:cNvSpPr/>
      </xdr:nvSpPr>
      <xdr:spPr>
        <a:xfrm>
          <a:off x="13887450" y="6315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33020</xdr:rowOff>
    </xdr:from>
    <xdr:ext cx="531495" cy="249555"/>
    <xdr:sp macro="" textlink="">
      <xdr:nvSpPr>
        <xdr:cNvPr id="548" name="テキスト ボックス 547"/>
        <xdr:cNvSpPr txBox="1"/>
      </xdr:nvSpPr>
      <xdr:spPr>
        <a:xfrm>
          <a:off x="13709015" y="64071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74930</xdr:rowOff>
    </xdr:from>
    <xdr:to>
      <xdr:col>76</xdr:col>
      <xdr:colOff>165100</xdr:colOff>
      <xdr:row>38</xdr:row>
      <xdr:rowOff>6350</xdr:rowOff>
    </xdr:to>
    <xdr:sp macro="" textlink="">
      <xdr:nvSpPr>
        <xdr:cNvPr id="549" name="楕円 548"/>
        <xdr:cNvSpPr/>
      </xdr:nvSpPr>
      <xdr:spPr>
        <a:xfrm>
          <a:off x="13093700" y="6281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165735</xdr:rowOff>
    </xdr:from>
    <xdr:ext cx="534670" cy="252095"/>
    <xdr:sp macro="" textlink="">
      <xdr:nvSpPr>
        <xdr:cNvPr id="550" name="テキスト ボックス 549"/>
        <xdr:cNvSpPr txBox="1"/>
      </xdr:nvSpPr>
      <xdr:spPr>
        <a:xfrm>
          <a:off x="12896215" y="63722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71755</xdr:rowOff>
    </xdr:from>
    <xdr:to>
      <xdr:col>72</xdr:col>
      <xdr:colOff>38100</xdr:colOff>
      <xdr:row>38</xdr:row>
      <xdr:rowOff>3175</xdr:rowOff>
    </xdr:to>
    <xdr:sp macro="" textlink="">
      <xdr:nvSpPr>
        <xdr:cNvPr id="551" name="楕円 550"/>
        <xdr:cNvSpPr/>
      </xdr:nvSpPr>
      <xdr:spPr>
        <a:xfrm>
          <a:off x="12299950" y="62782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162560</xdr:rowOff>
    </xdr:from>
    <xdr:ext cx="531495" cy="250190"/>
    <xdr:sp macro="" textlink="">
      <xdr:nvSpPr>
        <xdr:cNvPr id="552" name="テキスト ボックス 551"/>
        <xdr:cNvSpPr txBox="1"/>
      </xdr:nvSpPr>
      <xdr:spPr>
        <a:xfrm>
          <a:off x="12102465" y="63690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82550</xdr:rowOff>
    </xdr:from>
    <xdr:to>
      <xdr:col>67</xdr:col>
      <xdr:colOff>101600</xdr:colOff>
      <xdr:row>38</xdr:row>
      <xdr:rowOff>15240</xdr:rowOff>
    </xdr:to>
    <xdr:sp macro="" textlink="">
      <xdr:nvSpPr>
        <xdr:cNvPr id="553" name="楕円 552"/>
        <xdr:cNvSpPr/>
      </xdr:nvSpPr>
      <xdr:spPr>
        <a:xfrm>
          <a:off x="11487150" y="62890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5715</xdr:rowOff>
    </xdr:from>
    <xdr:ext cx="531495" cy="252095"/>
    <xdr:sp macro="" textlink="">
      <xdr:nvSpPr>
        <xdr:cNvPr id="554" name="テキスト ボックス 553"/>
        <xdr:cNvSpPr txBox="1"/>
      </xdr:nvSpPr>
      <xdr:spPr>
        <a:xfrm>
          <a:off x="11308715" y="63798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171450</xdr:colOff>
      <xdr:row>45</xdr:row>
      <xdr:rowOff>31115</xdr:rowOff>
    </xdr:to>
    <xdr:sp macro="" textlink="">
      <xdr:nvSpPr>
        <xdr:cNvPr id="555" name="正方形/長方形 554"/>
        <xdr:cNvSpPr/>
      </xdr:nvSpPr>
      <xdr:spPr>
        <a:xfrm>
          <a:off x="11207750" y="72675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135890</xdr:rowOff>
    </xdr:to>
    <xdr:sp macro="" textlink="">
      <xdr:nvSpPr>
        <xdr:cNvPr id="556" name="正方形/長方形 555"/>
        <xdr:cNvSpPr/>
      </xdr:nvSpPr>
      <xdr:spPr>
        <a:xfrm>
          <a:off x="113157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86360</xdr:rowOff>
    </xdr:from>
    <xdr:to>
      <xdr:col>74</xdr:col>
      <xdr:colOff>0</xdr:colOff>
      <xdr:row>48</xdr:row>
      <xdr:rowOff>0</xdr:rowOff>
    </xdr:to>
    <xdr:sp macro="" textlink="">
      <xdr:nvSpPr>
        <xdr:cNvPr id="557" name="正方形/長方形 556"/>
        <xdr:cNvSpPr/>
      </xdr:nvSpPr>
      <xdr:spPr>
        <a:xfrm>
          <a:off x="113157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135890</xdr:rowOff>
    </xdr:to>
    <xdr:sp macro="" textlink="">
      <xdr:nvSpPr>
        <xdr:cNvPr id="558" name="正方形/長方形 557"/>
        <xdr:cNvSpPr/>
      </xdr:nvSpPr>
      <xdr:spPr>
        <a:xfrm>
          <a:off x="1223645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86360</xdr:rowOff>
    </xdr:from>
    <xdr:to>
      <xdr:col>79</xdr:col>
      <xdr:colOff>63500</xdr:colOff>
      <xdr:row>48</xdr:row>
      <xdr:rowOff>0</xdr:rowOff>
    </xdr:to>
    <xdr:sp macro="" textlink="">
      <xdr:nvSpPr>
        <xdr:cNvPr id="559" name="正方形/長方形 558"/>
        <xdr:cNvSpPr/>
      </xdr:nvSpPr>
      <xdr:spPr>
        <a:xfrm>
          <a:off x="1223645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135890</xdr:rowOff>
    </xdr:to>
    <xdr:sp macro="" textlink="">
      <xdr:nvSpPr>
        <xdr:cNvPr id="560" name="正方形/長方形 559"/>
        <xdr:cNvSpPr/>
      </xdr:nvSpPr>
      <xdr:spPr>
        <a:xfrm>
          <a:off x="1326515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86360</xdr:rowOff>
    </xdr:from>
    <xdr:to>
      <xdr:col>85</xdr:col>
      <xdr:colOff>63500</xdr:colOff>
      <xdr:row>48</xdr:row>
      <xdr:rowOff>0</xdr:rowOff>
    </xdr:to>
    <xdr:sp macro="" textlink="">
      <xdr:nvSpPr>
        <xdr:cNvPr id="561" name="正方形/長方形 560"/>
        <xdr:cNvSpPr/>
      </xdr:nvSpPr>
      <xdr:spPr>
        <a:xfrm>
          <a:off x="1326515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171450</xdr:colOff>
      <xdr:row>61</xdr:row>
      <xdr:rowOff>80010</xdr:rowOff>
    </xdr:to>
    <xdr:sp macro="" textlink="">
      <xdr:nvSpPr>
        <xdr:cNvPr id="562" name="正方形/長方形 561"/>
        <xdr:cNvSpPr/>
      </xdr:nvSpPr>
      <xdr:spPr>
        <a:xfrm>
          <a:off x="11207750" y="8074660"/>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075"/>
    <xdr:sp macro="" textlink="">
      <xdr:nvSpPr>
        <xdr:cNvPr id="563" name="テキスト ボックス 562"/>
        <xdr:cNvSpPr txBox="1"/>
      </xdr:nvSpPr>
      <xdr:spPr>
        <a:xfrm>
          <a:off x="11169650" y="78886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80010</xdr:rowOff>
    </xdr:from>
    <xdr:to>
      <xdr:col>89</xdr:col>
      <xdr:colOff>171450</xdr:colOff>
      <xdr:row>61</xdr:row>
      <xdr:rowOff>80010</xdr:rowOff>
    </xdr:to>
    <xdr:cxnSp macro="">
      <xdr:nvCxnSpPr>
        <xdr:cNvPr id="564" name="直線コネクタ 563"/>
        <xdr:cNvCxnSpPr/>
      </xdr:nvCxnSpPr>
      <xdr:spPr>
        <a:xfrm>
          <a:off x="11207750" y="10309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42545</xdr:rowOff>
    </xdr:from>
    <xdr:to>
      <xdr:col>89</xdr:col>
      <xdr:colOff>171450</xdr:colOff>
      <xdr:row>59</xdr:row>
      <xdr:rowOff>42545</xdr:rowOff>
    </xdr:to>
    <xdr:cxnSp macro="">
      <xdr:nvCxnSpPr>
        <xdr:cNvPr id="565" name="直線コネクタ 564"/>
        <xdr:cNvCxnSpPr/>
      </xdr:nvCxnSpPr>
      <xdr:spPr>
        <a:xfrm>
          <a:off x="11207750" y="9937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72390</xdr:rowOff>
    </xdr:from>
    <xdr:ext cx="245745" cy="250825"/>
    <xdr:sp macro="" textlink="">
      <xdr:nvSpPr>
        <xdr:cNvPr id="566" name="テキスト ボックス 565"/>
        <xdr:cNvSpPr txBox="1"/>
      </xdr:nvSpPr>
      <xdr:spPr>
        <a:xfrm>
          <a:off x="1097788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67" name="直線コネクタ 566"/>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31495" cy="250825"/>
    <xdr:sp macro="" textlink="">
      <xdr:nvSpPr>
        <xdr:cNvPr id="568" name="テキスト ボックス 567"/>
        <xdr:cNvSpPr txBox="1"/>
      </xdr:nvSpPr>
      <xdr:spPr>
        <a:xfrm>
          <a:off x="10733405" y="94265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135890</xdr:rowOff>
    </xdr:from>
    <xdr:to>
      <xdr:col>89</xdr:col>
      <xdr:colOff>171450</xdr:colOff>
      <xdr:row>54</xdr:row>
      <xdr:rowOff>135890</xdr:rowOff>
    </xdr:to>
    <xdr:cxnSp macro="">
      <xdr:nvCxnSpPr>
        <xdr:cNvPr id="569" name="直線コネクタ 568"/>
        <xdr:cNvCxnSpPr/>
      </xdr:nvCxnSpPr>
      <xdr:spPr>
        <a:xfrm>
          <a:off x="11207750" y="9192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165100</xdr:rowOff>
    </xdr:from>
    <xdr:ext cx="595630" cy="250190"/>
    <xdr:sp macro="" textlink="">
      <xdr:nvSpPr>
        <xdr:cNvPr id="570" name="テキスト ボックス 569"/>
        <xdr:cNvSpPr txBox="1"/>
      </xdr:nvSpPr>
      <xdr:spPr>
        <a:xfrm>
          <a:off x="106692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98425</xdr:rowOff>
    </xdr:from>
    <xdr:to>
      <xdr:col>89</xdr:col>
      <xdr:colOff>171450</xdr:colOff>
      <xdr:row>52</xdr:row>
      <xdr:rowOff>98425</xdr:rowOff>
    </xdr:to>
    <xdr:cxnSp macro="">
      <xdr:nvCxnSpPr>
        <xdr:cNvPr id="571" name="直線コネクタ 570"/>
        <xdr:cNvCxnSpPr/>
      </xdr:nvCxnSpPr>
      <xdr:spPr>
        <a:xfrm>
          <a:off x="11207750" y="8819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128270</xdr:rowOff>
    </xdr:from>
    <xdr:ext cx="595630" cy="250825"/>
    <xdr:sp macro="" textlink="">
      <xdr:nvSpPr>
        <xdr:cNvPr id="572" name="テキスト ボックス 571"/>
        <xdr:cNvSpPr txBox="1"/>
      </xdr:nvSpPr>
      <xdr:spPr>
        <a:xfrm>
          <a:off x="10669270" y="8681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171450</xdr:colOff>
      <xdr:row>50</xdr:row>
      <xdr:rowOff>61595</xdr:rowOff>
    </xdr:to>
    <xdr:cxnSp macro="">
      <xdr:nvCxnSpPr>
        <xdr:cNvPr id="573" name="直線コネクタ 572"/>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5630" cy="250190"/>
    <xdr:sp macro="" textlink="">
      <xdr:nvSpPr>
        <xdr:cNvPr id="574" name="テキスト ボックス 573"/>
        <xdr:cNvSpPr txBox="1"/>
      </xdr:nvSpPr>
      <xdr:spPr>
        <a:xfrm>
          <a:off x="1066927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48</xdr:row>
      <xdr:rowOff>24130</xdr:rowOff>
    </xdr:to>
    <xdr:cxnSp macro="">
      <xdr:nvCxnSpPr>
        <xdr:cNvPr id="575" name="直線コネクタ 574"/>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5630" cy="249555"/>
    <xdr:sp macro="" textlink="">
      <xdr:nvSpPr>
        <xdr:cNvPr id="576" name="テキスト ボックス 575"/>
        <xdr:cNvSpPr txBox="1"/>
      </xdr:nvSpPr>
      <xdr:spPr>
        <a:xfrm>
          <a:off x="10669270" y="79355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61</xdr:row>
      <xdr:rowOff>80010</xdr:rowOff>
    </xdr:to>
    <xdr:sp macro="" textlink="">
      <xdr:nvSpPr>
        <xdr:cNvPr id="577" name="教育費グラフ枠"/>
        <xdr:cNvSpPr/>
      </xdr:nvSpPr>
      <xdr:spPr>
        <a:xfrm>
          <a:off x="11207750" y="8074660"/>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33655</xdr:rowOff>
    </xdr:from>
    <xdr:to>
      <xdr:col>85</xdr:col>
      <xdr:colOff>126365</xdr:colOff>
      <xdr:row>57</xdr:row>
      <xdr:rowOff>151765</xdr:rowOff>
    </xdr:to>
    <xdr:cxnSp macro="">
      <xdr:nvCxnSpPr>
        <xdr:cNvPr id="578" name="直線コネクタ 577"/>
        <xdr:cNvCxnSpPr/>
      </xdr:nvCxnSpPr>
      <xdr:spPr>
        <a:xfrm flipV="1">
          <a:off x="14698345" y="8587105"/>
          <a:ext cx="127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154940</xdr:rowOff>
    </xdr:from>
    <xdr:ext cx="534670" cy="252095"/>
    <xdr:sp macro="" textlink="">
      <xdr:nvSpPr>
        <xdr:cNvPr id="579" name="教育費最小値テキスト"/>
        <xdr:cNvSpPr txBox="1"/>
      </xdr:nvSpPr>
      <xdr:spPr>
        <a:xfrm>
          <a:off x="14744700" y="97142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151765</xdr:rowOff>
    </xdr:from>
    <xdr:to>
      <xdr:col>86</xdr:col>
      <xdr:colOff>25400</xdr:colOff>
      <xdr:row>57</xdr:row>
      <xdr:rowOff>151765</xdr:rowOff>
    </xdr:to>
    <xdr:cxnSp macro="">
      <xdr:nvCxnSpPr>
        <xdr:cNvPr id="580" name="直線コネクタ 579"/>
        <xdr:cNvCxnSpPr/>
      </xdr:nvCxnSpPr>
      <xdr:spPr>
        <a:xfrm>
          <a:off x="14611350" y="9711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149225</xdr:rowOff>
    </xdr:from>
    <xdr:ext cx="598805" cy="253365"/>
    <xdr:sp macro="" textlink="">
      <xdr:nvSpPr>
        <xdr:cNvPr id="581" name="教育費最大値テキスト"/>
        <xdr:cNvSpPr txBox="1"/>
      </xdr:nvSpPr>
      <xdr:spPr>
        <a:xfrm>
          <a:off x="14744700" y="83673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dr:col>85</xdr:col>
      <xdr:colOff>38100</xdr:colOff>
      <xdr:row>51</xdr:row>
      <xdr:rowOff>33655</xdr:rowOff>
    </xdr:from>
    <xdr:to>
      <xdr:col>86</xdr:col>
      <xdr:colOff>25400</xdr:colOff>
      <xdr:row>51</xdr:row>
      <xdr:rowOff>33655</xdr:rowOff>
    </xdr:to>
    <xdr:cxnSp macro="">
      <xdr:nvCxnSpPr>
        <xdr:cNvPr id="582" name="直線コネクタ 581"/>
        <xdr:cNvCxnSpPr/>
      </xdr:nvCxnSpPr>
      <xdr:spPr>
        <a:xfrm>
          <a:off x="14611350" y="8587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132715</xdr:rowOff>
    </xdr:from>
    <xdr:to>
      <xdr:col>85</xdr:col>
      <xdr:colOff>127000</xdr:colOff>
      <xdr:row>57</xdr:row>
      <xdr:rowOff>6350</xdr:rowOff>
    </xdr:to>
    <xdr:cxnSp macro="">
      <xdr:nvCxnSpPr>
        <xdr:cNvPr id="583" name="直線コネクタ 582"/>
        <xdr:cNvCxnSpPr/>
      </xdr:nvCxnSpPr>
      <xdr:spPr>
        <a:xfrm flipV="1">
          <a:off x="13938250" y="9524365"/>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118745</xdr:rowOff>
    </xdr:from>
    <xdr:ext cx="534670" cy="252730"/>
    <xdr:sp macro="" textlink="">
      <xdr:nvSpPr>
        <xdr:cNvPr id="584" name="教育費平均値テキスト"/>
        <xdr:cNvSpPr txBox="1"/>
      </xdr:nvSpPr>
      <xdr:spPr>
        <a:xfrm>
          <a:off x="14744700" y="917511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96520</xdr:rowOff>
    </xdr:from>
    <xdr:to>
      <xdr:col>85</xdr:col>
      <xdr:colOff>171450</xdr:colOff>
      <xdr:row>56</xdr:row>
      <xdr:rowOff>28575</xdr:rowOff>
    </xdr:to>
    <xdr:sp macro="" textlink="">
      <xdr:nvSpPr>
        <xdr:cNvPr id="585" name="フローチャート: 判断 584"/>
        <xdr:cNvSpPr/>
      </xdr:nvSpPr>
      <xdr:spPr>
        <a:xfrm>
          <a:off x="14649450" y="93205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26035</xdr:rowOff>
    </xdr:to>
    <xdr:cxnSp macro="">
      <xdr:nvCxnSpPr>
        <xdr:cNvPr id="586" name="直線コネクタ 585"/>
        <xdr:cNvCxnSpPr/>
      </xdr:nvCxnSpPr>
      <xdr:spPr>
        <a:xfrm flipV="1">
          <a:off x="13144500" y="9565640"/>
          <a:ext cx="7937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154305</xdr:rowOff>
    </xdr:from>
    <xdr:to>
      <xdr:col>81</xdr:col>
      <xdr:colOff>101600</xdr:colOff>
      <xdr:row>56</xdr:row>
      <xdr:rowOff>86360</xdr:rowOff>
    </xdr:to>
    <xdr:sp macro="" textlink="">
      <xdr:nvSpPr>
        <xdr:cNvPr id="587" name="フローチャート: 判断 586"/>
        <xdr:cNvSpPr/>
      </xdr:nvSpPr>
      <xdr:spPr>
        <a:xfrm>
          <a:off x="13887450" y="93783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103505</xdr:rowOff>
    </xdr:from>
    <xdr:ext cx="531495" cy="250825"/>
    <xdr:sp macro="" textlink="">
      <xdr:nvSpPr>
        <xdr:cNvPr id="588" name="テキスト ボックス 587"/>
        <xdr:cNvSpPr txBox="1"/>
      </xdr:nvSpPr>
      <xdr:spPr>
        <a:xfrm>
          <a:off x="13709015" y="91598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57</xdr:row>
      <xdr:rowOff>26035</xdr:rowOff>
    </xdr:from>
    <xdr:to>
      <xdr:col>76</xdr:col>
      <xdr:colOff>114300</xdr:colOff>
      <xdr:row>57</xdr:row>
      <xdr:rowOff>73025</xdr:rowOff>
    </xdr:to>
    <xdr:cxnSp macro="">
      <xdr:nvCxnSpPr>
        <xdr:cNvPr id="589" name="直線コネクタ 588"/>
        <xdr:cNvCxnSpPr/>
      </xdr:nvCxnSpPr>
      <xdr:spPr>
        <a:xfrm flipV="1">
          <a:off x="12344400" y="9585325"/>
          <a:ext cx="8001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17145</xdr:rowOff>
    </xdr:from>
    <xdr:to>
      <xdr:col>76</xdr:col>
      <xdr:colOff>165100</xdr:colOff>
      <xdr:row>56</xdr:row>
      <xdr:rowOff>116840</xdr:rowOff>
    </xdr:to>
    <xdr:sp macro="" textlink="">
      <xdr:nvSpPr>
        <xdr:cNvPr id="590" name="フローチャート: 判断 589"/>
        <xdr:cNvSpPr/>
      </xdr:nvSpPr>
      <xdr:spPr>
        <a:xfrm>
          <a:off x="13093700" y="9408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132715</xdr:rowOff>
    </xdr:from>
    <xdr:ext cx="534670" cy="252095"/>
    <xdr:sp macro="" textlink="">
      <xdr:nvSpPr>
        <xdr:cNvPr id="591" name="テキスト ボックス 590"/>
        <xdr:cNvSpPr txBox="1"/>
      </xdr:nvSpPr>
      <xdr:spPr>
        <a:xfrm>
          <a:off x="12896215" y="91890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57785</xdr:rowOff>
    </xdr:from>
    <xdr:to>
      <xdr:col>71</xdr:col>
      <xdr:colOff>171450</xdr:colOff>
      <xdr:row>57</xdr:row>
      <xdr:rowOff>73025</xdr:rowOff>
    </xdr:to>
    <xdr:cxnSp macro="">
      <xdr:nvCxnSpPr>
        <xdr:cNvPr id="592" name="直線コネクタ 591"/>
        <xdr:cNvCxnSpPr/>
      </xdr:nvCxnSpPr>
      <xdr:spPr>
        <a:xfrm>
          <a:off x="11537950" y="9617075"/>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5715</xdr:rowOff>
    </xdr:from>
    <xdr:to>
      <xdr:col>72</xdr:col>
      <xdr:colOff>38100</xdr:colOff>
      <xdr:row>56</xdr:row>
      <xdr:rowOff>106680</xdr:rowOff>
    </xdr:to>
    <xdr:sp macro="" textlink="">
      <xdr:nvSpPr>
        <xdr:cNvPr id="593" name="フローチャート: 判断 592"/>
        <xdr:cNvSpPr/>
      </xdr:nvSpPr>
      <xdr:spPr>
        <a:xfrm>
          <a:off x="12299950" y="939736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122555</xdr:rowOff>
    </xdr:from>
    <xdr:ext cx="531495" cy="249555"/>
    <xdr:sp macro="" textlink="">
      <xdr:nvSpPr>
        <xdr:cNvPr id="594" name="テキスト ボックス 593"/>
        <xdr:cNvSpPr txBox="1"/>
      </xdr:nvSpPr>
      <xdr:spPr>
        <a:xfrm>
          <a:off x="12102465" y="91789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135890</xdr:rowOff>
    </xdr:from>
    <xdr:to>
      <xdr:col>67</xdr:col>
      <xdr:colOff>101600</xdr:colOff>
      <xdr:row>56</xdr:row>
      <xdr:rowOff>68580</xdr:rowOff>
    </xdr:to>
    <xdr:sp macro="" textlink="">
      <xdr:nvSpPr>
        <xdr:cNvPr id="595" name="フローチャート: 判断 594"/>
        <xdr:cNvSpPr/>
      </xdr:nvSpPr>
      <xdr:spPr>
        <a:xfrm>
          <a:off x="11487150" y="93599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84455</xdr:rowOff>
    </xdr:from>
    <xdr:ext cx="531495" cy="250190"/>
    <xdr:sp macro="" textlink="">
      <xdr:nvSpPr>
        <xdr:cNvPr id="596" name="テキスト ボックス 595"/>
        <xdr:cNvSpPr txBox="1"/>
      </xdr:nvSpPr>
      <xdr:spPr>
        <a:xfrm>
          <a:off x="11308715" y="91408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77470</xdr:rowOff>
    </xdr:from>
    <xdr:ext cx="762000" cy="252730"/>
    <xdr:sp macro="" textlink="">
      <xdr:nvSpPr>
        <xdr:cNvPr id="597" name="テキスト ボックス 596"/>
        <xdr:cNvSpPr txBox="1"/>
      </xdr:nvSpPr>
      <xdr:spPr>
        <a:xfrm>
          <a:off x="1452880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77470</xdr:rowOff>
    </xdr:from>
    <xdr:ext cx="758825" cy="252730"/>
    <xdr:sp macro="" textlink="">
      <xdr:nvSpPr>
        <xdr:cNvPr id="598" name="テキスト ボックス 597"/>
        <xdr:cNvSpPr txBox="1"/>
      </xdr:nvSpPr>
      <xdr:spPr>
        <a:xfrm>
          <a:off x="13766800" y="103073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77470</xdr:rowOff>
    </xdr:from>
    <xdr:ext cx="762000" cy="252730"/>
    <xdr:sp macro="" textlink="">
      <xdr:nvSpPr>
        <xdr:cNvPr id="599" name="テキスト ボックス 598"/>
        <xdr:cNvSpPr txBox="1"/>
      </xdr:nvSpPr>
      <xdr:spPr>
        <a:xfrm>
          <a:off x="129730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77470</xdr:rowOff>
    </xdr:from>
    <xdr:ext cx="762000" cy="252730"/>
    <xdr:sp macro="" textlink="">
      <xdr:nvSpPr>
        <xdr:cNvPr id="600" name="テキスト ボックス 599"/>
        <xdr:cNvSpPr txBox="1"/>
      </xdr:nvSpPr>
      <xdr:spPr>
        <a:xfrm>
          <a:off x="121729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77470</xdr:rowOff>
    </xdr:from>
    <xdr:ext cx="758825" cy="252730"/>
    <xdr:sp macro="" textlink="">
      <xdr:nvSpPr>
        <xdr:cNvPr id="601" name="テキスト ボックス 600"/>
        <xdr:cNvSpPr txBox="1"/>
      </xdr:nvSpPr>
      <xdr:spPr>
        <a:xfrm>
          <a:off x="11366500" y="103073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84455</xdr:rowOff>
    </xdr:from>
    <xdr:to>
      <xdr:col>85</xdr:col>
      <xdr:colOff>171450</xdr:colOff>
      <xdr:row>57</xdr:row>
      <xdr:rowOff>15875</xdr:rowOff>
    </xdr:to>
    <xdr:sp macro="" textlink="">
      <xdr:nvSpPr>
        <xdr:cNvPr id="602" name="楕円 601"/>
        <xdr:cNvSpPr/>
      </xdr:nvSpPr>
      <xdr:spPr>
        <a:xfrm>
          <a:off x="14649450" y="94761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62230</xdr:rowOff>
    </xdr:from>
    <xdr:ext cx="534670" cy="252095"/>
    <xdr:sp macro="" textlink="">
      <xdr:nvSpPr>
        <xdr:cNvPr id="603" name="教育費該当値テキスト"/>
        <xdr:cNvSpPr txBox="1"/>
      </xdr:nvSpPr>
      <xdr:spPr>
        <a:xfrm>
          <a:off x="14744700" y="945388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125730</xdr:rowOff>
    </xdr:from>
    <xdr:to>
      <xdr:col>81</xdr:col>
      <xdr:colOff>101600</xdr:colOff>
      <xdr:row>57</xdr:row>
      <xdr:rowOff>56515</xdr:rowOff>
    </xdr:to>
    <xdr:sp macro="" textlink="">
      <xdr:nvSpPr>
        <xdr:cNvPr id="604" name="楕円 603"/>
        <xdr:cNvSpPr/>
      </xdr:nvSpPr>
      <xdr:spPr>
        <a:xfrm>
          <a:off x="13887450" y="95173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49530</xdr:rowOff>
    </xdr:from>
    <xdr:ext cx="531495" cy="250825"/>
    <xdr:sp macro="" textlink="">
      <xdr:nvSpPr>
        <xdr:cNvPr id="605" name="テキスト ボックス 604"/>
        <xdr:cNvSpPr txBox="1"/>
      </xdr:nvSpPr>
      <xdr:spPr>
        <a:xfrm>
          <a:off x="13709015" y="96088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144145</xdr:rowOff>
    </xdr:from>
    <xdr:to>
      <xdr:col>76</xdr:col>
      <xdr:colOff>165100</xdr:colOff>
      <xdr:row>57</xdr:row>
      <xdr:rowOff>75565</xdr:rowOff>
    </xdr:to>
    <xdr:sp macro="" textlink="">
      <xdr:nvSpPr>
        <xdr:cNvPr id="606" name="楕円 605"/>
        <xdr:cNvSpPr/>
      </xdr:nvSpPr>
      <xdr:spPr>
        <a:xfrm>
          <a:off x="13093700" y="9535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67945</xdr:rowOff>
    </xdr:from>
    <xdr:ext cx="534670" cy="250190"/>
    <xdr:sp macro="" textlink="">
      <xdr:nvSpPr>
        <xdr:cNvPr id="607" name="テキスト ボックス 606"/>
        <xdr:cNvSpPr txBox="1"/>
      </xdr:nvSpPr>
      <xdr:spPr>
        <a:xfrm>
          <a:off x="12896215" y="96272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22225</xdr:rowOff>
    </xdr:from>
    <xdr:to>
      <xdr:col>72</xdr:col>
      <xdr:colOff>38100</xdr:colOff>
      <xdr:row>57</xdr:row>
      <xdr:rowOff>122555</xdr:rowOff>
    </xdr:to>
    <xdr:sp macro="" textlink="">
      <xdr:nvSpPr>
        <xdr:cNvPr id="608" name="楕円 607"/>
        <xdr:cNvSpPr/>
      </xdr:nvSpPr>
      <xdr:spPr>
        <a:xfrm>
          <a:off x="12299950" y="958151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113030</xdr:rowOff>
    </xdr:from>
    <xdr:ext cx="531495" cy="252730"/>
    <xdr:sp macro="" textlink="">
      <xdr:nvSpPr>
        <xdr:cNvPr id="609" name="テキスト ボックス 608"/>
        <xdr:cNvSpPr txBox="1"/>
      </xdr:nvSpPr>
      <xdr:spPr>
        <a:xfrm>
          <a:off x="12102465" y="967232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7620</xdr:rowOff>
    </xdr:from>
    <xdr:to>
      <xdr:col>67</xdr:col>
      <xdr:colOff>101600</xdr:colOff>
      <xdr:row>57</xdr:row>
      <xdr:rowOff>107950</xdr:rowOff>
    </xdr:to>
    <xdr:sp macro="" textlink="">
      <xdr:nvSpPr>
        <xdr:cNvPr id="610" name="楕円 609"/>
        <xdr:cNvSpPr/>
      </xdr:nvSpPr>
      <xdr:spPr>
        <a:xfrm>
          <a:off x="11487150" y="95669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98425</xdr:rowOff>
    </xdr:from>
    <xdr:ext cx="531495" cy="252730"/>
    <xdr:sp macro="" textlink="">
      <xdr:nvSpPr>
        <xdr:cNvPr id="611" name="テキスト ボックス 610"/>
        <xdr:cNvSpPr txBox="1"/>
      </xdr:nvSpPr>
      <xdr:spPr>
        <a:xfrm>
          <a:off x="11308715" y="965771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171450</xdr:colOff>
      <xdr:row>65</xdr:row>
      <xdr:rowOff>31115</xdr:rowOff>
    </xdr:to>
    <xdr:sp macro="" textlink="">
      <xdr:nvSpPr>
        <xdr:cNvPr id="612" name="正方形/長方形 611"/>
        <xdr:cNvSpPr/>
      </xdr:nvSpPr>
      <xdr:spPr>
        <a:xfrm>
          <a:off x="11207750" y="106203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135890</xdr:rowOff>
    </xdr:to>
    <xdr:sp macro="" textlink="">
      <xdr:nvSpPr>
        <xdr:cNvPr id="613" name="正方形/長方形 612"/>
        <xdr:cNvSpPr/>
      </xdr:nvSpPr>
      <xdr:spPr>
        <a:xfrm>
          <a:off x="1131570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86360</xdr:rowOff>
    </xdr:from>
    <xdr:to>
      <xdr:col>74</xdr:col>
      <xdr:colOff>0</xdr:colOff>
      <xdr:row>68</xdr:row>
      <xdr:rowOff>0</xdr:rowOff>
    </xdr:to>
    <xdr:sp macro="" textlink="">
      <xdr:nvSpPr>
        <xdr:cNvPr id="614" name="正方形/長方形 613"/>
        <xdr:cNvSpPr/>
      </xdr:nvSpPr>
      <xdr:spPr>
        <a:xfrm>
          <a:off x="1131570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135890</xdr:rowOff>
    </xdr:to>
    <xdr:sp macro="" textlink="">
      <xdr:nvSpPr>
        <xdr:cNvPr id="615" name="正方形/長方形 614"/>
        <xdr:cNvSpPr/>
      </xdr:nvSpPr>
      <xdr:spPr>
        <a:xfrm>
          <a:off x="1223645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86360</xdr:rowOff>
    </xdr:from>
    <xdr:to>
      <xdr:col>79</xdr:col>
      <xdr:colOff>63500</xdr:colOff>
      <xdr:row>68</xdr:row>
      <xdr:rowOff>0</xdr:rowOff>
    </xdr:to>
    <xdr:sp macro="" textlink="">
      <xdr:nvSpPr>
        <xdr:cNvPr id="616" name="正方形/長方形 615"/>
        <xdr:cNvSpPr/>
      </xdr:nvSpPr>
      <xdr:spPr>
        <a:xfrm>
          <a:off x="1223645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135890</xdr:rowOff>
    </xdr:to>
    <xdr:sp macro="" textlink="">
      <xdr:nvSpPr>
        <xdr:cNvPr id="617" name="正方形/長方形 616"/>
        <xdr:cNvSpPr/>
      </xdr:nvSpPr>
      <xdr:spPr>
        <a:xfrm>
          <a:off x="13265150" y="109556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86360</xdr:rowOff>
    </xdr:from>
    <xdr:to>
      <xdr:col>85</xdr:col>
      <xdr:colOff>63500</xdr:colOff>
      <xdr:row>68</xdr:row>
      <xdr:rowOff>0</xdr:rowOff>
    </xdr:to>
    <xdr:sp macro="" textlink="">
      <xdr:nvSpPr>
        <xdr:cNvPr id="618" name="正方形/長方形 617"/>
        <xdr:cNvSpPr/>
      </xdr:nvSpPr>
      <xdr:spPr>
        <a:xfrm>
          <a:off x="13265150" y="111544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171450</xdr:colOff>
      <xdr:row>81</xdr:row>
      <xdr:rowOff>80010</xdr:rowOff>
    </xdr:to>
    <xdr:sp macro="" textlink="">
      <xdr:nvSpPr>
        <xdr:cNvPr id="619" name="正方形/長方形 618"/>
        <xdr:cNvSpPr/>
      </xdr:nvSpPr>
      <xdr:spPr>
        <a:xfrm>
          <a:off x="11207750" y="11427460"/>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075"/>
    <xdr:sp macro="" textlink="">
      <xdr:nvSpPr>
        <xdr:cNvPr id="620" name="テキスト ボックス 619"/>
        <xdr:cNvSpPr txBox="1"/>
      </xdr:nvSpPr>
      <xdr:spPr>
        <a:xfrm>
          <a:off x="11169650" y="112414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80010</xdr:rowOff>
    </xdr:from>
    <xdr:to>
      <xdr:col>89</xdr:col>
      <xdr:colOff>171450</xdr:colOff>
      <xdr:row>81</xdr:row>
      <xdr:rowOff>80010</xdr:rowOff>
    </xdr:to>
    <xdr:cxnSp macro="">
      <xdr:nvCxnSpPr>
        <xdr:cNvPr id="621" name="直線コネクタ 620"/>
        <xdr:cNvCxnSpPr/>
      </xdr:nvCxnSpPr>
      <xdr:spPr>
        <a:xfrm>
          <a:off x="11207750" y="13662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171450</xdr:colOff>
      <xdr:row>79</xdr:row>
      <xdr:rowOff>96520</xdr:rowOff>
    </xdr:to>
    <xdr:cxnSp macro="">
      <xdr:nvCxnSpPr>
        <xdr:cNvPr id="622" name="直線コネクタ 621"/>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45745" cy="250825"/>
    <xdr:sp macro="" textlink="">
      <xdr:nvSpPr>
        <xdr:cNvPr id="623" name="テキスト ボックス 622"/>
        <xdr:cNvSpPr txBox="1"/>
      </xdr:nvSpPr>
      <xdr:spPr>
        <a:xfrm>
          <a:off x="10977880" y="132054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111760</xdr:rowOff>
    </xdr:from>
    <xdr:to>
      <xdr:col>89</xdr:col>
      <xdr:colOff>171450</xdr:colOff>
      <xdr:row>77</xdr:row>
      <xdr:rowOff>111760</xdr:rowOff>
    </xdr:to>
    <xdr:cxnSp macro="">
      <xdr:nvCxnSpPr>
        <xdr:cNvPr id="624" name="直線コネクタ 623"/>
        <xdr:cNvCxnSpPr/>
      </xdr:nvCxnSpPr>
      <xdr:spPr>
        <a:xfrm>
          <a:off x="11207750" y="130238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140970</xdr:rowOff>
    </xdr:from>
    <xdr:ext cx="595630" cy="250190"/>
    <xdr:sp macro="" textlink="">
      <xdr:nvSpPr>
        <xdr:cNvPr id="625" name="テキスト ボックス 624"/>
        <xdr:cNvSpPr txBox="1"/>
      </xdr:nvSpPr>
      <xdr:spPr>
        <a:xfrm>
          <a:off x="10669270" y="128854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26" name="直線コネクタ 625"/>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156210</xdr:rowOff>
    </xdr:from>
    <xdr:ext cx="595630" cy="252730"/>
    <xdr:sp macro="" textlink="">
      <xdr:nvSpPr>
        <xdr:cNvPr id="627" name="テキスト ボックス 626"/>
        <xdr:cNvSpPr txBox="1"/>
      </xdr:nvSpPr>
      <xdr:spPr>
        <a:xfrm>
          <a:off x="10669270" y="1256538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144145</xdr:rowOff>
    </xdr:from>
    <xdr:to>
      <xdr:col>89</xdr:col>
      <xdr:colOff>171450</xdr:colOff>
      <xdr:row>73</xdr:row>
      <xdr:rowOff>144145</xdr:rowOff>
    </xdr:to>
    <xdr:cxnSp macro="">
      <xdr:nvCxnSpPr>
        <xdr:cNvPr id="628" name="直線コネクタ 627"/>
        <xdr:cNvCxnSpPr/>
      </xdr:nvCxnSpPr>
      <xdr:spPr>
        <a:xfrm>
          <a:off x="11207750" y="123856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5715</xdr:rowOff>
    </xdr:from>
    <xdr:ext cx="595630" cy="252095"/>
    <xdr:sp macro="" textlink="">
      <xdr:nvSpPr>
        <xdr:cNvPr id="629" name="テキスト ボックス 628"/>
        <xdr:cNvSpPr txBox="1"/>
      </xdr:nvSpPr>
      <xdr:spPr>
        <a:xfrm>
          <a:off x="10669270" y="122472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30" name="直線コネクタ 629"/>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20955</xdr:rowOff>
    </xdr:from>
    <xdr:ext cx="595630" cy="252095"/>
    <xdr:sp macro="" textlink="">
      <xdr:nvSpPr>
        <xdr:cNvPr id="631" name="テキスト ボックス 630"/>
        <xdr:cNvSpPr txBox="1"/>
      </xdr:nvSpPr>
      <xdr:spPr>
        <a:xfrm>
          <a:off x="10669270" y="1192720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7620</xdr:rowOff>
    </xdr:from>
    <xdr:to>
      <xdr:col>89</xdr:col>
      <xdr:colOff>171450</xdr:colOff>
      <xdr:row>70</xdr:row>
      <xdr:rowOff>7620</xdr:rowOff>
    </xdr:to>
    <xdr:cxnSp macro="">
      <xdr:nvCxnSpPr>
        <xdr:cNvPr id="632" name="直線コネクタ 631"/>
        <xdr:cNvCxnSpPr/>
      </xdr:nvCxnSpPr>
      <xdr:spPr>
        <a:xfrm>
          <a:off x="11207750" y="117462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5630" cy="253365"/>
    <xdr:sp macro="" textlink="">
      <xdr:nvSpPr>
        <xdr:cNvPr id="633" name="テキスト ボックス 632"/>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68</xdr:row>
      <xdr:rowOff>24130</xdr:rowOff>
    </xdr:to>
    <xdr:cxnSp macro="">
      <xdr:nvCxnSpPr>
        <xdr:cNvPr id="634" name="直線コネクタ 633"/>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9555"/>
    <xdr:sp macro="" textlink="">
      <xdr:nvSpPr>
        <xdr:cNvPr id="635" name="テキスト ボックス 634"/>
        <xdr:cNvSpPr txBox="1"/>
      </xdr:nvSpPr>
      <xdr:spPr>
        <a:xfrm>
          <a:off x="10669270" y="112883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81</xdr:row>
      <xdr:rowOff>80010</xdr:rowOff>
    </xdr:to>
    <xdr:sp macro="" textlink="">
      <xdr:nvSpPr>
        <xdr:cNvPr id="636" name="災害復旧費グラフ枠"/>
        <xdr:cNvSpPr/>
      </xdr:nvSpPr>
      <xdr:spPr>
        <a:xfrm>
          <a:off x="11207750" y="11427460"/>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19050</xdr:rowOff>
    </xdr:from>
    <xdr:to>
      <xdr:col>85</xdr:col>
      <xdr:colOff>126365</xdr:colOff>
      <xdr:row>79</xdr:row>
      <xdr:rowOff>96520</xdr:rowOff>
    </xdr:to>
    <xdr:cxnSp macro="">
      <xdr:nvCxnSpPr>
        <xdr:cNvPr id="637" name="直線コネクタ 636"/>
        <xdr:cNvCxnSpPr/>
      </xdr:nvCxnSpPr>
      <xdr:spPr>
        <a:xfrm flipV="1">
          <a:off x="14698345" y="11757660"/>
          <a:ext cx="1270" cy="1586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128905</xdr:rowOff>
    </xdr:from>
    <xdr:ext cx="249555" cy="250190"/>
    <xdr:sp macro="" textlink="">
      <xdr:nvSpPr>
        <xdr:cNvPr id="638" name="災害復旧費最小値テキスト"/>
        <xdr:cNvSpPr txBox="1"/>
      </xdr:nvSpPr>
      <xdr:spPr>
        <a:xfrm>
          <a:off x="14744700" y="1337627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96520</xdr:rowOff>
    </xdr:from>
    <xdr:to>
      <xdr:col>86</xdr:col>
      <xdr:colOff>25400</xdr:colOff>
      <xdr:row>79</xdr:row>
      <xdr:rowOff>96520</xdr:rowOff>
    </xdr:to>
    <xdr:cxnSp macro="">
      <xdr:nvCxnSpPr>
        <xdr:cNvPr id="639" name="直線コネクタ 638"/>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134620</xdr:rowOff>
    </xdr:from>
    <xdr:ext cx="598805" cy="252730"/>
    <xdr:sp macro="" textlink="">
      <xdr:nvSpPr>
        <xdr:cNvPr id="640" name="災害復旧費最大値テキスト"/>
        <xdr:cNvSpPr txBox="1"/>
      </xdr:nvSpPr>
      <xdr:spPr>
        <a:xfrm>
          <a:off x="14744700" y="115379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dr:col>85</xdr:col>
      <xdr:colOff>38100</xdr:colOff>
      <xdr:row>70</xdr:row>
      <xdr:rowOff>19050</xdr:rowOff>
    </xdr:from>
    <xdr:to>
      <xdr:col>86</xdr:col>
      <xdr:colOff>25400</xdr:colOff>
      <xdr:row>70</xdr:row>
      <xdr:rowOff>19050</xdr:rowOff>
    </xdr:to>
    <xdr:cxnSp macro="">
      <xdr:nvCxnSpPr>
        <xdr:cNvPr id="641" name="直線コネクタ 640"/>
        <xdr:cNvCxnSpPr/>
      </xdr:nvCxnSpPr>
      <xdr:spPr>
        <a:xfrm>
          <a:off x="14611350" y="117576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95885</xdr:rowOff>
    </xdr:from>
    <xdr:to>
      <xdr:col>85</xdr:col>
      <xdr:colOff>127000</xdr:colOff>
      <xdr:row>79</xdr:row>
      <xdr:rowOff>96520</xdr:rowOff>
    </xdr:to>
    <xdr:cxnSp macro="">
      <xdr:nvCxnSpPr>
        <xdr:cNvPr id="642" name="直線コネクタ 641"/>
        <xdr:cNvCxnSpPr/>
      </xdr:nvCxnSpPr>
      <xdr:spPr>
        <a:xfrm>
          <a:off x="13938250" y="1334325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48895</xdr:rowOff>
    </xdr:from>
    <xdr:ext cx="469900" cy="250825"/>
    <xdr:sp macro="" textlink="">
      <xdr:nvSpPr>
        <xdr:cNvPr id="643" name="災害復旧費平均値テキスト"/>
        <xdr:cNvSpPr txBox="1"/>
      </xdr:nvSpPr>
      <xdr:spPr>
        <a:xfrm>
          <a:off x="14744700" y="1312862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25400</xdr:rowOff>
    </xdr:from>
    <xdr:to>
      <xdr:col>85</xdr:col>
      <xdr:colOff>171450</xdr:colOff>
      <xdr:row>79</xdr:row>
      <xdr:rowOff>125730</xdr:rowOff>
    </xdr:to>
    <xdr:sp macro="" textlink="">
      <xdr:nvSpPr>
        <xdr:cNvPr id="644" name="フローチャート: 判断 643"/>
        <xdr:cNvSpPr/>
      </xdr:nvSpPr>
      <xdr:spPr>
        <a:xfrm>
          <a:off x="14649450" y="1327277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95885</xdr:rowOff>
    </xdr:from>
    <xdr:to>
      <xdr:col>81</xdr:col>
      <xdr:colOff>50800</xdr:colOff>
      <xdr:row>79</xdr:row>
      <xdr:rowOff>95885</xdr:rowOff>
    </xdr:to>
    <xdr:cxnSp macro="">
      <xdr:nvCxnSpPr>
        <xdr:cNvPr id="645" name="直線コネクタ 644"/>
        <xdr:cNvCxnSpPr/>
      </xdr:nvCxnSpPr>
      <xdr:spPr>
        <a:xfrm>
          <a:off x="13144500" y="133432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21590</xdr:rowOff>
    </xdr:from>
    <xdr:to>
      <xdr:col>81</xdr:col>
      <xdr:colOff>101600</xdr:colOff>
      <xdr:row>79</xdr:row>
      <xdr:rowOff>121920</xdr:rowOff>
    </xdr:to>
    <xdr:sp macro="" textlink="">
      <xdr:nvSpPr>
        <xdr:cNvPr id="646" name="フローチャート: 判断 645"/>
        <xdr:cNvSpPr/>
      </xdr:nvSpPr>
      <xdr:spPr>
        <a:xfrm>
          <a:off x="13887450" y="132689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137160</xdr:rowOff>
    </xdr:from>
    <xdr:ext cx="469900" cy="253365"/>
    <xdr:sp macro="" textlink="">
      <xdr:nvSpPr>
        <xdr:cNvPr id="647" name="テキスト ボックス 646"/>
        <xdr:cNvSpPr txBox="1"/>
      </xdr:nvSpPr>
      <xdr:spPr>
        <a:xfrm>
          <a:off x="13722350" y="13049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79</xdr:row>
      <xdr:rowOff>95250</xdr:rowOff>
    </xdr:from>
    <xdr:to>
      <xdr:col>76</xdr:col>
      <xdr:colOff>114300</xdr:colOff>
      <xdr:row>79</xdr:row>
      <xdr:rowOff>95885</xdr:rowOff>
    </xdr:to>
    <xdr:cxnSp macro="">
      <xdr:nvCxnSpPr>
        <xdr:cNvPr id="648" name="直線コネクタ 647"/>
        <xdr:cNvCxnSpPr/>
      </xdr:nvCxnSpPr>
      <xdr:spPr>
        <a:xfrm>
          <a:off x="12344400" y="1334262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17780</xdr:rowOff>
    </xdr:from>
    <xdr:to>
      <xdr:col>76</xdr:col>
      <xdr:colOff>165100</xdr:colOff>
      <xdr:row>79</xdr:row>
      <xdr:rowOff>116840</xdr:rowOff>
    </xdr:to>
    <xdr:sp macro="" textlink="">
      <xdr:nvSpPr>
        <xdr:cNvPr id="649" name="フローチャート: 判断 648"/>
        <xdr:cNvSpPr/>
      </xdr:nvSpPr>
      <xdr:spPr>
        <a:xfrm>
          <a:off x="13093700" y="132651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133350</xdr:rowOff>
    </xdr:from>
    <xdr:ext cx="469900" cy="252730"/>
    <xdr:sp macro="" textlink="">
      <xdr:nvSpPr>
        <xdr:cNvPr id="650" name="テキスト ボックス 649"/>
        <xdr:cNvSpPr txBox="1"/>
      </xdr:nvSpPr>
      <xdr:spPr>
        <a:xfrm>
          <a:off x="12928600" y="130454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94615</xdr:rowOff>
    </xdr:from>
    <xdr:to>
      <xdr:col>71</xdr:col>
      <xdr:colOff>171450</xdr:colOff>
      <xdr:row>79</xdr:row>
      <xdr:rowOff>95250</xdr:rowOff>
    </xdr:to>
    <xdr:cxnSp macro="">
      <xdr:nvCxnSpPr>
        <xdr:cNvPr id="651" name="直線コネクタ 650"/>
        <xdr:cNvCxnSpPr/>
      </xdr:nvCxnSpPr>
      <xdr:spPr>
        <a:xfrm>
          <a:off x="11537950" y="1334198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15240</xdr:rowOff>
    </xdr:from>
    <xdr:to>
      <xdr:col>72</xdr:col>
      <xdr:colOff>38100</xdr:colOff>
      <xdr:row>79</xdr:row>
      <xdr:rowOff>113665</xdr:rowOff>
    </xdr:to>
    <xdr:sp macro="" textlink="">
      <xdr:nvSpPr>
        <xdr:cNvPr id="652" name="フローチャート: 判断 651"/>
        <xdr:cNvSpPr/>
      </xdr:nvSpPr>
      <xdr:spPr>
        <a:xfrm>
          <a:off x="12299950" y="1326261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130175</xdr:rowOff>
    </xdr:from>
    <xdr:ext cx="531495" cy="252095"/>
    <xdr:sp macro="" textlink="">
      <xdr:nvSpPr>
        <xdr:cNvPr id="653" name="テキスト ボックス 652"/>
        <xdr:cNvSpPr txBox="1"/>
      </xdr:nvSpPr>
      <xdr:spPr>
        <a:xfrm>
          <a:off x="12102465" y="1304226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17145</xdr:rowOff>
    </xdr:from>
    <xdr:to>
      <xdr:col>67</xdr:col>
      <xdr:colOff>101600</xdr:colOff>
      <xdr:row>79</xdr:row>
      <xdr:rowOff>116205</xdr:rowOff>
    </xdr:to>
    <xdr:sp macro="" textlink="">
      <xdr:nvSpPr>
        <xdr:cNvPr id="654" name="フローチャート: 判断 653"/>
        <xdr:cNvSpPr/>
      </xdr:nvSpPr>
      <xdr:spPr>
        <a:xfrm>
          <a:off x="11487150" y="13264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132080</xdr:rowOff>
    </xdr:from>
    <xdr:ext cx="469900" cy="252730"/>
    <xdr:sp macro="" textlink="">
      <xdr:nvSpPr>
        <xdr:cNvPr id="655" name="テキスト ボックス 654"/>
        <xdr:cNvSpPr txBox="1"/>
      </xdr:nvSpPr>
      <xdr:spPr>
        <a:xfrm>
          <a:off x="11322050" y="130441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77470</xdr:rowOff>
    </xdr:from>
    <xdr:ext cx="762000" cy="252730"/>
    <xdr:sp macro="" textlink="">
      <xdr:nvSpPr>
        <xdr:cNvPr id="656" name="テキスト ボックス 655"/>
        <xdr:cNvSpPr txBox="1"/>
      </xdr:nvSpPr>
      <xdr:spPr>
        <a:xfrm>
          <a:off x="1452880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77470</xdr:rowOff>
    </xdr:from>
    <xdr:ext cx="758825" cy="252730"/>
    <xdr:sp macro="" textlink="">
      <xdr:nvSpPr>
        <xdr:cNvPr id="657" name="テキスト ボックス 656"/>
        <xdr:cNvSpPr txBox="1"/>
      </xdr:nvSpPr>
      <xdr:spPr>
        <a:xfrm>
          <a:off x="13766800" y="136601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77470</xdr:rowOff>
    </xdr:from>
    <xdr:ext cx="762000" cy="252730"/>
    <xdr:sp macro="" textlink="">
      <xdr:nvSpPr>
        <xdr:cNvPr id="658" name="テキスト ボックス 657"/>
        <xdr:cNvSpPr txBox="1"/>
      </xdr:nvSpPr>
      <xdr:spPr>
        <a:xfrm>
          <a:off x="129730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77470</xdr:rowOff>
    </xdr:from>
    <xdr:ext cx="762000" cy="252730"/>
    <xdr:sp macro="" textlink="">
      <xdr:nvSpPr>
        <xdr:cNvPr id="659" name="テキスト ボックス 658"/>
        <xdr:cNvSpPr txBox="1"/>
      </xdr:nvSpPr>
      <xdr:spPr>
        <a:xfrm>
          <a:off x="12172950" y="13660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77470</xdr:rowOff>
    </xdr:from>
    <xdr:ext cx="758825" cy="252730"/>
    <xdr:sp macro="" textlink="">
      <xdr:nvSpPr>
        <xdr:cNvPr id="660" name="テキスト ボックス 659"/>
        <xdr:cNvSpPr txBox="1"/>
      </xdr:nvSpPr>
      <xdr:spPr>
        <a:xfrm>
          <a:off x="11366500" y="136601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47625</xdr:rowOff>
    </xdr:from>
    <xdr:to>
      <xdr:col>85</xdr:col>
      <xdr:colOff>171450</xdr:colOff>
      <xdr:row>79</xdr:row>
      <xdr:rowOff>146050</xdr:rowOff>
    </xdr:to>
    <xdr:sp macro="" textlink="">
      <xdr:nvSpPr>
        <xdr:cNvPr id="661" name="楕円 660"/>
        <xdr:cNvSpPr/>
      </xdr:nvSpPr>
      <xdr:spPr>
        <a:xfrm>
          <a:off x="14649450" y="1329499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79</xdr:row>
      <xdr:rowOff>5080</xdr:rowOff>
    </xdr:from>
    <xdr:ext cx="249555" cy="252730"/>
    <xdr:sp macro="" textlink="">
      <xdr:nvSpPr>
        <xdr:cNvPr id="662" name="災害復旧費該当値テキスト"/>
        <xdr:cNvSpPr txBox="1"/>
      </xdr:nvSpPr>
      <xdr:spPr>
        <a:xfrm>
          <a:off x="14744700" y="1325245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46990</xdr:rowOff>
    </xdr:from>
    <xdr:to>
      <xdr:col>81</xdr:col>
      <xdr:colOff>101600</xdr:colOff>
      <xdr:row>79</xdr:row>
      <xdr:rowOff>145415</xdr:rowOff>
    </xdr:to>
    <xdr:sp macro="" textlink="">
      <xdr:nvSpPr>
        <xdr:cNvPr id="663" name="楕円 662"/>
        <xdr:cNvSpPr/>
      </xdr:nvSpPr>
      <xdr:spPr>
        <a:xfrm>
          <a:off x="13887450" y="132943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136525</xdr:rowOff>
    </xdr:from>
    <xdr:ext cx="313690" cy="253365"/>
    <xdr:sp macro="" textlink="">
      <xdr:nvSpPr>
        <xdr:cNvPr id="664" name="テキスト ボックス 663"/>
        <xdr:cNvSpPr txBox="1"/>
      </xdr:nvSpPr>
      <xdr:spPr>
        <a:xfrm>
          <a:off x="13800455" y="1338389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46990</xdr:rowOff>
    </xdr:from>
    <xdr:to>
      <xdr:col>76</xdr:col>
      <xdr:colOff>165100</xdr:colOff>
      <xdr:row>79</xdr:row>
      <xdr:rowOff>145415</xdr:rowOff>
    </xdr:to>
    <xdr:sp macro="" textlink="">
      <xdr:nvSpPr>
        <xdr:cNvPr id="665" name="楕円 664"/>
        <xdr:cNvSpPr/>
      </xdr:nvSpPr>
      <xdr:spPr>
        <a:xfrm>
          <a:off x="13093700" y="132943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79</xdr:row>
      <xdr:rowOff>136525</xdr:rowOff>
    </xdr:from>
    <xdr:ext cx="313690" cy="253365"/>
    <xdr:sp macro="" textlink="">
      <xdr:nvSpPr>
        <xdr:cNvPr id="666" name="テキスト ボックス 665"/>
        <xdr:cNvSpPr txBox="1"/>
      </xdr:nvSpPr>
      <xdr:spPr>
        <a:xfrm>
          <a:off x="13006705" y="1338389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45085</xdr:rowOff>
    </xdr:from>
    <xdr:to>
      <xdr:col>72</xdr:col>
      <xdr:colOff>38100</xdr:colOff>
      <xdr:row>79</xdr:row>
      <xdr:rowOff>144780</xdr:rowOff>
    </xdr:to>
    <xdr:sp macro="" textlink="">
      <xdr:nvSpPr>
        <xdr:cNvPr id="667" name="楕円 666"/>
        <xdr:cNvSpPr/>
      </xdr:nvSpPr>
      <xdr:spPr>
        <a:xfrm>
          <a:off x="12299950" y="132924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79</xdr:row>
      <xdr:rowOff>135890</xdr:rowOff>
    </xdr:from>
    <xdr:ext cx="378460" cy="252730"/>
    <xdr:sp macro="" textlink="">
      <xdr:nvSpPr>
        <xdr:cNvPr id="668" name="テキスト ボックス 667"/>
        <xdr:cNvSpPr txBox="1"/>
      </xdr:nvSpPr>
      <xdr:spPr>
        <a:xfrm>
          <a:off x="12172950" y="1338326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43815</xdr:rowOff>
    </xdr:from>
    <xdr:to>
      <xdr:col>67</xdr:col>
      <xdr:colOff>101600</xdr:colOff>
      <xdr:row>79</xdr:row>
      <xdr:rowOff>143510</xdr:rowOff>
    </xdr:to>
    <xdr:sp macro="" textlink="">
      <xdr:nvSpPr>
        <xdr:cNvPr id="669" name="楕円 668"/>
        <xdr:cNvSpPr/>
      </xdr:nvSpPr>
      <xdr:spPr>
        <a:xfrm>
          <a:off x="11487150" y="13291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134620</xdr:rowOff>
    </xdr:from>
    <xdr:ext cx="378460" cy="252730"/>
    <xdr:sp macro="" textlink="">
      <xdr:nvSpPr>
        <xdr:cNvPr id="670" name="テキスト ボックス 669"/>
        <xdr:cNvSpPr txBox="1"/>
      </xdr:nvSpPr>
      <xdr:spPr>
        <a:xfrm>
          <a:off x="11367770" y="133819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171450</xdr:colOff>
      <xdr:row>85</xdr:row>
      <xdr:rowOff>31115</xdr:rowOff>
    </xdr:to>
    <xdr:sp macro="" textlink="">
      <xdr:nvSpPr>
        <xdr:cNvPr id="671" name="正方形/長方形 670"/>
        <xdr:cNvSpPr/>
      </xdr:nvSpPr>
      <xdr:spPr>
        <a:xfrm>
          <a:off x="11207750" y="13973175"/>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135890</xdr:rowOff>
    </xdr:to>
    <xdr:sp macro="" textlink="">
      <xdr:nvSpPr>
        <xdr:cNvPr id="672" name="正方形/長方形 671"/>
        <xdr:cNvSpPr/>
      </xdr:nvSpPr>
      <xdr:spPr>
        <a:xfrm>
          <a:off x="1131570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86360</xdr:rowOff>
    </xdr:from>
    <xdr:to>
      <xdr:col>74</xdr:col>
      <xdr:colOff>0</xdr:colOff>
      <xdr:row>88</xdr:row>
      <xdr:rowOff>0</xdr:rowOff>
    </xdr:to>
    <xdr:sp macro="" textlink="">
      <xdr:nvSpPr>
        <xdr:cNvPr id="673" name="正方形/長方形 672"/>
        <xdr:cNvSpPr/>
      </xdr:nvSpPr>
      <xdr:spPr>
        <a:xfrm>
          <a:off x="1131570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135890</xdr:rowOff>
    </xdr:to>
    <xdr:sp macro="" textlink="">
      <xdr:nvSpPr>
        <xdr:cNvPr id="674" name="正方形/長方形 673"/>
        <xdr:cNvSpPr/>
      </xdr:nvSpPr>
      <xdr:spPr>
        <a:xfrm>
          <a:off x="1223645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86360</xdr:rowOff>
    </xdr:from>
    <xdr:to>
      <xdr:col>79</xdr:col>
      <xdr:colOff>63500</xdr:colOff>
      <xdr:row>88</xdr:row>
      <xdr:rowOff>0</xdr:rowOff>
    </xdr:to>
    <xdr:sp macro="" textlink="">
      <xdr:nvSpPr>
        <xdr:cNvPr id="675" name="正方形/長方形 674"/>
        <xdr:cNvSpPr/>
      </xdr:nvSpPr>
      <xdr:spPr>
        <a:xfrm>
          <a:off x="1223645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135890</xdr:rowOff>
    </xdr:to>
    <xdr:sp macro="" textlink="">
      <xdr:nvSpPr>
        <xdr:cNvPr id="676" name="正方形/長方形 675"/>
        <xdr:cNvSpPr/>
      </xdr:nvSpPr>
      <xdr:spPr>
        <a:xfrm>
          <a:off x="13265150" y="143084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86360</xdr:rowOff>
    </xdr:from>
    <xdr:to>
      <xdr:col>85</xdr:col>
      <xdr:colOff>63500</xdr:colOff>
      <xdr:row>88</xdr:row>
      <xdr:rowOff>0</xdr:rowOff>
    </xdr:to>
    <xdr:sp macro="" textlink="">
      <xdr:nvSpPr>
        <xdr:cNvPr id="677" name="正方形/長方形 676"/>
        <xdr:cNvSpPr/>
      </xdr:nvSpPr>
      <xdr:spPr>
        <a:xfrm>
          <a:off x="13265150" y="145072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171450</xdr:colOff>
      <xdr:row>101</xdr:row>
      <xdr:rowOff>82550</xdr:rowOff>
    </xdr:to>
    <xdr:sp macro="" textlink="">
      <xdr:nvSpPr>
        <xdr:cNvPr id="678" name="正方形/長方形 677"/>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4630"/>
    <xdr:sp macro="" textlink="">
      <xdr:nvSpPr>
        <xdr:cNvPr id="679" name="テキスト ボックス 678"/>
        <xdr:cNvSpPr txBox="1"/>
      </xdr:nvSpPr>
      <xdr:spPr>
        <a:xfrm>
          <a:off x="11169650" y="14594205"/>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80" name="直線コネクタ 67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81" name="直線コネクタ 680"/>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82" name="テキスト ボックス 681"/>
        <xdr:cNvSpPr txBox="1"/>
      </xdr:nvSpPr>
      <xdr:spPr>
        <a:xfrm>
          <a:off x="1097788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83" name="直線コネクタ 682"/>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5905"/>
    <xdr:sp macro="" textlink="">
      <xdr:nvSpPr>
        <xdr:cNvPr id="684" name="テキスト ボックス 683"/>
        <xdr:cNvSpPr txBox="1"/>
      </xdr:nvSpPr>
      <xdr:spPr>
        <a:xfrm>
          <a:off x="10669270" y="1599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85" name="直線コネクタ 684"/>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5905"/>
    <xdr:sp macro="" textlink="">
      <xdr:nvSpPr>
        <xdr:cNvPr id="686" name="テキスト ボックス 685"/>
        <xdr:cNvSpPr txBox="1"/>
      </xdr:nvSpPr>
      <xdr:spPr>
        <a:xfrm>
          <a:off x="106692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133350</xdr:rowOff>
    </xdr:from>
    <xdr:to>
      <xdr:col>89</xdr:col>
      <xdr:colOff>171450</xdr:colOff>
      <xdr:row>90</xdr:row>
      <xdr:rowOff>133350</xdr:rowOff>
    </xdr:to>
    <xdr:cxnSp macro="">
      <xdr:nvCxnSpPr>
        <xdr:cNvPr id="687" name="直線コネクタ 686"/>
        <xdr:cNvCxnSpPr/>
      </xdr:nvCxnSpPr>
      <xdr:spPr>
        <a:xfrm>
          <a:off x="11207750" y="152247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161925</xdr:rowOff>
    </xdr:from>
    <xdr:ext cx="595630" cy="248285"/>
    <xdr:sp macro="" textlink="">
      <xdr:nvSpPr>
        <xdr:cNvPr id="688" name="テキスト ボックス 687"/>
        <xdr:cNvSpPr txBox="1"/>
      </xdr:nvSpPr>
      <xdr:spPr>
        <a:xfrm>
          <a:off x="10669270" y="1508569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88</xdr:row>
      <xdr:rowOff>24130</xdr:rowOff>
    </xdr:to>
    <xdr:cxnSp macro="">
      <xdr:nvCxnSpPr>
        <xdr:cNvPr id="689" name="直線コネクタ 688"/>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95630" cy="244475"/>
    <xdr:sp macro="" textlink="">
      <xdr:nvSpPr>
        <xdr:cNvPr id="690" name="テキスト ボックス 689"/>
        <xdr:cNvSpPr txBox="1"/>
      </xdr:nvSpPr>
      <xdr:spPr>
        <a:xfrm>
          <a:off x="10669270" y="1464056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101</xdr:row>
      <xdr:rowOff>82550</xdr:rowOff>
    </xdr:to>
    <xdr:sp macro="" textlink="">
      <xdr:nvSpPr>
        <xdr:cNvPr id="691" name="公債費グラフ枠"/>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159385</xdr:rowOff>
    </xdr:from>
    <xdr:to>
      <xdr:col>85</xdr:col>
      <xdr:colOff>126365</xdr:colOff>
      <xdr:row>98</xdr:row>
      <xdr:rowOff>65405</xdr:rowOff>
    </xdr:to>
    <xdr:cxnSp macro="">
      <xdr:nvCxnSpPr>
        <xdr:cNvPr id="692" name="直線コネクタ 691"/>
        <xdr:cNvCxnSpPr/>
      </xdr:nvCxnSpPr>
      <xdr:spPr>
        <a:xfrm flipV="1">
          <a:off x="14698345" y="15250795"/>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69215</xdr:rowOff>
    </xdr:from>
    <xdr:ext cx="534670" cy="259080"/>
    <xdr:sp macro="" textlink="">
      <xdr:nvSpPr>
        <xdr:cNvPr id="693" name="公債費最小値テキスト"/>
        <xdr:cNvSpPr txBox="1"/>
      </xdr:nvSpPr>
      <xdr:spPr>
        <a:xfrm>
          <a:off x="14744700" y="1652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65405</xdr:rowOff>
    </xdr:from>
    <xdr:to>
      <xdr:col>86</xdr:col>
      <xdr:colOff>25400</xdr:colOff>
      <xdr:row>98</xdr:row>
      <xdr:rowOff>65405</xdr:rowOff>
    </xdr:to>
    <xdr:cxnSp macro="">
      <xdr:nvCxnSpPr>
        <xdr:cNvPr id="694" name="直線コネクタ 693"/>
        <xdr:cNvCxnSpPr/>
      </xdr:nvCxnSpPr>
      <xdr:spPr>
        <a:xfrm>
          <a:off x="14611350" y="16524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107315</xdr:rowOff>
    </xdr:from>
    <xdr:ext cx="598805" cy="245745"/>
    <xdr:sp macro="" textlink="">
      <xdr:nvSpPr>
        <xdr:cNvPr id="695" name="公債費最大値テキスト"/>
        <xdr:cNvSpPr txBox="1"/>
      </xdr:nvSpPr>
      <xdr:spPr>
        <a:xfrm>
          <a:off x="14744700" y="1503108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dr:col>85</xdr:col>
      <xdr:colOff>38100</xdr:colOff>
      <xdr:row>90</xdr:row>
      <xdr:rowOff>159385</xdr:rowOff>
    </xdr:from>
    <xdr:to>
      <xdr:col>86</xdr:col>
      <xdr:colOff>25400</xdr:colOff>
      <xdr:row>90</xdr:row>
      <xdr:rowOff>159385</xdr:rowOff>
    </xdr:to>
    <xdr:cxnSp macro="">
      <xdr:nvCxnSpPr>
        <xdr:cNvPr id="696" name="直線コネクタ 695"/>
        <xdr:cNvCxnSpPr/>
      </xdr:nvCxnSpPr>
      <xdr:spPr>
        <a:xfrm>
          <a:off x="14611350" y="15250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38100</xdr:rowOff>
    </xdr:from>
    <xdr:to>
      <xdr:col>85</xdr:col>
      <xdr:colOff>127000</xdr:colOff>
      <xdr:row>98</xdr:row>
      <xdr:rowOff>38735</xdr:rowOff>
    </xdr:to>
    <xdr:cxnSp macro="">
      <xdr:nvCxnSpPr>
        <xdr:cNvPr id="697" name="直線コネクタ 696"/>
        <xdr:cNvCxnSpPr/>
      </xdr:nvCxnSpPr>
      <xdr:spPr>
        <a:xfrm>
          <a:off x="13938250" y="16497300"/>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107315</xdr:rowOff>
    </xdr:from>
    <xdr:ext cx="534670" cy="259080"/>
    <xdr:sp macro="" textlink="">
      <xdr:nvSpPr>
        <xdr:cNvPr id="698" name="公債費平均値テキスト"/>
        <xdr:cNvSpPr txBox="1"/>
      </xdr:nvSpPr>
      <xdr:spPr>
        <a:xfrm>
          <a:off x="1474470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171450</xdr:colOff>
      <xdr:row>98</xdr:row>
      <xdr:rowOff>14605</xdr:rowOff>
    </xdr:to>
    <xdr:sp macro="" textlink="">
      <xdr:nvSpPr>
        <xdr:cNvPr id="699" name="フローチャート: 判断 698"/>
        <xdr:cNvSpPr/>
      </xdr:nvSpPr>
      <xdr:spPr>
        <a:xfrm>
          <a:off x="14649450" y="16372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38100</xdr:rowOff>
    </xdr:from>
    <xdr:to>
      <xdr:col>81</xdr:col>
      <xdr:colOff>50800</xdr:colOff>
      <xdr:row>98</xdr:row>
      <xdr:rowOff>39370</xdr:rowOff>
    </xdr:to>
    <xdr:cxnSp macro="">
      <xdr:nvCxnSpPr>
        <xdr:cNvPr id="700" name="直線コネクタ 699"/>
        <xdr:cNvCxnSpPr/>
      </xdr:nvCxnSpPr>
      <xdr:spPr>
        <a:xfrm flipV="1">
          <a:off x="13144500" y="1649730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83820</xdr:rowOff>
    </xdr:from>
    <xdr:to>
      <xdr:col>81</xdr:col>
      <xdr:colOff>101600</xdr:colOff>
      <xdr:row>98</xdr:row>
      <xdr:rowOff>13970</xdr:rowOff>
    </xdr:to>
    <xdr:sp macro="" textlink="">
      <xdr:nvSpPr>
        <xdr:cNvPr id="701" name="フローチャート: 判断 700"/>
        <xdr:cNvSpPr/>
      </xdr:nvSpPr>
      <xdr:spPr>
        <a:xfrm>
          <a:off x="1388745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30480</xdr:rowOff>
    </xdr:from>
    <xdr:ext cx="531495" cy="255905"/>
    <xdr:sp macro="" textlink="">
      <xdr:nvSpPr>
        <xdr:cNvPr id="702" name="テキスト ボックス 701"/>
        <xdr:cNvSpPr txBox="1"/>
      </xdr:nvSpPr>
      <xdr:spPr>
        <a:xfrm>
          <a:off x="13709015" y="161467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39370</xdr:rowOff>
    </xdr:from>
    <xdr:to>
      <xdr:col>76</xdr:col>
      <xdr:colOff>114300</xdr:colOff>
      <xdr:row>98</xdr:row>
      <xdr:rowOff>42545</xdr:rowOff>
    </xdr:to>
    <xdr:cxnSp macro="">
      <xdr:nvCxnSpPr>
        <xdr:cNvPr id="703" name="直線コネクタ 702"/>
        <xdr:cNvCxnSpPr/>
      </xdr:nvCxnSpPr>
      <xdr:spPr>
        <a:xfrm flipV="1">
          <a:off x="12344400" y="1649857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83185</xdr:rowOff>
    </xdr:from>
    <xdr:to>
      <xdr:col>76</xdr:col>
      <xdr:colOff>165100</xdr:colOff>
      <xdr:row>98</xdr:row>
      <xdr:rowOff>13335</xdr:rowOff>
    </xdr:to>
    <xdr:sp macro="" textlink="">
      <xdr:nvSpPr>
        <xdr:cNvPr id="704" name="フローチャート: 判断 703"/>
        <xdr:cNvSpPr/>
      </xdr:nvSpPr>
      <xdr:spPr>
        <a:xfrm>
          <a:off x="130937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29845</xdr:rowOff>
    </xdr:from>
    <xdr:ext cx="534670" cy="255905"/>
    <xdr:sp macro="" textlink="">
      <xdr:nvSpPr>
        <xdr:cNvPr id="705" name="テキスト ボックス 704"/>
        <xdr:cNvSpPr txBox="1"/>
      </xdr:nvSpPr>
      <xdr:spPr>
        <a:xfrm>
          <a:off x="12896215" y="161461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41910</xdr:rowOff>
    </xdr:from>
    <xdr:to>
      <xdr:col>71</xdr:col>
      <xdr:colOff>171450</xdr:colOff>
      <xdr:row>98</xdr:row>
      <xdr:rowOff>42545</xdr:rowOff>
    </xdr:to>
    <xdr:cxnSp macro="">
      <xdr:nvCxnSpPr>
        <xdr:cNvPr id="706" name="直線コネクタ 705"/>
        <xdr:cNvCxnSpPr/>
      </xdr:nvCxnSpPr>
      <xdr:spPr>
        <a:xfrm>
          <a:off x="11537950" y="1650111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88900</xdr:rowOff>
    </xdr:from>
    <xdr:to>
      <xdr:col>72</xdr:col>
      <xdr:colOff>38100</xdr:colOff>
      <xdr:row>98</xdr:row>
      <xdr:rowOff>19050</xdr:rowOff>
    </xdr:to>
    <xdr:sp macro="" textlink="">
      <xdr:nvSpPr>
        <xdr:cNvPr id="707" name="フローチャート: 判断 706"/>
        <xdr:cNvSpPr/>
      </xdr:nvSpPr>
      <xdr:spPr>
        <a:xfrm>
          <a:off x="12299950" y="16376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35560</xdr:rowOff>
    </xdr:from>
    <xdr:ext cx="531495" cy="259080"/>
    <xdr:sp macro="" textlink="">
      <xdr:nvSpPr>
        <xdr:cNvPr id="708" name="テキスト ボックス 707"/>
        <xdr:cNvSpPr txBox="1"/>
      </xdr:nvSpPr>
      <xdr:spPr>
        <a:xfrm>
          <a:off x="1210246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99060</xdr:rowOff>
    </xdr:from>
    <xdr:to>
      <xdr:col>67</xdr:col>
      <xdr:colOff>101600</xdr:colOff>
      <xdr:row>98</xdr:row>
      <xdr:rowOff>29210</xdr:rowOff>
    </xdr:to>
    <xdr:sp macro="" textlink="">
      <xdr:nvSpPr>
        <xdr:cNvPr id="709" name="フローチャート: 判断 708"/>
        <xdr:cNvSpPr/>
      </xdr:nvSpPr>
      <xdr:spPr>
        <a:xfrm>
          <a:off x="1148715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45720</xdr:rowOff>
    </xdr:from>
    <xdr:ext cx="531495" cy="259080"/>
    <xdr:sp macro="" textlink="">
      <xdr:nvSpPr>
        <xdr:cNvPr id="710" name="テキスト ボックス 709"/>
        <xdr:cNvSpPr txBox="1"/>
      </xdr:nvSpPr>
      <xdr:spPr>
        <a:xfrm>
          <a:off x="11308715" y="16162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712" name="テキスト ボックス 711"/>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14" name="テキスト ボックス 713"/>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715" name="テキスト ボックス 714"/>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159385</xdr:rowOff>
    </xdr:from>
    <xdr:to>
      <xdr:col>85</xdr:col>
      <xdr:colOff>171450</xdr:colOff>
      <xdr:row>98</xdr:row>
      <xdr:rowOff>89535</xdr:rowOff>
    </xdr:to>
    <xdr:sp macro="" textlink="">
      <xdr:nvSpPr>
        <xdr:cNvPr id="716" name="楕円 715"/>
        <xdr:cNvSpPr/>
      </xdr:nvSpPr>
      <xdr:spPr>
        <a:xfrm>
          <a:off x="14649450" y="164471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74930</xdr:rowOff>
    </xdr:from>
    <xdr:ext cx="534670" cy="255905"/>
    <xdr:sp macro="" textlink="">
      <xdr:nvSpPr>
        <xdr:cNvPr id="717" name="公債費該当値テキスト"/>
        <xdr:cNvSpPr txBox="1"/>
      </xdr:nvSpPr>
      <xdr:spPr>
        <a:xfrm>
          <a:off x="14744700" y="163626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158750</xdr:rowOff>
    </xdr:from>
    <xdr:to>
      <xdr:col>81</xdr:col>
      <xdr:colOff>101600</xdr:colOff>
      <xdr:row>98</xdr:row>
      <xdr:rowOff>88900</xdr:rowOff>
    </xdr:to>
    <xdr:sp macro="" textlink="">
      <xdr:nvSpPr>
        <xdr:cNvPr id="718" name="楕円 717"/>
        <xdr:cNvSpPr/>
      </xdr:nvSpPr>
      <xdr:spPr>
        <a:xfrm>
          <a:off x="13887450" y="164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80010</xdr:rowOff>
    </xdr:from>
    <xdr:ext cx="531495" cy="259080"/>
    <xdr:sp macro="" textlink="">
      <xdr:nvSpPr>
        <xdr:cNvPr id="719" name="テキスト ボックス 718"/>
        <xdr:cNvSpPr txBox="1"/>
      </xdr:nvSpPr>
      <xdr:spPr>
        <a:xfrm>
          <a:off x="13709015" y="16539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160020</xdr:rowOff>
    </xdr:from>
    <xdr:to>
      <xdr:col>76</xdr:col>
      <xdr:colOff>165100</xdr:colOff>
      <xdr:row>98</xdr:row>
      <xdr:rowOff>90170</xdr:rowOff>
    </xdr:to>
    <xdr:sp macro="" textlink="">
      <xdr:nvSpPr>
        <xdr:cNvPr id="720" name="楕円 719"/>
        <xdr:cNvSpPr/>
      </xdr:nvSpPr>
      <xdr:spPr>
        <a:xfrm>
          <a:off x="13093700" y="164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81280</xdr:rowOff>
    </xdr:from>
    <xdr:ext cx="534670" cy="259080"/>
    <xdr:sp macro="" textlink="">
      <xdr:nvSpPr>
        <xdr:cNvPr id="721" name="テキスト ボックス 720"/>
        <xdr:cNvSpPr txBox="1"/>
      </xdr:nvSpPr>
      <xdr:spPr>
        <a:xfrm>
          <a:off x="12896215" y="16540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163195</xdr:rowOff>
    </xdr:from>
    <xdr:to>
      <xdr:col>72</xdr:col>
      <xdr:colOff>38100</xdr:colOff>
      <xdr:row>98</xdr:row>
      <xdr:rowOff>93345</xdr:rowOff>
    </xdr:to>
    <xdr:sp macro="" textlink="">
      <xdr:nvSpPr>
        <xdr:cNvPr id="722" name="楕円 721"/>
        <xdr:cNvSpPr/>
      </xdr:nvSpPr>
      <xdr:spPr>
        <a:xfrm>
          <a:off x="12299950" y="16450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84455</xdr:rowOff>
    </xdr:from>
    <xdr:ext cx="531495" cy="259080"/>
    <xdr:sp macro="" textlink="">
      <xdr:nvSpPr>
        <xdr:cNvPr id="723" name="テキスト ボックス 722"/>
        <xdr:cNvSpPr txBox="1"/>
      </xdr:nvSpPr>
      <xdr:spPr>
        <a:xfrm>
          <a:off x="12102465" y="165436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162560</xdr:rowOff>
    </xdr:from>
    <xdr:to>
      <xdr:col>67</xdr:col>
      <xdr:colOff>101600</xdr:colOff>
      <xdr:row>98</xdr:row>
      <xdr:rowOff>92710</xdr:rowOff>
    </xdr:to>
    <xdr:sp macro="" textlink="">
      <xdr:nvSpPr>
        <xdr:cNvPr id="724" name="楕円 723"/>
        <xdr:cNvSpPr/>
      </xdr:nvSpPr>
      <xdr:spPr>
        <a:xfrm>
          <a:off x="1148715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83820</xdr:rowOff>
    </xdr:from>
    <xdr:ext cx="531495" cy="259080"/>
    <xdr:sp macro="" textlink="">
      <xdr:nvSpPr>
        <xdr:cNvPr id="725" name="テキスト ボックス 724"/>
        <xdr:cNvSpPr txBox="1"/>
      </xdr:nvSpPr>
      <xdr:spPr>
        <a:xfrm>
          <a:off x="11308715" y="16543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31115</xdr:rowOff>
    </xdr:to>
    <xdr:sp macro="" textlink="">
      <xdr:nvSpPr>
        <xdr:cNvPr id="726" name="正方形/長方形 725"/>
        <xdr:cNvSpPr/>
      </xdr:nvSpPr>
      <xdr:spPr>
        <a:xfrm>
          <a:off x="16459200" y="39147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135890</xdr:rowOff>
    </xdr:to>
    <xdr:sp macro="" textlink="">
      <xdr:nvSpPr>
        <xdr:cNvPr id="727" name="正方形/長方形 726"/>
        <xdr:cNvSpPr/>
      </xdr:nvSpPr>
      <xdr:spPr>
        <a:xfrm>
          <a:off x="165862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86360</xdr:rowOff>
    </xdr:from>
    <xdr:to>
      <xdr:col>104</xdr:col>
      <xdr:colOff>127000</xdr:colOff>
      <xdr:row>28</xdr:row>
      <xdr:rowOff>0</xdr:rowOff>
    </xdr:to>
    <xdr:sp macro="" textlink="">
      <xdr:nvSpPr>
        <xdr:cNvPr id="728" name="正方形/長方形 727"/>
        <xdr:cNvSpPr/>
      </xdr:nvSpPr>
      <xdr:spPr>
        <a:xfrm>
          <a:off x="165862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135890</xdr:rowOff>
    </xdr:to>
    <xdr:sp macro="" textlink="">
      <xdr:nvSpPr>
        <xdr:cNvPr id="729" name="正方形/長方形 728"/>
        <xdr:cNvSpPr/>
      </xdr:nvSpPr>
      <xdr:spPr>
        <a:xfrm>
          <a:off x="174879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86360</xdr:rowOff>
    </xdr:from>
    <xdr:to>
      <xdr:col>110</xdr:col>
      <xdr:colOff>0</xdr:colOff>
      <xdr:row>28</xdr:row>
      <xdr:rowOff>0</xdr:rowOff>
    </xdr:to>
    <xdr:sp macro="" textlink="">
      <xdr:nvSpPr>
        <xdr:cNvPr id="730" name="正方形/長方形 729"/>
        <xdr:cNvSpPr/>
      </xdr:nvSpPr>
      <xdr:spPr>
        <a:xfrm>
          <a:off x="174879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135890</xdr:rowOff>
    </xdr:to>
    <xdr:sp macro="" textlink="">
      <xdr:nvSpPr>
        <xdr:cNvPr id="731" name="正方形/長方形 730"/>
        <xdr:cNvSpPr/>
      </xdr:nvSpPr>
      <xdr:spPr>
        <a:xfrm>
          <a:off x="18516600" y="42500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86360</xdr:rowOff>
    </xdr:from>
    <xdr:to>
      <xdr:col>116</xdr:col>
      <xdr:colOff>0</xdr:colOff>
      <xdr:row>28</xdr:row>
      <xdr:rowOff>0</xdr:rowOff>
    </xdr:to>
    <xdr:sp macro="" textlink="">
      <xdr:nvSpPr>
        <xdr:cNvPr id="732" name="正方形/長方形 731"/>
        <xdr:cNvSpPr/>
      </xdr:nvSpPr>
      <xdr:spPr>
        <a:xfrm>
          <a:off x="18516600" y="44488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80010</xdr:rowOff>
    </xdr:to>
    <xdr:sp macro="" textlink="">
      <xdr:nvSpPr>
        <xdr:cNvPr id="733" name="正方形/長方形 732"/>
        <xdr:cNvSpPr/>
      </xdr:nvSpPr>
      <xdr:spPr>
        <a:xfrm>
          <a:off x="16459200" y="47218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19075"/>
    <xdr:sp macro="" textlink="">
      <xdr:nvSpPr>
        <xdr:cNvPr id="734" name="テキスト ボックス 733"/>
        <xdr:cNvSpPr txBox="1"/>
      </xdr:nvSpPr>
      <xdr:spPr>
        <a:xfrm>
          <a:off x="16440150" y="45358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80010</xdr:rowOff>
    </xdr:from>
    <xdr:to>
      <xdr:col>120</xdr:col>
      <xdr:colOff>114300</xdr:colOff>
      <xdr:row>41</xdr:row>
      <xdr:rowOff>80010</xdr:rowOff>
    </xdr:to>
    <xdr:cxnSp macro="">
      <xdr:nvCxnSpPr>
        <xdr:cNvPr id="735" name="直線コネクタ 734"/>
        <xdr:cNvCxnSpPr/>
      </xdr:nvCxnSpPr>
      <xdr:spPr>
        <a:xfrm>
          <a:off x="16459200" y="6957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36" name="直線コネクタ 735"/>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5745" cy="250825"/>
    <xdr:sp macro="" textlink="">
      <xdr:nvSpPr>
        <xdr:cNvPr id="737" name="テキスト ボックス 736"/>
        <xdr:cNvSpPr txBox="1"/>
      </xdr:nvSpPr>
      <xdr:spPr>
        <a:xfrm>
          <a:off x="16248380" y="649986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111760</xdr:rowOff>
    </xdr:from>
    <xdr:to>
      <xdr:col>120</xdr:col>
      <xdr:colOff>114300</xdr:colOff>
      <xdr:row>37</xdr:row>
      <xdr:rowOff>111760</xdr:rowOff>
    </xdr:to>
    <xdr:cxnSp macro="">
      <xdr:nvCxnSpPr>
        <xdr:cNvPr id="738" name="直線コネクタ 737"/>
        <xdr:cNvCxnSpPr/>
      </xdr:nvCxnSpPr>
      <xdr:spPr>
        <a:xfrm>
          <a:off x="16459200" y="631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140970</xdr:rowOff>
    </xdr:from>
    <xdr:ext cx="464185" cy="250190"/>
    <xdr:sp macro="" textlink="">
      <xdr:nvSpPr>
        <xdr:cNvPr id="739" name="テキスト ボックス 738"/>
        <xdr:cNvSpPr txBox="1"/>
      </xdr:nvSpPr>
      <xdr:spPr>
        <a:xfrm>
          <a:off x="1604899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40" name="直線コネクタ 739"/>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156210</xdr:rowOff>
    </xdr:from>
    <xdr:ext cx="464185" cy="252730"/>
    <xdr:sp macro="" textlink="">
      <xdr:nvSpPr>
        <xdr:cNvPr id="741" name="テキスト ボックス 740"/>
        <xdr:cNvSpPr txBox="1"/>
      </xdr:nvSpPr>
      <xdr:spPr>
        <a:xfrm>
          <a:off x="16048990" y="585978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144145</xdr:rowOff>
    </xdr:from>
    <xdr:to>
      <xdr:col>120</xdr:col>
      <xdr:colOff>114300</xdr:colOff>
      <xdr:row>33</xdr:row>
      <xdr:rowOff>144145</xdr:rowOff>
    </xdr:to>
    <xdr:cxnSp macro="">
      <xdr:nvCxnSpPr>
        <xdr:cNvPr id="742" name="直線コネクタ 741"/>
        <xdr:cNvCxnSpPr/>
      </xdr:nvCxnSpPr>
      <xdr:spPr>
        <a:xfrm>
          <a:off x="16459200" y="56800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4185" cy="252095"/>
    <xdr:sp macro="" textlink="">
      <xdr:nvSpPr>
        <xdr:cNvPr id="743" name="テキスト ボックス 742"/>
        <xdr:cNvSpPr txBox="1"/>
      </xdr:nvSpPr>
      <xdr:spPr>
        <a:xfrm>
          <a:off x="16048990" y="5541645"/>
          <a:ext cx="464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44" name="直線コネクタ 743"/>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20955</xdr:rowOff>
    </xdr:from>
    <xdr:ext cx="464185" cy="252095"/>
    <xdr:sp macro="" textlink="">
      <xdr:nvSpPr>
        <xdr:cNvPr id="745" name="テキスト ボックス 744"/>
        <xdr:cNvSpPr txBox="1"/>
      </xdr:nvSpPr>
      <xdr:spPr>
        <a:xfrm>
          <a:off x="16048990" y="5221605"/>
          <a:ext cx="464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7620</xdr:rowOff>
    </xdr:from>
    <xdr:to>
      <xdr:col>120</xdr:col>
      <xdr:colOff>114300</xdr:colOff>
      <xdr:row>30</xdr:row>
      <xdr:rowOff>7620</xdr:rowOff>
    </xdr:to>
    <xdr:cxnSp macro="">
      <xdr:nvCxnSpPr>
        <xdr:cNvPr id="746" name="直線コネクタ 745"/>
        <xdr:cNvCxnSpPr/>
      </xdr:nvCxnSpPr>
      <xdr:spPr>
        <a:xfrm>
          <a:off x="16459200" y="50406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31495" cy="253365"/>
    <xdr:sp macro="" textlink="">
      <xdr:nvSpPr>
        <xdr:cNvPr id="747" name="テキスト ボックス 746"/>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48" name="直線コネクタ 747"/>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1495" cy="249555"/>
    <xdr:sp macro="" textlink="">
      <xdr:nvSpPr>
        <xdr:cNvPr id="749" name="テキスト ボックス 748"/>
        <xdr:cNvSpPr txBox="1"/>
      </xdr:nvSpPr>
      <xdr:spPr>
        <a:xfrm>
          <a:off x="15984855" y="45827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80010</xdr:rowOff>
    </xdr:to>
    <xdr:sp macro="" textlink="">
      <xdr:nvSpPr>
        <xdr:cNvPr id="750" name="諸支出金グラフ枠"/>
        <xdr:cNvSpPr/>
      </xdr:nvSpPr>
      <xdr:spPr>
        <a:xfrm>
          <a:off x="16459200" y="47218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17780</xdr:rowOff>
    </xdr:from>
    <xdr:to>
      <xdr:col>116</xdr:col>
      <xdr:colOff>62865</xdr:colOff>
      <xdr:row>39</xdr:row>
      <xdr:rowOff>96520</xdr:rowOff>
    </xdr:to>
    <xdr:cxnSp macro="">
      <xdr:nvCxnSpPr>
        <xdr:cNvPr id="751" name="直線コネクタ 750"/>
        <xdr:cNvCxnSpPr/>
      </xdr:nvCxnSpPr>
      <xdr:spPr>
        <a:xfrm flipV="1">
          <a:off x="19949795" y="5050790"/>
          <a:ext cx="1270" cy="1587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130175</xdr:rowOff>
    </xdr:from>
    <xdr:ext cx="249555" cy="252095"/>
    <xdr:sp macro="" textlink="">
      <xdr:nvSpPr>
        <xdr:cNvPr id="752" name="諸支出金最小値テキスト"/>
        <xdr:cNvSpPr txBox="1"/>
      </xdr:nvSpPr>
      <xdr:spPr>
        <a:xfrm>
          <a:off x="20002500" y="667194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53" name="直線コネクタ 752"/>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133985</xdr:rowOff>
    </xdr:from>
    <xdr:ext cx="469900" cy="252730"/>
    <xdr:sp macro="" textlink="">
      <xdr:nvSpPr>
        <xdr:cNvPr id="754" name="諸支出金最大値テキスト"/>
        <xdr:cNvSpPr txBox="1"/>
      </xdr:nvSpPr>
      <xdr:spPr>
        <a:xfrm>
          <a:off x="20002500" y="48317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dr:col>115</xdr:col>
      <xdr:colOff>165100</xdr:colOff>
      <xdr:row>30</xdr:row>
      <xdr:rowOff>17780</xdr:rowOff>
    </xdr:from>
    <xdr:to>
      <xdr:col>116</xdr:col>
      <xdr:colOff>152400</xdr:colOff>
      <xdr:row>30</xdr:row>
      <xdr:rowOff>17780</xdr:rowOff>
    </xdr:to>
    <xdr:cxnSp macro="">
      <xdr:nvCxnSpPr>
        <xdr:cNvPr id="755" name="直線コネクタ 754"/>
        <xdr:cNvCxnSpPr/>
      </xdr:nvCxnSpPr>
      <xdr:spPr>
        <a:xfrm>
          <a:off x="19881850" y="5050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96520</xdr:rowOff>
    </xdr:from>
    <xdr:to>
      <xdr:col>116</xdr:col>
      <xdr:colOff>63500</xdr:colOff>
      <xdr:row>39</xdr:row>
      <xdr:rowOff>96520</xdr:rowOff>
    </xdr:to>
    <xdr:cxnSp macro="">
      <xdr:nvCxnSpPr>
        <xdr:cNvPr id="756" name="直線コネクタ 755"/>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50165</xdr:rowOff>
    </xdr:from>
    <xdr:ext cx="378460" cy="250825"/>
    <xdr:sp macro="" textlink="">
      <xdr:nvSpPr>
        <xdr:cNvPr id="757" name="諸支出金平均値テキスト"/>
        <xdr:cNvSpPr txBox="1"/>
      </xdr:nvSpPr>
      <xdr:spPr>
        <a:xfrm>
          <a:off x="20002500" y="642429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26670</xdr:rowOff>
    </xdr:from>
    <xdr:to>
      <xdr:col>116</xdr:col>
      <xdr:colOff>114300</xdr:colOff>
      <xdr:row>39</xdr:row>
      <xdr:rowOff>127000</xdr:rowOff>
    </xdr:to>
    <xdr:sp macro="" textlink="">
      <xdr:nvSpPr>
        <xdr:cNvPr id="758" name="フローチャート: 判断 757"/>
        <xdr:cNvSpPr/>
      </xdr:nvSpPr>
      <xdr:spPr>
        <a:xfrm>
          <a:off x="19900900" y="65684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96520</xdr:rowOff>
    </xdr:from>
    <xdr:to>
      <xdr:col>111</xdr:col>
      <xdr:colOff>171450</xdr:colOff>
      <xdr:row>39</xdr:row>
      <xdr:rowOff>96520</xdr:rowOff>
    </xdr:to>
    <xdr:cxnSp macro="">
      <xdr:nvCxnSpPr>
        <xdr:cNvPr id="759" name="直線コネクタ 758"/>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17780</xdr:rowOff>
    </xdr:from>
    <xdr:to>
      <xdr:col>112</xdr:col>
      <xdr:colOff>38100</xdr:colOff>
      <xdr:row>39</xdr:row>
      <xdr:rowOff>116840</xdr:rowOff>
    </xdr:to>
    <xdr:sp macro="" textlink="">
      <xdr:nvSpPr>
        <xdr:cNvPr id="760" name="フローチャート: 判断 759"/>
        <xdr:cNvSpPr/>
      </xdr:nvSpPr>
      <xdr:spPr>
        <a:xfrm>
          <a:off x="19157950" y="65595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37</xdr:row>
      <xdr:rowOff>133350</xdr:rowOff>
    </xdr:from>
    <xdr:ext cx="378460" cy="252730"/>
    <xdr:sp macro="" textlink="">
      <xdr:nvSpPr>
        <xdr:cNvPr id="761" name="テキスト ボックス 760"/>
        <xdr:cNvSpPr txBox="1"/>
      </xdr:nvSpPr>
      <xdr:spPr>
        <a:xfrm>
          <a:off x="19030950" y="633984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96520</xdr:rowOff>
    </xdr:from>
    <xdr:to>
      <xdr:col>107</xdr:col>
      <xdr:colOff>50800</xdr:colOff>
      <xdr:row>39</xdr:row>
      <xdr:rowOff>96520</xdr:rowOff>
    </xdr:to>
    <xdr:cxnSp macro="">
      <xdr:nvCxnSpPr>
        <xdr:cNvPr id="762" name="直線コネクタ 761"/>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24130</xdr:rowOff>
    </xdr:from>
    <xdr:to>
      <xdr:col>107</xdr:col>
      <xdr:colOff>101600</xdr:colOff>
      <xdr:row>39</xdr:row>
      <xdr:rowOff>124460</xdr:rowOff>
    </xdr:to>
    <xdr:sp macro="" textlink="">
      <xdr:nvSpPr>
        <xdr:cNvPr id="763" name="フローチャート: 判断 762"/>
        <xdr:cNvSpPr/>
      </xdr:nvSpPr>
      <xdr:spPr>
        <a:xfrm>
          <a:off x="18345150" y="65659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140335</xdr:rowOff>
    </xdr:from>
    <xdr:ext cx="378460" cy="250190"/>
    <xdr:sp macro="" textlink="">
      <xdr:nvSpPr>
        <xdr:cNvPr id="764" name="テキスト ボックス 763"/>
        <xdr:cNvSpPr txBox="1"/>
      </xdr:nvSpPr>
      <xdr:spPr>
        <a:xfrm>
          <a:off x="18225770" y="634682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96520</xdr:rowOff>
    </xdr:from>
    <xdr:to>
      <xdr:col>102</xdr:col>
      <xdr:colOff>114300</xdr:colOff>
      <xdr:row>39</xdr:row>
      <xdr:rowOff>96520</xdr:rowOff>
    </xdr:to>
    <xdr:cxnSp macro="">
      <xdr:nvCxnSpPr>
        <xdr:cNvPr id="765" name="直線コネクタ 764"/>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37465</xdr:rowOff>
    </xdr:from>
    <xdr:to>
      <xdr:col>102</xdr:col>
      <xdr:colOff>165100</xdr:colOff>
      <xdr:row>39</xdr:row>
      <xdr:rowOff>135890</xdr:rowOff>
    </xdr:to>
    <xdr:sp macro="" textlink="">
      <xdr:nvSpPr>
        <xdr:cNvPr id="766" name="フローチャート: 判断 765"/>
        <xdr:cNvSpPr/>
      </xdr:nvSpPr>
      <xdr:spPr>
        <a:xfrm>
          <a:off x="17551400" y="65792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152400</xdr:rowOff>
    </xdr:from>
    <xdr:ext cx="313690" cy="252730"/>
    <xdr:sp macro="" textlink="">
      <xdr:nvSpPr>
        <xdr:cNvPr id="767" name="テキスト ボックス 766"/>
        <xdr:cNvSpPr txBox="1"/>
      </xdr:nvSpPr>
      <xdr:spPr>
        <a:xfrm>
          <a:off x="17464405" y="635889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24765</xdr:rowOff>
    </xdr:from>
    <xdr:to>
      <xdr:col>98</xdr:col>
      <xdr:colOff>38100</xdr:colOff>
      <xdr:row>39</xdr:row>
      <xdr:rowOff>125095</xdr:rowOff>
    </xdr:to>
    <xdr:sp macro="" textlink="">
      <xdr:nvSpPr>
        <xdr:cNvPr id="768" name="フローチャート: 判断 767"/>
        <xdr:cNvSpPr/>
      </xdr:nvSpPr>
      <xdr:spPr>
        <a:xfrm>
          <a:off x="16757650" y="65665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140970</xdr:rowOff>
    </xdr:from>
    <xdr:ext cx="378460" cy="250190"/>
    <xdr:sp macro="" textlink="">
      <xdr:nvSpPr>
        <xdr:cNvPr id="769" name="テキスト ボックス 768"/>
        <xdr:cNvSpPr txBox="1"/>
      </xdr:nvSpPr>
      <xdr:spPr>
        <a:xfrm>
          <a:off x="16630650" y="634746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77470</xdr:rowOff>
    </xdr:from>
    <xdr:ext cx="762000" cy="252730"/>
    <xdr:sp macro="" textlink="">
      <xdr:nvSpPr>
        <xdr:cNvPr id="770" name="テキスト ボックス 769"/>
        <xdr:cNvSpPr txBox="1"/>
      </xdr:nvSpPr>
      <xdr:spPr>
        <a:xfrm>
          <a:off x="197802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77470</xdr:rowOff>
    </xdr:from>
    <xdr:ext cx="762000" cy="252730"/>
    <xdr:sp macro="" textlink="">
      <xdr:nvSpPr>
        <xdr:cNvPr id="771" name="テキスト ボックス 770"/>
        <xdr:cNvSpPr txBox="1"/>
      </xdr:nvSpPr>
      <xdr:spPr>
        <a:xfrm>
          <a:off x="190309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77470</xdr:rowOff>
    </xdr:from>
    <xdr:ext cx="758825" cy="252730"/>
    <xdr:sp macro="" textlink="">
      <xdr:nvSpPr>
        <xdr:cNvPr id="772" name="テキスト ボックス 771"/>
        <xdr:cNvSpPr txBox="1"/>
      </xdr:nvSpPr>
      <xdr:spPr>
        <a:xfrm>
          <a:off x="18224500" y="69545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77470</xdr:rowOff>
    </xdr:from>
    <xdr:ext cx="762000" cy="252730"/>
    <xdr:sp macro="" textlink="">
      <xdr:nvSpPr>
        <xdr:cNvPr id="773" name="テキスト ボックス 772"/>
        <xdr:cNvSpPr txBox="1"/>
      </xdr:nvSpPr>
      <xdr:spPr>
        <a:xfrm>
          <a:off x="174307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77470</xdr:rowOff>
    </xdr:from>
    <xdr:ext cx="762000" cy="252730"/>
    <xdr:sp macro="" textlink="">
      <xdr:nvSpPr>
        <xdr:cNvPr id="774" name="テキスト ボックス 773"/>
        <xdr:cNvSpPr txBox="1"/>
      </xdr:nvSpPr>
      <xdr:spPr>
        <a:xfrm>
          <a:off x="16630650" y="6954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146050</xdr:rowOff>
    </xdr:to>
    <xdr:sp macro="" textlink="">
      <xdr:nvSpPr>
        <xdr:cNvPr id="775" name="楕円 774"/>
        <xdr:cNvSpPr/>
      </xdr:nvSpPr>
      <xdr:spPr>
        <a:xfrm>
          <a:off x="19900900" y="65893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5715</xdr:rowOff>
    </xdr:from>
    <xdr:ext cx="249555" cy="252095"/>
    <xdr:sp macro="" textlink="">
      <xdr:nvSpPr>
        <xdr:cNvPr id="776" name="諸支出金該当値テキスト"/>
        <xdr:cNvSpPr txBox="1"/>
      </xdr:nvSpPr>
      <xdr:spPr>
        <a:xfrm>
          <a:off x="20002500" y="654748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146050</xdr:rowOff>
    </xdr:to>
    <xdr:sp macro="" textlink="">
      <xdr:nvSpPr>
        <xdr:cNvPr id="777" name="楕円 776"/>
        <xdr:cNvSpPr/>
      </xdr:nvSpPr>
      <xdr:spPr>
        <a:xfrm>
          <a:off x="19157950" y="658939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137160</xdr:rowOff>
    </xdr:from>
    <xdr:ext cx="246380" cy="253365"/>
    <xdr:sp macro="" textlink="">
      <xdr:nvSpPr>
        <xdr:cNvPr id="778" name="テキスト ボックス 777"/>
        <xdr:cNvSpPr txBox="1"/>
      </xdr:nvSpPr>
      <xdr:spPr>
        <a:xfrm>
          <a:off x="19084290" y="667893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146050</xdr:rowOff>
    </xdr:to>
    <xdr:sp macro="" textlink="">
      <xdr:nvSpPr>
        <xdr:cNvPr id="779" name="楕円 778"/>
        <xdr:cNvSpPr/>
      </xdr:nvSpPr>
      <xdr:spPr>
        <a:xfrm>
          <a:off x="18345150" y="65893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137160</xdr:rowOff>
    </xdr:from>
    <xdr:ext cx="246380" cy="253365"/>
    <xdr:sp macro="" textlink="">
      <xdr:nvSpPr>
        <xdr:cNvPr id="780" name="テキスト ボックス 779"/>
        <xdr:cNvSpPr txBox="1"/>
      </xdr:nvSpPr>
      <xdr:spPr>
        <a:xfrm>
          <a:off x="18290540" y="667893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146050</xdr:rowOff>
    </xdr:to>
    <xdr:sp macro="" textlink="">
      <xdr:nvSpPr>
        <xdr:cNvPr id="781" name="楕円 780"/>
        <xdr:cNvSpPr/>
      </xdr:nvSpPr>
      <xdr:spPr>
        <a:xfrm>
          <a:off x="17551400" y="65893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137160</xdr:rowOff>
    </xdr:from>
    <xdr:ext cx="249555" cy="253365"/>
    <xdr:sp macro="" textlink="">
      <xdr:nvSpPr>
        <xdr:cNvPr id="782" name="テキスト ボックス 781"/>
        <xdr:cNvSpPr txBox="1"/>
      </xdr:nvSpPr>
      <xdr:spPr>
        <a:xfrm>
          <a:off x="17487900" y="667893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146050</xdr:rowOff>
    </xdr:to>
    <xdr:sp macro="" textlink="">
      <xdr:nvSpPr>
        <xdr:cNvPr id="783" name="楕円 782"/>
        <xdr:cNvSpPr/>
      </xdr:nvSpPr>
      <xdr:spPr>
        <a:xfrm>
          <a:off x="16757650" y="658939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137160</xdr:rowOff>
    </xdr:from>
    <xdr:ext cx="246380" cy="253365"/>
    <xdr:sp macro="" textlink="">
      <xdr:nvSpPr>
        <xdr:cNvPr id="784" name="テキスト ボックス 783"/>
        <xdr:cNvSpPr txBox="1"/>
      </xdr:nvSpPr>
      <xdr:spPr>
        <a:xfrm>
          <a:off x="16683990" y="667893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31115</xdr:rowOff>
    </xdr:to>
    <xdr:sp macro="" textlink="">
      <xdr:nvSpPr>
        <xdr:cNvPr id="785" name="正方形/長方形 784"/>
        <xdr:cNvSpPr/>
      </xdr:nvSpPr>
      <xdr:spPr>
        <a:xfrm>
          <a:off x="16459200" y="7267575"/>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135890</xdr:rowOff>
    </xdr:to>
    <xdr:sp macro="" textlink="">
      <xdr:nvSpPr>
        <xdr:cNvPr id="786" name="正方形/長方形 785"/>
        <xdr:cNvSpPr/>
      </xdr:nvSpPr>
      <xdr:spPr>
        <a:xfrm>
          <a:off x="165862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86360</xdr:rowOff>
    </xdr:from>
    <xdr:to>
      <xdr:col>104</xdr:col>
      <xdr:colOff>127000</xdr:colOff>
      <xdr:row>48</xdr:row>
      <xdr:rowOff>0</xdr:rowOff>
    </xdr:to>
    <xdr:sp macro="" textlink="">
      <xdr:nvSpPr>
        <xdr:cNvPr id="787" name="正方形/長方形 786"/>
        <xdr:cNvSpPr/>
      </xdr:nvSpPr>
      <xdr:spPr>
        <a:xfrm>
          <a:off x="165862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135890</xdr:rowOff>
    </xdr:to>
    <xdr:sp macro="" textlink="">
      <xdr:nvSpPr>
        <xdr:cNvPr id="788" name="正方形/長方形 787"/>
        <xdr:cNvSpPr/>
      </xdr:nvSpPr>
      <xdr:spPr>
        <a:xfrm>
          <a:off x="174879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86360</xdr:rowOff>
    </xdr:from>
    <xdr:to>
      <xdr:col>110</xdr:col>
      <xdr:colOff>0</xdr:colOff>
      <xdr:row>48</xdr:row>
      <xdr:rowOff>0</xdr:rowOff>
    </xdr:to>
    <xdr:sp macro="" textlink="">
      <xdr:nvSpPr>
        <xdr:cNvPr id="789" name="正方形/長方形 788"/>
        <xdr:cNvSpPr/>
      </xdr:nvSpPr>
      <xdr:spPr>
        <a:xfrm>
          <a:off x="174879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135890</xdr:rowOff>
    </xdr:to>
    <xdr:sp macro="" textlink="">
      <xdr:nvSpPr>
        <xdr:cNvPr id="790" name="正方形/長方形 789"/>
        <xdr:cNvSpPr/>
      </xdr:nvSpPr>
      <xdr:spPr>
        <a:xfrm>
          <a:off x="18516600" y="760285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86360</xdr:rowOff>
    </xdr:from>
    <xdr:to>
      <xdr:col>116</xdr:col>
      <xdr:colOff>0</xdr:colOff>
      <xdr:row>48</xdr:row>
      <xdr:rowOff>0</xdr:rowOff>
    </xdr:to>
    <xdr:sp macro="" textlink="">
      <xdr:nvSpPr>
        <xdr:cNvPr id="791" name="正方形/長方形 790"/>
        <xdr:cNvSpPr/>
      </xdr:nvSpPr>
      <xdr:spPr>
        <a:xfrm>
          <a:off x="18516600" y="780161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80010</xdr:rowOff>
    </xdr:to>
    <xdr:sp macro="" textlink="">
      <xdr:nvSpPr>
        <xdr:cNvPr id="792" name="正方形/長方形 791"/>
        <xdr:cNvSpPr/>
      </xdr:nvSpPr>
      <xdr:spPr>
        <a:xfrm>
          <a:off x="16459200" y="8074660"/>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19075"/>
    <xdr:sp macro="" textlink="">
      <xdr:nvSpPr>
        <xdr:cNvPr id="793" name="テキスト ボックス 792"/>
        <xdr:cNvSpPr txBox="1"/>
      </xdr:nvSpPr>
      <xdr:spPr>
        <a:xfrm>
          <a:off x="16440150" y="7888605"/>
          <a:ext cx="34671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80010</xdr:rowOff>
    </xdr:from>
    <xdr:to>
      <xdr:col>120</xdr:col>
      <xdr:colOff>114300</xdr:colOff>
      <xdr:row>61</xdr:row>
      <xdr:rowOff>80010</xdr:rowOff>
    </xdr:to>
    <xdr:cxnSp macro="">
      <xdr:nvCxnSpPr>
        <xdr:cNvPr id="794" name="直線コネクタ 793"/>
        <xdr:cNvCxnSpPr/>
      </xdr:nvCxnSpPr>
      <xdr:spPr>
        <a:xfrm>
          <a:off x="16459200" y="10309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95" name="直線コネクタ 794"/>
        <xdr:cNvCxnSpPr/>
      </xdr:nvCxnSpPr>
      <xdr:spPr>
        <a:xfrm>
          <a:off x="16459200" y="9937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5745" cy="250825"/>
    <xdr:sp macro="" textlink="">
      <xdr:nvSpPr>
        <xdr:cNvPr id="796" name="テキスト ボックス 795"/>
        <xdr:cNvSpPr txBox="1"/>
      </xdr:nvSpPr>
      <xdr:spPr>
        <a:xfrm>
          <a:off x="16248380" y="9799320"/>
          <a:ext cx="245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97" name="直線コネクタ 796"/>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34925</xdr:rowOff>
    </xdr:from>
    <xdr:ext cx="464185" cy="250825"/>
    <xdr:sp macro="" textlink="">
      <xdr:nvSpPr>
        <xdr:cNvPr id="798" name="テキスト ボックス 797"/>
        <xdr:cNvSpPr txBox="1"/>
      </xdr:nvSpPr>
      <xdr:spPr>
        <a:xfrm>
          <a:off x="16048990" y="942657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135890</xdr:rowOff>
    </xdr:from>
    <xdr:to>
      <xdr:col>120</xdr:col>
      <xdr:colOff>114300</xdr:colOff>
      <xdr:row>54</xdr:row>
      <xdr:rowOff>135890</xdr:rowOff>
    </xdr:to>
    <xdr:cxnSp macro="">
      <xdr:nvCxnSpPr>
        <xdr:cNvPr id="799" name="直線コネクタ 798"/>
        <xdr:cNvCxnSpPr/>
      </xdr:nvCxnSpPr>
      <xdr:spPr>
        <a:xfrm>
          <a:off x="16459200" y="9192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165100</xdr:rowOff>
    </xdr:from>
    <xdr:ext cx="464185" cy="250190"/>
    <xdr:sp macro="" textlink="">
      <xdr:nvSpPr>
        <xdr:cNvPr id="800" name="テキスト ボックス 799"/>
        <xdr:cNvSpPr txBox="1"/>
      </xdr:nvSpPr>
      <xdr:spPr>
        <a:xfrm>
          <a:off x="16048990" y="90538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52</xdr:row>
      <xdr:rowOff>98425</xdr:rowOff>
    </xdr:from>
    <xdr:to>
      <xdr:col>120</xdr:col>
      <xdr:colOff>114300</xdr:colOff>
      <xdr:row>52</xdr:row>
      <xdr:rowOff>98425</xdr:rowOff>
    </xdr:to>
    <xdr:cxnSp macro="">
      <xdr:nvCxnSpPr>
        <xdr:cNvPr id="801" name="直線コネクタ 800"/>
        <xdr:cNvCxnSpPr/>
      </xdr:nvCxnSpPr>
      <xdr:spPr>
        <a:xfrm>
          <a:off x="16459200" y="8819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128270</xdr:rowOff>
    </xdr:from>
    <xdr:ext cx="464185" cy="250825"/>
    <xdr:sp macro="" textlink="">
      <xdr:nvSpPr>
        <xdr:cNvPr id="802" name="テキスト ボックス 801"/>
        <xdr:cNvSpPr txBox="1"/>
      </xdr:nvSpPr>
      <xdr:spPr>
        <a:xfrm>
          <a:off x="16048990" y="868172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803" name="直線コネクタ 802"/>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49</xdr:row>
      <xdr:rowOff>90805</xdr:rowOff>
    </xdr:from>
    <xdr:ext cx="464185" cy="250190"/>
    <xdr:sp macro="" textlink="">
      <xdr:nvSpPr>
        <xdr:cNvPr id="804" name="テキスト ボックス 803"/>
        <xdr:cNvSpPr txBox="1"/>
      </xdr:nvSpPr>
      <xdr:spPr>
        <a:xfrm>
          <a:off x="16048990" y="830897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805" name="直線コネクタ 804"/>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31495" cy="249555"/>
    <xdr:sp macro="" textlink="">
      <xdr:nvSpPr>
        <xdr:cNvPr id="806" name="テキスト ボックス 805"/>
        <xdr:cNvSpPr txBox="1"/>
      </xdr:nvSpPr>
      <xdr:spPr>
        <a:xfrm>
          <a:off x="15984855" y="79355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80010</xdr:rowOff>
    </xdr:to>
    <xdr:sp macro="" textlink="">
      <xdr:nvSpPr>
        <xdr:cNvPr id="807" name="前年度繰上充用金グラフ枠"/>
        <xdr:cNvSpPr/>
      </xdr:nvSpPr>
      <xdr:spPr>
        <a:xfrm>
          <a:off x="16459200" y="8074660"/>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33655</xdr:rowOff>
    </xdr:from>
    <xdr:to>
      <xdr:col>116</xdr:col>
      <xdr:colOff>62865</xdr:colOff>
      <xdr:row>59</xdr:row>
      <xdr:rowOff>42545</xdr:rowOff>
    </xdr:to>
    <xdr:cxnSp macro="">
      <xdr:nvCxnSpPr>
        <xdr:cNvPr id="808" name="直線コネクタ 807"/>
        <xdr:cNvCxnSpPr/>
      </xdr:nvCxnSpPr>
      <xdr:spPr>
        <a:xfrm flipV="1">
          <a:off x="19949795" y="8419465"/>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89535</xdr:rowOff>
    </xdr:from>
    <xdr:ext cx="249555" cy="250190"/>
    <xdr:sp macro="" textlink="">
      <xdr:nvSpPr>
        <xdr:cNvPr id="809" name="前年度繰上充用金最小値テキスト"/>
        <xdr:cNvSpPr txBox="1"/>
      </xdr:nvSpPr>
      <xdr:spPr>
        <a:xfrm>
          <a:off x="20002500" y="998410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10" name="直線コネクタ 809"/>
        <xdr:cNvCxnSpPr/>
      </xdr:nvCxnSpPr>
      <xdr:spPr>
        <a:xfrm>
          <a:off x="19881850" y="9937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149225</xdr:rowOff>
    </xdr:from>
    <xdr:ext cx="469900" cy="253365"/>
    <xdr:sp macro="" textlink="">
      <xdr:nvSpPr>
        <xdr:cNvPr id="811" name="前年度繰上充用金最大値テキスト"/>
        <xdr:cNvSpPr txBox="1"/>
      </xdr:nvSpPr>
      <xdr:spPr>
        <a:xfrm>
          <a:off x="20002500" y="8199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dr:col>115</xdr:col>
      <xdr:colOff>165100</xdr:colOff>
      <xdr:row>50</xdr:row>
      <xdr:rowOff>33655</xdr:rowOff>
    </xdr:from>
    <xdr:to>
      <xdr:col>116</xdr:col>
      <xdr:colOff>152400</xdr:colOff>
      <xdr:row>50</xdr:row>
      <xdr:rowOff>33655</xdr:rowOff>
    </xdr:to>
    <xdr:cxnSp macro="">
      <xdr:nvCxnSpPr>
        <xdr:cNvPr id="812" name="直線コネクタ 811"/>
        <xdr:cNvCxnSpPr/>
      </xdr:nvCxnSpPr>
      <xdr:spPr>
        <a:xfrm>
          <a:off x="19881850" y="8419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42545</xdr:rowOff>
    </xdr:from>
    <xdr:to>
      <xdr:col>116</xdr:col>
      <xdr:colOff>63500</xdr:colOff>
      <xdr:row>59</xdr:row>
      <xdr:rowOff>42545</xdr:rowOff>
    </xdr:to>
    <xdr:cxnSp macro="">
      <xdr:nvCxnSpPr>
        <xdr:cNvPr id="813" name="直線コネクタ 812"/>
        <xdr:cNvCxnSpPr/>
      </xdr:nvCxnSpPr>
      <xdr:spPr>
        <a:xfrm>
          <a:off x="19202400" y="993711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7620</xdr:rowOff>
    </xdr:from>
    <xdr:ext cx="313690" cy="252095"/>
    <xdr:sp macro="" textlink="">
      <xdr:nvSpPr>
        <xdr:cNvPr id="814" name="前年度繰上充用金平均値テキスト"/>
        <xdr:cNvSpPr txBox="1"/>
      </xdr:nvSpPr>
      <xdr:spPr>
        <a:xfrm>
          <a:off x="20002500" y="9734550"/>
          <a:ext cx="31369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153670</xdr:rowOff>
    </xdr:from>
    <xdr:to>
      <xdr:col>116</xdr:col>
      <xdr:colOff>114300</xdr:colOff>
      <xdr:row>59</xdr:row>
      <xdr:rowOff>85725</xdr:rowOff>
    </xdr:to>
    <xdr:sp macro="" textlink="">
      <xdr:nvSpPr>
        <xdr:cNvPr id="815" name="フローチャート: 判断 814"/>
        <xdr:cNvSpPr/>
      </xdr:nvSpPr>
      <xdr:spPr>
        <a:xfrm>
          <a:off x="19900900" y="9880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171450</xdr:colOff>
      <xdr:row>59</xdr:row>
      <xdr:rowOff>42545</xdr:rowOff>
    </xdr:to>
    <xdr:cxnSp macro="">
      <xdr:nvCxnSpPr>
        <xdr:cNvPr id="816" name="直線コネクタ 815"/>
        <xdr:cNvCxnSpPr/>
      </xdr:nvCxnSpPr>
      <xdr:spPr>
        <a:xfrm>
          <a:off x="18395950" y="99371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153035</xdr:rowOff>
    </xdr:from>
    <xdr:to>
      <xdr:col>112</xdr:col>
      <xdr:colOff>38100</xdr:colOff>
      <xdr:row>59</xdr:row>
      <xdr:rowOff>85090</xdr:rowOff>
    </xdr:to>
    <xdr:sp macro="" textlink="">
      <xdr:nvSpPr>
        <xdr:cNvPr id="817" name="フローチャート: 判断 816"/>
        <xdr:cNvSpPr/>
      </xdr:nvSpPr>
      <xdr:spPr>
        <a:xfrm>
          <a:off x="19157950" y="98799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100330</xdr:rowOff>
    </xdr:from>
    <xdr:ext cx="310515" cy="252730"/>
    <xdr:sp macro="" textlink="">
      <xdr:nvSpPr>
        <xdr:cNvPr id="818" name="テキスト ボックス 817"/>
        <xdr:cNvSpPr txBox="1"/>
      </xdr:nvSpPr>
      <xdr:spPr>
        <a:xfrm>
          <a:off x="19051905" y="9659620"/>
          <a:ext cx="3105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42545</xdr:rowOff>
    </xdr:from>
    <xdr:to>
      <xdr:col>107</xdr:col>
      <xdr:colOff>50800</xdr:colOff>
      <xdr:row>59</xdr:row>
      <xdr:rowOff>42545</xdr:rowOff>
    </xdr:to>
    <xdr:cxnSp macro="">
      <xdr:nvCxnSpPr>
        <xdr:cNvPr id="819" name="直線コネクタ 818"/>
        <xdr:cNvCxnSpPr/>
      </xdr:nvCxnSpPr>
      <xdr:spPr>
        <a:xfrm>
          <a:off x="17602200" y="99371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152400</xdr:rowOff>
    </xdr:from>
    <xdr:to>
      <xdr:col>107</xdr:col>
      <xdr:colOff>101600</xdr:colOff>
      <xdr:row>59</xdr:row>
      <xdr:rowOff>84455</xdr:rowOff>
    </xdr:to>
    <xdr:sp macro="" textlink="">
      <xdr:nvSpPr>
        <xdr:cNvPr id="820" name="フローチャート: 判断 819"/>
        <xdr:cNvSpPr/>
      </xdr:nvSpPr>
      <xdr:spPr>
        <a:xfrm>
          <a:off x="18345150" y="98793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99695</xdr:rowOff>
    </xdr:from>
    <xdr:ext cx="313690" cy="252730"/>
    <xdr:sp macro="" textlink="">
      <xdr:nvSpPr>
        <xdr:cNvPr id="821" name="テキスト ボックス 820"/>
        <xdr:cNvSpPr txBox="1"/>
      </xdr:nvSpPr>
      <xdr:spPr>
        <a:xfrm>
          <a:off x="18258155" y="965898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42545</xdr:rowOff>
    </xdr:from>
    <xdr:to>
      <xdr:col>102</xdr:col>
      <xdr:colOff>114300</xdr:colOff>
      <xdr:row>59</xdr:row>
      <xdr:rowOff>42545</xdr:rowOff>
    </xdr:to>
    <xdr:cxnSp macro="">
      <xdr:nvCxnSpPr>
        <xdr:cNvPr id="822" name="直線コネクタ 821"/>
        <xdr:cNvCxnSpPr/>
      </xdr:nvCxnSpPr>
      <xdr:spPr>
        <a:xfrm>
          <a:off x="16802100" y="99371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151765</xdr:rowOff>
    </xdr:from>
    <xdr:to>
      <xdr:col>102</xdr:col>
      <xdr:colOff>165100</xdr:colOff>
      <xdr:row>59</xdr:row>
      <xdr:rowOff>84455</xdr:rowOff>
    </xdr:to>
    <xdr:sp macro="" textlink="">
      <xdr:nvSpPr>
        <xdr:cNvPr id="823" name="フローチャート: 判断 822"/>
        <xdr:cNvSpPr/>
      </xdr:nvSpPr>
      <xdr:spPr>
        <a:xfrm>
          <a:off x="17551400" y="98786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99060</xdr:rowOff>
    </xdr:from>
    <xdr:ext cx="313690" cy="252095"/>
    <xdr:sp macro="" textlink="">
      <xdr:nvSpPr>
        <xdr:cNvPr id="824" name="テキスト ボックス 823"/>
        <xdr:cNvSpPr txBox="1"/>
      </xdr:nvSpPr>
      <xdr:spPr>
        <a:xfrm>
          <a:off x="17464405" y="965835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151130</xdr:rowOff>
    </xdr:from>
    <xdr:to>
      <xdr:col>98</xdr:col>
      <xdr:colOff>38100</xdr:colOff>
      <xdr:row>59</xdr:row>
      <xdr:rowOff>82550</xdr:rowOff>
    </xdr:to>
    <xdr:sp macro="" textlink="">
      <xdr:nvSpPr>
        <xdr:cNvPr id="825" name="フローチャート: 判断 824"/>
        <xdr:cNvSpPr/>
      </xdr:nvSpPr>
      <xdr:spPr>
        <a:xfrm>
          <a:off x="16757650" y="98780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98425</xdr:rowOff>
    </xdr:from>
    <xdr:ext cx="310515" cy="252730"/>
    <xdr:sp macro="" textlink="">
      <xdr:nvSpPr>
        <xdr:cNvPr id="826" name="テキスト ボックス 825"/>
        <xdr:cNvSpPr txBox="1"/>
      </xdr:nvSpPr>
      <xdr:spPr>
        <a:xfrm>
          <a:off x="16651605" y="9657715"/>
          <a:ext cx="3105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77470</xdr:rowOff>
    </xdr:from>
    <xdr:ext cx="762000" cy="252730"/>
    <xdr:sp macro="" textlink="">
      <xdr:nvSpPr>
        <xdr:cNvPr id="827" name="テキスト ボックス 826"/>
        <xdr:cNvSpPr txBox="1"/>
      </xdr:nvSpPr>
      <xdr:spPr>
        <a:xfrm>
          <a:off x="197802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77470</xdr:rowOff>
    </xdr:from>
    <xdr:ext cx="762000" cy="252730"/>
    <xdr:sp macro="" textlink="">
      <xdr:nvSpPr>
        <xdr:cNvPr id="828" name="テキスト ボックス 827"/>
        <xdr:cNvSpPr txBox="1"/>
      </xdr:nvSpPr>
      <xdr:spPr>
        <a:xfrm>
          <a:off x="190309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77470</xdr:rowOff>
    </xdr:from>
    <xdr:ext cx="758825" cy="252730"/>
    <xdr:sp macro="" textlink="">
      <xdr:nvSpPr>
        <xdr:cNvPr id="829" name="テキスト ボックス 828"/>
        <xdr:cNvSpPr txBox="1"/>
      </xdr:nvSpPr>
      <xdr:spPr>
        <a:xfrm>
          <a:off x="18224500" y="1030732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77470</xdr:rowOff>
    </xdr:from>
    <xdr:ext cx="762000" cy="252730"/>
    <xdr:sp macro="" textlink="">
      <xdr:nvSpPr>
        <xdr:cNvPr id="830" name="テキスト ボックス 829"/>
        <xdr:cNvSpPr txBox="1"/>
      </xdr:nvSpPr>
      <xdr:spPr>
        <a:xfrm>
          <a:off x="174307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77470</xdr:rowOff>
    </xdr:from>
    <xdr:ext cx="762000" cy="252730"/>
    <xdr:sp macro="" textlink="">
      <xdr:nvSpPr>
        <xdr:cNvPr id="831" name="テキスト ボックス 830"/>
        <xdr:cNvSpPr txBox="1"/>
      </xdr:nvSpPr>
      <xdr:spPr>
        <a:xfrm>
          <a:off x="16630650" y="10307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161925</xdr:rowOff>
    </xdr:from>
    <xdr:to>
      <xdr:col>116</xdr:col>
      <xdr:colOff>114300</xdr:colOff>
      <xdr:row>59</xdr:row>
      <xdr:rowOff>93345</xdr:rowOff>
    </xdr:to>
    <xdr:sp macro="" textlink="">
      <xdr:nvSpPr>
        <xdr:cNvPr id="832" name="楕円 831"/>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132080</xdr:rowOff>
    </xdr:from>
    <xdr:ext cx="249555" cy="252730"/>
    <xdr:sp macro="" textlink="">
      <xdr:nvSpPr>
        <xdr:cNvPr id="833" name="前年度繰上充用金該当値テキスト"/>
        <xdr:cNvSpPr txBox="1"/>
      </xdr:nvSpPr>
      <xdr:spPr>
        <a:xfrm>
          <a:off x="20002500" y="98590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93345</xdr:rowOff>
    </xdr:to>
    <xdr:sp macro="" textlink="">
      <xdr:nvSpPr>
        <xdr:cNvPr id="834" name="楕円 833"/>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84455</xdr:rowOff>
    </xdr:from>
    <xdr:ext cx="246380" cy="250190"/>
    <xdr:sp macro="" textlink="">
      <xdr:nvSpPr>
        <xdr:cNvPr id="835" name="テキスト ボックス 834"/>
        <xdr:cNvSpPr txBox="1"/>
      </xdr:nvSpPr>
      <xdr:spPr>
        <a:xfrm>
          <a:off x="1908429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93345</xdr:rowOff>
    </xdr:to>
    <xdr:sp macro="" textlink="">
      <xdr:nvSpPr>
        <xdr:cNvPr id="836" name="楕円 835"/>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84455</xdr:rowOff>
    </xdr:from>
    <xdr:ext cx="246380" cy="250190"/>
    <xdr:sp macro="" textlink="">
      <xdr:nvSpPr>
        <xdr:cNvPr id="837" name="テキスト ボックス 836"/>
        <xdr:cNvSpPr txBox="1"/>
      </xdr:nvSpPr>
      <xdr:spPr>
        <a:xfrm>
          <a:off x="1829054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161925</xdr:rowOff>
    </xdr:from>
    <xdr:to>
      <xdr:col>102</xdr:col>
      <xdr:colOff>165100</xdr:colOff>
      <xdr:row>59</xdr:row>
      <xdr:rowOff>93345</xdr:rowOff>
    </xdr:to>
    <xdr:sp macro="" textlink="">
      <xdr:nvSpPr>
        <xdr:cNvPr id="838" name="楕円 837"/>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84455</xdr:rowOff>
    </xdr:from>
    <xdr:ext cx="249555" cy="250190"/>
    <xdr:sp macro="" textlink="">
      <xdr:nvSpPr>
        <xdr:cNvPr id="839" name="テキスト ボックス 838"/>
        <xdr:cNvSpPr txBox="1"/>
      </xdr:nvSpPr>
      <xdr:spPr>
        <a:xfrm>
          <a:off x="17487900" y="997902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161925</xdr:rowOff>
    </xdr:from>
    <xdr:to>
      <xdr:col>98</xdr:col>
      <xdr:colOff>38100</xdr:colOff>
      <xdr:row>59</xdr:row>
      <xdr:rowOff>93345</xdr:rowOff>
    </xdr:to>
    <xdr:sp macro="" textlink="">
      <xdr:nvSpPr>
        <xdr:cNvPr id="840" name="楕円 839"/>
        <xdr:cNvSpPr/>
      </xdr:nvSpPr>
      <xdr:spPr>
        <a:xfrm>
          <a:off x="167576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84455</xdr:rowOff>
    </xdr:from>
    <xdr:ext cx="246380" cy="250190"/>
    <xdr:sp macro="" textlink="">
      <xdr:nvSpPr>
        <xdr:cNvPr id="841" name="テキスト ボックス 840"/>
        <xdr:cNvSpPr txBox="1"/>
      </xdr:nvSpPr>
      <xdr:spPr>
        <a:xfrm>
          <a:off x="1668399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総務費：令和２年度は特別定額給付金給付事業実施のため急増し、令和３年度はふるさと納税が過去最高額となったため関係経費が増加した。令和６年度は退職手当等の影響もあり、前年度より増加した。</a:t>
          </a:r>
        </a:p>
        <a:p>
          <a:r>
            <a:rPr kumimoji="1" lang="ja-JP" altLang="en-US" sz="1300">
              <a:latin typeface="ＭＳ Ｐゴシック"/>
              <a:ea typeface="ＭＳ Ｐゴシック"/>
            </a:rPr>
            <a:t>民生費：子育て施策の充実を図っていることや、生活保護世帯の割合が多いことなどから、全国、類似団体平均を上回っている。令和５、６年度は物価高騰対策として低所得者世帯等への給付金事業を実施したこと等により増加している。</a:t>
          </a:r>
        </a:p>
        <a:p>
          <a:r>
            <a:rPr kumimoji="1" lang="ja-JP" altLang="en-US" sz="1300">
              <a:latin typeface="ＭＳ Ｐゴシック"/>
              <a:ea typeface="ＭＳ Ｐゴシック"/>
            </a:rPr>
            <a:t>衛生費：ゴミ・し尿収集業務の民間委託、ゴミ処理施設の広域での運営、し尿・最終処分場運営の民間委託を行うことにより、全国、類似団体平均を下回っている。令和３、４年度は新型コロナウイルスワクチン接種事業等により増加している。</a:t>
          </a:r>
        </a:p>
        <a:p>
          <a:r>
            <a:rPr kumimoji="1" lang="ja-JP" altLang="en-US" sz="1300">
              <a:latin typeface="ＭＳ Ｐゴシック"/>
              <a:ea typeface="ＭＳ Ｐゴシック"/>
            </a:rPr>
            <a:t>土木費：</a:t>
          </a:r>
          <a:r>
            <a:rPr kumimoji="1" lang="ja-JP" altLang="en-US" sz="1300">
              <a:solidFill>
                <a:schemeClr val="tx1"/>
              </a:solidFill>
              <a:latin typeface="ＭＳ Ｐゴシック"/>
              <a:ea typeface="ＭＳ Ｐゴシック"/>
            </a:rPr>
            <a:t>近年実施している大型の施設整備事業である都市再生整備事業の影響により</a:t>
          </a:r>
          <a:r>
            <a:rPr kumimoji="1" lang="ja-JP" altLang="en-US" sz="1300" strike="noStrike" baseline="0">
              <a:solidFill>
                <a:schemeClr val="tx1"/>
              </a:solidFill>
              <a:latin typeface="ＭＳ Ｐゴシック"/>
              <a:ea typeface="ＭＳ Ｐゴシック"/>
            </a:rPr>
            <a:t>令和２、３年度は事業費が大きくなっている。令和６年度は</a:t>
          </a:r>
          <a:r>
            <a:rPr kumimoji="1" lang="ja-JP" altLang="en-US" sz="1300">
              <a:solidFill>
                <a:schemeClr val="tx1"/>
              </a:solidFill>
              <a:latin typeface="ＭＳ Ｐゴシック"/>
              <a:ea typeface="ＭＳ Ｐゴシック"/>
            </a:rPr>
            <a:t>都市再生整備事業で駅周辺の整備を実施したこと等により前年度より事業費が増加している。</a:t>
          </a:r>
          <a:endParaRPr kumimoji="1" lang="ja-JP" altLang="en-US" sz="1300" strike="noStrike" baseline="0">
            <a:solidFill>
              <a:schemeClr val="tx1"/>
            </a:solidFill>
            <a:latin typeface="ＭＳ Ｐゴシック"/>
            <a:ea typeface="ＭＳ Ｐゴシック"/>
          </a:endParaRPr>
        </a:p>
        <a:p>
          <a:r>
            <a:rPr kumimoji="1" lang="ja-JP" altLang="en-US" sz="1300">
              <a:latin typeface="ＭＳ Ｐゴシック"/>
              <a:ea typeface="ＭＳ Ｐゴシック"/>
            </a:rPr>
            <a:t>教育費：給食調理員などの現業職員数の抑制を図ってきたことにより、全国、類似団体平均を下回っている。令和６年度は小中学校の空調設備・トイレ等の改修を行ったこと等により事業費が増加している。</a:t>
          </a:r>
        </a:p>
        <a:p>
          <a:r>
            <a:rPr kumimoji="1" lang="ja-JP" altLang="en-US" sz="1300">
              <a:latin typeface="ＭＳ Ｐゴシック"/>
              <a:ea typeface="ＭＳ Ｐゴシック"/>
            </a:rPr>
            <a:t>公債費：財政健全化を図るため、普通建設事業を抑制し地方債残高の減少に努めてきたが、近年、南海トラフ地震対策や都市再生整備事業等の大型事業が進んだことにより公債費が増加している。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高知県南国市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令和６年度は人事院勧告に伴う給与改定、扶助費の増加等の影響により令和４年度より悪化の傾向にある。実質収支は0.86ポイント、実質単年度収支は</a:t>
          </a:r>
          <a:r>
            <a:rPr kumimoji="1" lang="en-US" altLang="ja-JP" sz="1400">
              <a:latin typeface="ＭＳ ゴシック"/>
              <a:ea typeface="ＭＳ ゴシック"/>
            </a:rPr>
            <a:t>0.67</a:t>
          </a:r>
          <a:r>
            <a:rPr kumimoji="1" lang="ja-JP" altLang="en-US" sz="1400">
              <a:latin typeface="ＭＳ ゴシック"/>
              <a:ea typeface="ＭＳ ゴシック"/>
            </a:rPr>
            <a:t>ポイントの増加となっている。</a:t>
          </a:r>
        </a:p>
        <a:p>
          <a:r>
            <a:rPr kumimoji="1" lang="ja-JP" altLang="en-US" sz="1400">
              <a:latin typeface="ＭＳ ゴシック"/>
              <a:ea typeface="ＭＳ ゴシック"/>
            </a:rPr>
            <a:t>　財政調整基金残高については、中期財政収支ビジョンにおいて標準財政規模の</a:t>
          </a:r>
          <a:r>
            <a:rPr kumimoji="1" lang="en-US" altLang="ja-JP" sz="1400">
              <a:latin typeface="ＭＳ ゴシック"/>
              <a:ea typeface="ＭＳ ゴシック"/>
            </a:rPr>
            <a:t>20%</a:t>
          </a:r>
          <a:r>
            <a:rPr kumimoji="1" lang="ja-JP" altLang="en-US" sz="1400">
              <a:latin typeface="ＭＳ ゴシック"/>
              <a:ea typeface="ＭＳ ゴシック"/>
            </a:rPr>
            <a:t>程度を維持するよう目標設定をし、財政運営を行っている。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高知県南国市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過去５か年度の全会計において赤字は発生しておらず、今後も歳入の確保と、事務事業の見直し等を行うことにより歳出の削減を図り、適切な財政運営に努める。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121</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122</v>
      </c>
      <c r="C2" s="3"/>
      <c r="D2" s="10"/>
    </row>
    <row r="3" spans="1:119" ht="18.75" customHeight="1" x14ac:dyDescent="0.15">
      <c r="A3" s="2"/>
      <c r="B3" s="460" t="s">
        <v>123</v>
      </c>
      <c r="C3" s="461"/>
      <c r="D3" s="461"/>
      <c r="E3" s="462"/>
      <c r="F3" s="462"/>
      <c r="G3" s="462"/>
      <c r="H3" s="462"/>
      <c r="I3" s="462"/>
      <c r="J3" s="462"/>
      <c r="K3" s="462"/>
      <c r="L3" s="462" t="s">
        <v>124</v>
      </c>
      <c r="M3" s="462"/>
      <c r="N3" s="462"/>
      <c r="O3" s="462"/>
      <c r="P3" s="462"/>
      <c r="Q3" s="462"/>
      <c r="R3" s="469"/>
      <c r="S3" s="469"/>
      <c r="T3" s="469"/>
      <c r="U3" s="469"/>
      <c r="V3" s="470"/>
      <c r="W3" s="320" t="s">
        <v>125</v>
      </c>
      <c r="X3" s="321"/>
      <c r="Y3" s="321"/>
      <c r="Z3" s="321"/>
      <c r="AA3" s="321"/>
      <c r="AB3" s="461"/>
      <c r="AC3" s="469" t="s">
        <v>126</v>
      </c>
      <c r="AD3" s="321"/>
      <c r="AE3" s="321"/>
      <c r="AF3" s="321"/>
      <c r="AG3" s="321"/>
      <c r="AH3" s="321"/>
      <c r="AI3" s="321"/>
      <c r="AJ3" s="321"/>
      <c r="AK3" s="321"/>
      <c r="AL3" s="322"/>
      <c r="AM3" s="320" t="s">
        <v>127</v>
      </c>
      <c r="AN3" s="321"/>
      <c r="AO3" s="321"/>
      <c r="AP3" s="321"/>
      <c r="AQ3" s="321"/>
      <c r="AR3" s="321"/>
      <c r="AS3" s="321"/>
      <c r="AT3" s="321"/>
      <c r="AU3" s="321"/>
      <c r="AV3" s="321"/>
      <c r="AW3" s="321"/>
      <c r="AX3" s="322"/>
      <c r="AY3" s="317" t="s">
        <v>3</v>
      </c>
      <c r="AZ3" s="318"/>
      <c r="BA3" s="318"/>
      <c r="BB3" s="318"/>
      <c r="BC3" s="318"/>
      <c r="BD3" s="318"/>
      <c r="BE3" s="318"/>
      <c r="BF3" s="318"/>
      <c r="BG3" s="318"/>
      <c r="BH3" s="318"/>
      <c r="BI3" s="318"/>
      <c r="BJ3" s="318"/>
      <c r="BK3" s="318"/>
      <c r="BL3" s="318"/>
      <c r="BM3" s="319"/>
      <c r="BN3" s="320" t="s">
        <v>55</v>
      </c>
      <c r="BO3" s="321"/>
      <c r="BP3" s="321"/>
      <c r="BQ3" s="321"/>
      <c r="BR3" s="321"/>
      <c r="BS3" s="321"/>
      <c r="BT3" s="321"/>
      <c r="BU3" s="322"/>
      <c r="BV3" s="320" t="s">
        <v>131</v>
      </c>
      <c r="BW3" s="321"/>
      <c r="BX3" s="321"/>
      <c r="BY3" s="321"/>
      <c r="BZ3" s="321"/>
      <c r="CA3" s="321"/>
      <c r="CB3" s="321"/>
      <c r="CC3" s="322"/>
      <c r="CD3" s="317" t="s">
        <v>3</v>
      </c>
      <c r="CE3" s="318"/>
      <c r="CF3" s="318"/>
      <c r="CG3" s="318"/>
      <c r="CH3" s="318"/>
      <c r="CI3" s="318"/>
      <c r="CJ3" s="318"/>
      <c r="CK3" s="318"/>
      <c r="CL3" s="318"/>
      <c r="CM3" s="318"/>
      <c r="CN3" s="318"/>
      <c r="CO3" s="318"/>
      <c r="CP3" s="318"/>
      <c r="CQ3" s="318"/>
      <c r="CR3" s="318"/>
      <c r="CS3" s="319"/>
      <c r="CT3" s="320" t="s">
        <v>132</v>
      </c>
      <c r="CU3" s="321"/>
      <c r="CV3" s="321"/>
      <c r="CW3" s="321"/>
      <c r="CX3" s="321"/>
      <c r="CY3" s="321"/>
      <c r="CZ3" s="321"/>
      <c r="DA3" s="322"/>
      <c r="DB3" s="320" t="s">
        <v>135</v>
      </c>
      <c r="DC3" s="321"/>
      <c r="DD3" s="321"/>
      <c r="DE3" s="321"/>
      <c r="DF3" s="321"/>
      <c r="DG3" s="321"/>
      <c r="DH3" s="321"/>
      <c r="DI3" s="322"/>
    </row>
    <row r="4" spans="1:119" ht="18.75" customHeight="1" x14ac:dyDescent="0.15">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136</v>
      </c>
      <c r="AZ4" s="324"/>
      <c r="BA4" s="324"/>
      <c r="BB4" s="324"/>
      <c r="BC4" s="324"/>
      <c r="BD4" s="324"/>
      <c r="BE4" s="324"/>
      <c r="BF4" s="324"/>
      <c r="BG4" s="324"/>
      <c r="BH4" s="324"/>
      <c r="BI4" s="324"/>
      <c r="BJ4" s="324"/>
      <c r="BK4" s="324"/>
      <c r="BL4" s="324"/>
      <c r="BM4" s="325"/>
      <c r="BN4" s="326">
        <v>26640424</v>
      </c>
      <c r="BO4" s="327"/>
      <c r="BP4" s="327"/>
      <c r="BQ4" s="327"/>
      <c r="BR4" s="327"/>
      <c r="BS4" s="327"/>
      <c r="BT4" s="327"/>
      <c r="BU4" s="328"/>
      <c r="BV4" s="326">
        <v>24182843</v>
      </c>
      <c r="BW4" s="327"/>
      <c r="BX4" s="327"/>
      <c r="BY4" s="327"/>
      <c r="BZ4" s="327"/>
      <c r="CA4" s="327"/>
      <c r="CB4" s="327"/>
      <c r="CC4" s="328"/>
      <c r="CD4" s="329" t="s">
        <v>138</v>
      </c>
      <c r="CE4" s="330"/>
      <c r="CF4" s="330"/>
      <c r="CG4" s="330"/>
      <c r="CH4" s="330"/>
      <c r="CI4" s="330"/>
      <c r="CJ4" s="330"/>
      <c r="CK4" s="330"/>
      <c r="CL4" s="330"/>
      <c r="CM4" s="330"/>
      <c r="CN4" s="330"/>
      <c r="CO4" s="330"/>
      <c r="CP4" s="330"/>
      <c r="CQ4" s="330"/>
      <c r="CR4" s="330"/>
      <c r="CS4" s="331"/>
      <c r="CT4" s="332">
        <v>2.7</v>
      </c>
      <c r="CU4" s="333"/>
      <c r="CV4" s="333"/>
      <c r="CW4" s="333"/>
      <c r="CX4" s="333"/>
      <c r="CY4" s="333"/>
      <c r="CZ4" s="333"/>
      <c r="DA4" s="334"/>
      <c r="DB4" s="332">
        <v>1.8</v>
      </c>
      <c r="DC4" s="333"/>
      <c r="DD4" s="333"/>
      <c r="DE4" s="333"/>
      <c r="DF4" s="333"/>
      <c r="DG4" s="333"/>
      <c r="DH4" s="333"/>
      <c r="DI4" s="334"/>
    </row>
    <row r="5" spans="1:119" ht="18.75" customHeight="1" x14ac:dyDescent="0.15">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139</v>
      </c>
      <c r="AN5" s="336"/>
      <c r="AO5" s="336"/>
      <c r="AP5" s="336"/>
      <c r="AQ5" s="336"/>
      <c r="AR5" s="336"/>
      <c r="AS5" s="336"/>
      <c r="AT5" s="337"/>
      <c r="AU5" s="338" t="s">
        <v>140</v>
      </c>
      <c r="AV5" s="339"/>
      <c r="AW5" s="339"/>
      <c r="AX5" s="339"/>
      <c r="AY5" s="340" t="s">
        <v>141</v>
      </c>
      <c r="AZ5" s="341"/>
      <c r="BA5" s="341"/>
      <c r="BB5" s="341"/>
      <c r="BC5" s="341"/>
      <c r="BD5" s="341"/>
      <c r="BE5" s="341"/>
      <c r="BF5" s="341"/>
      <c r="BG5" s="341"/>
      <c r="BH5" s="341"/>
      <c r="BI5" s="341"/>
      <c r="BJ5" s="341"/>
      <c r="BK5" s="341"/>
      <c r="BL5" s="341"/>
      <c r="BM5" s="342"/>
      <c r="BN5" s="343">
        <v>26108885</v>
      </c>
      <c r="BO5" s="344"/>
      <c r="BP5" s="344"/>
      <c r="BQ5" s="344"/>
      <c r="BR5" s="344"/>
      <c r="BS5" s="344"/>
      <c r="BT5" s="344"/>
      <c r="BU5" s="345"/>
      <c r="BV5" s="343">
        <v>23806384</v>
      </c>
      <c r="BW5" s="344"/>
      <c r="BX5" s="344"/>
      <c r="BY5" s="344"/>
      <c r="BZ5" s="344"/>
      <c r="CA5" s="344"/>
      <c r="CB5" s="344"/>
      <c r="CC5" s="345"/>
      <c r="CD5" s="346" t="s">
        <v>144</v>
      </c>
      <c r="CE5" s="347"/>
      <c r="CF5" s="347"/>
      <c r="CG5" s="347"/>
      <c r="CH5" s="347"/>
      <c r="CI5" s="347"/>
      <c r="CJ5" s="347"/>
      <c r="CK5" s="347"/>
      <c r="CL5" s="347"/>
      <c r="CM5" s="347"/>
      <c r="CN5" s="347"/>
      <c r="CO5" s="347"/>
      <c r="CP5" s="347"/>
      <c r="CQ5" s="347"/>
      <c r="CR5" s="347"/>
      <c r="CS5" s="348"/>
      <c r="CT5" s="349">
        <v>88.6</v>
      </c>
      <c r="CU5" s="350"/>
      <c r="CV5" s="350"/>
      <c r="CW5" s="350"/>
      <c r="CX5" s="350"/>
      <c r="CY5" s="350"/>
      <c r="CZ5" s="350"/>
      <c r="DA5" s="351"/>
      <c r="DB5" s="349">
        <v>90.5</v>
      </c>
      <c r="DC5" s="350"/>
      <c r="DD5" s="350"/>
      <c r="DE5" s="350"/>
      <c r="DF5" s="350"/>
      <c r="DG5" s="350"/>
      <c r="DH5" s="350"/>
      <c r="DI5" s="351"/>
    </row>
    <row r="6" spans="1:119" ht="18.75" customHeight="1" x14ac:dyDescent="0.15">
      <c r="A6" s="2"/>
      <c r="B6" s="480" t="s">
        <v>145</v>
      </c>
      <c r="C6" s="481"/>
      <c r="D6" s="481"/>
      <c r="E6" s="482"/>
      <c r="F6" s="482"/>
      <c r="G6" s="482"/>
      <c r="H6" s="482"/>
      <c r="I6" s="482"/>
      <c r="J6" s="482"/>
      <c r="K6" s="482"/>
      <c r="L6" s="482" t="s">
        <v>146</v>
      </c>
      <c r="M6" s="482"/>
      <c r="N6" s="482"/>
      <c r="O6" s="482"/>
      <c r="P6" s="482"/>
      <c r="Q6" s="482"/>
      <c r="R6" s="486"/>
      <c r="S6" s="486"/>
      <c r="T6" s="486"/>
      <c r="U6" s="486"/>
      <c r="V6" s="487"/>
      <c r="W6" s="490" t="s">
        <v>147</v>
      </c>
      <c r="X6" s="491"/>
      <c r="Y6" s="491"/>
      <c r="Z6" s="491"/>
      <c r="AA6" s="491"/>
      <c r="AB6" s="481"/>
      <c r="AC6" s="494" t="s">
        <v>149</v>
      </c>
      <c r="AD6" s="495"/>
      <c r="AE6" s="495"/>
      <c r="AF6" s="495"/>
      <c r="AG6" s="495"/>
      <c r="AH6" s="495"/>
      <c r="AI6" s="495"/>
      <c r="AJ6" s="495"/>
      <c r="AK6" s="495"/>
      <c r="AL6" s="496"/>
      <c r="AM6" s="335" t="s">
        <v>150</v>
      </c>
      <c r="AN6" s="336"/>
      <c r="AO6" s="336"/>
      <c r="AP6" s="336"/>
      <c r="AQ6" s="336"/>
      <c r="AR6" s="336"/>
      <c r="AS6" s="336"/>
      <c r="AT6" s="337"/>
      <c r="AU6" s="338" t="s">
        <v>140</v>
      </c>
      <c r="AV6" s="339"/>
      <c r="AW6" s="339"/>
      <c r="AX6" s="339"/>
      <c r="AY6" s="340" t="s">
        <v>153</v>
      </c>
      <c r="AZ6" s="341"/>
      <c r="BA6" s="341"/>
      <c r="BB6" s="341"/>
      <c r="BC6" s="341"/>
      <c r="BD6" s="341"/>
      <c r="BE6" s="341"/>
      <c r="BF6" s="341"/>
      <c r="BG6" s="341"/>
      <c r="BH6" s="341"/>
      <c r="BI6" s="341"/>
      <c r="BJ6" s="341"/>
      <c r="BK6" s="341"/>
      <c r="BL6" s="341"/>
      <c r="BM6" s="342"/>
      <c r="BN6" s="343">
        <v>531539</v>
      </c>
      <c r="BO6" s="344"/>
      <c r="BP6" s="344"/>
      <c r="BQ6" s="344"/>
      <c r="BR6" s="344"/>
      <c r="BS6" s="344"/>
      <c r="BT6" s="344"/>
      <c r="BU6" s="345"/>
      <c r="BV6" s="343">
        <v>376459</v>
      </c>
      <c r="BW6" s="344"/>
      <c r="BX6" s="344"/>
      <c r="BY6" s="344"/>
      <c r="BZ6" s="344"/>
      <c r="CA6" s="344"/>
      <c r="CB6" s="344"/>
      <c r="CC6" s="345"/>
      <c r="CD6" s="346" t="s">
        <v>157</v>
      </c>
      <c r="CE6" s="347"/>
      <c r="CF6" s="347"/>
      <c r="CG6" s="347"/>
      <c r="CH6" s="347"/>
      <c r="CI6" s="347"/>
      <c r="CJ6" s="347"/>
      <c r="CK6" s="347"/>
      <c r="CL6" s="347"/>
      <c r="CM6" s="347"/>
      <c r="CN6" s="347"/>
      <c r="CO6" s="347"/>
      <c r="CP6" s="347"/>
      <c r="CQ6" s="347"/>
      <c r="CR6" s="347"/>
      <c r="CS6" s="348"/>
      <c r="CT6" s="352">
        <v>89</v>
      </c>
      <c r="CU6" s="353"/>
      <c r="CV6" s="353"/>
      <c r="CW6" s="353"/>
      <c r="CX6" s="353"/>
      <c r="CY6" s="353"/>
      <c r="CZ6" s="353"/>
      <c r="DA6" s="354"/>
      <c r="DB6" s="352">
        <v>91.3</v>
      </c>
      <c r="DC6" s="353"/>
      <c r="DD6" s="353"/>
      <c r="DE6" s="353"/>
      <c r="DF6" s="353"/>
      <c r="DG6" s="353"/>
      <c r="DH6" s="353"/>
      <c r="DI6" s="354"/>
    </row>
    <row r="7" spans="1:119" ht="18.75" customHeight="1" x14ac:dyDescent="0.15">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65</v>
      </c>
      <c r="AN7" s="336"/>
      <c r="AO7" s="336"/>
      <c r="AP7" s="336"/>
      <c r="AQ7" s="336"/>
      <c r="AR7" s="336"/>
      <c r="AS7" s="336"/>
      <c r="AT7" s="337"/>
      <c r="AU7" s="338" t="s">
        <v>140</v>
      </c>
      <c r="AV7" s="339"/>
      <c r="AW7" s="339"/>
      <c r="AX7" s="339"/>
      <c r="AY7" s="340" t="s">
        <v>158</v>
      </c>
      <c r="AZ7" s="341"/>
      <c r="BA7" s="341"/>
      <c r="BB7" s="341"/>
      <c r="BC7" s="341"/>
      <c r="BD7" s="341"/>
      <c r="BE7" s="341"/>
      <c r="BF7" s="341"/>
      <c r="BG7" s="341"/>
      <c r="BH7" s="341"/>
      <c r="BI7" s="341"/>
      <c r="BJ7" s="341"/>
      <c r="BK7" s="341"/>
      <c r="BL7" s="341"/>
      <c r="BM7" s="342"/>
      <c r="BN7" s="343">
        <v>200979</v>
      </c>
      <c r="BO7" s="344"/>
      <c r="BP7" s="344"/>
      <c r="BQ7" s="344"/>
      <c r="BR7" s="344"/>
      <c r="BS7" s="344"/>
      <c r="BT7" s="344"/>
      <c r="BU7" s="345"/>
      <c r="BV7" s="343">
        <v>158096</v>
      </c>
      <c r="BW7" s="344"/>
      <c r="BX7" s="344"/>
      <c r="BY7" s="344"/>
      <c r="BZ7" s="344"/>
      <c r="CA7" s="344"/>
      <c r="CB7" s="344"/>
      <c r="CC7" s="345"/>
      <c r="CD7" s="346" t="s">
        <v>159</v>
      </c>
      <c r="CE7" s="347"/>
      <c r="CF7" s="347"/>
      <c r="CG7" s="347"/>
      <c r="CH7" s="347"/>
      <c r="CI7" s="347"/>
      <c r="CJ7" s="347"/>
      <c r="CK7" s="347"/>
      <c r="CL7" s="347"/>
      <c r="CM7" s="347"/>
      <c r="CN7" s="347"/>
      <c r="CO7" s="347"/>
      <c r="CP7" s="347"/>
      <c r="CQ7" s="347"/>
      <c r="CR7" s="347"/>
      <c r="CS7" s="348"/>
      <c r="CT7" s="343">
        <v>12448357</v>
      </c>
      <c r="CU7" s="344"/>
      <c r="CV7" s="344"/>
      <c r="CW7" s="344"/>
      <c r="CX7" s="344"/>
      <c r="CY7" s="344"/>
      <c r="CZ7" s="344"/>
      <c r="DA7" s="345"/>
      <c r="DB7" s="343">
        <v>12098193</v>
      </c>
      <c r="DC7" s="344"/>
      <c r="DD7" s="344"/>
      <c r="DE7" s="344"/>
      <c r="DF7" s="344"/>
      <c r="DG7" s="344"/>
      <c r="DH7" s="344"/>
      <c r="DI7" s="345"/>
    </row>
    <row r="8" spans="1:119" ht="18.75" customHeight="1" x14ac:dyDescent="0.15">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163</v>
      </c>
      <c r="AN8" s="336"/>
      <c r="AO8" s="336"/>
      <c r="AP8" s="336"/>
      <c r="AQ8" s="336"/>
      <c r="AR8" s="336"/>
      <c r="AS8" s="336"/>
      <c r="AT8" s="337"/>
      <c r="AU8" s="338" t="s">
        <v>140</v>
      </c>
      <c r="AV8" s="339"/>
      <c r="AW8" s="339"/>
      <c r="AX8" s="339"/>
      <c r="AY8" s="340" t="s">
        <v>166</v>
      </c>
      <c r="AZ8" s="341"/>
      <c r="BA8" s="341"/>
      <c r="BB8" s="341"/>
      <c r="BC8" s="341"/>
      <c r="BD8" s="341"/>
      <c r="BE8" s="341"/>
      <c r="BF8" s="341"/>
      <c r="BG8" s="341"/>
      <c r="BH8" s="341"/>
      <c r="BI8" s="341"/>
      <c r="BJ8" s="341"/>
      <c r="BK8" s="341"/>
      <c r="BL8" s="341"/>
      <c r="BM8" s="342"/>
      <c r="BN8" s="343">
        <v>330560</v>
      </c>
      <c r="BO8" s="344"/>
      <c r="BP8" s="344"/>
      <c r="BQ8" s="344"/>
      <c r="BR8" s="344"/>
      <c r="BS8" s="344"/>
      <c r="BT8" s="344"/>
      <c r="BU8" s="345"/>
      <c r="BV8" s="343">
        <v>218363</v>
      </c>
      <c r="BW8" s="344"/>
      <c r="BX8" s="344"/>
      <c r="BY8" s="344"/>
      <c r="BZ8" s="344"/>
      <c r="CA8" s="344"/>
      <c r="CB8" s="344"/>
      <c r="CC8" s="345"/>
      <c r="CD8" s="346" t="s">
        <v>168</v>
      </c>
      <c r="CE8" s="347"/>
      <c r="CF8" s="347"/>
      <c r="CG8" s="347"/>
      <c r="CH8" s="347"/>
      <c r="CI8" s="347"/>
      <c r="CJ8" s="347"/>
      <c r="CK8" s="347"/>
      <c r="CL8" s="347"/>
      <c r="CM8" s="347"/>
      <c r="CN8" s="347"/>
      <c r="CO8" s="347"/>
      <c r="CP8" s="347"/>
      <c r="CQ8" s="347"/>
      <c r="CR8" s="347"/>
      <c r="CS8" s="348"/>
      <c r="CT8" s="355">
        <v>0.59</v>
      </c>
      <c r="CU8" s="356"/>
      <c r="CV8" s="356"/>
      <c r="CW8" s="356"/>
      <c r="CX8" s="356"/>
      <c r="CY8" s="356"/>
      <c r="CZ8" s="356"/>
      <c r="DA8" s="357"/>
      <c r="DB8" s="355">
        <v>0.59</v>
      </c>
      <c r="DC8" s="356"/>
      <c r="DD8" s="356"/>
      <c r="DE8" s="356"/>
      <c r="DF8" s="356"/>
      <c r="DG8" s="356"/>
      <c r="DH8" s="356"/>
      <c r="DI8" s="357"/>
    </row>
    <row r="9" spans="1:119" ht="18.75" customHeight="1" x14ac:dyDescent="0.15">
      <c r="A9" s="2"/>
      <c r="B9" s="317" t="s">
        <v>169</v>
      </c>
      <c r="C9" s="318"/>
      <c r="D9" s="318"/>
      <c r="E9" s="318"/>
      <c r="F9" s="318"/>
      <c r="G9" s="318"/>
      <c r="H9" s="318"/>
      <c r="I9" s="318"/>
      <c r="J9" s="318"/>
      <c r="K9" s="415"/>
      <c r="L9" s="358" t="s">
        <v>170</v>
      </c>
      <c r="M9" s="359"/>
      <c r="N9" s="359"/>
      <c r="O9" s="359"/>
      <c r="P9" s="359"/>
      <c r="Q9" s="360"/>
      <c r="R9" s="361">
        <v>46664</v>
      </c>
      <c r="S9" s="362"/>
      <c r="T9" s="362"/>
      <c r="U9" s="362"/>
      <c r="V9" s="363"/>
      <c r="W9" s="320" t="s">
        <v>173</v>
      </c>
      <c r="X9" s="321"/>
      <c r="Y9" s="321"/>
      <c r="Z9" s="321"/>
      <c r="AA9" s="321"/>
      <c r="AB9" s="321"/>
      <c r="AC9" s="321"/>
      <c r="AD9" s="321"/>
      <c r="AE9" s="321"/>
      <c r="AF9" s="321"/>
      <c r="AG9" s="321"/>
      <c r="AH9" s="321"/>
      <c r="AI9" s="321"/>
      <c r="AJ9" s="321"/>
      <c r="AK9" s="321"/>
      <c r="AL9" s="322"/>
      <c r="AM9" s="335" t="s">
        <v>177</v>
      </c>
      <c r="AN9" s="336"/>
      <c r="AO9" s="336"/>
      <c r="AP9" s="336"/>
      <c r="AQ9" s="336"/>
      <c r="AR9" s="336"/>
      <c r="AS9" s="336"/>
      <c r="AT9" s="337"/>
      <c r="AU9" s="338" t="s">
        <v>140</v>
      </c>
      <c r="AV9" s="339"/>
      <c r="AW9" s="339"/>
      <c r="AX9" s="339"/>
      <c r="AY9" s="340" t="s">
        <v>178</v>
      </c>
      <c r="AZ9" s="341"/>
      <c r="BA9" s="341"/>
      <c r="BB9" s="341"/>
      <c r="BC9" s="341"/>
      <c r="BD9" s="341"/>
      <c r="BE9" s="341"/>
      <c r="BF9" s="341"/>
      <c r="BG9" s="341"/>
      <c r="BH9" s="341"/>
      <c r="BI9" s="341"/>
      <c r="BJ9" s="341"/>
      <c r="BK9" s="341"/>
      <c r="BL9" s="341"/>
      <c r="BM9" s="342"/>
      <c r="BN9" s="343">
        <v>112197</v>
      </c>
      <c r="BO9" s="344"/>
      <c r="BP9" s="344"/>
      <c r="BQ9" s="344"/>
      <c r="BR9" s="344"/>
      <c r="BS9" s="344"/>
      <c r="BT9" s="344"/>
      <c r="BU9" s="345"/>
      <c r="BV9" s="343">
        <v>-447221</v>
      </c>
      <c r="BW9" s="344"/>
      <c r="BX9" s="344"/>
      <c r="BY9" s="344"/>
      <c r="BZ9" s="344"/>
      <c r="CA9" s="344"/>
      <c r="CB9" s="344"/>
      <c r="CC9" s="345"/>
      <c r="CD9" s="346" t="s">
        <v>47</v>
      </c>
      <c r="CE9" s="347"/>
      <c r="CF9" s="347"/>
      <c r="CG9" s="347"/>
      <c r="CH9" s="347"/>
      <c r="CI9" s="347"/>
      <c r="CJ9" s="347"/>
      <c r="CK9" s="347"/>
      <c r="CL9" s="347"/>
      <c r="CM9" s="347"/>
      <c r="CN9" s="347"/>
      <c r="CO9" s="347"/>
      <c r="CP9" s="347"/>
      <c r="CQ9" s="347"/>
      <c r="CR9" s="347"/>
      <c r="CS9" s="348"/>
      <c r="CT9" s="349">
        <v>13</v>
      </c>
      <c r="CU9" s="350"/>
      <c r="CV9" s="350"/>
      <c r="CW9" s="350"/>
      <c r="CX9" s="350"/>
      <c r="CY9" s="350"/>
      <c r="CZ9" s="350"/>
      <c r="DA9" s="351"/>
      <c r="DB9" s="349">
        <v>13.8</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64" t="s">
        <v>180</v>
      </c>
      <c r="M10" s="336"/>
      <c r="N10" s="336"/>
      <c r="O10" s="336"/>
      <c r="P10" s="336"/>
      <c r="Q10" s="337"/>
      <c r="R10" s="365">
        <v>47982</v>
      </c>
      <c r="S10" s="366"/>
      <c r="T10" s="366"/>
      <c r="U10" s="366"/>
      <c r="V10" s="367"/>
      <c r="W10" s="475"/>
      <c r="X10" s="454"/>
      <c r="Y10" s="454"/>
      <c r="Z10" s="454"/>
      <c r="AA10" s="454"/>
      <c r="AB10" s="454"/>
      <c r="AC10" s="454"/>
      <c r="AD10" s="454"/>
      <c r="AE10" s="454"/>
      <c r="AF10" s="454"/>
      <c r="AG10" s="454"/>
      <c r="AH10" s="454"/>
      <c r="AI10" s="454"/>
      <c r="AJ10" s="454"/>
      <c r="AK10" s="454"/>
      <c r="AL10" s="478"/>
      <c r="AM10" s="335" t="s">
        <v>181</v>
      </c>
      <c r="AN10" s="336"/>
      <c r="AO10" s="336"/>
      <c r="AP10" s="336"/>
      <c r="AQ10" s="336"/>
      <c r="AR10" s="336"/>
      <c r="AS10" s="336"/>
      <c r="AT10" s="337"/>
      <c r="AU10" s="338" t="s">
        <v>140</v>
      </c>
      <c r="AV10" s="339"/>
      <c r="AW10" s="339"/>
      <c r="AX10" s="339"/>
      <c r="AY10" s="340" t="s">
        <v>183</v>
      </c>
      <c r="AZ10" s="341"/>
      <c r="BA10" s="341"/>
      <c r="BB10" s="341"/>
      <c r="BC10" s="341"/>
      <c r="BD10" s="341"/>
      <c r="BE10" s="341"/>
      <c r="BF10" s="341"/>
      <c r="BG10" s="341"/>
      <c r="BH10" s="341"/>
      <c r="BI10" s="341"/>
      <c r="BJ10" s="341"/>
      <c r="BK10" s="341"/>
      <c r="BL10" s="341"/>
      <c r="BM10" s="342"/>
      <c r="BN10" s="343">
        <v>4299</v>
      </c>
      <c r="BO10" s="344"/>
      <c r="BP10" s="344"/>
      <c r="BQ10" s="344"/>
      <c r="BR10" s="344"/>
      <c r="BS10" s="344"/>
      <c r="BT10" s="344"/>
      <c r="BU10" s="345"/>
      <c r="BV10" s="343">
        <v>2253</v>
      </c>
      <c r="BW10" s="344"/>
      <c r="BX10" s="344"/>
      <c r="BY10" s="344"/>
      <c r="BZ10" s="344"/>
      <c r="CA10" s="344"/>
      <c r="CB10" s="344"/>
      <c r="CC10" s="345"/>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8" t="s">
        <v>187</v>
      </c>
      <c r="M11" s="369"/>
      <c r="N11" s="369"/>
      <c r="O11" s="369"/>
      <c r="P11" s="369"/>
      <c r="Q11" s="370"/>
      <c r="R11" s="371" t="s">
        <v>189</v>
      </c>
      <c r="S11" s="372"/>
      <c r="T11" s="372"/>
      <c r="U11" s="372"/>
      <c r="V11" s="373"/>
      <c r="W11" s="475"/>
      <c r="X11" s="454"/>
      <c r="Y11" s="454"/>
      <c r="Z11" s="454"/>
      <c r="AA11" s="454"/>
      <c r="AB11" s="454"/>
      <c r="AC11" s="454"/>
      <c r="AD11" s="454"/>
      <c r="AE11" s="454"/>
      <c r="AF11" s="454"/>
      <c r="AG11" s="454"/>
      <c r="AH11" s="454"/>
      <c r="AI11" s="454"/>
      <c r="AJ11" s="454"/>
      <c r="AK11" s="454"/>
      <c r="AL11" s="478"/>
      <c r="AM11" s="335" t="s">
        <v>190</v>
      </c>
      <c r="AN11" s="336"/>
      <c r="AO11" s="336"/>
      <c r="AP11" s="336"/>
      <c r="AQ11" s="336"/>
      <c r="AR11" s="336"/>
      <c r="AS11" s="336"/>
      <c r="AT11" s="337"/>
      <c r="AU11" s="338" t="s">
        <v>191</v>
      </c>
      <c r="AV11" s="339"/>
      <c r="AW11" s="339"/>
      <c r="AX11" s="339"/>
      <c r="AY11" s="340" t="s">
        <v>192</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195</v>
      </c>
      <c r="CE11" s="347"/>
      <c r="CF11" s="347"/>
      <c r="CG11" s="347"/>
      <c r="CH11" s="347"/>
      <c r="CI11" s="347"/>
      <c r="CJ11" s="347"/>
      <c r="CK11" s="347"/>
      <c r="CL11" s="347"/>
      <c r="CM11" s="347"/>
      <c r="CN11" s="347"/>
      <c r="CO11" s="347"/>
      <c r="CP11" s="347"/>
      <c r="CQ11" s="347"/>
      <c r="CR11" s="347"/>
      <c r="CS11" s="348"/>
      <c r="CT11" s="355" t="s">
        <v>34</v>
      </c>
      <c r="CU11" s="356"/>
      <c r="CV11" s="356"/>
      <c r="CW11" s="356"/>
      <c r="CX11" s="356"/>
      <c r="CY11" s="356"/>
      <c r="CZ11" s="356"/>
      <c r="DA11" s="357"/>
      <c r="DB11" s="355" t="s">
        <v>34</v>
      </c>
      <c r="DC11" s="356"/>
      <c r="DD11" s="356"/>
      <c r="DE11" s="356"/>
      <c r="DF11" s="356"/>
      <c r="DG11" s="356"/>
      <c r="DH11" s="356"/>
      <c r="DI11" s="357"/>
    </row>
    <row r="12" spans="1:119" ht="18.75" customHeight="1" x14ac:dyDescent="0.15">
      <c r="A12" s="2"/>
      <c r="B12" s="502" t="s">
        <v>196</v>
      </c>
      <c r="C12" s="503"/>
      <c r="D12" s="503"/>
      <c r="E12" s="503"/>
      <c r="F12" s="503"/>
      <c r="G12" s="503"/>
      <c r="H12" s="503"/>
      <c r="I12" s="503"/>
      <c r="J12" s="503"/>
      <c r="K12" s="504"/>
      <c r="L12" s="374" t="s">
        <v>200</v>
      </c>
      <c r="M12" s="375"/>
      <c r="N12" s="375"/>
      <c r="O12" s="375"/>
      <c r="P12" s="375"/>
      <c r="Q12" s="376"/>
      <c r="R12" s="377">
        <v>45979</v>
      </c>
      <c r="S12" s="378"/>
      <c r="T12" s="378"/>
      <c r="U12" s="378"/>
      <c r="V12" s="379"/>
      <c r="W12" s="380" t="s">
        <v>3</v>
      </c>
      <c r="X12" s="339"/>
      <c r="Y12" s="339"/>
      <c r="Z12" s="339"/>
      <c r="AA12" s="339"/>
      <c r="AB12" s="381"/>
      <c r="AC12" s="382" t="s">
        <v>201</v>
      </c>
      <c r="AD12" s="383"/>
      <c r="AE12" s="383"/>
      <c r="AF12" s="383"/>
      <c r="AG12" s="384"/>
      <c r="AH12" s="382" t="s">
        <v>205</v>
      </c>
      <c r="AI12" s="383"/>
      <c r="AJ12" s="383"/>
      <c r="AK12" s="383"/>
      <c r="AL12" s="385"/>
      <c r="AM12" s="335" t="s">
        <v>207</v>
      </c>
      <c r="AN12" s="336"/>
      <c r="AO12" s="336"/>
      <c r="AP12" s="336"/>
      <c r="AQ12" s="336"/>
      <c r="AR12" s="336"/>
      <c r="AS12" s="336"/>
      <c r="AT12" s="337"/>
      <c r="AU12" s="338" t="s">
        <v>191</v>
      </c>
      <c r="AV12" s="339"/>
      <c r="AW12" s="339"/>
      <c r="AX12" s="339"/>
      <c r="AY12" s="340" t="s">
        <v>210</v>
      </c>
      <c r="AZ12" s="341"/>
      <c r="BA12" s="341"/>
      <c r="BB12" s="341"/>
      <c r="BC12" s="341"/>
      <c r="BD12" s="341"/>
      <c r="BE12" s="341"/>
      <c r="BF12" s="341"/>
      <c r="BG12" s="341"/>
      <c r="BH12" s="341"/>
      <c r="BI12" s="341"/>
      <c r="BJ12" s="341"/>
      <c r="BK12" s="341"/>
      <c r="BL12" s="341"/>
      <c r="BM12" s="342"/>
      <c r="BN12" s="343">
        <v>800000</v>
      </c>
      <c r="BO12" s="344"/>
      <c r="BP12" s="344"/>
      <c r="BQ12" s="344"/>
      <c r="BR12" s="344"/>
      <c r="BS12" s="344"/>
      <c r="BT12" s="344"/>
      <c r="BU12" s="345"/>
      <c r="BV12" s="343">
        <v>300000</v>
      </c>
      <c r="BW12" s="344"/>
      <c r="BX12" s="344"/>
      <c r="BY12" s="344"/>
      <c r="BZ12" s="344"/>
      <c r="CA12" s="344"/>
      <c r="CB12" s="344"/>
      <c r="CC12" s="345"/>
      <c r="CD12" s="346" t="s">
        <v>211</v>
      </c>
      <c r="CE12" s="347"/>
      <c r="CF12" s="347"/>
      <c r="CG12" s="347"/>
      <c r="CH12" s="347"/>
      <c r="CI12" s="347"/>
      <c r="CJ12" s="347"/>
      <c r="CK12" s="347"/>
      <c r="CL12" s="347"/>
      <c r="CM12" s="347"/>
      <c r="CN12" s="347"/>
      <c r="CO12" s="347"/>
      <c r="CP12" s="347"/>
      <c r="CQ12" s="347"/>
      <c r="CR12" s="347"/>
      <c r="CS12" s="348"/>
      <c r="CT12" s="355" t="s">
        <v>34</v>
      </c>
      <c r="CU12" s="356"/>
      <c r="CV12" s="356"/>
      <c r="CW12" s="356"/>
      <c r="CX12" s="356"/>
      <c r="CY12" s="356"/>
      <c r="CZ12" s="356"/>
      <c r="DA12" s="357"/>
      <c r="DB12" s="355" t="s">
        <v>34</v>
      </c>
      <c r="DC12" s="356"/>
      <c r="DD12" s="356"/>
      <c r="DE12" s="356"/>
      <c r="DF12" s="356"/>
      <c r="DG12" s="356"/>
      <c r="DH12" s="356"/>
      <c r="DI12" s="357"/>
    </row>
    <row r="13" spans="1:119" ht="18.75" customHeight="1" x14ac:dyDescent="0.15">
      <c r="A13" s="2"/>
      <c r="B13" s="505"/>
      <c r="C13" s="506"/>
      <c r="D13" s="506"/>
      <c r="E13" s="506"/>
      <c r="F13" s="506"/>
      <c r="G13" s="506"/>
      <c r="H13" s="506"/>
      <c r="I13" s="506"/>
      <c r="J13" s="506"/>
      <c r="K13" s="507"/>
      <c r="L13" s="14"/>
      <c r="M13" s="386" t="s">
        <v>213</v>
      </c>
      <c r="N13" s="387"/>
      <c r="O13" s="387"/>
      <c r="P13" s="387"/>
      <c r="Q13" s="388"/>
      <c r="R13" s="389">
        <v>45439</v>
      </c>
      <c r="S13" s="390"/>
      <c r="T13" s="390"/>
      <c r="U13" s="390"/>
      <c r="V13" s="391"/>
      <c r="W13" s="490" t="s">
        <v>214</v>
      </c>
      <c r="X13" s="491"/>
      <c r="Y13" s="491"/>
      <c r="Z13" s="491"/>
      <c r="AA13" s="491"/>
      <c r="AB13" s="481"/>
      <c r="AC13" s="365">
        <v>2228</v>
      </c>
      <c r="AD13" s="366"/>
      <c r="AE13" s="366"/>
      <c r="AF13" s="366"/>
      <c r="AG13" s="392"/>
      <c r="AH13" s="365">
        <v>2677</v>
      </c>
      <c r="AI13" s="366"/>
      <c r="AJ13" s="366"/>
      <c r="AK13" s="366"/>
      <c r="AL13" s="367"/>
      <c r="AM13" s="335" t="s">
        <v>215</v>
      </c>
      <c r="AN13" s="336"/>
      <c r="AO13" s="336"/>
      <c r="AP13" s="336"/>
      <c r="AQ13" s="336"/>
      <c r="AR13" s="336"/>
      <c r="AS13" s="336"/>
      <c r="AT13" s="337"/>
      <c r="AU13" s="338" t="s">
        <v>191</v>
      </c>
      <c r="AV13" s="339"/>
      <c r="AW13" s="339"/>
      <c r="AX13" s="339"/>
      <c r="AY13" s="340" t="s">
        <v>216</v>
      </c>
      <c r="AZ13" s="341"/>
      <c r="BA13" s="341"/>
      <c r="BB13" s="341"/>
      <c r="BC13" s="341"/>
      <c r="BD13" s="341"/>
      <c r="BE13" s="341"/>
      <c r="BF13" s="341"/>
      <c r="BG13" s="341"/>
      <c r="BH13" s="341"/>
      <c r="BI13" s="341"/>
      <c r="BJ13" s="341"/>
      <c r="BK13" s="341"/>
      <c r="BL13" s="341"/>
      <c r="BM13" s="342"/>
      <c r="BN13" s="343">
        <v>-683504</v>
      </c>
      <c r="BO13" s="344"/>
      <c r="BP13" s="344"/>
      <c r="BQ13" s="344"/>
      <c r="BR13" s="344"/>
      <c r="BS13" s="344"/>
      <c r="BT13" s="344"/>
      <c r="BU13" s="345"/>
      <c r="BV13" s="343">
        <v>-744968</v>
      </c>
      <c r="BW13" s="344"/>
      <c r="BX13" s="344"/>
      <c r="BY13" s="344"/>
      <c r="BZ13" s="344"/>
      <c r="CA13" s="344"/>
      <c r="CB13" s="344"/>
      <c r="CC13" s="345"/>
      <c r="CD13" s="346" t="s">
        <v>95</v>
      </c>
      <c r="CE13" s="347"/>
      <c r="CF13" s="347"/>
      <c r="CG13" s="347"/>
      <c r="CH13" s="347"/>
      <c r="CI13" s="347"/>
      <c r="CJ13" s="347"/>
      <c r="CK13" s="347"/>
      <c r="CL13" s="347"/>
      <c r="CM13" s="347"/>
      <c r="CN13" s="347"/>
      <c r="CO13" s="347"/>
      <c r="CP13" s="347"/>
      <c r="CQ13" s="347"/>
      <c r="CR13" s="347"/>
      <c r="CS13" s="348"/>
      <c r="CT13" s="349">
        <v>9.6</v>
      </c>
      <c r="CU13" s="350"/>
      <c r="CV13" s="350"/>
      <c r="CW13" s="350"/>
      <c r="CX13" s="350"/>
      <c r="CY13" s="350"/>
      <c r="CZ13" s="350"/>
      <c r="DA13" s="351"/>
      <c r="DB13" s="349">
        <v>9.1999999999999993</v>
      </c>
      <c r="DC13" s="350"/>
      <c r="DD13" s="350"/>
      <c r="DE13" s="350"/>
      <c r="DF13" s="350"/>
      <c r="DG13" s="350"/>
      <c r="DH13" s="350"/>
      <c r="DI13" s="351"/>
    </row>
    <row r="14" spans="1:119" ht="18.75" customHeight="1" x14ac:dyDescent="0.15">
      <c r="A14" s="2"/>
      <c r="B14" s="505"/>
      <c r="C14" s="506"/>
      <c r="D14" s="506"/>
      <c r="E14" s="506"/>
      <c r="F14" s="506"/>
      <c r="G14" s="506"/>
      <c r="H14" s="506"/>
      <c r="I14" s="506"/>
      <c r="J14" s="506"/>
      <c r="K14" s="507"/>
      <c r="L14" s="393" t="s">
        <v>218</v>
      </c>
      <c r="M14" s="394"/>
      <c r="N14" s="394"/>
      <c r="O14" s="394"/>
      <c r="P14" s="394"/>
      <c r="Q14" s="395"/>
      <c r="R14" s="389">
        <v>46133</v>
      </c>
      <c r="S14" s="390"/>
      <c r="T14" s="390"/>
      <c r="U14" s="390"/>
      <c r="V14" s="391"/>
      <c r="W14" s="476"/>
      <c r="X14" s="477"/>
      <c r="Y14" s="477"/>
      <c r="Z14" s="477"/>
      <c r="AA14" s="477"/>
      <c r="AB14" s="467"/>
      <c r="AC14" s="396">
        <v>10.7</v>
      </c>
      <c r="AD14" s="397"/>
      <c r="AE14" s="397"/>
      <c r="AF14" s="397"/>
      <c r="AG14" s="398"/>
      <c r="AH14" s="396">
        <v>12.4</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221</v>
      </c>
      <c r="CE14" s="401"/>
      <c r="CF14" s="401"/>
      <c r="CG14" s="401"/>
      <c r="CH14" s="401"/>
      <c r="CI14" s="401"/>
      <c r="CJ14" s="401"/>
      <c r="CK14" s="401"/>
      <c r="CL14" s="401"/>
      <c r="CM14" s="401"/>
      <c r="CN14" s="401"/>
      <c r="CO14" s="401"/>
      <c r="CP14" s="401"/>
      <c r="CQ14" s="401"/>
      <c r="CR14" s="401"/>
      <c r="CS14" s="402"/>
      <c r="CT14" s="403">
        <v>85.8</v>
      </c>
      <c r="CU14" s="404"/>
      <c r="CV14" s="404"/>
      <c r="CW14" s="404"/>
      <c r="CX14" s="404"/>
      <c r="CY14" s="404"/>
      <c r="CZ14" s="404"/>
      <c r="DA14" s="405"/>
      <c r="DB14" s="403">
        <v>79.5</v>
      </c>
      <c r="DC14" s="404"/>
      <c r="DD14" s="404"/>
      <c r="DE14" s="404"/>
      <c r="DF14" s="404"/>
      <c r="DG14" s="404"/>
      <c r="DH14" s="404"/>
      <c r="DI14" s="405"/>
    </row>
    <row r="15" spans="1:119" ht="18.75" customHeight="1" x14ac:dyDescent="0.15">
      <c r="A15" s="2"/>
      <c r="B15" s="505"/>
      <c r="C15" s="506"/>
      <c r="D15" s="506"/>
      <c r="E15" s="506"/>
      <c r="F15" s="506"/>
      <c r="G15" s="506"/>
      <c r="H15" s="506"/>
      <c r="I15" s="506"/>
      <c r="J15" s="506"/>
      <c r="K15" s="507"/>
      <c r="L15" s="14"/>
      <c r="M15" s="386" t="s">
        <v>213</v>
      </c>
      <c r="N15" s="387"/>
      <c r="O15" s="387"/>
      <c r="P15" s="387"/>
      <c r="Q15" s="388"/>
      <c r="R15" s="389">
        <v>45676</v>
      </c>
      <c r="S15" s="390"/>
      <c r="T15" s="390"/>
      <c r="U15" s="390"/>
      <c r="V15" s="391"/>
      <c r="W15" s="490" t="s">
        <v>222</v>
      </c>
      <c r="X15" s="491"/>
      <c r="Y15" s="491"/>
      <c r="Z15" s="491"/>
      <c r="AA15" s="491"/>
      <c r="AB15" s="481"/>
      <c r="AC15" s="365">
        <v>3801</v>
      </c>
      <c r="AD15" s="366"/>
      <c r="AE15" s="366"/>
      <c r="AF15" s="366"/>
      <c r="AG15" s="392"/>
      <c r="AH15" s="365">
        <v>3819</v>
      </c>
      <c r="AI15" s="366"/>
      <c r="AJ15" s="366"/>
      <c r="AK15" s="366"/>
      <c r="AL15" s="367"/>
      <c r="AM15" s="335"/>
      <c r="AN15" s="336"/>
      <c r="AO15" s="336"/>
      <c r="AP15" s="336"/>
      <c r="AQ15" s="336"/>
      <c r="AR15" s="336"/>
      <c r="AS15" s="336"/>
      <c r="AT15" s="337"/>
      <c r="AU15" s="338"/>
      <c r="AV15" s="339"/>
      <c r="AW15" s="339"/>
      <c r="AX15" s="339"/>
      <c r="AY15" s="323" t="s">
        <v>223</v>
      </c>
      <c r="AZ15" s="324"/>
      <c r="BA15" s="324"/>
      <c r="BB15" s="324"/>
      <c r="BC15" s="324"/>
      <c r="BD15" s="324"/>
      <c r="BE15" s="324"/>
      <c r="BF15" s="324"/>
      <c r="BG15" s="324"/>
      <c r="BH15" s="324"/>
      <c r="BI15" s="324"/>
      <c r="BJ15" s="324"/>
      <c r="BK15" s="324"/>
      <c r="BL15" s="324"/>
      <c r="BM15" s="325"/>
      <c r="BN15" s="326">
        <v>6310153</v>
      </c>
      <c r="BO15" s="327"/>
      <c r="BP15" s="327"/>
      <c r="BQ15" s="327"/>
      <c r="BR15" s="327"/>
      <c r="BS15" s="327"/>
      <c r="BT15" s="327"/>
      <c r="BU15" s="328"/>
      <c r="BV15" s="326">
        <v>6194720</v>
      </c>
      <c r="BW15" s="327"/>
      <c r="BX15" s="327"/>
      <c r="BY15" s="327"/>
      <c r="BZ15" s="327"/>
      <c r="CA15" s="327"/>
      <c r="CB15" s="327"/>
      <c r="CC15" s="328"/>
      <c r="CD15" s="329" t="s">
        <v>226</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05"/>
      <c r="C16" s="506"/>
      <c r="D16" s="506"/>
      <c r="E16" s="506"/>
      <c r="F16" s="506"/>
      <c r="G16" s="506"/>
      <c r="H16" s="506"/>
      <c r="I16" s="506"/>
      <c r="J16" s="506"/>
      <c r="K16" s="507"/>
      <c r="L16" s="393" t="s">
        <v>219</v>
      </c>
      <c r="M16" s="406"/>
      <c r="N16" s="406"/>
      <c r="O16" s="406"/>
      <c r="P16" s="406"/>
      <c r="Q16" s="407"/>
      <c r="R16" s="408" t="s">
        <v>227</v>
      </c>
      <c r="S16" s="409"/>
      <c r="T16" s="409"/>
      <c r="U16" s="409"/>
      <c r="V16" s="410"/>
      <c r="W16" s="476"/>
      <c r="X16" s="477"/>
      <c r="Y16" s="477"/>
      <c r="Z16" s="477"/>
      <c r="AA16" s="477"/>
      <c r="AB16" s="467"/>
      <c r="AC16" s="396">
        <v>18.2</v>
      </c>
      <c r="AD16" s="397"/>
      <c r="AE16" s="397"/>
      <c r="AF16" s="397"/>
      <c r="AG16" s="398"/>
      <c r="AH16" s="396">
        <v>17.7</v>
      </c>
      <c r="AI16" s="397"/>
      <c r="AJ16" s="397"/>
      <c r="AK16" s="397"/>
      <c r="AL16" s="399"/>
      <c r="AM16" s="335"/>
      <c r="AN16" s="336"/>
      <c r="AO16" s="336"/>
      <c r="AP16" s="336"/>
      <c r="AQ16" s="336"/>
      <c r="AR16" s="336"/>
      <c r="AS16" s="336"/>
      <c r="AT16" s="337"/>
      <c r="AU16" s="338"/>
      <c r="AV16" s="339"/>
      <c r="AW16" s="339"/>
      <c r="AX16" s="339"/>
      <c r="AY16" s="340" t="s">
        <v>228</v>
      </c>
      <c r="AZ16" s="341"/>
      <c r="BA16" s="341"/>
      <c r="BB16" s="341"/>
      <c r="BC16" s="341"/>
      <c r="BD16" s="341"/>
      <c r="BE16" s="341"/>
      <c r="BF16" s="341"/>
      <c r="BG16" s="341"/>
      <c r="BH16" s="341"/>
      <c r="BI16" s="341"/>
      <c r="BJ16" s="341"/>
      <c r="BK16" s="341"/>
      <c r="BL16" s="341"/>
      <c r="BM16" s="342"/>
      <c r="BN16" s="343">
        <v>10748221</v>
      </c>
      <c r="BO16" s="344"/>
      <c r="BP16" s="344"/>
      <c r="BQ16" s="344"/>
      <c r="BR16" s="344"/>
      <c r="BS16" s="344"/>
      <c r="BT16" s="344"/>
      <c r="BU16" s="345"/>
      <c r="BV16" s="343">
        <v>10384565</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08"/>
      <c r="C17" s="509"/>
      <c r="D17" s="509"/>
      <c r="E17" s="509"/>
      <c r="F17" s="509"/>
      <c r="G17" s="509"/>
      <c r="H17" s="509"/>
      <c r="I17" s="509"/>
      <c r="J17" s="509"/>
      <c r="K17" s="510"/>
      <c r="L17" s="15"/>
      <c r="M17" s="411" t="s">
        <v>229</v>
      </c>
      <c r="N17" s="412"/>
      <c r="O17" s="412"/>
      <c r="P17" s="412"/>
      <c r="Q17" s="413"/>
      <c r="R17" s="408" t="s">
        <v>232</v>
      </c>
      <c r="S17" s="409"/>
      <c r="T17" s="409"/>
      <c r="U17" s="409"/>
      <c r="V17" s="410"/>
      <c r="W17" s="490" t="s">
        <v>58</v>
      </c>
      <c r="X17" s="491"/>
      <c r="Y17" s="491"/>
      <c r="Z17" s="491"/>
      <c r="AA17" s="491"/>
      <c r="AB17" s="481"/>
      <c r="AC17" s="365">
        <v>14815</v>
      </c>
      <c r="AD17" s="366"/>
      <c r="AE17" s="366"/>
      <c r="AF17" s="366"/>
      <c r="AG17" s="392"/>
      <c r="AH17" s="365">
        <v>15088</v>
      </c>
      <c r="AI17" s="366"/>
      <c r="AJ17" s="366"/>
      <c r="AK17" s="366"/>
      <c r="AL17" s="367"/>
      <c r="AM17" s="335"/>
      <c r="AN17" s="336"/>
      <c r="AO17" s="336"/>
      <c r="AP17" s="336"/>
      <c r="AQ17" s="336"/>
      <c r="AR17" s="336"/>
      <c r="AS17" s="336"/>
      <c r="AT17" s="337"/>
      <c r="AU17" s="338"/>
      <c r="AV17" s="339"/>
      <c r="AW17" s="339"/>
      <c r="AX17" s="339"/>
      <c r="AY17" s="340" t="s">
        <v>233</v>
      </c>
      <c r="AZ17" s="341"/>
      <c r="BA17" s="341"/>
      <c r="BB17" s="341"/>
      <c r="BC17" s="341"/>
      <c r="BD17" s="341"/>
      <c r="BE17" s="341"/>
      <c r="BF17" s="341"/>
      <c r="BG17" s="341"/>
      <c r="BH17" s="341"/>
      <c r="BI17" s="341"/>
      <c r="BJ17" s="341"/>
      <c r="BK17" s="341"/>
      <c r="BL17" s="341"/>
      <c r="BM17" s="342"/>
      <c r="BN17" s="343">
        <v>7959935</v>
      </c>
      <c r="BO17" s="344"/>
      <c r="BP17" s="344"/>
      <c r="BQ17" s="344"/>
      <c r="BR17" s="344"/>
      <c r="BS17" s="344"/>
      <c r="BT17" s="344"/>
      <c r="BU17" s="345"/>
      <c r="BV17" s="343">
        <v>7809451</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161</v>
      </c>
      <c r="C18" s="415"/>
      <c r="D18" s="415"/>
      <c r="E18" s="416"/>
      <c r="F18" s="416"/>
      <c r="G18" s="416"/>
      <c r="H18" s="416"/>
      <c r="I18" s="416"/>
      <c r="J18" s="416"/>
      <c r="K18" s="416"/>
      <c r="L18" s="417">
        <v>125.3</v>
      </c>
      <c r="M18" s="417"/>
      <c r="N18" s="417"/>
      <c r="O18" s="417"/>
      <c r="P18" s="417"/>
      <c r="Q18" s="417"/>
      <c r="R18" s="418"/>
      <c r="S18" s="418"/>
      <c r="T18" s="418"/>
      <c r="U18" s="418"/>
      <c r="V18" s="419"/>
      <c r="W18" s="492"/>
      <c r="X18" s="493"/>
      <c r="Y18" s="493"/>
      <c r="Z18" s="493"/>
      <c r="AA18" s="493"/>
      <c r="AB18" s="484"/>
      <c r="AC18" s="420">
        <v>71.099999999999994</v>
      </c>
      <c r="AD18" s="421"/>
      <c r="AE18" s="421"/>
      <c r="AF18" s="421"/>
      <c r="AG18" s="422"/>
      <c r="AH18" s="420">
        <v>69.900000000000006</v>
      </c>
      <c r="AI18" s="421"/>
      <c r="AJ18" s="421"/>
      <c r="AK18" s="421"/>
      <c r="AL18" s="423"/>
      <c r="AM18" s="335"/>
      <c r="AN18" s="336"/>
      <c r="AO18" s="336"/>
      <c r="AP18" s="336"/>
      <c r="AQ18" s="336"/>
      <c r="AR18" s="336"/>
      <c r="AS18" s="336"/>
      <c r="AT18" s="337"/>
      <c r="AU18" s="338"/>
      <c r="AV18" s="339"/>
      <c r="AW18" s="339"/>
      <c r="AX18" s="339"/>
      <c r="AY18" s="340" t="s">
        <v>235</v>
      </c>
      <c r="AZ18" s="341"/>
      <c r="BA18" s="341"/>
      <c r="BB18" s="341"/>
      <c r="BC18" s="341"/>
      <c r="BD18" s="341"/>
      <c r="BE18" s="341"/>
      <c r="BF18" s="341"/>
      <c r="BG18" s="341"/>
      <c r="BH18" s="341"/>
      <c r="BI18" s="341"/>
      <c r="BJ18" s="341"/>
      <c r="BK18" s="341"/>
      <c r="BL18" s="341"/>
      <c r="BM18" s="342"/>
      <c r="BN18" s="343">
        <v>11357973</v>
      </c>
      <c r="BO18" s="344"/>
      <c r="BP18" s="344"/>
      <c r="BQ18" s="344"/>
      <c r="BR18" s="344"/>
      <c r="BS18" s="344"/>
      <c r="BT18" s="344"/>
      <c r="BU18" s="345"/>
      <c r="BV18" s="343">
        <v>11120781</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82</v>
      </c>
      <c r="C19" s="415"/>
      <c r="D19" s="415"/>
      <c r="E19" s="416"/>
      <c r="F19" s="416"/>
      <c r="G19" s="416"/>
      <c r="H19" s="416"/>
      <c r="I19" s="416"/>
      <c r="J19" s="416"/>
      <c r="K19" s="416"/>
      <c r="L19" s="424">
        <v>372</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237</v>
      </c>
      <c r="AZ19" s="341"/>
      <c r="BA19" s="341"/>
      <c r="BB19" s="341"/>
      <c r="BC19" s="341"/>
      <c r="BD19" s="341"/>
      <c r="BE19" s="341"/>
      <c r="BF19" s="341"/>
      <c r="BG19" s="341"/>
      <c r="BH19" s="341"/>
      <c r="BI19" s="341"/>
      <c r="BJ19" s="341"/>
      <c r="BK19" s="341"/>
      <c r="BL19" s="341"/>
      <c r="BM19" s="342"/>
      <c r="BN19" s="343">
        <v>15536450</v>
      </c>
      <c r="BO19" s="344"/>
      <c r="BP19" s="344"/>
      <c r="BQ19" s="344"/>
      <c r="BR19" s="344"/>
      <c r="BS19" s="344"/>
      <c r="BT19" s="344"/>
      <c r="BU19" s="345"/>
      <c r="BV19" s="343">
        <v>14757915</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238</v>
      </c>
      <c r="C20" s="415"/>
      <c r="D20" s="415"/>
      <c r="E20" s="416"/>
      <c r="F20" s="416"/>
      <c r="G20" s="416"/>
      <c r="H20" s="416"/>
      <c r="I20" s="416"/>
      <c r="J20" s="416"/>
      <c r="K20" s="416"/>
      <c r="L20" s="424">
        <v>19755</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5" t="s">
        <v>239</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536" t="s">
        <v>208</v>
      </c>
      <c r="C22" s="537"/>
      <c r="D22" s="538"/>
      <c r="E22" s="486" t="s">
        <v>3</v>
      </c>
      <c r="F22" s="491"/>
      <c r="G22" s="491"/>
      <c r="H22" s="491"/>
      <c r="I22" s="491"/>
      <c r="J22" s="491"/>
      <c r="K22" s="481"/>
      <c r="L22" s="486" t="s">
        <v>85</v>
      </c>
      <c r="M22" s="491"/>
      <c r="N22" s="491"/>
      <c r="O22" s="491"/>
      <c r="P22" s="481"/>
      <c r="Q22" s="513" t="s">
        <v>243</v>
      </c>
      <c r="R22" s="514"/>
      <c r="S22" s="514"/>
      <c r="T22" s="514"/>
      <c r="U22" s="514"/>
      <c r="V22" s="515"/>
      <c r="W22" s="545" t="s">
        <v>244</v>
      </c>
      <c r="X22" s="537"/>
      <c r="Y22" s="538"/>
      <c r="Z22" s="486" t="s">
        <v>3</v>
      </c>
      <c r="AA22" s="491"/>
      <c r="AB22" s="491"/>
      <c r="AC22" s="491"/>
      <c r="AD22" s="491"/>
      <c r="AE22" s="491"/>
      <c r="AF22" s="491"/>
      <c r="AG22" s="481"/>
      <c r="AH22" s="519" t="s">
        <v>246</v>
      </c>
      <c r="AI22" s="491"/>
      <c r="AJ22" s="491"/>
      <c r="AK22" s="491"/>
      <c r="AL22" s="481"/>
      <c r="AM22" s="519" t="s">
        <v>250</v>
      </c>
      <c r="AN22" s="520"/>
      <c r="AO22" s="520"/>
      <c r="AP22" s="520"/>
      <c r="AQ22" s="520"/>
      <c r="AR22" s="521"/>
      <c r="AS22" s="513" t="s">
        <v>243</v>
      </c>
      <c r="AT22" s="514"/>
      <c r="AU22" s="514"/>
      <c r="AV22" s="514"/>
      <c r="AW22" s="514"/>
      <c r="AX22" s="525"/>
      <c r="AY22" s="323" t="s">
        <v>79</v>
      </c>
      <c r="AZ22" s="324"/>
      <c r="BA22" s="324"/>
      <c r="BB22" s="324"/>
      <c r="BC22" s="324"/>
      <c r="BD22" s="324"/>
      <c r="BE22" s="324"/>
      <c r="BF22" s="324"/>
      <c r="BG22" s="324"/>
      <c r="BH22" s="324"/>
      <c r="BI22" s="324"/>
      <c r="BJ22" s="324"/>
      <c r="BK22" s="324"/>
      <c r="BL22" s="324"/>
      <c r="BM22" s="325"/>
      <c r="BN22" s="326">
        <v>24198121</v>
      </c>
      <c r="BO22" s="327"/>
      <c r="BP22" s="327"/>
      <c r="BQ22" s="327"/>
      <c r="BR22" s="327"/>
      <c r="BS22" s="327"/>
      <c r="BT22" s="327"/>
      <c r="BU22" s="328"/>
      <c r="BV22" s="326">
        <v>23513860</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252</v>
      </c>
      <c r="AZ23" s="341"/>
      <c r="BA23" s="341"/>
      <c r="BB23" s="341"/>
      <c r="BC23" s="341"/>
      <c r="BD23" s="341"/>
      <c r="BE23" s="341"/>
      <c r="BF23" s="341"/>
      <c r="BG23" s="341"/>
      <c r="BH23" s="341"/>
      <c r="BI23" s="341"/>
      <c r="BJ23" s="341"/>
      <c r="BK23" s="341"/>
      <c r="BL23" s="341"/>
      <c r="BM23" s="342"/>
      <c r="BN23" s="343">
        <v>21148058</v>
      </c>
      <c r="BO23" s="344"/>
      <c r="BP23" s="344"/>
      <c r="BQ23" s="344"/>
      <c r="BR23" s="344"/>
      <c r="BS23" s="344"/>
      <c r="BT23" s="344"/>
      <c r="BU23" s="345"/>
      <c r="BV23" s="343">
        <v>20976037</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539"/>
      <c r="C24" s="540"/>
      <c r="D24" s="541"/>
      <c r="E24" s="364" t="s">
        <v>253</v>
      </c>
      <c r="F24" s="336"/>
      <c r="G24" s="336"/>
      <c r="H24" s="336"/>
      <c r="I24" s="336"/>
      <c r="J24" s="336"/>
      <c r="K24" s="337"/>
      <c r="L24" s="365">
        <v>1</v>
      </c>
      <c r="M24" s="366"/>
      <c r="N24" s="366"/>
      <c r="O24" s="366"/>
      <c r="P24" s="392"/>
      <c r="Q24" s="365">
        <v>8150</v>
      </c>
      <c r="R24" s="366"/>
      <c r="S24" s="366"/>
      <c r="T24" s="366"/>
      <c r="U24" s="366"/>
      <c r="V24" s="392"/>
      <c r="W24" s="546"/>
      <c r="X24" s="540"/>
      <c r="Y24" s="541"/>
      <c r="Z24" s="364" t="s">
        <v>254</v>
      </c>
      <c r="AA24" s="336"/>
      <c r="AB24" s="336"/>
      <c r="AC24" s="336"/>
      <c r="AD24" s="336"/>
      <c r="AE24" s="336"/>
      <c r="AF24" s="336"/>
      <c r="AG24" s="337"/>
      <c r="AH24" s="365">
        <v>398</v>
      </c>
      <c r="AI24" s="366"/>
      <c r="AJ24" s="366"/>
      <c r="AK24" s="366"/>
      <c r="AL24" s="392"/>
      <c r="AM24" s="365">
        <v>1178876</v>
      </c>
      <c r="AN24" s="366"/>
      <c r="AO24" s="366"/>
      <c r="AP24" s="366"/>
      <c r="AQ24" s="366"/>
      <c r="AR24" s="392"/>
      <c r="AS24" s="365">
        <v>2962</v>
      </c>
      <c r="AT24" s="366"/>
      <c r="AU24" s="366"/>
      <c r="AV24" s="366"/>
      <c r="AW24" s="366"/>
      <c r="AX24" s="367"/>
      <c r="AY24" s="438" t="s">
        <v>256</v>
      </c>
      <c r="AZ24" s="439"/>
      <c r="BA24" s="439"/>
      <c r="BB24" s="439"/>
      <c r="BC24" s="439"/>
      <c r="BD24" s="439"/>
      <c r="BE24" s="439"/>
      <c r="BF24" s="439"/>
      <c r="BG24" s="439"/>
      <c r="BH24" s="439"/>
      <c r="BI24" s="439"/>
      <c r="BJ24" s="439"/>
      <c r="BK24" s="439"/>
      <c r="BL24" s="439"/>
      <c r="BM24" s="440"/>
      <c r="BN24" s="343">
        <v>17460385</v>
      </c>
      <c r="BO24" s="344"/>
      <c r="BP24" s="344"/>
      <c r="BQ24" s="344"/>
      <c r="BR24" s="344"/>
      <c r="BS24" s="344"/>
      <c r="BT24" s="344"/>
      <c r="BU24" s="345"/>
      <c r="BV24" s="343">
        <v>16142724</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539"/>
      <c r="C25" s="540"/>
      <c r="D25" s="541"/>
      <c r="E25" s="364" t="s">
        <v>257</v>
      </c>
      <c r="F25" s="336"/>
      <c r="G25" s="336"/>
      <c r="H25" s="336"/>
      <c r="I25" s="336"/>
      <c r="J25" s="336"/>
      <c r="K25" s="337"/>
      <c r="L25" s="365">
        <v>2</v>
      </c>
      <c r="M25" s="366"/>
      <c r="N25" s="366"/>
      <c r="O25" s="366"/>
      <c r="P25" s="392"/>
      <c r="Q25" s="365">
        <v>6840</v>
      </c>
      <c r="R25" s="366"/>
      <c r="S25" s="366"/>
      <c r="T25" s="366"/>
      <c r="U25" s="366"/>
      <c r="V25" s="392"/>
      <c r="W25" s="546"/>
      <c r="X25" s="540"/>
      <c r="Y25" s="541"/>
      <c r="Z25" s="364" t="s">
        <v>258</v>
      </c>
      <c r="AA25" s="336"/>
      <c r="AB25" s="336"/>
      <c r="AC25" s="336"/>
      <c r="AD25" s="336"/>
      <c r="AE25" s="336"/>
      <c r="AF25" s="336"/>
      <c r="AG25" s="337"/>
      <c r="AH25" s="365">
        <v>64</v>
      </c>
      <c r="AI25" s="366"/>
      <c r="AJ25" s="366"/>
      <c r="AK25" s="366"/>
      <c r="AL25" s="392"/>
      <c r="AM25" s="365">
        <v>187328</v>
      </c>
      <c r="AN25" s="366"/>
      <c r="AO25" s="366"/>
      <c r="AP25" s="366"/>
      <c r="AQ25" s="366"/>
      <c r="AR25" s="392"/>
      <c r="AS25" s="365">
        <v>2927</v>
      </c>
      <c r="AT25" s="366"/>
      <c r="AU25" s="366"/>
      <c r="AV25" s="366"/>
      <c r="AW25" s="366"/>
      <c r="AX25" s="367"/>
      <c r="AY25" s="323" t="s">
        <v>259</v>
      </c>
      <c r="AZ25" s="324"/>
      <c r="BA25" s="324"/>
      <c r="BB25" s="324"/>
      <c r="BC25" s="324"/>
      <c r="BD25" s="324"/>
      <c r="BE25" s="324"/>
      <c r="BF25" s="324"/>
      <c r="BG25" s="324"/>
      <c r="BH25" s="324"/>
      <c r="BI25" s="324"/>
      <c r="BJ25" s="324"/>
      <c r="BK25" s="324"/>
      <c r="BL25" s="324"/>
      <c r="BM25" s="325"/>
      <c r="BN25" s="326">
        <v>3892647</v>
      </c>
      <c r="BO25" s="327"/>
      <c r="BP25" s="327"/>
      <c r="BQ25" s="327"/>
      <c r="BR25" s="327"/>
      <c r="BS25" s="327"/>
      <c r="BT25" s="327"/>
      <c r="BU25" s="328"/>
      <c r="BV25" s="326">
        <v>3094672</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539"/>
      <c r="C26" s="540"/>
      <c r="D26" s="541"/>
      <c r="E26" s="364" t="s">
        <v>230</v>
      </c>
      <c r="F26" s="336"/>
      <c r="G26" s="336"/>
      <c r="H26" s="336"/>
      <c r="I26" s="336"/>
      <c r="J26" s="336"/>
      <c r="K26" s="337"/>
      <c r="L26" s="365">
        <v>1</v>
      </c>
      <c r="M26" s="366"/>
      <c r="N26" s="366"/>
      <c r="O26" s="366"/>
      <c r="P26" s="392"/>
      <c r="Q26" s="365">
        <v>6330</v>
      </c>
      <c r="R26" s="366"/>
      <c r="S26" s="366"/>
      <c r="T26" s="366"/>
      <c r="U26" s="366"/>
      <c r="V26" s="392"/>
      <c r="W26" s="546"/>
      <c r="X26" s="540"/>
      <c r="Y26" s="541"/>
      <c r="Z26" s="364" t="s">
        <v>262</v>
      </c>
      <c r="AA26" s="444"/>
      <c r="AB26" s="444"/>
      <c r="AC26" s="444"/>
      <c r="AD26" s="444"/>
      <c r="AE26" s="444"/>
      <c r="AF26" s="444"/>
      <c r="AG26" s="445"/>
      <c r="AH26" s="365">
        <v>28</v>
      </c>
      <c r="AI26" s="366"/>
      <c r="AJ26" s="366"/>
      <c r="AK26" s="366"/>
      <c r="AL26" s="392"/>
      <c r="AM26" s="365">
        <v>73304</v>
      </c>
      <c r="AN26" s="366"/>
      <c r="AO26" s="366"/>
      <c r="AP26" s="366"/>
      <c r="AQ26" s="366"/>
      <c r="AR26" s="392"/>
      <c r="AS26" s="365">
        <v>2618</v>
      </c>
      <c r="AT26" s="366"/>
      <c r="AU26" s="366"/>
      <c r="AV26" s="366"/>
      <c r="AW26" s="366"/>
      <c r="AX26" s="367"/>
      <c r="AY26" s="346" t="s">
        <v>164</v>
      </c>
      <c r="AZ26" s="347"/>
      <c r="BA26" s="347"/>
      <c r="BB26" s="347"/>
      <c r="BC26" s="347"/>
      <c r="BD26" s="347"/>
      <c r="BE26" s="347"/>
      <c r="BF26" s="347"/>
      <c r="BG26" s="347"/>
      <c r="BH26" s="347"/>
      <c r="BI26" s="347"/>
      <c r="BJ26" s="347"/>
      <c r="BK26" s="347"/>
      <c r="BL26" s="347"/>
      <c r="BM26" s="348"/>
      <c r="BN26" s="343" t="s">
        <v>34</v>
      </c>
      <c r="BO26" s="344"/>
      <c r="BP26" s="344"/>
      <c r="BQ26" s="344"/>
      <c r="BR26" s="344"/>
      <c r="BS26" s="344"/>
      <c r="BT26" s="344"/>
      <c r="BU26" s="345"/>
      <c r="BV26" s="343" t="s">
        <v>34</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539"/>
      <c r="C27" s="540"/>
      <c r="D27" s="541"/>
      <c r="E27" s="364" t="s">
        <v>152</v>
      </c>
      <c r="F27" s="336"/>
      <c r="G27" s="336"/>
      <c r="H27" s="336"/>
      <c r="I27" s="336"/>
      <c r="J27" s="336"/>
      <c r="K27" s="337"/>
      <c r="L27" s="365">
        <v>1</v>
      </c>
      <c r="M27" s="366"/>
      <c r="N27" s="366"/>
      <c r="O27" s="366"/>
      <c r="P27" s="392"/>
      <c r="Q27" s="365">
        <v>4600</v>
      </c>
      <c r="R27" s="366"/>
      <c r="S27" s="366"/>
      <c r="T27" s="366"/>
      <c r="U27" s="366"/>
      <c r="V27" s="392"/>
      <c r="W27" s="546"/>
      <c r="X27" s="540"/>
      <c r="Y27" s="541"/>
      <c r="Z27" s="364" t="s">
        <v>204</v>
      </c>
      <c r="AA27" s="336"/>
      <c r="AB27" s="336"/>
      <c r="AC27" s="336"/>
      <c r="AD27" s="336"/>
      <c r="AE27" s="336"/>
      <c r="AF27" s="336"/>
      <c r="AG27" s="337"/>
      <c r="AH27" s="365">
        <v>10</v>
      </c>
      <c r="AI27" s="366"/>
      <c r="AJ27" s="366"/>
      <c r="AK27" s="366"/>
      <c r="AL27" s="392"/>
      <c r="AM27" s="365">
        <v>34524</v>
      </c>
      <c r="AN27" s="366"/>
      <c r="AO27" s="366"/>
      <c r="AP27" s="366"/>
      <c r="AQ27" s="366"/>
      <c r="AR27" s="392"/>
      <c r="AS27" s="365">
        <v>3452</v>
      </c>
      <c r="AT27" s="366"/>
      <c r="AU27" s="366"/>
      <c r="AV27" s="366"/>
      <c r="AW27" s="366"/>
      <c r="AX27" s="367"/>
      <c r="AY27" s="400" t="s">
        <v>264</v>
      </c>
      <c r="AZ27" s="401"/>
      <c r="BA27" s="401"/>
      <c r="BB27" s="401"/>
      <c r="BC27" s="401"/>
      <c r="BD27" s="401"/>
      <c r="BE27" s="401"/>
      <c r="BF27" s="401"/>
      <c r="BG27" s="401"/>
      <c r="BH27" s="401"/>
      <c r="BI27" s="401"/>
      <c r="BJ27" s="401"/>
      <c r="BK27" s="401"/>
      <c r="BL27" s="401"/>
      <c r="BM27" s="402"/>
      <c r="BN27" s="441">
        <v>369168</v>
      </c>
      <c r="BO27" s="442"/>
      <c r="BP27" s="442"/>
      <c r="BQ27" s="442"/>
      <c r="BR27" s="442"/>
      <c r="BS27" s="442"/>
      <c r="BT27" s="442"/>
      <c r="BU27" s="443"/>
      <c r="BV27" s="441">
        <v>369168</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539"/>
      <c r="C28" s="540"/>
      <c r="D28" s="541"/>
      <c r="E28" s="364" t="s">
        <v>265</v>
      </c>
      <c r="F28" s="336"/>
      <c r="G28" s="336"/>
      <c r="H28" s="336"/>
      <c r="I28" s="336"/>
      <c r="J28" s="336"/>
      <c r="K28" s="337"/>
      <c r="L28" s="365">
        <v>1</v>
      </c>
      <c r="M28" s="366"/>
      <c r="N28" s="366"/>
      <c r="O28" s="366"/>
      <c r="P28" s="392"/>
      <c r="Q28" s="365">
        <v>4200</v>
      </c>
      <c r="R28" s="366"/>
      <c r="S28" s="366"/>
      <c r="T28" s="366"/>
      <c r="U28" s="366"/>
      <c r="V28" s="392"/>
      <c r="W28" s="546"/>
      <c r="X28" s="540"/>
      <c r="Y28" s="541"/>
      <c r="Z28" s="364" t="s">
        <v>266</v>
      </c>
      <c r="AA28" s="336"/>
      <c r="AB28" s="336"/>
      <c r="AC28" s="336"/>
      <c r="AD28" s="336"/>
      <c r="AE28" s="336"/>
      <c r="AF28" s="336"/>
      <c r="AG28" s="337"/>
      <c r="AH28" s="365" t="s">
        <v>34</v>
      </c>
      <c r="AI28" s="366"/>
      <c r="AJ28" s="366"/>
      <c r="AK28" s="366"/>
      <c r="AL28" s="392"/>
      <c r="AM28" s="365" t="s">
        <v>34</v>
      </c>
      <c r="AN28" s="366"/>
      <c r="AO28" s="366"/>
      <c r="AP28" s="366"/>
      <c r="AQ28" s="366"/>
      <c r="AR28" s="392"/>
      <c r="AS28" s="365" t="s">
        <v>34</v>
      </c>
      <c r="AT28" s="366"/>
      <c r="AU28" s="366"/>
      <c r="AV28" s="366"/>
      <c r="AW28" s="366"/>
      <c r="AX28" s="367"/>
      <c r="AY28" s="527" t="s">
        <v>171</v>
      </c>
      <c r="AZ28" s="528"/>
      <c r="BA28" s="528"/>
      <c r="BB28" s="529"/>
      <c r="BC28" s="323" t="s">
        <v>53</v>
      </c>
      <c r="BD28" s="324"/>
      <c r="BE28" s="324"/>
      <c r="BF28" s="324"/>
      <c r="BG28" s="324"/>
      <c r="BH28" s="324"/>
      <c r="BI28" s="324"/>
      <c r="BJ28" s="324"/>
      <c r="BK28" s="324"/>
      <c r="BL28" s="324"/>
      <c r="BM28" s="325"/>
      <c r="BN28" s="326">
        <v>1795205</v>
      </c>
      <c r="BO28" s="327"/>
      <c r="BP28" s="327"/>
      <c r="BQ28" s="327"/>
      <c r="BR28" s="327"/>
      <c r="BS28" s="327"/>
      <c r="BT28" s="327"/>
      <c r="BU28" s="328"/>
      <c r="BV28" s="326">
        <v>2490906</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539"/>
      <c r="C29" s="540"/>
      <c r="D29" s="541"/>
      <c r="E29" s="364" t="s">
        <v>267</v>
      </c>
      <c r="F29" s="336"/>
      <c r="G29" s="336"/>
      <c r="H29" s="336"/>
      <c r="I29" s="336"/>
      <c r="J29" s="336"/>
      <c r="K29" s="337"/>
      <c r="L29" s="365">
        <v>19</v>
      </c>
      <c r="M29" s="366"/>
      <c r="N29" s="366"/>
      <c r="O29" s="366"/>
      <c r="P29" s="392"/>
      <c r="Q29" s="365">
        <v>3900</v>
      </c>
      <c r="R29" s="366"/>
      <c r="S29" s="366"/>
      <c r="T29" s="366"/>
      <c r="U29" s="366"/>
      <c r="V29" s="392"/>
      <c r="W29" s="547"/>
      <c r="X29" s="548"/>
      <c r="Y29" s="549"/>
      <c r="Z29" s="364" t="s">
        <v>92</v>
      </c>
      <c r="AA29" s="336"/>
      <c r="AB29" s="336"/>
      <c r="AC29" s="336"/>
      <c r="AD29" s="336"/>
      <c r="AE29" s="336"/>
      <c r="AF29" s="336"/>
      <c r="AG29" s="337"/>
      <c r="AH29" s="365">
        <v>408</v>
      </c>
      <c r="AI29" s="366"/>
      <c r="AJ29" s="366"/>
      <c r="AK29" s="366"/>
      <c r="AL29" s="392"/>
      <c r="AM29" s="365">
        <v>1213400</v>
      </c>
      <c r="AN29" s="366"/>
      <c r="AO29" s="366"/>
      <c r="AP29" s="366"/>
      <c r="AQ29" s="366"/>
      <c r="AR29" s="392"/>
      <c r="AS29" s="365">
        <v>2974</v>
      </c>
      <c r="AT29" s="366"/>
      <c r="AU29" s="366"/>
      <c r="AV29" s="366"/>
      <c r="AW29" s="366"/>
      <c r="AX29" s="367"/>
      <c r="AY29" s="530"/>
      <c r="AZ29" s="531"/>
      <c r="BA29" s="531"/>
      <c r="BB29" s="532"/>
      <c r="BC29" s="340" t="s">
        <v>268</v>
      </c>
      <c r="BD29" s="341"/>
      <c r="BE29" s="341"/>
      <c r="BF29" s="341"/>
      <c r="BG29" s="341"/>
      <c r="BH29" s="341"/>
      <c r="BI29" s="341"/>
      <c r="BJ29" s="341"/>
      <c r="BK29" s="341"/>
      <c r="BL29" s="341"/>
      <c r="BM29" s="342"/>
      <c r="BN29" s="343">
        <v>1303475</v>
      </c>
      <c r="BO29" s="344"/>
      <c r="BP29" s="344"/>
      <c r="BQ29" s="344"/>
      <c r="BR29" s="344"/>
      <c r="BS29" s="344"/>
      <c r="BT29" s="344"/>
      <c r="BU29" s="345"/>
      <c r="BV29" s="343">
        <v>1230214</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542"/>
      <c r="C30" s="543"/>
      <c r="D30" s="544"/>
      <c r="E30" s="368"/>
      <c r="F30" s="369"/>
      <c r="G30" s="369"/>
      <c r="H30" s="369"/>
      <c r="I30" s="369"/>
      <c r="J30" s="369"/>
      <c r="K30" s="370"/>
      <c r="L30" s="446"/>
      <c r="M30" s="447"/>
      <c r="N30" s="447"/>
      <c r="O30" s="447"/>
      <c r="P30" s="448"/>
      <c r="Q30" s="446"/>
      <c r="R30" s="447"/>
      <c r="S30" s="447"/>
      <c r="T30" s="447"/>
      <c r="U30" s="447"/>
      <c r="V30" s="448"/>
      <c r="W30" s="449" t="s">
        <v>175</v>
      </c>
      <c r="X30" s="450"/>
      <c r="Y30" s="450"/>
      <c r="Z30" s="450"/>
      <c r="AA30" s="450"/>
      <c r="AB30" s="450"/>
      <c r="AC30" s="450"/>
      <c r="AD30" s="450"/>
      <c r="AE30" s="450"/>
      <c r="AF30" s="450"/>
      <c r="AG30" s="451"/>
      <c r="AH30" s="420">
        <v>96.2</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97</v>
      </c>
      <c r="BD30" s="439"/>
      <c r="BE30" s="439"/>
      <c r="BF30" s="439"/>
      <c r="BG30" s="439"/>
      <c r="BH30" s="439"/>
      <c r="BI30" s="439"/>
      <c r="BJ30" s="439"/>
      <c r="BK30" s="439"/>
      <c r="BL30" s="439"/>
      <c r="BM30" s="440"/>
      <c r="BN30" s="441">
        <v>1537556</v>
      </c>
      <c r="BO30" s="442"/>
      <c r="BP30" s="442"/>
      <c r="BQ30" s="442"/>
      <c r="BR30" s="442"/>
      <c r="BS30" s="442"/>
      <c r="BT30" s="442"/>
      <c r="BU30" s="443"/>
      <c r="BV30" s="441">
        <v>1607889</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270</v>
      </c>
      <c r="D32" s="452"/>
      <c r="E32" s="452"/>
      <c r="F32" s="452"/>
      <c r="G32" s="452"/>
      <c r="H32" s="452"/>
      <c r="I32" s="452"/>
      <c r="J32" s="452"/>
      <c r="K32" s="452"/>
      <c r="L32" s="452"/>
      <c r="M32" s="452"/>
      <c r="N32" s="452"/>
      <c r="O32" s="452"/>
      <c r="P32" s="452"/>
      <c r="Q32" s="452"/>
      <c r="R32" s="452"/>
      <c r="S32" s="452"/>
      <c r="U32" s="347" t="s">
        <v>272</v>
      </c>
      <c r="V32" s="347"/>
      <c r="W32" s="347"/>
      <c r="X32" s="347"/>
      <c r="Y32" s="347"/>
      <c r="Z32" s="347"/>
      <c r="AA32" s="347"/>
      <c r="AB32" s="347"/>
      <c r="AC32" s="347"/>
      <c r="AD32" s="347"/>
      <c r="AE32" s="347"/>
      <c r="AF32" s="347"/>
      <c r="AG32" s="347"/>
      <c r="AH32" s="347"/>
      <c r="AI32" s="347"/>
      <c r="AJ32" s="347"/>
      <c r="AK32" s="347"/>
      <c r="AM32" s="347" t="s">
        <v>188</v>
      </c>
      <c r="AN32" s="347"/>
      <c r="AO32" s="347"/>
      <c r="AP32" s="347"/>
      <c r="AQ32" s="347"/>
      <c r="AR32" s="347"/>
      <c r="AS32" s="347"/>
      <c r="AT32" s="347"/>
      <c r="AU32" s="347"/>
      <c r="AV32" s="347"/>
      <c r="AW32" s="347"/>
      <c r="AX32" s="347"/>
      <c r="AY32" s="347"/>
      <c r="AZ32" s="347"/>
      <c r="BA32" s="347"/>
      <c r="BB32" s="347"/>
      <c r="BC32" s="347"/>
      <c r="BE32" s="347" t="s">
        <v>273</v>
      </c>
      <c r="BF32" s="347"/>
      <c r="BG32" s="347"/>
      <c r="BH32" s="347"/>
      <c r="BI32" s="347"/>
      <c r="BJ32" s="347"/>
      <c r="BK32" s="347"/>
      <c r="BL32" s="347"/>
      <c r="BM32" s="347"/>
      <c r="BN32" s="347"/>
      <c r="BO32" s="347"/>
      <c r="BP32" s="347"/>
      <c r="BQ32" s="347"/>
      <c r="BR32" s="347"/>
      <c r="BS32" s="347"/>
      <c r="BT32" s="347"/>
      <c r="BU32" s="347"/>
      <c r="BW32" s="347" t="s">
        <v>274</v>
      </c>
      <c r="BX32" s="347"/>
      <c r="BY32" s="347"/>
      <c r="BZ32" s="347"/>
      <c r="CA32" s="347"/>
      <c r="CB32" s="347"/>
      <c r="CC32" s="347"/>
      <c r="CD32" s="347"/>
      <c r="CE32" s="347"/>
      <c r="CF32" s="347"/>
      <c r="CG32" s="347"/>
      <c r="CH32" s="347"/>
      <c r="CI32" s="347"/>
      <c r="CJ32" s="347"/>
      <c r="CK32" s="347"/>
      <c r="CL32" s="347"/>
      <c r="CM32" s="347"/>
      <c r="CO32" s="347" t="s">
        <v>276</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53" t="s">
        <v>277</v>
      </c>
      <c r="D33" s="453"/>
      <c r="E33" s="454" t="s">
        <v>278</v>
      </c>
      <c r="F33" s="454"/>
      <c r="G33" s="454"/>
      <c r="H33" s="454"/>
      <c r="I33" s="454"/>
      <c r="J33" s="454"/>
      <c r="K33" s="454"/>
      <c r="L33" s="454"/>
      <c r="M33" s="454"/>
      <c r="N33" s="454"/>
      <c r="O33" s="454"/>
      <c r="P33" s="454"/>
      <c r="Q33" s="454"/>
      <c r="R33" s="454"/>
      <c r="S33" s="454"/>
      <c r="T33" s="12"/>
      <c r="U33" s="453" t="s">
        <v>277</v>
      </c>
      <c r="V33" s="453"/>
      <c r="W33" s="454" t="s">
        <v>278</v>
      </c>
      <c r="X33" s="454"/>
      <c r="Y33" s="454"/>
      <c r="Z33" s="454"/>
      <c r="AA33" s="454"/>
      <c r="AB33" s="454"/>
      <c r="AC33" s="454"/>
      <c r="AD33" s="454"/>
      <c r="AE33" s="454"/>
      <c r="AF33" s="454"/>
      <c r="AG33" s="454"/>
      <c r="AH33" s="454"/>
      <c r="AI33" s="454"/>
      <c r="AJ33" s="454"/>
      <c r="AK33" s="454"/>
      <c r="AL33" s="12"/>
      <c r="AM33" s="453" t="s">
        <v>277</v>
      </c>
      <c r="AN33" s="453"/>
      <c r="AO33" s="454" t="s">
        <v>278</v>
      </c>
      <c r="AP33" s="454"/>
      <c r="AQ33" s="454"/>
      <c r="AR33" s="454"/>
      <c r="AS33" s="454"/>
      <c r="AT33" s="454"/>
      <c r="AU33" s="454"/>
      <c r="AV33" s="454"/>
      <c r="AW33" s="454"/>
      <c r="AX33" s="454"/>
      <c r="AY33" s="454"/>
      <c r="AZ33" s="454"/>
      <c r="BA33" s="454"/>
      <c r="BB33" s="454"/>
      <c r="BC33" s="454"/>
      <c r="BD33" s="8"/>
      <c r="BE33" s="454" t="s">
        <v>281</v>
      </c>
      <c r="BF33" s="454"/>
      <c r="BG33" s="454" t="s">
        <v>282</v>
      </c>
      <c r="BH33" s="454"/>
      <c r="BI33" s="454"/>
      <c r="BJ33" s="454"/>
      <c r="BK33" s="454"/>
      <c r="BL33" s="454"/>
      <c r="BM33" s="454"/>
      <c r="BN33" s="454"/>
      <c r="BO33" s="454"/>
      <c r="BP33" s="454"/>
      <c r="BQ33" s="454"/>
      <c r="BR33" s="454"/>
      <c r="BS33" s="454"/>
      <c r="BT33" s="454"/>
      <c r="BU33" s="454"/>
      <c r="BV33" s="8"/>
      <c r="BW33" s="453" t="s">
        <v>281</v>
      </c>
      <c r="BX33" s="453"/>
      <c r="BY33" s="454" t="s">
        <v>284</v>
      </c>
      <c r="BZ33" s="454"/>
      <c r="CA33" s="454"/>
      <c r="CB33" s="454"/>
      <c r="CC33" s="454"/>
      <c r="CD33" s="454"/>
      <c r="CE33" s="454"/>
      <c r="CF33" s="454"/>
      <c r="CG33" s="454"/>
      <c r="CH33" s="454"/>
      <c r="CI33" s="454"/>
      <c r="CJ33" s="454"/>
      <c r="CK33" s="454"/>
      <c r="CL33" s="454"/>
      <c r="CM33" s="454"/>
      <c r="CN33" s="12"/>
      <c r="CO33" s="453" t="s">
        <v>277</v>
      </c>
      <c r="CP33" s="453"/>
      <c r="CQ33" s="454" t="s">
        <v>220</v>
      </c>
      <c r="CR33" s="454"/>
      <c r="CS33" s="454"/>
      <c r="CT33" s="454"/>
      <c r="CU33" s="454"/>
      <c r="CV33" s="454"/>
      <c r="CW33" s="454"/>
      <c r="CX33" s="454"/>
      <c r="CY33" s="454"/>
      <c r="CZ33" s="454"/>
      <c r="DA33" s="454"/>
      <c r="DB33" s="454"/>
      <c r="DC33" s="454"/>
      <c r="DD33" s="454"/>
      <c r="DE33" s="454"/>
      <c r="DF33" s="12"/>
      <c r="DG33" s="455" t="s">
        <v>285</v>
      </c>
      <c r="DH33" s="455"/>
      <c r="DI33" s="19"/>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3</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2"/>
      <c r="AM34" s="456">
        <f>IF(AO34="","",MAX(C34:D43,U34:V43)+1)</f>
        <v>6</v>
      </c>
      <c r="AN34" s="456"/>
      <c r="AO34" s="457" t="str">
        <f>IF('各会計、関係団体の財政状況及び健全化判断比率'!B31="","",'各会計、関係団体の財政状況及び健全化判断比率'!B31)</f>
        <v>水道事業会計</v>
      </c>
      <c r="AP34" s="457"/>
      <c r="AQ34" s="457"/>
      <c r="AR34" s="457"/>
      <c r="AS34" s="457"/>
      <c r="AT34" s="457"/>
      <c r="AU34" s="457"/>
      <c r="AV34" s="457"/>
      <c r="AW34" s="457"/>
      <c r="AX34" s="457"/>
      <c r="AY34" s="457"/>
      <c r="AZ34" s="457"/>
      <c r="BA34" s="457"/>
      <c r="BB34" s="457"/>
      <c r="BC34" s="457"/>
      <c r="BD34" s="2"/>
      <c r="BE34" s="456">
        <f>IF(BG34="","",MAX(C34:D43,U34:V43,AM34:AN43)+1)</f>
        <v>8</v>
      </c>
      <c r="BF34" s="456"/>
      <c r="BG34" s="457" t="str">
        <f>IF('各会計、関係団体の財政状況及び健全化判断比率'!B33="","",'各会計、関係団体の財政状況及び健全化判断比率'!B33)</f>
        <v>企業団地造成事業特別会計</v>
      </c>
      <c r="BH34" s="457"/>
      <c r="BI34" s="457"/>
      <c r="BJ34" s="457"/>
      <c r="BK34" s="457"/>
      <c r="BL34" s="457"/>
      <c r="BM34" s="457"/>
      <c r="BN34" s="457"/>
      <c r="BO34" s="457"/>
      <c r="BP34" s="457"/>
      <c r="BQ34" s="457"/>
      <c r="BR34" s="457"/>
      <c r="BS34" s="457"/>
      <c r="BT34" s="457"/>
      <c r="BU34" s="457"/>
      <c r="BV34" s="2"/>
      <c r="BW34" s="456">
        <f>IF(BY34="","",MAX(C34:D43,U34:V43,AM34:AN43,BE34:BF43)+1)</f>
        <v>9</v>
      </c>
      <c r="BX34" s="456"/>
      <c r="BY34" s="457" t="str">
        <f>IF('各会計、関係団体の財政状況及び健全化判断比率'!B68="","",'各会計、関係団体の財政状況及び健全化判断比率'!B68)</f>
        <v>香南斎場組合</v>
      </c>
      <c r="BZ34" s="457"/>
      <c r="CA34" s="457"/>
      <c r="CB34" s="457"/>
      <c r="CC34" s="457"/>
      <c r="CD34" s="457"/>
      <c r="CE34" s="457"/>
      <c r="CF34" s="457"/>
      <c r="CG34" s="457"/>
      <c r="CH34" s="457"/>
      <c r="CI34" s="457"/>
      <c r="CJ34" s="457"/>
      <c r="CK34" s="457"/>
      <c r="CL34" s="457"/>
      <c r="CM34" s="457"/>
      <c r="CN34" s="2"/>
      <c r="CO34" s="456">
        <f>IF(CQ34="","",MAX(C34:D43,U34:V43,AM34:AN43,BE34:BF43,BW34:BX43)+1)</f>
        <v>17</v>
      </c>
      <c r="CP34" s="456"/>
      <c r="CQ34" s="457" t="str">
        <f>IF('各会計、関係団体の財政状況及び健全化判断比率'!BS7="","",'各会計、関係団体の財政状況及び健全化判断比率'!BS7)</f>
        <v>南国市土地開発公社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15">
      <c r="A35" s="2"/>
      <c r="B35" s="5"/>
      <c r="C35" s="456">
        <f t="shared" ref="C35:C43" si="0">IF(E35="","",C34+1)</f>
        <v>2</v>
      </c>
      <c r="D35" s="456"/>
      <c r="E35" s="457" t="str">
        <f>IF('各会計、関係団体の財政状況及び健全化判断比率'!B8="","",'各会計、関係団体の財政状況及び健全化判断比率'!B8)</f>
        <v>土地取得事業特別会計</v>
      </c>
      <c r="F35" s="457"/>
      <c r="G35" s="457"/>
      <c r="H35" s="457"/>
      <c r="I35" s="457"/>
      <c r="J35" s="457"/>
      <c r="K35" s="457"/>
      <c r="L35" s="457"/>
      <c r="M35" s="457"/>
      <c r="N35" s="457"/>
      <c r="O35" s="457"/>
      <c r="P35" s="457"/>
      <c r="Q35" s="457"/>
      <c r="R35" s="457"/>
      <c r="S35" s="457"/>
      <c r="T35" s="2"/>
      <c r="U35" s="456">
        <f t="shared" ref="U35:U43" si="1">IF(W35="","",U34+1)</f>
        <v>4</v>
      </c>
      <c r="V35" s="456"/>
      <c r="W35" s="457" t="str">
        <f>IF('各会計、関係団体の財政状況及び健全化判断比率'!B29="","",'各会計、関係団体の財政状況及び健全化判断比率'!B29)</f>
        <v>介護保険特別会計</v>
      </c>
      <c r="X35" s="457"/>
      <c r="Y35" s="457"/>
      <c r="Z35" s="457"/>
      <c r="AA35" s="457"/>
      <c r="AB35" s="457"/>
      <c r="AC35" s="457"/>
      <c r="AD35" s="457"/>
      <c r="AE35" s="457"/>
      <c r="AF35" s="457"/>
      <c r="AG35" s="457"/>
      <c r="AH35" s="457"/>
      <c r="AI35" s="457"/>
      <c r="AJ35" s="457"/>
      <c r="AK35" s="457"/>
      <c r="AL35" s="2"/>
      <c r="AM35" s="456">
        <f t="shared" ref="AM35:AM43" si="2">IF(AO35="","",AM34+1)</f>
        <v>7</v>
      </c>
      <c r="AN35" s="456"/>
      <c r="AO35" s="457" t="str">
        <f>IF('各会計、関係団体の財政状況及び健全化判断比率'!B32="","",'各会計、関係団体の財政状況及び健全化判断比率'!B32)</f>
        <v>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10</v>
      </c>
      <c r="BX35" s="456"/>
      <c r="BY35" s="457" t="str">
        <f>IF('各会計、関係団体の財政状況及び健全化判断比率'!B69="","",'各会計、関係団体の財政状況及び健全化判断比率'!B69)</f>
        <v>香南清掃組合</v>
      </c>
      <c r="BZ35" s="457"/>
      <c r="CA35" s="457"/>
      <c r="CB35" s="457"/>
      <c r="CC35" s="457"/>
      <c r="CD35" s="457"/>
      <c r="CE35" s="457"/>
      <c r="CF35" s="457"/>
      <c r="CG35" s="457"/>
      <c r="CH35" s="457"/>
      <c r="CI35" s="457"/>
      <c r="CJ35" s="457"/>
      <c r="CK35" s="457"/>
      <c r="CL35" s="457"/>
      <c r="CM35" s="457"/>
      <c r="CN35" s="2"/>
      <c r="CO35" s="456">
        <f t="shared" ref="CO35:CO43" si="5">IF(CQ35="","",CO34+1)</f>
        <v>18</v>
      </c>
      <c r="CP35" s="456"/>
      <c r="CQ35" s="457" t="str">
        <f>IF('各会計、関係団体の財政状況及び健全化判断比率'!BS8="","",'各会計、関係団体の財政状況及び健全化判断比率'!BS8)</f>
        <v>株式会社　道の駅南国</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15">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5</v>
      </c>
      <c r="V36" s="456"/>
      <c r="W36" s="457" t="str">
        <f>IF('各会計、関係団体の財政状況及び健全化判断比率'!B30="","",'各会計、関係団体の財政状況及び健全化判断比率'!B30)</f>
        <v>後期高齢者医療保険特別会計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11</v>
      </c>
      <c r="BX36" s="456"/>
      <c r="BY36" s="457" t="str">
        <f>IF('各会計、関係団体の財政状況及び健全化判断比率'!B70="","",'各会計、関係団体の財政状況及び健全化判断比率'!B70)</f>
        <v>こうち人づくり広域連合</v>
      </c>
      <c r="BZ36" s="457"/>
      <c r="CA36" s="457"/>
      <c r="CB36" s="457"/>
      <c r="CC36" s="457"/>
      <c r="CD36" s="457"/>
      <c r="CE36" s="457"/>
      <c r="CF36" s="457"/>
      <c r="CG36" s="457"/>
      <c r="CH36" s="457"/>
      <c r="CI36" s="457"/>
      <c r="CJ36" s="457"/>
      <c r="CK36" s="457"/>
      <c r="CL36" s="457"/>
      <c r="CM36" s="457"/>
      <c r="CN36" s="2"/>
      <c r="CO36" s="456">
        <f t="shared" si="5"/>
        <v>19</v>
      </c>
      <c r="CP36" s="456"/>
      <c r="CQ36" s="457" t="str">
        <f>IF('各会計、関係団体の財政状況及び健全化判断比率'!BS9="","",'各会計、関係団体の財政状況及び健全化判断比率'!BS9)</f>
        <v>土佐くろしお鉄道株式会社</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15">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12</v>
      </c>
      <c r="BX37" s="456"/>
      <c r="BY37" s="457" t="str">
        <f>IF('各会計、関係団体の財政状況及び健全化判断比率'!B71="","",'各会計、関係団体の財政状況及び健全化判断比率'!B71)</f>
        <v>高知県市町村総合事務組合　一般会計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13</v>
      </c>
      <c r="BX38" s="456"/>
      <c r="BY38" s="457" t="str">
        <f>IF('各会計、関係団体の財政状況及び健全化判断比率'!B72="","",'各会計、関係団体の財政状況及び健全化判断比率'!B72)</f>
        <v>高知県市町村総合事務組合　交通災害共済事業特別会計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14</v>
      </c>
      <c r="BX39" s="456"/>
      <c r="BY39" s="457" t="str">
        <f>IF('各会計、関係団体の財政状況及び健全化判断比率'!B73="","",'各会計、関係団体の財政状況及び健全化判断比率'!B73)</f>
        <v>高知県後期高齢者医療広域連合　一般会計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15</v>
      </c>
      <c r="BX40" s="456"/>
      <c r="BY40" s="457" t="str">
        <f>IF('各会計、関係団体の財政状況及び健全化判断比率'!B74="","",'各会計、関係団体の財政状況及び健全化判断比率'!B74)</f>
        <v>高知県後期高齢者医療広域連合　特別会計</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f t="shared" si="4"/>
        <v>16</v>
      </c>
      <c r="BX41" s="456"/>
      <c r="BY41" s="457" t="str">
        <f>IF('各会計、関係団体の財政状況及び健全化判断比率'!B75="","",'各会計、関係団体の財政状況及び健全化判断比率'!B75)</f>
        <v>南国・香南・香美租税債権管理機構</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288</v>
      </c>
      <c r="E46" s="459" t="s">
        <v>292</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15">
      <c r="E47" s="459" t="s">
        <v>14</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15">
      <c r="E48" s="459" t="s">
        <v>293</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15">
      <c r="E49" s="459" t="s">
        <v>295</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15">
      <c r="E50" s="459" t="s">
        <v>134</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15">
      <c r="E51" s="459" t="s">
        <v>297</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15">
      <c r="E52" s="459" t="s">
        <v>298</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15">
      <c r="E53" s="459" t="s">
        <v>301</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15"/>
    <row r="55" spans="5:113" x14ac:dyDescent="0.15"/>
    <row r="56" spans="5:113" x14ac:dyDescent="0.15"/>
  </sheetData>
  <sheetProtection algorithmName="SHA-512" hashValue="ElzmNxN4xsQ0QVx3X6wx3LumS7OlsIOGAcKvqRbeo1a5VuozmLqGSCIQbAX1GdBXBw29BtvI14A8CUJo9Gmgng==" saltValue="t+N1FwtuOHAAIPQCwOrni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0</v>
      </c>
      <c r="K32" s="186"/>
      <c r="L32" s="186"/>
      <c r="M32" s="186"/>
      <c r="N32" s="186"/>
      <c r="O32" s="186"/>
      <c r="P32" s="186"/>
    </row>
    <row r="33" spans="1:16" ht="39" customHeight="1" x14ac:dyDescent="0.2">
      <c r="A33" s="186"/>
      <c r="B33" s="187" t="s">
        <v>10</v>
      </c>
      <c r="C33" s="193"/>
      <c r="D33" s="193"/>
      <c r="E33" s="195" t="s">
        <v>5</v>
      </c>
      <c r="F33" s="196" t="s">
        <v>203</v>
      </c>
      <c r="G33" s="201" t="s">
        <v>526</v>
      </c>
      <c r="H33" s="201" t="s">
        <v>130</v>
      </c>
      <c r="I33" s="201" t="s">
        <v>313</v>
      </c>
      <c r="J33" s="205" t="s">
        <v>52</v>
      </c>
      <c r="K33" s="186"/>
      <c r="L33" s="186"/>
      <c r="M33" s="186"/>
      <c r="N33" s="186"/>
      <c r="O33" s="186"/>
      <c r="P33" s="186"/>
    </row>
    <row r="34" spans="1:16" ht="39" customHeight="1" x14ac:dyDescent="0.15">
      <c r="A34" s="186"/>
      <c r="B34" s="188"/>
      <c r="C34" s="1021" t="s">
        <v>469</v>
      </c>
      <c r="D34" s="1021"/>
      <c r="E34" s="1022"/>
      <c r="F34" s="197">
        <v>4.96</v>
      </c>
      <c r="G34" s="202">
        <v>4.4000000000000004</v>
      </c>
      <c r="H34" s="202">
        <v>4.21</v>
      </c>
      <c r="I34" s="202">
        <v>3.8</v>
      </c>
      <c r="J34" s="206">
        <v>3.88</v>
      </c>
      <c r="K34" s="186"/>
      <c r="L34" s="186"/>
      <c r="M34" s="186"/>
      <c r="N34" s="186"/>
      <c r="O34" s="186"/>
      <c r="P34" s="186"/>
    </row>
    <row r="35" spans="1:16" ht="39" customHeight="1" x14ac:dyDescent="0.15">
      <c r="A35" s="186"/>
      <c r="B35" s="189"/>
      <c r="C35" s="1023" t="s">
        <v>162</v>
      </c>
      <c r="D35" s="1023"/>
      <c r="E35" s="1024"/>
      <c r="F35" s="198">
        <v>2.1800000000000002</v>
      </c>
      <c r="G35" s="203">
        <v>2.35</v>
      </c>
      <c r="H35" s="203">
        <v>3.15</v>
      </c>
      <c r="I35" s="203">
        <v>3.67</v>
      </c>
      <c r="J35" s="207">
        <v>3.74</v>
      </c>
      <c r="K35" s="186"/>
      <c r="L35" s="186"/>
      <c r="M35" s="186"/>
      <c r="N35" s="186"/>
      <c r="O35" s="186"/>
      <c r="P35" s="186"/>
    </row>
    <row r="36" spans="1:16" ht="39" customHeight="1" x14ac:dyDescent="0.15">
      <c r="A36" s="186"/>
      <c r="B36" s="189"/>
      <c r="C36" s="1023" t="s">
        <v>454</v>
      </c>
      <c r="D36" s="1023"/>
      <c r="E36" s="1024"/>
      <c r="F36" s="198">
        <v>4.05</v>
      </c>
      <c r="G36" s="203">
        <v>7.8</v>
      </c>
      <c r="H36" s="203">
        <v>5.09</v>
      </c>
      <c r="I36" s="203">
        <v>1.51</v>
      </c>
      <c r="J36" s="207">
        <v>2.37</v>
      </c>
      <c r="K36" s="186"/>
      <c r="L36" s="186"/>
      <c r="M36" s="186"/>
      <c r="N36" s="186"/>
      <c r="O36" s="186"/>
      <c r="P36" s="186"/>
    </row>
    <row r="37" spans="1:16" ht="39" customHeight="1" x14ac:dyDescent="0.15">
      <c r="A37" s="186"/>
      <c r="B37" s="189"/>
      <c r="C37" s="1023" t="s">
        <v>467</v>
      </c>
      <c r="D37" s="1023"/>
      <c r="E37" s="1024"/>
      <c r="F37" s="198">
        <v>1.51</v>
      </c>
      <c r="G37" s="203">
        <v>1.43</v>
      </c>
      <c r="H37" s="203">
        <v>1.49</v>
      </c>
      <c r="I37" s="203">
        <v>1.69</v>
      </c>
      <c r="J37" s="207">
        <v>0.97</v>
      </c>
      <c r="K37" s="186"/>
      <c r="L37" s="186"/>
      <c r="M37" s="186"/>
      <c r="N37" s="186"/>
      <c r="O37" s="186"/>
      <c r="P37" s="186"/>
    </row>
    <row r="38" spans="1:16" ht="39" customHeight="1" x14ac:dyDescent="0.15">
      <c r="A38" s="186"/>
      <c r="B38" s="189"/>
      <c r="C38" s="1023" t="s">
        <v>311</v>
      </c>
      <c r="D38" s="1023"/>
      <c r="E38" s="1024"/>
      <c r="F38" s="198">
        <v>0</v>
      </c>
      <c r="G38" s="203">
        <v>0</v>
      </c>
      <c r="H38" s="203">
        <v>0</v>
      </c>
      <c r="I38" s="203">
        <v>0.75</v>
      </c>
      <c r="J38" s="207">
        <v>0.71</v>
      </c>
      <c r="K38" s="186"/>
      <c r="L38" s="186"/>
      <c r="M38" s="186"/>
      <c r="N38" s="186"/>
      <c r="O38" s="186"/>
      <c r="P38" s="186"/>
    </row>
    <row r="39" spans="1:16" ht="39" customHeight="1" x14ac:dyDescent="0.15">
      <c r="A39" s="186"/>
      <c r="B39" s="189"/>
      <c r="C39" s="1023" t="s">
        <v>468</v>
      </c>
      <c r="D39" s="1023"/>
      <c r="E39" s="1024"/>
      <c r="F39" s="198">
        <v>0.31</v>
      </c>
      <c r="G39" s="203">
        <v>0.3</v>
      </c>
      <c r="H39" s="203">
        <v>0.32</v>
      </c>
      <c r="I39" s="203">
        <v>0.36</v>
      </c>
      <c r="J39" s="207">
        <v>0.39</v>
      </c>
      <c r="K39" s="186"/>
      <c r="L39" s="186"/>
      <c r="M39" s="186"/>
      <c r="N39" s="186"/>
      <c r="O39" s="186"/>
      <c r="P39" s="186"/>
    </row>
    <row r="40" spans="1:16" ht="39" customHeight="1" x14ac:dyDescent="0.15">
      <c r="A40" s="186"/>
      <c r="B40" s="189"/>
      <c r="C40" s="1023" t="s">
        <v>114</v>
      </c>
      <c r="D40" s="1023"/>
      <c r="E40" s="1024"/>
      <c r="F40" s="198">
        <v>0.28999999999999998</v>
      </c>
      <c r="G40" s="203">
        <v>0.28000000000000003</v>
      </c>
      <c r="H40" s="203">
        <v>0.28999999999999998</v>
      </c>
      <c r="I40" s="203">
        <v>0.28999999999999998</v>
      </c>
      <c r="J40" s="207">
        <v>0.28000000000000003</v>
      </c>
      <c r="K40" s="186"/>
      <c r="L40" s="186"/>
      <c r="M40" s="186"/>
      <c r="N40" s="186"/>
      <c r="O40" s="186"/>
      <c r="P40" s="186"/>
    </row>
    <row r="41" spans="1:16" ht="39" customHeight="1" x14ac:dyDescent="0.15">
      <c r="A41" s="186"/>
      <c r="B41" s="189"/>
      <c r="C41" s="1023" t="s">
        <v>368</v>
      </c>
      <c r="D41" s="1023"/>
      <c r="E41" s="1024"/>
      <c r="F41" s="198">
        <v>0</v>
      </c>
      <c r="G41" s="203">
        <v>1.18</v>
      </c>
      <c r="H41" s="203">
        <v>0</v>
      </c>
      <c r="I41" s="203">
        <v>0</v>
      </c>
      <c r="J41" s="207">
        <v>0</v>
      </c>
      <c r="K41" s="186"/>
      <c r="L41" s="186"/>
      <c r="M41" s="186"/>
      <c r="N41" s="186"/>
      <c r="O41" s="186"/>
      <c r="P41" s="186"/>
    </row>
    <row r="42" spans="1:16" ht="39" customHeight="1" x14ac:dyDescent="0.15">
      <c r="A42" s="186"/>
      <c r="B42" s="190"/>
      <c r="C42" s="1023" t="s">
        <v>491</v>
      </c>
      <c r="D42" s="1023"/>
      <c r="E42" s="1024"/>
      <c r="F42" s="198" t="s">
        <v>34</v>
      </c>
      <c r="G42" s="203" t="s">
        <v>34</v>
      </c>
      <c r="H42" s="203" t="s">
        <v>34</v>
      </c>
      <c r="I42" s="203" t="s">
        <v>34</v>
      </c>
      <c r="J42" s="207" t="s">
        <v>34</v>
      </c>
      <c r="K42" s="186"/>
      <c r="L42" s="186"/>
      <c r="M42" s="186"/>
      <c r="N42" s="186"/>
      <c r="O42" s="186"/>
      <c r="P42" s="186"/>
    </row>
    <row r="43" spans="1:16" ht="39" customHeight="1" x14ac:dyDescent="0.15">
      <c r="A43" s="186"/>
      <c r="B43" s="191"/>
      <c r="C43" s="1025" t="s">
        <v>249</v>
      </c>
      <c r="D43" s="1025"/>
      <c r="E43" s="1026"/>
      <c r="F43" s="199">
        <v>0.2</v>
      </c>
      <c r="G43" s="204">
        <v>0.18</v>
      </c>
      <c r="H43" s="204">
        <v>0.14000000000000001</v>
      </c>
      <c r="I43" s="204">
        <v>0.14000000000000001</v>
      </c>
      <c r="J43" s="208" t="s">
        <v>34</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crwTTB6cQdeoFHwOYH8D81UoW3AumUGvgR/lOiF7GPT+RTR/9xwNsoyO5QOTgQrMVorVD1uTsIbAP87OBoTXnA==" saltValue="uK0larzTTKL0XevjJmIx7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13</v>
      </c>
      <c r="P43" s="85"/>
      <c r="Q43" s="85"/>
      <c r="R43" s="85"/>
      <c r="S43" s="85"/>
      <c r="T43" s="85"/>
      <c r="U43" s="85"/>
    </row>
    <row r="44" spans="1:21" ht="30.75" customHeight="1" x14ac:dyDescent="0.15">
      <c r="A44" s="85"/>
      <c r="B44" s="209" t="s">
        <v>15</v>
      </c>
      <c r="C44" s="215"/>
      <c r="D44" s="215"/>
      <c r="E44" s="223"/>
      <c r="F44" s="223"/>
      <c r="G44" s="223"/>
      <c r="H44" s="223"/>
      <c r="I44" s="223"/>
      <c r="J44" s="226" t="s">
        <v>5</v>
      </c>
      <c r="K44" s="228" t="s">
        <v>203</v>
      </c>
      <c r="L44" s="237" t="s">
        <v>526</v>
      </c>
      <c r="M44" s="237" t="s">
        <v>130</v>
      </c>
      <c r="N44" s="237" t="s">
        <v>313</v>
      </c>
      <c r="O44" s="246" t="s">
        <v>52</v>
      </c>
      <c r="P44" s="85"/>
      <c r="Q44" s="85"/>
      <c r="R44" s="85"/>
      <c r="S44" s="85"/>
      <c r="T44" s="85"/>
      <c r="U44" s="85"/>
    </row>
    <row r="45" spans="1:21" ht="30.75" customHeight="1" x14ac:dyDescent="0.15">
      <c r="A45" s="85"/>
      <c r="B45" s="1052" t="s">
        <v>19</v>
      </c>
      <c r="C45" s="1053"/>
      <c r="D45" s="218"/>
      <c r="E45" s="1027" t="s">
        <v>23</v>
      </c>
      <c r="F45" s="1027"/>
      <c r="G45" s="1027"/>
      <c r="H45" s="1027"/>
      <c r="I45" s="1027"/>
      <c r="J45" s="1028"/>
      <c r="K45" s="229">
        <v>1911</v>
      </c>
      <c r="L45" s="238">
        <v>1984</v>
      </c>
      <c r="M45" s="238">
        <v>2031</v>
      </c>
      <c r="N45" s="238">
        <v>2048</v>
      </c>
      <c r="O45" s="247">
        <v>2031</v>
      </c>
      <c r="P45" s="85"/>
      <c r="Q45" s="85"/>
      <c r="R45" s="85"/>
      <c r="S45" s="85"/>
      <c r="T45" s="85"/>
      <c r="U45" s="85"/>
    </row>
    <row r="46" spans="1:21" ht="30.75" customHeight="1" x14ac:dyDescent="0.15">
      <c r="A46" s="85"/>
      <c r="B46" s="1054"/>
      <c r="C46" s="1055"/>
      <c r="D46" s="219"/>
      <c r="E46" s="1029" t="s">
        <v>24</v>
      </c>
      <c r="F46" s="1029"/>
      <c r="G46" s="1029"/>
      <c r="H46" s="1029"/>
      <c r="I46" s="1029"/>
      <c r="J46" s="1030"/>
      <c r="K46" s="230" t="s">
        <v>34</v>
      </c>
      <c r="L46" s="239" t="s">
        <v>34</v>
      </c>
      <c r="M46" s="239" t="s">
        <v>34</v>
      </c>
      <c r="N46" s="239" t="s">
        <v>34</v>
      </c>
      <c r="O46" s="248" t="s">
        <v>34</v>
      </c>
      <c r="P46" s="85"/>
      <c r="Q46" s="85"/>
      <c r="R46" s="85"/>
      <c r="S46" s="85"/>
      <c r="T46" s="85"/>
      <c r="U46" s="85"/>
    </row>
    <row r="47" spans="1:21" ht="30.75" customHeight="1" x14ac:dyDescent="0.15">
      <c r="A47" s="85"/>
      <c r="B47" s="1054"/>
      <c r="C47" s="1055"/>
      <c r="D47" s="219"/>
      <c r="E47" s="1029" t="s">
        <v>25</v>
      </c>
      <c r="F47" s="1029"/>
      <c r="G47" s="1029"/>
      <c r="H47" s="1029"/>
      <c r="I47" s="1029"/>
      <c r="J47" s="1030"/>
      <c r="K47" s="230" t="s">
        <v>34</v>
      </c>
      <c r="L47" s="239" t="s">
        <v>34</v>
      </c>
      <c r="M47" s="239" t="s">
        <v>34</v>
      </c>
      <c r="N47" s="239" t="s">
        <v>34</v>
      </c>
      <c r="O47" s="248" t="s">
        <v>34</v>
      </c>
      <c r="P47" s="85"/>
      <c r="Q47" s="85"/>
      <c r="R47" s="85"/>
      <c r="S47" s="85"/>
      <c r="T47" s="85"/>
      <c r="U47" s="85"/>
    </row>
    <row r="48" spans="1:21" ht="30.75" customHeight="1" x14ac:dyDescent="0.15">
      <c r="A48" s="85"/>
      <c r="B48" s="1054"/>
      <c r="C48" s="1055"/>
      <c r="D48" s="219"/>
      <c r="E48" s="1029" t="s">
        <v>20</v>
      </c>
      <c r="F48" s="1029"/>
      <c r="G48" s="1029"/>
      <c r="H48" s="1029"/>
      <c r="I48" s="1029"/>
      <c r="J48" s="1030"/>
      <c r="K48" s="230">
        <v>296</v>
      </c>
      <c r="L48" s="239">
        <v>294</v>
      </c>
      <c r="M48" s="239">
        <v>289</v>
      </c>
      <c r="N48" s="239">
        <v>297</v>
      </c>
      <c r="O48" s="248">
        <v>299</v>
      </c>
      <c r="P48" s="85"/>
      <c r="Q48" s="85"/>
      <c r="R48" s="85"/>
      <c r="S48" s="85"/>
      <c r="T48" s="85"/>
      <c r="U48" s="85"/>
    </row>
    <row r="49" spans="1:21" ht="30.75" customHeight="1" x14ac:dyDescent="0.15">
      <c r="A49" s="85"/>
      <c r="B49" s="1054"/>
      <c r="C49" s="1055"/>
      <c r="D49" s="219"/>
      <c r="E49" s="1029" t="s">
        <v>28</v>
      </c>
      <c r="F49" s="1029"/>
      <c r="G49" s="1029"/>
      <c r="H49" s="1029"/>
      <c r="I49" s="1029"/>
      <c r="J49" s="1030"/>
      <c r="K49" s="230">
        <v>153</v>
      </c>
      <c r="L49" s="239">
        <v>156</v>
      </c>
      <c r="M49" s="239">
        <v>141</v>
      </c>
      <c r="N49" s="239">
        <v>151</v>
      </c>
      <c r="O49" s="248">
        <v>107</v>
      </c>
      <c r="P49" s="85"/>
      <c r="Q49" s="85"/>
      <c r="R49" s="85"/>
      <c r="S49" s="85"/>
      <c r="T49" s="85"/>
      <c r="U49" s="85"/>
    </row>
    <row r="50" spans="1:21" ht="30.75" customHeight="1" x14ac:dyDescent="0.15">
      <c r="A50" s="85"/>
      <c r="B50" s="1054"/>
      <c r="C50" s="1055"/>
      <c r="D50" s="219"/>
      <c r="E50" s="1029" t="s">
        <v>30</v>
      </c>
      <c r="F50" s="1029"/>
      <c r="G50" s="1029"/>
      <c r="H50" s="1029"/>
      <c r="I50" s="1029"/>
      <c r="J50" s="1030"/>
      <c r="K50" s="230">
        <v>4</v>
      </c>
      <c r="L50" s="239">
        <v>4</v>
      </c>
      <c r="M50" s="239">
        <v>4</v>
      </c>
      <c r="N50" s="239">
        <v>4</v>
      </c>
      <c r="O50" s="248">
        <v>4</v>
      </c>
      <c r="P50" s="85"/>
      <c r="Q50" s="85"/>
      <c r="R50" s="85"/>
      <c r="S50" s="85"/>
      <c r="T50" s="85"/>
      <c r="U50" s="85"/>
    </row>
    <row r="51" spans="1:21" ht="30.75" customHeight="1" x14ac:dyDescent="0.15">
      <c r="A51" s="85"/>
      <c r="B51" s="1056"/>
      <c r="C51" s="1057"/>
      <c r="D51" s="220"/>
      <c r="E51" s="1029" t="s">
        <v>31</v>
      </c>
      <c r="F51" s="1029"/>
      <c r="G51" s="1029"/>
      <c r="H51" s="1029"/>
      <c r="I51" s="1029"/>
      <c r="J51" s="1030"/>
      <c r="K51" s="230" t="s">
        <v>34</v>
      </c>
      <c r="L51" s="239" t="s">
        <v>34</v>
      </c>
      <c r="M51" s="239" t="s">
        <v>34</v>
      </c>
      <c r="N51" s="239" t="s">
        <v>34</v>
      </c>
      <c r="O51" s="248" t="s">
        <v>34</v>
      </c>
      <c r="P51" s="85"/>
      <c r="Q51" s="85"/>
      <c r="R51" s="85"/>
      <c r="S51" s="85"/>
      <c r="T51" s="85"/>
      <c r="U51" s="85"/>
    </row>
    <row r="52" spans="1:21" ht="30.75" customHeight="1" x14ac:dyDescent="0.15">
      <c r="A52" s="85"/>
      <c r="B52" s="1031" t="s">
        <v>36</v>
      </c>
      <c r="C52" s="1032"/>
      <c r="D52" s="220"/>
      <c r="E52" s="1029" t="s">
        <v>42</v>
      </c>
      <c r="F52" s="1029"/>
      <c r="G52" s="1029"/>
      <c r="H52" s="1029"/>
      <c r="I52" s="1029"/>
      <c r="J52" s="1030"/>
      <c r="K52" s="230">
        <v>1545</v>
      </c>
      <c r="L52" s="239">
        <v>1558</v>
      </c>
      <c r="M52" s="239">
        <v>1543</v>
      </c>
      <c r="N52" s="239">
        <v>1338</v>
      </c>
      <c r="O52" s="248">
        <v>1395</v>
      </c>
      <c r="P52" s="85"/>
      <c r="Q52" s="85"/>
      <c r="R52" s="85"/>
      <c r="S52" s="85"/>
      <c r="T52" s="85"/>
      <c r="U52" s="85"/>
    </row>
    <row r="53" spans="1:21" ht="30.75" customHeight="1" x14ac:dyDescent="0.15">
      <c r="A53" s="85"/>
      <c r="B53" s="1033" t="s">
        <v>43</v>
      </c>
      <c r="C53" s="1034"/>
      <c r="D53" s="221"/>
      <c r="E53" s="1035" t="s">
        <v>44</v>
      </c>
      <c r="F53" s="1035"/>
      <c r="G53" s="1035"/>
      <c r="H53" s="1035"/>
      <c r="I53" s="1035"/>
      <c r="J53" s="1036"/>
      <c r="K53" s="231">
        <v>819</v>
      </c>
      <c r="L53" s="240">
        <v>880</v>
      </c>
      <c r="M53" s="240">
        <v>922</v>
      </c>
      <c r="N53" s="240">
        <v>1162</v>
      </c>
      <c r="O53" s="249">
        <v>1046</v>
      </c>
      <c r="P53" s="85"/>
      <c r="Q53" s="85"/>
      <c r="R53" s="85"/>
      <c r="S53" s="85"/>
      <c r="T53" s="85"/>
      <c r="U53" s="85"/>
    </row>
    <row r="54" spans="1:21" ht="24" customHeight="1" x14ac:dyDescent="0.15">
      <c r="A54" s="85"/>
      <c r="B54" s="210" t="s">
        <v>1</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49</v>
      </c>
      <c r="C56" s="216"/>
      <c r="D56" s="216"/>
      <c r="E56" s="216"/>
      <c r="F56" s="216"/>
      <c r="G56" s="216"/>
      <c r="H56" s="216"/>
      <c r="I56" s="216"/>
      <c r="J56" s="216"/>
      <c r="K56" s="232"/>
      <c r="L56" s="232"/>
      <c r="M56" s="232"/>
      <c r="N56" s="232"/>
      <c r="O56" s="250" t="s">
        <v>51</v>
      </c>
      <c r="P56" s="85"/>
      <c r="Q56" s="85"/>
      <c r="R56" s="85"/>
      <c r="S56" s="85"/>
      <c r="T56" s="85"/>
      <c r="U56" s="85"/>
    </row>
    <row r="57" spans="1:21" ht="31.5" customHeight="1" x14ac:dyDescent="0.15">
      <c r="A57" s="85"/>
      <c r="B57" s="212"/>
      <c r="C57" s="217"/>
      <c r="D57" s="217"/>
      <c r="E57" s="224"/>
      <c r="F57" s="224"/>
      <c r="G57" s="224"/>
      <c r="H57" s="224"/>
      <c r="I57" s="224"/>
      <c r="J57" s="227" t="s">
        <v>5</v>
      </c>
      <c r="K57" s="233" t="s">
        <v>203</v>
      </c>
      <c r="L57" s="241" t="s">
        <v>526</v>
      </c>
      <c r="M57" s="241" t="s">
        <v>130</v>
      </c>
      <c r="N57" s="241" t="s">
        <v>313</v>
      </c>
      <c r="O57" s="251" t="s">
        <v>52</v>
      </c>
      <c r="P57" s="85"/>
      <c r="Q57" s="85"/>
      <c r="R57" s="85"/>
      <c r="S57" s="85"/>
      <c r="T57" s="85"/>
      <c r="U57" s="85"/>
    </row>
    <row r="58" spans="1:21" ht="31.5" customHeight="1" x14ac:dyDescent="0.15">
      <c r="B58" s="1046" t="s">
        <v>56</v>
      </c>
      <c r="C58" s="1047"/>
      <c r="D58" s="1037" t="s">
        <v>59</v>
      </c>
      <c r="E58" s="1038"/>
      <c r="F58" s="1038"/>
      <c r="G58" s="1038"/>
      <c r="H58" s="1038"/>
      <c r="I58" s="1038"/>
      <c r="J58" s="1039"/>
      <c r="K58" s="234"/>
      <c r="L58" s="242"/>
      <c r="M58" s="242"/>
      <c r="N58" s="242"/>
      <c r="O58" s="252"/>
    </row>
    <row r="59" spans="1:21" ht="31.5" customHeight="1" x14ac:dyDescent="0.15">
      <c r="B59" s="1048"/>
      <c r="C59" s="1049"/>
      <c r="D59" s="1040" t="s">
        <v>61</v>
      </c>
      <c r="E59" s="1041"/>
      <c r="F59" s="1041"/>
      <c r="G59" s="1041"/>
      <c r="H59" s="1041"/>
      <c r="I59" s="1041"/>
      <c r="J59" s="1042"/>
      <c r="K59" s="235"/>
      <c r="L59" s="243"/>
      <c r="M59" s="243"/>
      <c r="N59" s="243"/>
      <c r="O59" s="253"/>
    </row>
    <row r="60" spans="1:21" ht="31.5" customHeight="1" x14ac:dyDescent="0.15">
      <c r="B60" s="1050"/>
      <c r="C60" s="1051"/>
      <c r="D60" s="1043" t="s">
        <v>46</v>
      </c>
      <c r="E60" s="1044"/>
      <c r="F60" s="1044"/>
      <c r="G60" s="1044"/>
      <c r="H60" s="1044"/>
      <c r="I60" s="1044"/>
      <c r="J60" s="1045"/>
      <c r="K60" s="236"/>
      <c r="L60" s="244"/>
      <c r="M60" s="244"/>
      <c r="N60" s="244"/>
      <c r="O60" s="254"/>
    </row>
    <row r="61" spans="1:21" ht="24" customHeight="1" x14ac:dyDescent="0.15">
      <c r="B61" s="213"/>
      <c r="C61" s="213"/>
      <c r="D61" s="222" t="s">
        <v>41</v>
      </c>
      <c r="E61" s="225"/>
      <c r="F61" s="225"/>
      <c r="G61" s="225"/>
      <c r="H61" s="225"/>
      <c r="I61" s="225"/>
      <c r="J61" s="225"/>
      <c r="K61" s="225"/>
      <c r="L61" s="225"/>
      <c r="M61" s="225"/>
      <c r="N61" s="225"/>
      <c r="O61" s="225"/>
    </row>
    <row r="62" spans="1:21" ht="24" customHeight="1" x14ac:dyDescent="0.15">
      <c r="B62" s="214"/>
      <c r="C62" s="214"/>
      <c r="D62" s="222" t="s">
        <v>64</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Zv7l69x7oRfm1MZ7mOAHLcBiAXtli9dgYdDmW8JuPg8Vwyf49H0Gmay818zEyT6NGLR4ajsf7AuP5F6z2JMPYQ==" saltValue="/B9PGd9GTatW1un85hJDh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verticalCentered="1"/>
  <pageMargins left="0" right="0" top="0" bottom="0" header="0" footer="0"/>
  <pageSetup paperSize="8" scale="7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13</v>
      </c>
    </row>
    <row r="40" spans="2:13" ht="27.75" customHeight="1" x14ac:dyDescent="0.15">
      <c r="B40" s="209" t="s">
        <v>15</v>
      </c>
      <c r="C40" s="215"/>
      <c r="D40" s="215"/>
      <c r="E40" s="223"/>
      <c r="F40" s="223"/>
      <c r="G40" s="223"/>
      <c r="H40" s="226" t="s">
        <v>5</v>
      </c>
      <c r="I40" s="228" t="s">
        <v>203</v>
      </c>
      <c r="J40" s="237" t="s">
        <v>526</v>
      </c>
      <c r="K40" s="237" t="s">
        <v>130</v>
      </c>
      <c r="L40" s="237" t="s">
        <v>313</v>
      </c>
      <c r="M40" s="266" t="s">
        <v>52</v>
      </c>
    </row>
    <row r="41" spans="2:13" ht="27.75" customHeight="1" x14ac:dyDescent="0.15">
      <c r="B41" s="1052" t="s">
        <v>66</v>
      </c>
      <c r="C41" s="1053"/>
      <c r="D41" s="218"/>
      <c r="E41" s="1058" t="s">
        <v>67</v>
      </c>
      <c r="F41" s="1058"/>
      <c r="G41" s="1058"/>
      <c r="H41" s="1059"/>
      <c r="I41" s="259">
        <v>21837</v>
      </c>
      <c r="J41" s="263">
        <v>23736</v>
      </c>
      <c r="K41" s="263">
        <v>23812</v>
      </c>
      <c r="L41" s="263">
        <v>23514</v>
      </c>
      <c r="M41" s="267">
        <v>24198</v>
      </c>
    </row>
    <row r="42" spans="2:13" ht="27.75" customHeight="1" x14ac:dyDescent="0.15">
      <c r="B42" s="1054"/>
      <c r="C42" s="1055"/>
      <c r="D42" s="219"/>
      <c r="E42" s="1060" t="s">
        <v>70</v>
      </c>
      <c r="F42" s="1060"/>
      <c r="G42" s="1060"/>
      <c r="H42" s="1061"/>
      <c r="I42" s="260">
        <v>49</v>
      </c>
      <c r="J42" s="264">
        <v>45</v>
      </c>
      <c r="K42" s="264">
        <v>40</v>
      </c>
      <c r="L42" s="264">
        <v>36</v>
      </c>
      <c r="M42" s="268">
        <v>32</v>
      </c>
    </row>
    <row r="43" spans="2:13" ht="27.75" customHeight="1" x14ac:dyDescent="0.15">
      <c r="B43" s="1054"/>
      <c r="C43" s="1055"/>
      <c r="D43" s="219"/>
      <c r="E43" s="1060" t="s">
        <v>7</v>
      </c>
      <c r="F43" s="1060"/>
      <c r="G43" s="1060"/>
      <c r="H43" s="1061"/>
      <c r="I43" s="260">
        <v>2918</v>
      </c>
      <c r="J43" s="264">
        <v>2771</v>
      </c>
      <c r="K43" s="264">
        <v>2815</v>
      </c>
      <c r="L43" s="264">
        <v>2779</v>
      </c>
      <c r="M43" s="268">
        <v>2929</v>
      </c>
    </row>
    <row r="44" spans="2:13" ht="27.75" customHeight="1" x14ac:dyDescent="0.15">
      <c r="B44" s="1054"/>
      <c r="C44" s="1055"/>
      <c r="D44" s="219"/>
      <c r="E44" s="1060" t="s">
        <v>2</v>
      </c>
      <c r="F44" s="1060"/>
      <c r="G44" s="1060"/>
      <c r="H44" s="1061"/>
      <c r="I44" s="260">
        <v>1961</v>
      </c>
      <c r="J44" s="264">
        <v>1773</v>
      </c>
      <c r="K44" s="264">
        <v>1586</v>
      </c>
      <c r="L44" s="264">
        <v>1403</v>
      </c>
      <c r="M44" s="268">
        <v>1231</v>
      </c>
    </row>
    <row r="45" spans="2:13" ht="27.75" customHeight="1" x14ac:dyDescent="0.15">
      <c r="B45" s="1054"/>
      <c r="C45" s="1055"/>
      <c r="D45" s="219"/>
      <c r="E45" s="1060" t="s">
        <v>71</v>
      </c>
      <c r="F45" s="1060"/>
      <c r="G45" s="1060"/>
      <c r="H45" s="1061"/>
      <c r="I45" s="260">
        <v>2651</v>
      </c>
      <c r="J45" s="264">
        <v>2601</v>
      </c>
      <c r="K45" s="264">
        <v>2594</v>
      </c>
      <c r="L45" s="264">
        <v>2664</v>
      </c>
      <c r="M45" s="268">
        <v>2641</v>
      </c>
    </row>
    <row r="46" spans="2:13" ht="27.75" customHeight="1" x14ac:dyDescent="0.15">
      <c r="B46" s="1054"/>
      <c r="C46" s="1055"/>
      <c r="D46" s="220"/>
      <c r="E46" s="1060" t="s">
        <v>73</v>
      </c>
      <c r="F46" s="1060"/>
      <c r="G46" s="1060"/>
      <c r="H46" s="1061"/>
      <c r="I46" s="260" t="s">
        <v>34</v>
      </c>
      <c r="J46" s="264" t="s">
        <v>34</v>
      </c>
      <c r="K46" s="264" t="s">
        <v>34</v>
      </c>
      <c r="L46" s="264" t="s">
        <v>34</v>
      </c>
      <c r="M46" s="268" t="s">
        <v>34</v>
      </c>
    </row>
    <row r="47" spans="2:13" ht="27.75" customHeight="1" x14ac:dyDescent="0.15">
      <c r="B47" s="1054"/>
      <c r="C47" s="1055"/>
      <c r="D47" s="256"/>
      <c r="E47" s="1062" t="s">
        <v>77</v>
      </c>
      <c r="F47" s="1063"/>
      <c r="G47" s="1063"/>
      <c r="H47" s="1064"/>
      <c r="I47" s="260" t="s">
        <v>34</v>
      </c>
      <c r="J47" s="264" t="s">
        <v>34</v>
      </c>
      <c r="K47" s="264" t="s">
        <v>34</v>
      </c>
      <c r="L47" s="264" t="s">
        <v>34</v>
      </c>
      <c r="M47" s="268" t="s">
        <v>34</v>
      </c>
    </row>
    <row r="48" spans="2:13" ht="27.75" customHeight="1" x14ac:dyDescent="0.15">
      <c r="B48" s="1054"/>
      <c r="C48" s="1055"/>
      <c r="D48" s="219"/>
      <c r="E48" s="1060" t="s">
        <v>4</v>
      </c>
      <c r="F48" s="1060"/>
      <c r="G48" s="1060"/>
      <c r="H48" s="1061"/>
      <c r="I48" s="260" t="s">
        <v>34</v>
      </c>
      <c r="J48" s="264" t="s">
        <v>34</v>
      </c>
      <c r="K48" s="264" t="s">
        <v>34</v>
      </c>
      <c r="L48" s="264" t="s">
        <v>34</v>
      </c>
      <c r="M48" s="268" t="s">
        <v>34</v>
      </c>
    </row>
    <row r="49" spans="2:13" ht="27.75" customHeight="1" x14ac:dyDescent="0.15">
      <c r="B49" s="1056"/>
      <c r="C49" s="1057"/>
      <c r="D49" s="219"/>
      <c r="E49" s="1060" t="s">
        <v>26</v>
      </c>
      <c r="F49" s="1060"/>
      <c r="G49" s="1060"/>
      <c r="H49" s="1061"/>
      <c r="I49" s="260" t="s">
        <v>34</v>
      </c>
      <c r="J49" s="264" t="s">
        <v>34</v>
      </c>
      <c r="K49" s="264" t="s">
        <v>34</v>
      </c>
      <c r="L49" s="264" t="s">
        <v>34</v>
      </c>
      <c r="M49" s="268" t="s">
        <v>34</v>
      </c>
    </row>
    <row r="50" spans="2:13" ht="27.75" customHeight="1" x14ac:dyDescent="0.15">
      <c r="B50" s="1067" t="s">
        <v>84</v>
      </c>
      <c r="C50" s="1068"/>
      <c r="D50" s="257"/>
      <c r="E50" s="1060" t="s">
        <v>68</v>
      </c>
      <c r="F50" s="1060"/>
      <c r="G50" s="1060"/>
      <c r="H50" s="1061"/>
      <c r="I50" s="260">
        <v>4447</v>
      </c>
      <c r="J50" s="264">
        <v>4665</v>
      </c>
      <c r="K50" s="264">
        <v>4749</v>
      </c>
      <c r="L50" s="264">
        <v>4771</v>
      </c>
      <c r="M50" s="268">
        <v>4098</v>
      </c>
    </row>
    <row r="51" spans="2:13" ht="27.75" customHeight="1" x14ac:dyDescent="0.15">
      <c r="B51" s="1054"/>
      <c r="C51" s="1055"/>
      <c r="D51" s="219"/>
      <c r="E51" s="1060" t="s">
        <v>87</v>
      </c>
      <c r="F51" s="1060"/>
      <c r="G51" s="1060"/>
      <c r="H51" s="1061"/>
      <c r="I51" s="260">
        <v>202</v>
      </c>
      <c r="J51" s="264">
        <v>149</v>
      </c>
      <c r="K51" s="264">
        <v>162</v>
      </c>
      <c r="L51" s="264">
        <v>103</v>
      </c>
      <c r="M51" s="268">
        <v>173</v>
      </c>
    </row>
    <row r="52" spans="2:13" ht="27.75" customHeight="1" x14ac:dyDescent="0.15">
      <c r="B52" s="1056"/>
      <c r="C52" s="1057"/>
      <c r="D52" s="219"/>
      <c r="E52" s="1060" t="s">
        <v>35</v>
      </c>
      <c r="F52" s="1060"/>
      <c r="G52" s="1060"/>
      <c r="H52" s="1061"/>
      <c r="I52" s="260">
        <v>17505</v>
      </c>
      <c r="J52" s="264">
        <v>18268</v>
      </c>
      <c r="K52" s="264">
        <v>17234</v>
      </c>
      <c r="L52" s="264">
        <v>16948</v>
      </c>
      <c r="M52" s="268">
        <v>17234</v>
      </c>
    </row>
    <row r="53" spans="2:13" ht="27.75" customHeight="1" x14ac:dyDescent="0.15">
      <c r="B53" s="1033" t="s">
        <v>43</v>
      </c>
      <c r="C53" s="1034"/>
      <c r="D53" s="221"/>
      <c r="E53" s="1065" t="s">
        <v>90</v>
      </c>
      <c r="F53" s="1065"/>
      <c r="G53" s="1065"/>
      <c r="H53" s="1066"/>
      <c r="I53" s="261">
        <v>7261</v>
      </c>
      <c r="J53" s="265">
        <v>7845</v>
      </c>
      <c r="K53" s="265">
        <v>8701</v>
      </c>
      <c r="L53" s="265">
        <v>8573</v>
      </c>
      <c r="M53" s="269">
        <v>9524</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5VE4ZYcdHTSGaermS8y7nPPGaCJDT+ie2zp71DjWf/imlYAY0wjlSAqZKImmT5qm/1mSAA0+qKTrTF1f+wsZQ==" saltValue="vBHf6t9AOsqu3fvIXE08E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94</v>
      </c>
    </row>
    <row r="54" spans="2:8" ht="29.25" customHeight="1" x14ac:dyDescent="0.2">
      <c r="B54" s="270" t="s">
        <v>3</v>
      </c>
      <c r="C54" s="276"/>
      <c r="D54" s="276"/>
      <c r="E54" s="277" t="s">
        <v>5</v>
      </c>
      <c r="F54" s="278" t="s">
        <v>130</v>
      </c>
      <c r="G54" s="278" t="s">
        <v>313</v>
      </c>
      <c r="H54" s="286" t="s">
        <v>52</v>
      </c>
    </row>
    <row r="55" spans="2:8" ht="52.5" customHeight="1" x14ac:dyDescent="0.15">
      <c r="B55" s="271"/>
      <c r="C55" s="1069" t="s">
        <v>53</v>
      </c>
      <c r="D55" s="1069"/>
      <c r="E55" s="1070"/>
      <c r="F55" s="279">
        <v>2469</v>
      </c>
      <c r="G55" s="279">
        <v>2491</v>
      </c>
      <c r="H55" s="287">
        <v>1795</v>
      </c>
    </row>
    <row r="56" spans="2:8" ht="52.5" customHeight="1" x14ac:dyDescent="0.15">
      <c r="B56" s="272"/>
      <c r="C56" s="1071" t="s">
        <v>17</v>
      </c>
      <c r="D56" s="1071"/>
      <c r="E56" s="1072"/>
      <c r="F56" s="280">
        <v>1228</v>
      </c>
      <c r="G56" s="280">
        <v>1230</v>
      </c>
      <c r="H56" s="288">
        <v>1303</v>
      </c>
    </row>
    <row r="57" spans="2:8" ht="53.25" customHeight="1" x14ac:dyDescent="0.15">
      <c r="B57" s="272"/>
      <c r="C57" s="1073" t="s">
        <v>97</v>
      </c>
      <c r="D57" s="1073"/>
      <c r="E57" s="1074"/>
      <c r="F57" s="281">
        <v>1619</v>
      </c>
      <c r="G57" s="281">
        <v>1608</v>
      </c>
      <c r="H57" s="289">
        <v>1538</v>
      </c>
    </row>
    <row r="58" spans="2:8" ht="45.75" customHeight="1" x14ac:dyDescent="0.15">
      <c r="B58" s="273"/>
      <c r="C58" s="1075" t="s">
        <v>537</v>
      </c>
      <c r="D58" s="1076"/>
      <c r="E58" s="1077"/>
      <c r="F58" s="282">
        <v>618</v>
      </c>
      <c r="G58" s="282">
        <v>615</v>
      </c>
      <c r="H58" s="290">
        <v>608</v>
      </c>
    </row>
    <row r="59" spans="2:8" ht="45.75" customHeight="1" x14ac:dyDescent="0.15">
      <c r="B59" s="273"/>
      <c r="C59" s="1075" t="s">
        <v>538</v>
      </c>
      <c r="D59" s="1076"/>
      <c r="E59" s="1077"/>
      <c r="F59" s="282">
        <v>387</v>
      </c>
      <c r="G59" s="282">
        <v>307</v>
      </c>
      <c r="H59" s="290">
        <v>265</v>
      </c>
    </row>
    <row r="60" spans="2:8" ht="45.75" customHeight="1" x14ac:dyDescent="0.15">
      <c r="B60" s="273"/>
      <c r="C60" s="1075" t="s">
        <v>539</v>
      </c>
      <c r="D60" s="1076"/>
      <c r="E60" s="1077"/>
      <c r="F60" s="282">
        <v>213</v>
      </c>
      <c r="G60" s="282">
        <v>213</v>
      </c>
      <c r="H60" s="290">
        <v>213</v>
      </c>
    </row>
    <row r="61" spans="2:8" ht="45.75" customHeight="1" x14ac:dyDescent="0.15">
      <c r="B61" s="273"/>
      <c r="C61" s="1075" t="s">
        <v>91</v>
      </c>
      <c r="D61" s="1076"/>
      <c r="E61" s="1077"/>
      <c r="F61" s="282">
        <v>150</v>
      </c>
      <c r="G61" s="282">
        <v>200</v>
      </c>
      <c r="H61" s="290">
        <v>210</v>
      </c>
    </row>
    <row r="62" spans="2:8" ht="45.75" customHeight="1" x14ac:dyDescent="0.15">
      <c r="B62" s="274"/>
      <c r="C62" s="1078" t="s">
        <v>540</v>
      </c>
      <c r="D62" s="1079"/>
      <c r="E62" s="1080"/>
      <c r="F62" s="283">
        <v>105</v>
      </c>
      <c r="G62" s="283">
        <v>105</v>
      </c>
      <c r="H62" s="291">
        <v>105</v>
      </c>
    </row>
    <row r="63" spans="2:8" ht="52.5" customHeight="1" x14ac:dyDescent="0.15">
      <c r="B63" s="275"/>
      <c r="C63" s="1081" t="s">
        <v>99</v>
      </c>
      <c r="D63" s="1081"/>
      <c r="E63" s="1082"/>
      <c r="F63" s="284">
        <v>5316</v>
      </c>
      <c r="G63" s="284">
        <v>5329</v>
      </c>
      <c r="H63" s="292">
        <v>4636</v>
      </c>
    </row>
    <row r="64" spans="2:8" x14ac:dyDescent="0.15"/>
  </sheetData>
  <sheetProtection algorithmName="SHA-512" hashValue="TNWjTqk7sSCs7wNr1M2HQUOYuKGc4zBognpp8kT44ZbI1KF7d5QkCB+GzFqMucHV+7O72zPKf0Nhn7vhBKKH6w==" saltValue="U/jYxPZAhHnDurCWkpJ11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81</v>
      </c>
      <c r="E2" s="124"/>
      <c r="F2" s="308" t="s">
        <v>98</v>
      </c>
      <c r="G2" s="148"/>
      <c r="H2" s="158"/>
    </row>
    <row r="3" spans="1:8" x14ac:dyDescent="0.15">
      <c r="A3" s="114" t="s">
        <v>522</v>
      </c>
      <c r="B3" s="106"/>
      <c r="C3" s="301"/>
      <c r="D3" s="304">
        <v>125166</v>
      </c>
      <c r="E3" s="306"/>
      <c r="F3" s="309">
        <v>92632</v>
      </c>
      <c r="G3" s="311"/>
      <c r="H3" s="314"/>
    </row>
    <row r="4" spans="1:8" x14ac:dyDescent="0.15">
      <c r="A4" s="99"/>
      <c r="B4" s="105"/>
      <c r="C4" s="302"/>
      <c r="D4" s="305">
        <v>58242</v>
      </c>
      <c r="E4" s="307"/>
      <c r="F4" s="310">
        <v>47978</v>
      </c>
      <c r="G4" s="312"/>
      <c r="H4" s="315"/>
    </row>
    <row r="5" spans="1:8" x14ac:dyDescent="0.15">
      <c r="A5" s="114" t="s">
        <v>296</v>
      </c>
      <c r="B5" s="106"/>
      <c r="C5" s="301"/>
      <c r="D5" s="304">
        <v>118890</v>
      </c>
      <c r="E5" s="306"/>
      <c r="F5" s="309">
        <v>96469</v>
      </c>
      <c r="G5" s="311"/>
      <c r="H5" s="314"/>
    </row>
    <row r="6" spans="1:8" x14ac:dyDescent="0.15">
      <c r="A6" s="99"/>
      <c r="B6" s="105"/>
      <c r="C6" s="302"/>
      <c r="D6" s="305">
        <v>50328</v>
      </c>
      <c r="E6" s="307"/>
      <c r="F6" s="310">
        <v>49775</v>
      </c>
      <c r="G6" s="312"/>
      <c r="H6" s="315"/>
    </row>
    <row r="7" spans="1:8" x14ac:dyDescent="0.15">
      <c r="A7" s="114" t="s">
        <v>286</v>
      </c>
      <c r="B7" s="106"/>
      <c r="C7" s="301"/>
      <c r="D7" s="304">
        <v>75179</v>
      </c>
      <c r="E7" s="306"/>
      <c r="F7" s="309">
        <v>85743</v>
      </c>
      <c r="G7" s="311"/>
      <c r="H7" s="314"/>
    </row>
    <row r="8" spans="1:8" x14ac:dyDescent="0.15">
      <c r="A8" s="99"/>
      <c r="B8" s="105"/>
      <c r="C8" s="302"/>
      <c r="D8" s="305">
        <v>39544</v>
      </c>
      <c r="E8" s="307"/>
      <c r="F8" s="310">
        <v>45231</v>
      </c>
      <c r="G8" s="312"/>
      <c r="H8" s="315"/>
    </row>
    <row r="9" spans="1:8" x14ac:dyDescent="0.15">
      <c r="A9" s="114" t="s">
        <v>57</v>
      </c>
      <c r="B9" s="106"/>
      <c r="C9" s="301"/>
      <c r="D9" s="304">
        <v>65303</v>
      </c>
      <c r="E9" s="306"/>
      <c r="F9" s="309">
        <v>92509</v>
      </c>
      <c r="G9" s="311"/>
      <c r="H9" s="314"/>
    </row>
    <row r="10" spans="1:8" x14ac:dyDescent="0.15">
      <c r="A10" s="99"/>
      <c r="B10" s="105"/>
      <c r="C10" s="302"/>
      <c r="D10" s="305">
        <v>40087</v>
      </c>
      <c r="E10" s="307"/>
      <c r="F10" s="310">
        <v>52274</v>
      </c>
      <c r="G10" s="312"/>
      <c r="H10" s="315"/>
    </row>
    <row r="11" spans="1:8" x14ac:dyDescent="0.15">
      <c r="A11" s="114" t="s">
        <v>524</v>
      </c>
      <c r="B11" s="106"/>
      <c r="C11" s="301"/>
      <c r="D11" s="304">
        <v>94950</v>
      </c>
      <c r="E11" s="306"/>
      <c r="F11" s="309">
        <v>98544</v>
      </c>
      <c r="G11" s="311"/>
      <c r="H11" s="314"/>
    </row>
    <row r="12" spans="1:8" x14ac:dyDescent="0.15">
      <c r="A12" s="99"/>
      <c r="B12" s="105"/>
      <c r="C12" s="303"/>
      <c r="D12" s="305">
        <v>62550</v>
      </c>
      <c r="E12" s="307"/>
      <c r="F12" s="310">
        <v>55816</v>
      </c>
      <c r="G12" s="312"/>
      <c r="H12" s="315"/>
    </row>
    <row r="13" spans="1:8" x14ac:dyDescent="0.15">
      <c r="A13" s="114"/>
      <c r="B13" s="106"/>
      <c r="C13" s="301"/>
      <c r="D13" s="304">
        <v>95898</v>
      </c>
      <c r="E13" s="306"/>
      <c r="F13" s="309">
        <v>93179</v>
      </c>
      <c r="G13" s="313"/>
      <c r="H13" s="314"/>
    </row>
    <row r="14" spans="1:8" x14ac:dyDescent="0.15">
      <c r="A14" s="99"/>
      <c r="B14" s="105"/>
      <c r="C14" s="302"/>
      <c r="D14" s="305">
        <v>50150</v>
      </c>
      <c r="E14" s="307"/>
      <c r="F14" s="310">
        <v>50215</v>
      </c>
      <c r="G14" s="312"/>
      <c r="H14" s="315"/>
    </row>
    <row r="17" spans="1:11" x14ac:dyDescent="0.15">
      <c r="A17" s="293" t="s">
        <v>100</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101</v>
      </c>
      <c r="B19" s="294">
        <f>ROUND(VALUE(SUBSTITUTE(実質収支比率等に係る経年分析!F$48,"▲","-")),2)</f>
        <v>4.55</v>
      </c>
      <c r="C19" s="294">
        <f>ROUND(VALUE(SUBSTITUTE(実質収支比率等に係る経年分析!G$48,"▲","-")),2)</f>
        <v>8.27</v>
      </c>
      <c r="D19" s="294">
        <f>ROUND(VALUE(SUBSTITUTE(実質収支比率等に係る経年分析!H$48,"▲","-")),2)</f>
        <v>5.53</v>
      </c>
      <c r="E19" s="294">
        <f>ROUND(VALUE(SUBSTITUTE(実質収支比率等に係る経年分析!I$48,"▲","-")),2)</f>
        <v>1.8</v>
      </c>
      <c r="F19" s="294">
        <f>ROUND(VALUE(SUBSTITUTE(実質収支比率等に係る経年分析!J$48,"▲","-")),2)</f>
        <v>2.66</v>
      </c>
    </row>
    <row r="20" spans="1:11" x14ac:dyDescent="0.15">
      <c r="A20" s="294" t="s">
        <v>102</v>
      </c>
      <c r="B20" s="294">
        <f>ROUND(VALUE(SUBSTITUTE(実質収支比率等に係る経年分析!F$47,"▲","-")),2)</f>
        <v>20.53</v>
      </c>
      <c r="C20" s="294">
        <f>ROUND(VALUE(SUBSTITUTE(実質収支比率等に係る経年分析!G$47,"▲","-")),2)</f>
        <v>18.899999999999999</v>
      </c>
      <c r="D20" s="294">
        <f>ROUND(VALUE(SUBSTITUTE(実質収支比率等に係る経年分析!H$47,"▲","-")),2)</f>
        <v>20.5</v>
      </c>
      <c r="E20" s="294">
        <f>ROUND(VALUE(SUBSTITUTE(実質収支比率等に係る経年分析!I$47,"▲","-")),2)</f>
        <v>20.59</v>
      </c>
      <c r="F20" s="294">
        <f>ROUND(VALUE(SUBSTITUTE(実質収支比率等に係る経年分析!J$47,"▲","-")),2)</f>
        <v>14.42</v>
      </c>
    </row>
    <row r="21" spans="1:11" x14ac:dyDescent="0.15">
      <c r="A21" s="294" t="s">
        <v>33</v>
      </c>
      <c r="B21" s="294">
        <f>IF(ISNUMBER(VALUE(SUBSTITUTE(実質収支比率等に係る経年分析!F$49,"▲","-"))),ROUND(VALUE(SUBSTITUTE(実質収支比率等に係る経年分析!F$49,"▲","-")),2),NA())</f>
        <v>-0.18</v>
      </c>
      <c r="C21" s="294">
        <f>IF(ISNUMBER(VALUE(SUBSTITUTE(実質収支比率等に係る経年分析!G$49,"▲","-"))),ROUND(VALUE(SUBSTITUTE(実質収支比率等に係る経年分析!G$49,"▲","-")),2),NA())</f>
        <v>1.47</v>
      </c>
      <c r="D21" s="294">
        <f>IF(ISNUMBER(VALUE(SUBSTITUTE(実質収支比率等に係る経年分析!H$49,"▲","-"))),ROUND(VALUE(SUBSTITUTE(実質収支比率等に係る経年分析!H$49,"▲","-")),2),NA())</f>
        <v>-5.82</v>
      </c>
      <c r="E21" s="294">
        <f>IF(ISNUMBER(VALUE(SUBSTITUTE(実質収支比率等に係る経年分析!I$49,"▲","-"))),ROUND(VALUE(SUBSTITUTE(実質収支比率等に係る経年分析!I$49,"▲","-")),2),NA())</f>
        <v>-6.16</v>
      </c>
      <c r="F21" s="294">
        <f>IF(ISNUMBER(VALUE(SUBSTITUTE(実質収支比率等に係る経年分析!J$49,"▲","-"))),ROUND(VALUE(SUBSTITUTE(実質収支比率等に係る経年分析!J$49,"▲","-")),2),NA())</f>
        <v>-5.49</v>
      </c>
    </row>
    <row r="24" spans="1:11" x14ac:dyDescent="0.15">
      <c r="A24" s="293" t="s">
        <v>18</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103</v>
      </c>
      <c r="C26" s="295" t="s">
        <v>38</v>
      </c>
      <c r="D26" s="295" t="s">
        <v>103</v>
      </c>
      <c r="E26" s="295" t="s">
        <v>38</v>
      </c>
      <c r="F26" s="295" t="s">
        <v>103</v>
      </c>
      <c r="G26" s="295" t="s">
        <v>38</v>
      </c>
      <c r="H26" s="295" t="s">
        <v>103</v>
      </c>
      <c r="I26" s="295" t="s">
        <v>38</v>
      </c>
      <c r="J26" s="295" t="s">
        <v>103</v>
      </c>
      <c r="K26" s="295" t="s">
        <v>38</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0.2</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0.18</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0.14000000000000001</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0.14000000000000001</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企業団地造成事業特別会計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1.18</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15">
      <c r="A30" s="295" t="str">
        <f>IF(連結実質赤字比率に係る赤字・黒字の構成分析!C$40="",NA(),連結実質赤字比率に係る赤字・黒字の構成分析!C$40)</f>
        <v>土地取得事業特別会計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0.28999999999999998</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0.28000000000000003</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0.28999999999999998</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0.28999999999999998</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0.28000000000000003</v>
      </c>
    </row>
    <row r="31" spans="1:11" x14ac:dyDescent="0.15">
      <c r="A31" s="295" t="str">
        <f>IF(連結実質赤字比率に係る赤字・黒字の構成分析!C$39="",NA(),連結実質赤字比率に係る赤字・黒字の構成分析!C$39)</f>
        <v>後期高齢者医療保険特別会計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0.31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0.3</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0.32</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0.36</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0.39</v>
      </c>
    </row>
    <row r="32" spans="1:11" x14ac:dyDescent="0.15">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0.75</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0.71</v>
      </c>
    </row>
    <row r="33" spans="1:16" x14ac:dyDescent="0.15">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1.51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1.43</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1.49</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1.69</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0.97</v>
      </c>
    </row>
    <row r="34" spans="1:16" x14ac:dyDescent="0.15">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4.05</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7.8</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5.09</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1.51</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2.37</v>
      </c>
    </row>
    <row r="35" spans="1:16" x14ac:dyDescent="0.15">
      <c r="A35" s="295" t="str">
        <f>IF(連結実質赤字比率に係る赤字・黒字の構成分析!C$35="",NA(),連結実質赤字比率に係る赤字・黒字の構成分析!C$35)</f>
        <v>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2.1800000000000002</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2.35</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3.15</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3.67</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3.74</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4.96</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4.4000000000000004</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4.21</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3.8</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3.88</v>
      </c>
    </row>
    <row r="39" spans="1:16" x14ac:dyDescent="0.15">
      <c r="A39" s="293" t="s">
        <v>105</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16</v>
      </c>
      <c r="C41" s="296"/>
      <c r="D41" s="296" t="s">
        <v>106</v>
      </c>
      <c r="E41" s="296" t="s">
        <v>16</v>
      </c>
      <c r="F41" s="296"/>
      <c r="G41" s="296" t="s">
        <v>106</v>
      </c>
      <c r="H41" s="296" t="s">
        <v>16</v>
      </c>
      <c r="I41" s="296"/>
      <c r="J41" s="296" t="s">
        <v>106</v>
      </c>
      <c r="K41" s="296" t="s">
        <v>16</v>
      </c>
      <c r="L41" s="296"/>
      <c r="M41" s="296" t="s">
        <v>106</v>
      </c>
      <c r="N41" s="296" t="s">
        <v>16</v>
      </c>
      <c r="O41" s="296"/>
      <c r="P41" s="296" t="s">
        <v>106</v>
      </c>
    </row>
    <row r="42" spans="1:16" x14ac:dyDescent="0.15">
      <c r="A42" s="296" t="s">
        <v>88</v>
      </c>
      <c r="B42" s="296"/>
      <c r="C42" s="296"/>
      <c r="D42" s="296">
        <f>'実質公債費比率（分子）の構造'!K$52</f>
        <v>1545</v>
      </c>
      <c r="E42" s="296"/>
      <c r="F42" s="296"/>
      <c r="G42" s="296">
        <f>'実質公債費比率（分子）の構造'!L$52</f>
        <v>1558</v>
      </c>
      <c r="H42" s="296"/>
      <c r="I42" s="296"/>
      <c r="J42" s="296">
        <f>'実質公債費比率（分子）の構造'!M$52</f>
        <v>1543</v>
      </c>
      <c r="K42" s="296"/>
      <c r="L42" s="296"/>
      <c r="M42" s="296">
        <f>'実質公債費比率（分子）の構造'!N$52</f>
        <v>1338</v>
      </c>
      <c r="N42" s="296"/>
      <c r="O42" s="296"/>
      <c r="P42" s="296">
        <f>'実質公債費比率（分子）の構造'!O$52</f>
        <v>1395</v>
      </c>
    </row>
    <row r="43" spans="1:16" x14ac:dyDescent="0.15">
      <c r="A43" s="296" t="s">
        <v>31</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30</v>
      </c>
      <c r="B44" s="296">
        <f>'実質公債費比率（分子）の構造'!K$50</f>
        <v>4</v>
      </c>
      <c r="C44" s="296"/>
      <c r="D44" s="296"/>
      <c r="E44" s="296">
        <f>'実質公債費比率（分子）の構造'!L$50</f>
        <v>4</v>
      </c>
      <c r="F44" s="296"/>
      <c r="G44" s="296"/>
      <c r="H44" s="296">
        <f>'実質公債費比率（分子）の構造'!M$50</f>
        <v>4</v>
      </c>
      <c r="I44" s="296"/>
      <c r="J44" s="296"/>
      <c r="K44" s="296">
        <f>'実質公債費比率（分子）の構造'!N$50</f>
        <v>4</v>
      </c>
      <c r="L44" s="296"/>
      <c r="M44" s="296"/>
      <c r="N44" s="296">
        <f>'実質公債費比率（分子）の構造'!O$50</f>
        <v>4</v>
      </c>
      <c r="O44" s="296"/>
      <c r="P44" s="296"/>
    </row>
    <row r="45" spans="1:16" x14ac:dyDescent="0.15">
      <c r="A45" s="296" t="s">
        <v>28</v>
      </c>
      <c r="B45" s="296">
        <f>'実質公債費比率（分子）の構造'!K$49</f>
        <v>153</v>
      </c>
      <c r="C45" s="296"/>
      <c r="D45" s="296"/>
      <c r="E45" s="296">
        <f>'実質公債費比率（分子）の構造'!L$49</f>
        <v>156</v>
      </c>
      <c r="F45" s="296"/>
      <c r="G45" s="296"/>
      <c r="H45" s="296">
        <f>'実質公債費比率（分子）の構造'!M$49</f>
        <v>141</v>
      </c>
      <c r="I45" s="296"/>
      <c r="J45" s="296"/>
      <c r="K45" s="296">
        <f>'実質公債費比率（分子）の構造'!N$49</f>
        <v>151</v>
      </c>
      <c r="L45" s="296"/>
      <c r="M45" s="296"/>
      <c r="N45" s="296">
        <f>'実質公債費比率（分子）の構造'!O$49</f>
        <v>107</v>
      </c>
      <c r="O45" s="296"/>
      <c r="P45" s="296"/>
    </row>
    <row r="46" spans="1:16" x14ac:dyDescent="0.15">
      <c r="A46" s="296" t="s">
        <v>20</v>
      </c>
      <c r="B46" s="296">
        <f>'実質公債費比率（分子）の構造'!K$48</f>
        <v>296</v>
      </c>
      <c r="C46" s="296"/>
      <c r="D46" s="296"/>
      <c r="E46" s="296">
        <f>'実質公債費比率（分子）の構造'!L$48</f>
        <v>294</v>
      </c>
      <c r="F46" s="296"/>
      <c r="G46" s="296"/>
      <c r="H46" s="296">
        <f>'実質公債費比率（分子）の構造'!M$48</f>
        <v>289</v>
      </c>
      <c r="I46" s="296"/>
      <c r="J46" s="296"/>
      <c r="K46" s="296">
        <f>'実質公債費比率（分子）の構造'!N$48</f>
        <v>297</v>
      </c>
      <c r="L46" s="296"/>
      <c r="M46" s="296"/>
      <c r="N46" s="296">
        <f>'実質公債費比率（分子）の構造'!O$48</f>
        <v>299</v>
      </c>
      <c r="O46" s="296"/>
      <c r="P46" s="296"/>
    </row>
    <row r="47" spans="1:16" x14ac:dyDescent="0.15">
      <c r="A47" s="296" t="s">
        <v>25</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107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23</v>
      </c>
      <c r="B49" s="296">
        <f>'実質公債費比率（分子）の構造'!K$45</f>
        <v>1911</v>
      </c>
      <c r="C49" s="296"/>
      <c r="D49" s="296"/>
      <c r="E49" s="296">
        <f>'実質公債費比率（分子）の構造'!L$45</f>
        <v>1984</v>
      </c>
      <c r="F49" s="296"/>
      <c r="G49" s="296"/>
      <c r="H49" s="296">
        <f>'実質公債費比率（分子）の構造'!M$45</f>
        <v>2031</v>
      </c>
      <c r="I49" s="296"/>
      <c r="J49" s="296"/>
      <c r="K49" s="296">
        <f>'実質公債費比率（分子）の構造'!N$45</f>
        <v>2048</v>
      </c>
      <c r="L49" s="296"/>
      <c r="M49" s="296"/>
      <c r="N49" s="296">
        <f>'実質公債費比率（分子）の構造'!O$45</f>
        <v>2031</v>
      </c>
      <c r="O49" s="296"/>
      <c r="P49" s="296"/>
    </row>
    <row r="50" spans="1:16" x14ac:dyDescent="0.15">
      <c r="A50" s="296" t="s">
        <v>44</v>
      </c>
      <c r="B50" s="296" t="e">
        <f>NA()</f>
        <v>#N/A</v>
      </c>
      <c r="C50" s="296">
        <f>IF(ISNUMBER('実質公債費比率（分子）の構造'!K$53),'実質公債費比率（分子）の構造'!K$53,NA())</f>
        <v>819</v>
      </c>
      <c r="D50" s="296" t="e">
        <f>NA()</f>
        <v>#N/A</v>
      </c>
      <c r="E50" s="296" t="e">
        <f>NA()</f>
        <v>#N/A</v>
      </c>
      <c r="F50" s="296">
        <f>IF(ISNUMBER('実質公債費比率（分子）の構造'!L$53),'実質公債費比率（分子）の構造'!L$53,NA())</f>
        <v>880</v>
      </c>
      <c r="G50" s="296" t="e">
        <f>NA()</f>
        <v>#N/A</v>
      </c>
      <c r="H50" s="296" t="e">
        <f>NA()</f>
        <v>#N/A</v>
      </c>
      <c r="I50" s="296">
        <f>IF(ISNUMBER('実質公債費比率（分子）の構造'!M$53),'実質公債費比率（分子）の構造'!M$53,NA())</f>
        <v>922</v>
      </c>
      <c r="J50" s="296" t="e">
        <f>NA()</f>
        <v>#N/A</v>
      </c>
      <c r="K50" s="296" t="e">
        <f>NA()</f>
        <v>#N/A</v>
      </c>
      <c r="L50" s="296">
        <f>IF(ISNUMBER('実質公債費比率（分子）の構造'!N$53),'実質公債費比率（分子）の構造'!N$53,NA())</f>
        <v>1162</v>
      </c>
      <c r="M50" s="296" t="e">
        <f>NA()</f>
        <v>#N/A</v>
      </c>
      <c r="N50" s="296" t="e">
        <f>NA()</f>
        <v>#N/A</v>
      </c>
      <c r="O50" s="296">
        <f>IF(ISNUMBER('実質公債費比率（分子）の構造'!O$53),'実質公債費比率（分子）の構造'!O$53,NA())</f>
        <v>1046</v>
      </c>
      <c r="P50" s="296" t="e">
        <f>NA()</f>
        <v>#N/A</v>
      </c>
    </row>
    <row r="53" spans="1:16" x14ac:dyDescent="0.15">
      <c r="A53" s="293" t="s">
        <v>109</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111</v>
      </c>
      <c r="C55" s="295"/>
      <c r="D55" s="295" t="s">
        <v>112</v>
      </c>
      <c r="E55" s="295" t="s">
        <v>111</v>
      </c>
      <c r="F55" s="295"/>
      <c r="G55" s="295" t="s">
        <v>112</v>
      </c>
      <c r="H55" s="295" t="s">
        <v>111</v>
      </c>
      <c r="I55" s="295"/>
      <c r="J55" s="295" t="s">
        <v>112</v>
      </c>
      <c r="K55" s="295" t="s">
        <v>111</v>
      </c>
      <c r="L55" s="295"/>
      <c r="M55" s="295" t="s">
        <v>112</v>
      </c>
      <c r="N55" s="295" t="s">
        <v>111</v>
      </c>
      <c r="O55" s="295"/>
      <c r="P55" s="295" t="s">
        <v>112</v>
      </c>
    </row>
    <row r="56" spans="1:16" x14ac:dyDescent="0.15">
      <c r="A56" s="295" t="s">
        <v>35</v>
      </c>
      <c r="B56" s="295"/>
      <c r="C56" s="295"/>
      <c r="D56" s="295">
        <f>'将来負担比率（分子）の構造'!I$52</f>
        <v>17505</v>
      </c>
      <c r="E56" s="295"/>
      <c r="F56" s="295"/>
      <c r="G56" s="295">
        <f>'将来負担比率（分子）の構造'!J$52</f>
        <v>18268</v>
      </c>
      <c r="H56" s="295"/>
      <c r="I56" s="295"/>
      <c r="J56" s="295">
        <f>'将来負担比率（分子）の構造'!K$52</f>
        <v>17234</v>
      </c>
      <c r="K56" s="295"/>
      <c r="L56" s="295"/>
      <c r="M56" s="295">
        <f>'将来負担比率（分子）の構造'!L$52</f>
        <v>16948</v>
      </c>
      <c r="N56" s="295"/>
      <c r="O56" s="295"/>
      <c r="P56" s="295">
        <f>'将来負担比率（分子）の構造'!M$52</f>
        <v>17234</v>
      </c>
    </row>
    <row r="57" spans="1:16" x14ac:dyDescent="0.15">
      <c r="A57" s="295" t="s">
        <v>87</v>
      </c>
      <c r="B57" s="295"/>
      <c r="C57" s="295"/>
      <c r="D57" s="295">
        <f>'将来負担比率（分子）の構造'!I$51</f>
        <v>202</v>
      </c>
      <c r="E57" s="295"/>
      <c r="F57" s="295"/>
      <c r="G57" s="295">
        <f>'将来負担比率（分子）の構造'!J$51</f>
        <v>149</v>
      </c>
      <c r="H57" s="295"/>
      <c r="I57" s="295"/>
      <c r="J57" s="295">
        <f>'将来負担比率（分子）の構造'!K$51</f>
        <v>162</v>
      </c>
      <c r="K57" s="295"/>
      <c r="L57" s="295"/>
      <c r="M57" s="295">
        <f>'将来負担比率（分子）の構造'!L$51</f>
        <v>103</v>
      </c>
      <c r="N57" s="295"/>
      <c r="O57" s="295"/>
      <c r="P57" s="295">
        <f>'将来負担比率（分子）の構造'!M$51</f>
        <v>173</v>
      </c>
    </row>
    <row r="58" spans="1:16" x14ac:dyDescent="0.15">
      <c r="A58" s="295" t="s">
        <v>68</v>
      </c>
      <c r="B58" s="295"/>
      <c r="C58" s="295"/>
      <c r="D58" s="295">
        <f>'将来負担比率（分子）の構造'!I$50</f>
        <v>4447</v>
      </c>
      <c r="E58" s="295"/>
      <c r="F58" s="295"/>
      <c r="G58" s="295">
        <f>'将来負担比率（分子）の構造'!J$50</f>
        <v>4665</v>
      </c>
      <c r="H58" s="295"/>
      <c r="I58" s="295"/>
      <c r="J58" s="295">
        <f>'将来負担比率（分子）の構造'!K$50</f>
        <v>4749</v>
      </c>
      <c r="K58" s="295"/>
      <c r="L58" s="295"/>
      <c r="M58" s="295">
        <f>'将来負担比率（分子）の構造'!L$50</f>
        <v>4771</v>
      </c>
      <c r="N58" s="295"/>
      <c r="O58" s="295"/>
      <c r="P58" s="295">
        <f>'将来負担比率（分子）の構造'!M$50</f>
        <v>4098</v>
      </c>
    </row>
    <row r="59" spans="1:16" x14ac:dyDescent="0.15">
      <c r="A59" s="295" t="s">
        <v>26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73</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71</v>
      </c>
      <c r="B62" s="295">
        <f>'将来負担比率（分子）の構造'!I$45</f>
        <v>2651</v>
      </c>
      <c r="C62" s="295"/>
      <c r="D62" s="295"/>
      <c r="E62" s="295">
        <f>'将来負担比率（分子）の構造'!J$45</f>
        <v>2601</v>
      </c>
      <c r="F62" s="295"/>
      <c r="G62" s="295"/>
      <c r="H62" s="295">
        <f>'将来負担比率（分子）の構造'!K$45</f>
        <v>2594</v>
      </c>
      <c r="I62" s="295"/>
      <c r="J62" s="295"/>
      <c r="K62" s="295">
        <f>'将来負担比率（分子）の構造'!L$45</f>
        <v>2664</v>
      </c>
      <c r="L62" s="295"/>
      <c r="M62" s="295"/>
      <c r="N62" s="295">
        <f>'将来負担比率（分子）の構造'!M$45</f>
        <v>2641</v>
      </c>
      <c r="O62" s="295"/>
      <c r="P62" s="295"/>
    </row>
    <row r="63" spans="1:16" x14ac:dyDescent="0.15">
      <c r="A63" s="295" t="s">
        <v>2</v>
      </c>
      <c r="B63" s="295">
        <f>'将来負担比率（分子）の構造'!I$44</f>
        <v>1961</v>
      </c>
      <c r="C63" s="295"/>
      <c r="D63" s="295"/>
      <c r="E63" s="295">
        <f>'将来負担比率（分子）の構造'!J$44</f>
        <v>1773</v>
      </c>
      <c r="F63" s="295"/>
      <c r="G63" s="295"/>
      <c r="H63" s="295">
        <f>'将来負担比率（分子）の構造'!K$44</f>
        <v>1586</v>
      </c>
      <c r="I63" s="295"/>
      <c r="J63" s="295"/>
      <c r="K63" s="295">
        <f>'将来負担比率（分子）の構造'!L$44</f>
        <v>1403</v>
      </c>
      <c r="L63" s="295"/>
      <c r="M63" s="295"/>
      <c r="N63" s="295">
        <f>'将来負担比率（分子）の構造'!M$44</f>
        <v>1231</v>
      </c>
      <c r="O63" s="295"/>
      <c r="P63" s="295"/>
    </row>
    <row r="64" spans="1:16" x14ac:dyDescent="0.15">
      <c r="A64" s="295" t="s">
        <v>7</v>
      </c>
      <c r="B64" s="295">
        <f>'将来負担比率（分子）の構造'!I$43</f>
        <v>2918</v>
      </c>
      <c r="C64" s="295"/>
      <c r="D64" s="295"/>
      <c r="E64" s="295">
        <f>'将来負担比率（分子）の構造'!J$43</f>
        <v>2771</v>
      </c>
      <c r="F64" s="295"/>
      <c r="G64" s="295"/>
      <c r="H64" s="295">
        <f>'将来負担比率（分子）の構造'!K$43</f>
        <v>2815</v>
      </c>
      <c r="I64" s="295"/>
      <c r="J64" s="295"/>
      <c r="K64" s="295">
        <f>'将来負担比率（分子）の構造'!L$43</f>
        <v>2779</v>
      </c>
      <c r="L64" s="295"/>
      <c r="M64" s="295"/>
      <c r="N64" s="295">
        <f>'将来負担比率（分子）の構造'!M$43</f>
        <v>2929</v>
      </c>
      <c r="O64" s="295"/>
      <c r="P64" s="295"/>
    </row>
    <row r="65" spans="1:16" x14ac:dyDescent="0.15">
      <c r="A65" s="295" t="s">
        <v>70</v>
      </c>
      <c r="B65" s="295">
        <f>'将来負担比率（分子）の構造'!I$42</f>
        <v>49</v>
      </c>
      <c r="C65" s="295"/>
      <c r="D65" s="295"/>
      <c r="E65" s="295">
        <f>'将来負担比率（分子）の構造'!J$42</f>
        <v>45</v>
      </c>
      <c r="F65" s="295"/>
      <c r="G65" s="295"/>
      <c r="H65" s="295">
        <f>'将来負担比率（分子）の構造'!K$42</f>
        <v>40</v>
      </c>
      <c r="I65" s="295"/>
      <c r="J65" s="295"/>
      <c r="K65" s="295">
        <f>'将来負担比率（分子）の構造'!L$42</f>
        <v>36</v>
      </c>
      <c r="L65" s="295"/>
      <c r="M65" s="295"/>
      <c r="N65" s="295">
        <f>'将来負担比率（分子）の構造'!M$42</f>
        <v>32</v>
      </c>
      <c r="O65" s="295"/>
      <c r="P65" s="295"/>
    </row>
    <row r="66" spans="1:16" x14ac:dyDescent="0.15">
      <c r="A66" s="295" t="s">
        <v>67</v>
      </c>
      <c r="B66" s="295">
        <f>'将来負担比率（分子）の構造'!I$41</f>
        <v>21837</v>
      </c>
      <c r="C66" s="295"/>
      <c r="D66" s="295"/>
      <c r="E66" s="295">
        <f>'将来負担比率（分子）の構造'!J$41</f>
        <v>23736</v>
      </c>
      <c r="F66" s="295"/>
      <c r="G66" s="295"/>
      <c r="H66" s="295">
        <f>'将来負担比率（分子）の構造'!K$41</f>
        <v>23812</v>
      </c>
      <c r="I66" s="295"/>
      <c r="J66" s="295"/>
      <c r="K66" s="295">
        <f>'将来負担比率（分子）の構造'!L$41</f>
        <v>23514</v>
      </c>
      <c r="L66" s="295"/>
      <c r="M66" s="295"/>
      <c r="N66" s="295">
        <f>'将来負担比率（分子）の構造'!M$41</f>
        <v>24198</v>
      </c>
      <c r="O66" s="295"/>
      <c r="P66" s="295"/>
    </row>
    <row r="67" spans="1:16" x14ac:dyDescent="0.15">
      <c r="A67" s="295" t="s">
        <v>90</v>
      </c>
      <c r="B67" s="295" t="e">
        <f>NA()</f>
        <v>#N/A</v>
      </c>
      <c r="C67" s="295">
        <f>IF(ISNUMBER('将来負担比率（分子）の構造'!I$53),IF('将来負担比率（分子）の構造'!I$53&lt;0,0,'将来負担比率（分子）の構造'!I$53),NA())</f>
        <v>7261</v>
      </c>
      <c r="D67" s="295" t="e">
        <f>NA()</f>
        <v>#N/A</v>
      </c>
      <c r="E67" s="295" t="e">
        <f>NA()</f>
        <v>#N/A</v>
      </c>
      <c r="F67" s="295">
        <f>IF(ISNUMBER('将来負担比率（分子）の構造'!J$53),IF('将来負担比率（分子）の構造'!J$53&lt;0,0,'将来負担比率（分子）の構造'!J$53),NA())</f>
        <v>7845</v>
      </c>
      <c r="G67" s="295" t="e">
        <f>NA()</f>
        <v>#N/A</v>
      </c>
      <c r="H67" s="295" t="e">
        <f>NA()</f>
        <v>#N/A</v>
      </c>
      <c r="I67" s="295">
        <f>IF(ISNUMBER('将来負担比率（分子）の構造'!K$53),IF('将来負担比率（分子）の構造'!K$53&lt;0,0,'将来負担比率（分子）の構造'!K$53),NA())</f>
        <v>8701</v>
      </c>
      <c r="J67" s="295" t="e">
        <f>NA()</f>
        <v>#N/A</v>
      </c>
      <c r="K67" s="295" t="e">
        <f>NA()</f>
        <v>#N/A</v>
      </c>
      <c r="L67" s="295">
        <f>IF(ISNUMBER('将来負担比率（分子）の構造'!L$53),IF('将来負担比率（分子）の構造'!L$53&lt;0,0,'将来負担比率（分子）の構造'!L$53),NA())</f>
        <v>8573</v>
      </c>
      <c r="M67" s="295" t="e">
        <f>NA()</f>
        <v>#N/A</v>
      </c>
      <c r="N67" s="295" t="e">
        <f>NA()</f>
        <v>#N/A</v>
      </c>
      <c r="O67" s="295">
        <f>IF(ISNUMBER('将来負担比率（分子）の構造'!M$53),IF('将来負担比率（分子）の構造'!M$53&lt;0,0,'将来負担比率（分子）の構造'!M$53),NA())</f>
        <v>9524</v>
      </c>
      <c r="P67" s="295" t="e">
        <f>NA()</f>
        <v>#N/A</v>
      </c>
    </row>
    <row r="70" spans="1:16" x14ac:dyDescent="0.15">
      <c r="A70" s="298" t="s">
        <v>115</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116</v>
      </c>
      <c r="B72" s="299">
        <f>基金残高に係る経年分析!F55</f>
        <v>2469</v>
      </c>
      <c r="C72" s="299">
        <f>基金残高に係る経年分析!G55</f>
        <v>2491</v>
      </c>
      <c r="D72" s="299">
        <f>基金残高に係る経年分析!H55</f>
        <v>1795</v>
      </c>
    </row>
    <row r="73" spans="1:16" x14ac:dyDescent="0.15">
      <c r="A73" s="297" t="s">
        <v>119</v>
      </c>
      <c r="B73" s="299">
        <f>基金残高に係る経年分析!F56</f>
        <v>1228</v>
      </c>
      <c r="C73" s="299">
        <f>基金残高に係る経年分析!G56</f>
        <v>1230</v>
      </c>
      <c r="D73" s="299">
        <f>基金残高に係る経年分析!H56</f>
        <v>1303</v>
      </c>
    </row>
    <row r="74" spans="1:16" x14ac:dyDescent="0.15">
      <c r="A74" s="297" t="s">
        <v>120</v>
      </c>
      <c r="B74" s="299">
        <f>基金残高に係る経年分析!F57</f>
        <v>1619</v>
      </c>
      <c r="C74" s="299">
        <f>基金残高に係る経年分析!G57</f>
        <v>1608</v>
      </c>
      <c r="D74" s="299">
        <f>基金残高に係る経年分析!H57</f>
        <v>1538</v>
      </c>
    </row>
  </sheetData>
  <sheetProtection algorithmName="SHA-512" hashValue="Mx2LFEUyq6Xl84xp8lRnWFq3HfUTh2xMHgfjzbKtrSg/Q0lkzGU1MRODTXYW9FyaM4bBex0D83UoWdrmDKbbgQ==" saltValue="gG/oE1sCYZW+xsVf8aHG9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197</v>
      </c>
      <c r="DI1" s="551"/>
      <c r="DJ1" s="551"/>
      <c r="DK1" s="551"/>
      <c r="DL1" s="551"/>
      <c r="DM1" s="551"/>
      <c r="DN1" s="552"/>
      <c r="DO1" s="1"/>
      <c r="DP1" s="550" t="s">
        <v>303</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255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304</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78</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142</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15">
      <c r="B4" s="338" t="s">
        <v>3</v>
      </c>
      <c r="C4" s="339"/>
      <c r="D4" s="339"/>
      <c r="E4" s="339"/>
      <c r="F4" s="339"/>
      <c r="G4" s="339"/>
      <c r="H4" s="339"/>
      <c r="I4" s="339"/>
      <c r="J4" s="339"/>
      <c r="K4" s="339"/>
      <c r="L4" s="339"/>
      <c r="M4" s="339"/>
      <c r="N4" s="339"/>
      <c r="O4" s="339"/>
      <c r="P4" s="339"/>
      <c r="Q4" s="381"/>
      <c r="R4" s="338" t="s">
        <v>172</v>
      </c>
      <c r="S4" s="339"/>
      <c r="T4" s="339"/>
      <c r="U4" s="339"/>
      <c r="V4" s="339"/>
      <c r="W4" s="339"/>
      <c r="X4" s="339"/>
      <c r="Y4" s="381"/>
      <c r="Z4" s="338" t="s">
        <v>305</v>
      </c>
      <c r="AA4" s="339"/>
      <c r="AB4" s="339"/>
      <c r="AC4" s="381"/>
      <c r="AD4" s="338" t="s">
        <v>307</v>
      </c>
      <c r="AE4" s="339"/>
      <c r="AF4" s="339"/>
      <c r="AG4" s="339"/>
      <c r="AH4" s="339"/>
      <c r="AI4" s="339"/>
      <c r="AJ4" s="339"/>
      <c r="AK4" s="381"/>
      <c r="AL4" s="338" t="s">
        <v>305</v>
      </c>
      <c r="AM4" s="339"/>
      <c r="AN4" s="339"/>
      <c r="AO4" s="381"/>
      <c r="AP4" s="553" t="s">
        <v>154</v>
      </c>
      <c r="AQ4" s="553"/>
      <c r="AR4" s="553"/>
      <c r="AS4" s="553"/>
      <c r="AT4" s="553"/>
      <c r="AU4" s="553"/>
      <c r="AV4" s="553"/>
      <c r="AW4" s="553"/>
      <c r="AX4" s="553"/>
      <c r="AY4" s="553"/>
      <c r="AZ4" s="553"/>
      <c r="BA4" s="553"/>
      <c r="BB4" s="553"/>
      <c r="BC4" s="553"/>
      <c r="BD4" s="553"/>
      <c r="BE4" s="553"/>
      <c r="BF4" s="553"/>
      <c r="BG4" s="553" t="s">
        <v>21</v>
      </c>
      <c r="BH4" s="553"/>
      <c r="BI4" s="553"/>
      <c r="BJ4" s="553"/>
      <c r="BK4" s="553"/>
      <c r="BL4" s="553"/>
      <c r="BM4" s="553"/>
      <c r="BN4" s="553"/>
      <c r="BO4" s="553" t="s">
        <v>305</v>
      </c>
      <c r="BP4" s="553"/>
      <c r="BQ4" s="553"/>
      <c r="BR4" s="553"/>
      <c r="BS4" s="553" t="s">
        <v>309</v>
      </c>
      <c r="BT4" s="553"/>
      <c r="BU4" s="553"/>
      <c r="BV4" s="553"/>
      <c r="BW4" s="553"/>
      <c r="BX4" s="553"/>
      <c r="BY4" s="553"/>
      <c r="BZ4" s="553"/>
      <c r="CA4" s="553"/>
      <c r="CB4" s="553"/>
      <c r="CD4" s="338" t="s">
        <v>312</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15">
      <c r="B5" s="554" t="s">
        <v>75</v>
      </c>
      <c r="C5" s="555"/>
      <c r="D5" s="555"/>
      <c r="E5" s="555"/>
      <c r="F5" s="555"/>
      <c r="G5" s="555"/>
      <c r="H5" s="555"/>
      <c r="I5" s="555"/>
      <c r="J5" s="555"/>
      <c r="K5" s="555"/>
      <c r="L5" s="555"/>
      <c r="M5" s="555"/>
      <c r="N5" s="555"/>
      <c r="O5" s="555"/>
      <c r="P5" s="555"/>
      <c r="Q5" s="556"/>
      <c r="R5" s="557">
        <v>6266349</v>
      </c>
      <c r="S5" s="558"/>
      <c r="T5" s="558"/>
      <c r="U5" s="558"/>
      <c r="V5" s="558"/>
      <c r="W5" s="558"/>
      <c r="X5" s="558"/>
      <c r="Y5" s="559"/>
      <c r="Z5" s="560">
        <v>23.5</v>
      </c>
      <c r="AA5" s="560"/>
      <c r="AB5" s="560"/>
      <c r="AC5" s="560"/>
      <c r="AD5" s="561">
        <v>6266349</v>
      </c>
      <c r="AE5" s="561"/>
      <c r="AF5" s="561"/>
      <c r="AG5" s="561"/>
      <c r="AH5" s="561"/>
      <c r="AI5" s="561"/>
      <c r="AJ5" s="561"/>
      <c r="AK5" s="561"/>
      <c r="AL5" s="562">
        <v>49.1</v>
      </c>
      <c r="AM5" s="563"/>
      <c r="AN5" s="563"/>
      <c r="AO5" s="564"/>
      <c r="AP5" s="554" t="s">
        <v>174</v>
      </c>
      <c r="AQ5" s="555"/>
      <c r="AR5" s="555"/>
      <c r="AS5" s="555"/>
      <c r="AT5" s="555"/>
      <c r="AU5" s="555"/>
      <c r="AV5" s="555"/>
      <c r="AW5" s="555"/>
      <c r="AX5" s="555"/>
      <c r="AY5" s="555"/>
      <c r="AZ5" s="555"/>
      <c r="BA5" s="555"/>
      <c r="BB5" s="555"/>
      <c r="BC5" s="555"/>
      <c r="BD5" s="555"/>
      <c r="BE5" s="555"/>
      <c r="BF5" s="556"/>
      <c r="BG5" s="565">
        <v>6266349</v>
      </c>
      <c r="BH5" s="344"/>
      <c r="BI5" s="344"/>
      <c r="BJ5" s="344"/>
      <c r="BK5" s="344"/>
      <c r="BL5" s="344"/>
      <c r="BM5" s="344"/>
      <c r="BN5" s="566"/>
      <c r="BO5" s="567">
        <v>100</v>
      </c>
      <c r="BP5" s="567"/>
      <c r="BQ5" s="567"/>
      <c r="BR5" s="567"/>
      <c r="BS5" s="568">
        <v>129021</v>
      </c>
      <c r="BT5" s="568"/>
      <c r="BU5" s="568"/>
      <c r="BV5" s="568"/>
      <c r="BW5" s="568"/>
      <c r="BX5" s="568"/>
      <c r="BY5" s="568"/>
      <c r="BZ5" s="568"/>
      <c r="CA5" s="568"/>
      <c r="CB5" s="569"/>
      <c r="CD5" s="338" t="s">
        <v>154</v>
      </c>
      <c r="CE5" s="339"/>
      <c r="CF5" s="339"/>
      <c r="CG5" s="339"/>
      <c r="CH5" s="339"/>
      <c r="CI5" s="339"/>
      <c r="CJ5" s="339"/>
      <c r="CK5" s="339"/>
      <c r="CL5" s="339"/>
      <c r="CM5" s="339"/>
      <c r="CN5" s="339"/>
      <c r="CO5" s="339"/>
      <c r="CP5" s="339"/>
      <c r="CQ5" s="381"/>
      <c r="CR5" s="338" t="s">
        <v>314</v>
      </c>
      <c r="CS5" s="339"/>
      <c r="CT5" s="339"/>
      <c r="CU5" s="339"/>
      <c r="CV5" s="339"/>
      <c r="CW5" s="339"/>
      <c r="CX5" s="339"/>
      <c r="CY5" s="381"/>
      <c r="CZ5" s="338" t="s">
        <v>305</v>
      </c>
      <c r="DA5" s="339"/>
      <c r="DB5" s="339"/>
      <c r="DC5" s="381"/>
      <c r="DD5" s="338" t="s">
        <v>155</v>
      </c>
      <c r="DE5" s="339"/>
      <c r="DF5" s="339"/>
      <c r="DG5" s="339"/>
      <c r="DH5" s="339"/>
      <c r="DI5" s="339"/>
      <c r="DJ5" s="339"/>
      <c r="DK5" s="339"/>
      <c r="DL5" s="339"/>
      <c r="DM5" s="339"/>
      <c r="DN5" s="339"/>
      <c r="DO5" s="339"/>
      <c r="DP5" s="381"/>
      <c r="DQ5" s="338" t="s">
        <v>315</v>
      </c>
      <c r="DR5" s="339"/>
      <c r="DS5" s="339"/>
      <c r="DT5" s="339"/>
      <c r="DU5" s="339"/>
      <c r="DV5" s="339"/>
      <c r="DW5" s="339"/>
      <c r="DX5" s="339"/>
      <c r="DY5" s="339"/>
      <c r="DZ5" s="339"/>
      <c r="EA5" s="339"/>
      <c r="EB5" s="339"/>
      <c r="EC5" s="381"/>
    </row>
    <row r="6" spans="2:143" ht="11.25" customHeight="1" x14ac:dyDescent="0.15">
      <c r="B6" s="570" t="s">
        <v>206</v>
      </c>
      <c r="C6" s="459"/>
      <c r="D6" s="459"/>
      <c r="E6" s="459"/>
      <c r="F6" s="459"/>
      <c r="G6" s="459"/>
      <c r="H6" s="459"/>
      <c r="I6" s="459"/>
      <c r="J6" s="459"/>
      <c r="K6" s="459"/>
      <c r="L6" s="459"/>
      <c r="M6" s="459"/>
      <c r="N6" s="459"/>
      <c r="O6" s="459"/>
      <c r="P6" s="459"/>
      <c r="Q6" s="571"/>
      <c r="R6" s="565">
        <v>239357</v>
      </c>
      <c r="S6" s="344"/>
      <c r="T6" s="344"/>
      <c r="U6" s="344"/>
      <c r="V6" s="344"/>
      <c r="W6" s="344"/>
      <c r="X6" s="344"/>
      <c r="Y6" s="566"/>
      <c r="Z6" s="567">
        <v>0.9</v>
      </c>
      <c r="AA6" s="567"/>
      <c r="AB6" s="567"/>
      <c r="AC6" s="567"/>
      <c r="AD6" s="568">
        <v>239357</v>
      </c>
      <c r="AE6" s="568"/>
      <c r="AF6" s="568"/>
      <c r="AG6" s="568"/>
      <c r="AH6" s="568"/>
      <c r="AI6" s="568"/>
      <c r="AJ6" s="568"/>
      <c r="AK6" s="568"/>
      <c r="AL6" s="572">
        <v>1.9</v>
      </c>
      <c r="AM6" s="350"/>
      <c r="AN6" s="350"/>
      <c r="AO6" s="573"/>
      <c r="AP6" s="570" t="s">
        <v>316</v>
      </c>
      <c r="AQ6" s="459"/>
      <c r="AR6" s="459"/>
      <c r="AS6" s="459"/>
      <c r="AT6" s="459"/>
      <c r="AU6" s="459"/>
      <c r="AV6" s="459"/>
      <c r="AW6" s="459"/>
      <c r="AX6" s="459"/>
      <c r="AY6" s="459"/>
      <c r="AZ6" s="459"/>
      <c r="BA6" s="459"/>
      <c r="BB6" s="459"/>
      <c r="BC6" s="459"/>
      <c r="BD6" s="459"/>
      <c r="BE6" s="459"/>
      <c r="BF6" s="571"/>
      <c r="BG6" s="565">
        <v>6266349</v>
      </c>
      <c r="BH6" s="344"/>
      <c r="BI6" s="344"/>
      <c r="BJ6" s="344"/>
      <c r="BK6" s="344"/>
      <c r="BL6" s="344"/>
      <c r="BM6" s="344"/>
      <c r="BN6" s="566"/>
      <c r="BO6" s="567">
        <v>100</v>
      </c>
      <c r="BP6" s="567"/>
      <c r="BQ6" s="567"/>
      <c r="BR6" s="567"/>
      <c r="BS6" s="568">
        <v>129021</v>
      </c>
      <c r="BT6" s="568"/>
      <c r="BU6" s="568"/>
      <c r="BV6" s="568"/>
      <c r="BW6" s="568"/>
      <c r="BX6" s="568"/>
      <c r="BY6" s="568"/>
      <c r="BZ6" s="568"/>
      <c r="CA6" s="568"/>
      <c r="CB6" s="569"/>
      <c r="CD6" s="554" t="s">
        <v>186</v>
      </c>
      <c r="CE6" s="555"/>
      <c r="CF6" s="555"/>
      <c r="CG6" s="555"/>
      <c r="CH6" s="555"/>
      <c r="CI6" s="555"/>
      <c r="CJ6" s="555"/>
      <c r="CK6" s="555"/>
      <c r="CL6" s="555"/>
      <c r="CM6" s="555"/>
      <c r="CN6" s="555"/>
      <c r="CO6" s="555"/>
      <c r="CP6" s="555"/>
      <c r="CQ6" s="556"/>
      <c r="CR6" s="565">
        <v>206149</v>
      </c>
      <c r="CS6" s="344"/>
      <c r="CT6" s="344"/>
      <c r="CU6" s="344"/>
      <c r="CV6" s="344"/>
      <c r="CW6" s="344"/>
      <c r="CX6" s="344"/>
      <c r="CY6" s="566"/>
      <c r="CZ6" s="562">
        <v>0.8</v>
      </c>
      <c r="DA6" s="563"/>
      <c r="DB6" s="563"/>
      <c r="DC6" s="574"/>
      <c r="DD6" s="575" t="s">
        <v>34</v>
      </c>
      <c r="DE6" s="344"/>
      <c r="DF6" s="344"/>
      <c r="DG6" s="344"/>
      <c r="DH6" s="344"/>
      <c r="DI6" s="344"/>
      <c r="DJ6" s="344"/>
      <c r="DK6" s="344"/>
      <c r="DL6" s="344"/>
      <c r="DM6" s="344"/>
      <c r="DN6" s="344"/>
      <c r="DO6" s="344"/>
      <c r="DP6" s="566"/>
      <c r="DQ6" s="575">
        <v>206149</v>
      </c>
      <c r="DR6" s="344"/>
      <c r="DS6" s="344"/>
      <c r="DT6" s="344"/>
      <c r="DU6" s="344"/>
      <c r="DV6" s="344"/>
      <c r="DW6" s="344"/>
      <c r="DX6" s="344"/>
      <c r="DY6" s="344"/>
      <c r="DZ6" s="344"/>
      <c r="EA6" s="344"/>
      <c r="EB6" s="344"/>
      <c r="EC6" s="576"/>
    </row>
    <row r="7" spans="2:143" ht="11.25" customHeight="1" x14ac:dyDescent="0.15">
      <c r="B7" s="570" t="s">
        <v>260</v>
      </c>
      <c r="C7" s="459"/>
      <c r="D7" s="459"/>
      <c r="E7" s="459"/>
      <c r="F7" s="459"/>
      <c r="G7" s="459"/>
      <c r="H7" s="459"/>
      <c r="I7" s="459"/>
      <c r="J7" s="459"/>
      <c r="K7" s="459"/>
      <c r="L7" s="459"/>
      <c r="M7" s="459"/>
      <c r="N7" s="459"/>
      <c r="O7" s="459"/>
      <c r="P7" s="459"/>
      <c r="Q7" s="571"/>
      <c r="R7" s="565">
        <v>5489</v>
      </c>
      <c r="S7" s="344"/>
      <c r="T7" s="344"/>
      <c r="U7" s="344"/>
      <c r="V7" s="344"/>
      <c r="W7" s="344"/>
      <c r="X7" s="344"/>
      <c r="Y7" s="566"/>
      <c r="Z7" s="567">
        <v>0</v>
      </c>
      <c r="AA7" s="567"/>
      <c r="AB7" s="567"/>
      <c r="AC7" s="567"/>
      <c r="AD7" s="568">
        <v>5489</v>
      </c>
      <c r="AE7" s="568"/>
      <c r="AF7" s="568"/>
      <c r="AG7" s="568"/>
      <c r="AH7" s="568"/>
      <c r="AI7" s="568"/>
      <c r="AJ7" s="568"/>
      <c r="AK7" s="568"/>
      <c r="AL7" s="572">
        <v>0</v>
      </c>
      <c r="AM7" s="350"/>
      <c r="AN7" s="350"/>
      <c r="AO7" s="573"/>
      <c r="AP7" s="570" t="s">
        <v>319</v>
      </c>
      <c r="AQ7" s="459"/>
      <c r="AR7" s="459"/>
      <c r="AS7" s="459"/>
      <c r="AT7" s="459"/>
      <c r="AU7" s="459"/>
      <c r="AV7" s="459"/>
      <c r="AW7" s="459"/>
      <c r="AX7" s="459"/>
      <c r="AY7" s="459"/>
      <c r="AZ7" s="459"/>
      <c r="BA7" s="459"/>
      <c r="BB7" s="459"/>
      <c r="BC7" s="459"/>
      <c r="BD7" s="459"/>
      <c r="BE7" s="459"/>
      <c r="BF7" s="571"/>
      <c r="BG7" s="565">
        <v>2548166</v>
      </c>
      <c r="BH7" s="344"/>
      <c r="BI7" s="344"/>
      <c r="BJ7" s="344"/>
      <c r="BK7" s="344"/>
      <c r="BL7" s="344"/>
      <c r="BM7" s="344"/>
      <c r="BN7" s="566"/>
      <c r="BO7" s="567">
        <v>40.700000000000003</v>
      </c>
      <c r="BP7" s="567"/>
      <c r="BQ7" s="567"/>
      <c r="BR7" s="567"/>
      <c r="BS7" s="568">
        <v>128815</v>
      </c>
      <c r="BT7" s="568"/>
      <c r="BU7" s="568"/>
      <c r="BV7" s="568"/>
      <c r="BW7" s="568"/>
      <c r="BX7" s="568"/>
      <c r="BY7" s="568"/>
      <c r="BZ7" s="568"/>
      <c r="CA7" s="568"/>
      <c r="CB7" s="569"/>
      <c r="CD7" s="570" t="s">
        <v>202</v>
      </c>
      <c r="CE7" s="459"/>
      <c r="CF7" s="459"/>
      <c r="CG7" s="459"/>
      <c r="CH7" s="459"/>
      <c r="CI7" s="459"/>
      <c r="CJ7" s="459"/>
      <c r="CK7" s="459"/>
      <c r="CL7" s="459"/>
      <c r="CM7" s="459"/>
      <c r="CN7" s="459"/>
      <c r="CO7" s="459"/>
      <c r="CP7" s="459"/>
      <c r="CQ7" s="571"/>
      <c r="CR7" s="565">
        <v>2635051</v>
      </c>
      <c r="CS7" s="344"/>
      <c r="CT7" s="344"/>
      <c r="CU7" s="344"/>
      <c r="CV7" s="344"/>
      <c r="CW7" s="344"/>
      <c r="CX7" s="344"/>
      <c r="CY7" s="566"/>
      <c r="CZ7" s="567">
        <v>10.1</v>
      </c>
      <c r="DA7" s="567"/>
      <c r="DB7" s="567"/>
      <c r="DC7" s="567"/>
      <c r="DD7" s="575">
        <v>176841</v>
      </c>
      <c r="DE7" s="344"/>
      <c r="DF7" s="344"/>
      <c r="DG7" s="344"/>
      <c r="DH7" s="344"/>
      <c r="DI7" s="344"/>
      <c r="DJ7" s="344"/>
      <c r="DK7" s="344"/>
      <c r="DL7" s="344"/>
      <c r="DM7" s="344"/>
      <c r="DN7" s="344"/>
      <c r="DO7" s="344"/>
      <c r="DP7" s="566"/>
      <c r="DQ7" s="575">
        <v>1861704</v>
      </c>
      <c r="DR7" s="344"/>
      <c r="DS7" s="344"/>
      <c r="DT7" s="344"/>
      <c r="DU7" s="344"/>
      <c r="DV7" s="344"/>
      <c r="DW7" s="344"/>
      <c r="DX7" s="344"/>
      <c r="DY7" s="344"/>
      <c r="DZ7" s="344"/>
      <c r="EA7" s="344"/>
      <c r="EB7" s="344"/>
      <c r="EC7" s="576"/>
    </row>
    <row r="8" spans="2:143" ht="11.25" customHeight="1" x14ac:dyDescent="0.15">
      <c r="B8" s="570" t="s">
        <v>320</v>
      </c>
      <c r="C8" s="459"/>
      <c r="D8" s="459"/>
      <c r="E8" s="459"/>
      <c r="F8" s="459"/>
      <c r="G8" s="459"/>
      <c r="H8" s="459"/>
      <c r="I8" s="459"/>
      <c r="J8" s="459"/>
      <c r="K8" s="459"/>
      <c r="L8" s="459"/>
      <c r="M8" s="459"/>
      <c r="N8" s="459"/>
      <c r="O8" s="459"/>
      <c r="P8" s="459"/>
      <c r="Q8" s="571"/>
      <c r="R8" s="565">
        <v>43183</v>
      </c>
      <c r="S8" s="344"/>
      <c r="T8" s="344"/>
      <c r="U8" s="344"/>
      <c r="V8" s="344"/>
      <c r="W8" s="344"/>
      <c r="X8" s="344"/>
      <c r="Y8" s="566"/>
      <c r="Z8" s="567">
        <v>0.2</v>
      </c>
      <c r="AA8" s="567"/>
      <c r="AB8" s="567"/>
      <c r="AC8" s="567"/>
      <c r="AD8" s="568">
        <v>43183</v>
      </c>
      <c r="AE8" s="568"/>
      <c r="AF8" s="568"/>
      <c r="AG8" s="568"/>
      <c r="AH8" s="568"/>
      <c r="AI8" s="568"/>
      <c r="AJ8" s="568"/>
      <c r="AK8" s="568"/>
      <c r="AL8" s="572">
        <v>0.3</v>
      </c>
      <c r="AM8" s="350"/>
      <c r="AN8" s="350"/>
      <c r="AO8" s="573"/>
      <c r="AP8" s="570" t="s">
        <v>323</v>
      </c>
      <c r="AQ8" s="459"/>
      <c r="AR8" s="459"/>
      <c r="AS8" s="459"/>
      <c r="AT8" s="459"/>
      <c r="AU8" s="459"/>
      <c r="AV8" s="459"/>
      <c r="AW8" s="459"/>
      <c r="AX8" s="459"/>
      <c r="AY8" s="459"/>
      <c r="AZ8" s="459"/>
      <c r="BA8" s="459"/>
      <c r="BB8" s="459"/>
      <c r="BC8" s="459"/>
      <c r="BD8" s="459"/>
      <c r="BE8" s="459"/>
      <c r="BF8" s="571"/>
      <c r="BG8" s="565">
        <v>71843</v>
      </c>
      <c r="BH8" s="344"/>
      <c r="BI8" s="344"/>
      <c r="BJ8" s="344"/>
      <c r="BK8" s="344"/>
      <c r="BL8" s="344"/>
      <c r="BM8" s="344"/>
      <c r="BN8" s="566"/>
      <c r="BO8" s="567">
        <v>1.1000000000000001</v>
      </c>
      <c r="BP8" s="567"/>
      <c r="BQ8" s="567"/>
      <c r="BR8" s="567"/>
      <c r="BS8" s="568" t="s">
        <v>34</v>
      </c>
      <c r="BT8" s="568"/>
      <c r="BU8" s="568"/>
      <c r="BV8" s="568"/>
      <c r="BW8" s="568"/>
      <c r="BX8" s="568"/>
      <c r="BY8" s="568"/>
      <c r="BZ8" s="568"/>
      <c r="CA8" s="568"/>
      <c r="CB8" s="569"/>
      <c r="CD8" s="570" t="s">
        <v>324</v>
      </c>
      <c r="CE8" s="459"/>
      <c r="CF8" s="459"/>
      <c r="CG8" s="459"/>
      <c r="CH8" s="459"/>
      <c r="CI8" s="459"/>
      <c r="CJ8" s="459"/>
      <c r="CK8" s="459"/>
      <c r="CL8" s="459"/>
      <c r="CM8" s="459"/>
      <c r="CN8" s="459"/>
      <c r="CO8" s="459"/>
      <c r="CP8" s="459"/>
      <c r="CQ8" s="571"/>
      <c r="CR8" s="565">
        <v>11124500</v>
      </c>
      <c r="CS8" s="344"/>
      <c r="CT8" s="344"/>
      <c r="CU8" s="344"/>
      <c r="CV8" s="344"/>
      <c r="CW8" s="344"/>
      <c r="CX8" s="344"/>
      <c r="CY8" s="566"/>
      <c r="CZ8" s="567">
        <v>42.6</v>
      </c>
      <c r="DA8" s="567"/>
      <c r="DB8" s="567"/>
      <c r="DC8" s="567"/>
      <c r="DD8" s="575">
        <v>138933</v>
      </c>
      <c r="DE8" s="344"/>
      <c r="DF8" s="344"/>
      <c r="DG8" s="344"/>
      <c r="DH8" s="344"/>
      <c r="DI8" s="344"/>
      <c r="DJ8" s="344"/>
      <c r="DK8" s="344"/>
      <c r="DL8" s="344"/>
      <c r="DM8" s="344"/>
      <c r="DN8" s="344"/>
      <c r="DO8" s="344"/>
      <c r="DP8" s="566"/>
      <c r="DQ8" s="575">
        <v>5589332</v>
      </c>
      <c r="DR8" s="344"/>
      <c r="DS8" s="344"/>
      <c r="DT8" s="344"/>
      <c r="DU8" s="344"/>
      <c r="DV8" s="344"/>
      <c r="DW8" s="344"/>
      <c r="DX8" s="344"/>
      <c r="DY8" s="344"/>
      <c r="DZ8" s="344"/>
      <c r="EA8" s="344"/>
      <c r="EB8" s="344"/>
      <c r="EC8" s="576"/>
    </row>
    <row r="9" spans="2:143" ht="11.25" customHeight="1" x14ac:dyDescent="0.15">
      <c r="B9" s="570" t="s">
        <v>327</v>
      </c>
      <c r="C9" s="459"/>
      <c r="D9" s="459"/>
      <c r="E9" s="459"/>
      <c r="F9" s="459"/>
      <c r="G9" s="459"/>
      <c r="H9" s="459"/>
      <c r="I9" s="459"/>
      <c r="J9" s="459"/>
      <c r="K9" s="459"/>
      <c r="L9" s="459"/>
      <c r="M9" s="459"/>
      <c r="N9" s="459"/>
      <c r="O9" s="459"/>
      <c r="P9" s="459"/>
      <c r="Q9" s="571"/>
      <c r="R9" s="565">
        <v>52389</v>
      </c>
      <c r="S9" s="344"/>
      <c r="T9" s="344"/>
      <c r="U9" s="344"/>
      <c r="V9" s="344"/>
      <c r="W9" s="344"/>
      <c r="X9" s="344"/>
      <c r="Y9" s="566"/>
      <c r="Z9" s="567">
        <v>0.2</v>
      </c>
      <c r="AA9" s="567"/>
      <c r="AB9" s="567"/>
      <c r="AC9" s="567"/>
      <c r="AD9" s="568">
        <v>52389</v>
      </c>
      <c r="AE9" s="568"/>
      <c r="AF9" s="568"/>
      <c r="AG9" s="568"/>
      <c r="AH9" s="568"/>
      <c r="AI9" s="568"/>
      <c r="AJ9" s="568"/>
      <c r="AK9" s="568"/>
      <c r="AL9" s="572">
        <v>0.4</v>
      </c>
      <c r="AM9" s="350"/>
      <c r="AN9" s="350"/>
      <c r="AO9" s="573"/>
      <c r="AP9" s="570" t="s">
        <v>318</v>
      </c>
      <c r="AQ9" s="459"/>
      <c r="AR9" s="459"/>
      <c r="AS9" s="459"/>
      <c r="AT9" s="459"/>
      <c r="AU9" s="459"/>
      <c r="AV9" s="459"/>
      <c r="AW9" s="459"/>
      <c r="AX9" s="459"/>
      <c r="AY9" s="459"/>
      <c r="AZ9" s="459"/>
      <c r="BA9" s="459"/>
      <c r="BB9" s="459"/>
      <c r="BC9" s="459"/>
      <c r="BD9" s="459"/>
      <c r="BE9" s="459"/>
      <c r="BF9" s="571"/>
      <c r="BG9" s="565">
        <v>1944471</v>
      </c>
      <c r="BH9" s="344"/>
      <c r="BI9" s="344"/>
      <c r="BJ9" s="344"/>
      <c r="BK9" s="344"/>
      <c r="BL9" s="344"/>
      <c r="BM9" s="344"/>
      <c r="BN9" s="566"/>
      <c r="BO9" s="567">
        <v>31</v>
      </c>
      <c r="BP9" s="567"/>
      <c r="BQ9" s="567"/>
      <c r="BR9" s="567"/>
      <c r="BS9" s="568" t="s">
        <v>34</v>
      </c>
      <c r="BT9" s="568"/>
      <c r="BU9" s="568"/>
      <c r="BV9" s="568"/>
      <c r="BW9" s="568"/>
      <c r="BX9" s="568"/>
      <c r="BY9" s="568"/>
      <c r="BZ9" s="568"/>
      <c r="CA9" s="568"/>
      <c r="CB9" s="569"/>
      <c r="CD9" s="570" t="s">
        <v>179</v>
      </c>
      <c r="CE9" s="459"/>
      <c r="CF9" s="459"/>
      <c r="CG9" s="459"/>
      <c r="CH9" s="459"/>
      <c r="CI9" s="459"/>
      <c r="CJ9" s="459"/>
      <c r="CK9" s="459"/>
      <c r="CL9" s="459"/>
      <c r="CM9" s="459"/>
      <c r="CN9" s="459"/>
      <c r="CO9" s="459"/>
      <c r="CP9" s="459"/>
      <c r="CQ9" s="571"/>
      <c r="CR9" s="565">
        <v>1743623</v>
      </c>
      <c r="CS9" s="344"/>
      <c r="CT9" s="344"/>
      <c r="CU9" s="344"/>
      <c r="CV9" s="344"/>
      <c r="CW9" s="344"/>
      <c r="CX9" s="344"/>
      <c r="CY9" s="566"/>
      <c r="CZ9" s="567">
        <v>6.7</v>
      </c>
      <c r="DA9" s="567"/>
      <c r="DB9" s="567"/>
      <c r="DC9" s="567"/>
      <c r="DD9" s="575">
        <v>140403</v>
      </c>
      <c r="DE9" s="344"/>
      <c r="DF9" s="344"/>
      <c r="DG9" s="344"/>
      <c r="DH9" s="344"/>
      <c r="DI9" s="344"/>
      <c r="DJ9" s="344"/>
      <c r="DK9" s="344"/>
      <c r="DL9" s="344"/>
      <c r="DM9" s="344"/>
      <c r="DN9" s="344"/>
      <c r="DO9" s="344"/>
      <c r="DP9" s="566"/>
      <c r="DQ9" s="575">
        <v>1382831</v>
      </c>
      <c r="DR9" s="344"/>
      <c r="DS9" s="344"/>
      <c r="DT9" s="344"/>
      <c r="DU9" s="344"/>
      <c r="DV9" s="344"/>
      <c r="DW9" s="344"/>
      <c r="DX9" s="344"/>
      <c r="DY9" s="344"/>
      <c r="DZ9" s="344"/>
      <c r="EA9" s="344"/>
      <c r="EB9" s="344"/>
      <c r="EC9" s="576"/>
    </row>
    <row r="10" spans="2:143" ht="11.25" customHeight="1" x14ac:dyDescent="0.15">
      <c r="B10" s="570" t="s">
        <v>329</v>
      </c>
      <c r="C10" s="459"/>
      <c r="D10" s="459"/>
      <c r="E10" s="459"/>
      <c r="F10" s="459"/>
      <c r="G10" s="459"/>
      <c r="H10" s="459"/>
      <c r="I10" s="459"/>
      <c r="J10" s="459"/>
      <c r="K10" s="459"/>
      <c r="L10" s="459"/>
      <c r="M10" s="459"/>
      <c r="N10" s="459"/>
      <c r="O10" s="459"/>
      <c r="P10" s="459"/>
      <c r="Q10" s="571"/>
      <c r="R10" s="565" t="s">
        <v>34</v>
      </c>
      <c r="S10" s="344"/>
      <c r="T10" s="344"/>
      <c r="U10" s="344"/>
      <c r="V10" s="344"/>
      <c r="W10" s="344"/>
      <c r="X10" s="344"/>
      <c r="Y10" s="566"/>
      <c r="Z10" s="567" t="s">
        <v>34</v>
      </c>
      <c r="AA10" s="567"/>
      <c r="AB10" s="567"/>
      <c r="AC10" s="567"/>
      <c r="AD10" s="568" t="s">
        <v>34</v>
      </c>
      <c r="AE10" s="568"/>
      <c r="AF10" s="568"/>
      <c r="AG10" s="568"/>
      <c r="AH10" s="568"/>
      <c r="AI10" s="568"/>
      <c r="AJ10" s="568"/>
      <c r="AK10" s="568"/>
      <c r="AL10" s="572" t="s">
        <v>34</v>
      </c>
      <c r="AM10" s="350"/>
      <c r="AN10" s="350"/>
      <c r="AO10" s="573"/>
      <c r="AP10" s="570" t="s">
        <v>330</v>
      </c>
      <c r="AQ10" s="459"/>
      <c r="AR10" s="459"/>
      <c r="AS10" s="459"/>
      <c r="AT10" s="459"/>
      <c r="AU10" s="459"/>
      <c r="AV10" s="459"/>
      <c r="AW10" s="459"/>
      <c r="AX10" s="459"/>
      <c r="AY10" s="459"/>
      <c r="AZ10" s="459"/>
      <c r="BA10" s="459"/>
      <c r="BB10" s="459"/>
      <c r="BC10" s="459"/>
      <c r="BD10" s="459"/>
      <c r="BE10" s="459"/>
      <c r="BF10" s="571"/>
      <c r="BG10" s="565">
        <v>193013</v>
      </c>
      <c r="BH10" s="344"/>
      <c r="BI10" s="344"/>
      <c r="BJ10" s="344"/>
      <c r="BK10" s="344"/>
      <c r="BL10" s="344"/>
      <c r="BM10" s="344"/>
      <c r="BN10" s="566"/>
      <c r="BO10" s="567">
        <v>3.1</v>
      </c>
      <c r="BP10" s="567"/>
      <c r="BQ10" s="567"/>
      <c r="BR10" s="567"/>
      <c r="BS10" s="568">
        <v>32093</v>
      </c>
      <c r="BT10" s="568"/>
      <c r="BU10" s="568"/>
      <c r="BV10" s="568"/>
      <c r="BW10" s="568"/>
      <c r="BX10" s="568"/>
      <c r="BY10" s="568"/>
      <c r="BZ10" s="568"/>
      <c r="CA10" s="568"/>
      <c r="CB10" s="569"/>
      <c r="CD10" s="570" t="s">
        <v>331</v>
      </c>
      <c r="CE10" s="459"/>
      <c r="CF10" s="459"/>
      <c r="CG10" s="459"/>
      <c r="CH10" s="459"/>
      <c r="CI10" s="459"/>
      <c r="CJ10" s="459"/>
      <c r="CK10" s="459"/>
      <c r="CL10" s="459"/>
      <c r="CM10" s="459"/>
      <c r="CN10" s="459"/>
      <c r="CO10" s="459"/>
      <c r="CP10" s="459"/>
      <c r="CQ10" s="571"/>
      <c r="CR10" s="565">
        <v>20044</v>
      </c>
      <c r="CS10" s="344"/>
      <c r="CT10" s="344"/>
      <c r="CU10" s="344"/>
      <c r="CV10" s="344"/>
      <c r="CW10" s="344"/>
      <c r="CX10" s="344"/>
      <c r="CY10" s="566"/>
      <c r="CZ10" s="567">
        <v>0.1</v>
      </c>
      <c r="DA10" s="567"/>
      <c r="DB10" s="567"/>
      <c r="DC10" s="567"/>
      <c r="DD10" s="575" t="s">
        <v>34</v>
      </c>
      <c r="DE10" s="344"/>
      <c r="DF10" s="344"/>
      <c r="DG10" s="344"/>
      <c r="DH10" s="344"/>
      <c r="DI10" s="344"/>
      <c r="DJ10" s="344"/>
      <c r="DK10" s="344"/>
      <c r="DL10" s="344"/>
      <c r="DM10" s="344"/>
      <c r="DN10" s="344"/>
      <c r="DO10" s="344"/>
      <c r="DP10" s="566"/>
      <c r="DQ10" s="575">
        <v>2044</v>
      </c>
      <c r="DR10" s="344"/>
      <c r="DS10" s="344"/>
      <c r="DT10" s="344"/>
      <c r="DU10" s="344"/>
      <c r="DV10" s="344"/>
      <c r="DW10" s="344"/>
      <c r="DX10" s="344"/>
      <c r="DY10" s="344"/>
      <c r="DZ10" s="344"/>
      <c r="EA10" s="344"/>
      <c r="EB10" s="344"/>
      <c r="EC10" s="576"/>
    </row>
    <row r="11" spans="2:143" ht="11.25" customHeight="1" x14ac:dyDescent="0.15">
      <c r="B11" s="570" t="s">
        <v>333</v>
      </c>
      <c r="C11" s="459"/>
      <c r="D11" s="459"/>
      <c r="E11" s="459"/>
      <c r="F11" s="459"/>
      <c r="G11" s="459"/>
      <c r="H11" s="459"/>
      <c r="I11" s="459"/>
      <c r="J11" s="459"/>
      <c r="K11" s="459"/>
      <c r="L11" s="459"/>
      <c r="M11" s="459"/>
      <c r="N11" s="459"/>
      <c r="O11" s="459"/>
      <c r="P11" s="459"/>
      <c r="Q11" s="571"/>
      <c r="R11" s="565">
        <v>1342292</v>
      </c>
      <c r="S11" s="344"/>
      <c r="T11" s="344"/>
      <c r="U11" s="344"/>
      <c r="V11" s="344"/>
      <c r="W11" s="344"/>
      <c r="X11" s="344"/>
      <c r="Y11" s="566"/>
      <c r="Z11" s="572">
        <v>5</v>
      </c>
      <c r="AA11" s="350"/>
      <c r="AB11" s="350"/>
      <c r="AC11" s="577"/>
      <c r="AD11" s="575">
        <v>1342292</v>
      </c>
      <c r="AE11" s="344"/>
      <c r="AF11" s="344"/>
      <c r="AG11" s="344"/>
      <c r="AH11" s="344"/>
      <c r="AI11" s="344"/>
      <c r="AJ11" s="344"/>
      <c r="AK11" s="566"/>
      <c r="AL11" s="572">
        <v>10.5</v>
      </c>
      <c r="AM11" s="350"/>
      <c r="AN11" s="350"/>
      <c r="AO11" s="573"/>
      <c r="AP11" s="570" t="s">
        <v>336</v>
      </c>
      <c r="AQ11" s="459"/>
      <c r="AR11" s="459"/>
      <c r="AS11" s="459"/>
      <c r="AT11" s="459"/>
      <c r="AU11" s="459"/>
      <c r="AV11" s="459"/>
      <c r="AW11" s="459"/>
      <c r="AX11" s="459"/>
      <c r="AY11" s="459"/>
      <c r="AZ11" s="459"/>
      <c r="BA11" s="459"/>
      <c r="BB11" s="459"/>
      <c r="BC11" s="459"/>
      <c r="BD11" s="459"/>
      <c r="BE11" s="459"/>
      <c r="BF11" s="571"/>
      <c r="BG11" s="565">
        <v>338839</v>
      </c>
      <c r="BH11" s="344"/>
      <c r="BI11" s="344"/>
      <c r="BJ11" s="344"/>
      <c r="BK11" s="344"/>
      <c r="BL11" s="344"/>
      <c r="BM11" s="344"/>
      <c r="BN11" s="566"/>
      <c r="BO11" s="567">
        <v>5.4</v>
      </c>
      <c r="BP11" s="567"/>
      <c r="BQ11" s="567"/>
      <c r="BR11" s="567"/>
      <c r="BS11" s="568">
        <v>96722</v>
      </c>
      <c r="BT11" s="568"/>
      <c r="BU11" s="568"/>
      <c r="BV11" s="568"/>
      <c r="BW11" s="568"/>
      <c r="BX11" s="568"/>
      <c r="BY11" s="568"/>
      <c r="BZ11" s="568"/>
      <c r="CA11" s="568"/>
      <c r="CB11" s="569"/>
      <c r="CD11" s="570" t="s">
        <v>338</v>
      </c>
      <c r="CE11" s="459"/>
      <c r="CF11" s="459"/>
      <c r="CG11" s="459"/>
      <c r="CH11" s="459"/>
      <c r="CI11" s="459"/>
      <c r="CJ11" s="459"/>
      <c r="CK11" s="459"/>
      <c r="CL11" s="459"/>
      <c r="CM11" s="459"/>
      <c r="CN11" s="459"/>
      <c r="CO11" s="459"/>
      <c r="CP11" s="459"/>
      <c r="CQ11" s="571"/>
      <c r="CR11" s="565">
        <v>1330718</v>
      </c>
      <c r="CS11" s="344"/>
      <c r="CT11" s="344"/>
      <c r="CU11" s="344"/>
      <c r="CV11" s="344"/>
      <c r="CW11" s="344"/>
      <c r="CX11" s="344"/>
      <c r="CY11" s="566"/>
      <c r="CZ11" s="567">
        <v>5.0999999999999996</v>
      </c>
      <c r="DA11" s="567"/>
      <c r="DB11" s="567"/>
      <c r="DC11" s="567"/>
      <c r="DD11" s="575">
        <v>631296</v>
      </c>
      <c r="DE11" s="344"/>
      <c r="DF11" s="344"/>
      <c r="DG11" s="344"/>
      <c r="DH11" s="344"/>
      <c r="DI11" s="344"/>
      <c r="DJ11" s="344"/>
      <c r="DK11" s="344"/>
      <c r="DL11" s="344"/>
      <c r="DM11" s="344"/>
      <c r="DN11" s="344"/>
      <c r="DO11" s="344"/>
      <c r="DP11" s="566"/>
      <c r="DQ11" s="575">
        <v>457887</v>
      </c>
      <c r="DR11" s="344"/>
      <c r="DS11" s="344"/>
      <c r="DT11" s="344"/>
      <c r="DU11" s="344"/>
      <c r="DV11" s="344"/>
      <c r="DW11" s="344"/>
      <c r="DX11" s="344"/>
      <c r="DY11" s="344"/>
      <c r="DZ11" s="344"/>
      <c r="EA11" s="344"/>
      <c r="EB11" s="344"/>
      <c r="EC11" s="576"/>
    </row>
    <row r="12" spans="2:143" ht="11.25" customHeight="1" x14ac:dyDescent="0.15">
      <c r="B12" s="570" t="s">
        <v>263</v>
      </c>
      <c r="C12" s="459"/>
      <c r="D12" s="459"/>
      <c r="E12" s="459"/>
      <c r="F12" s="459"/>
      <c r="G12" s="459"/>
      <c r="H12" s="459"/>
      <c r="I12" s="459"/>
      <c r="J12" s="459"/>
      <c r="K12" s="459"/>
      <c r="L12" s="459"/>
      <c r="M12" s="459"/>
      <c r="N12" s="459"/>
      <c r="O12" s="459"/>
      <c r="P12" s="459"/>
      <c r="Q12" s="571"/>
      <c r="R12" s="565">
        <v>10913</v>
      </c>
      <c r="S12" s="344"/>
      <c r="T12" s="344"/>
      <c r="U12" s="344"/>
      <c r="V12" s="344"/>
      <c r="W12" s="344"/>
      <c r="X12" s="344"/>
      <c r="Y12" s="566"/>
      <c r="Z12" s="567">
        <v>0</v>
      </c>
      <c r="AA12" s="567"/>
      <c r="AB12" s="567"/>
      <c r="AC12" s="567"/>
      <c r="AD12" s="568">
        <v>10913</v>
      </c>
      <c r="AE12" s="568"/>
      <c r="AF12" s="568"/>
      <c r="AG12" s="568"/>
      <c r="AH12" s="568"/>
      <c r="AI12" s="568"/>
      <c r="AJ12" s="568"/>
      <c r="AK12" s="568"/>
      <c r="AL12" s="572">
        <v>0.1</v>
      </c>
      <c r="AM12" s="350"/>
      <c r="AN12" s="350"/>
      <c r="AO12" s="573"/>
      <c r="AP12" s="570" t="s">
        <v>339</v>
      </c>
      <c r="AQ12" s="459"/>
      <c r="AR12" s="459"/>
      <c r="AS12" s="459"/>
      <c r="AT12" s="459"/>
      <c r="AU12" s="459"/>
      <c r="AV12" s="459"/>
      <c r="AW12" s="459"/>
      <c r="AX12" s="459"/>
      <c r="AY12" s="459"/>
      <c r="AZ12" s="459"/>
      <c r="BA12" s="459"/>
      <c r="BB12" s="459"/>
      <c r="BC12" s="459"/>
      <c r="BD12" s="459"/>
      <c r="BE12" s="459"/>
      <c r="BF12" s="571"/>
      <c r="BG12" s="565">
        <v>3094178</v>
      </c>
      <c r="BH12" s="344"/>
      <c r="BI12" s="344"/>
      <c r="BJ12" s="344"/>
      <c r="BK12" s="344"/>
      <c r="BL12" s="344"/>
      <c r="BM12" s="344"/>
      <c r="BN12" s="566"/>
      <c r="BO12" s="567">
        <v>49.4</v>
      </c>
      <c r="BP12" s="567"/>
      <c r="BQ12" s="567"/>
      <c r="BR12" s="567"/>
      <c r="BS12" s="568" t="s">
        <v>34</v>
      </c>
      <c r="BT12" s="568"/>
      <c r="BU12" s="568"/>
      <c r="BV12" s="568"/>
      <c r="BW12" s="568"/>
      <c r="BX12" s="568"/>
      <c r="BY12" s="568"/>
      <c r="BZ12" s="568"/>
      <c r="CA12" s="568"/>
      <c r="CB12" s="569"/>
      <c r="CD12" s="570" t="s">
        <v>340</v>
      </c>
      <c r="CE12" s="459"/>
      <c r="CF12" s="459"/>
      <c r="CG12" s="459"/>
      <c r="CH12" s="459"/>
      <c r="CI12" s="459"/>
      <c r="CJ12" s="459"/>
      <c r="CK12" s="459"/>
      <c r="CL12" s="459"/>
      <c r="CM12" s="459"/>
      <c r="CN12" s="459"/>
      <c r="CO12" s="459"/>
      <c r="CP12" s="459"/>
      <c r="CQ12" s="571"/>
      <c r="CR12" s="565">
        <v>388242</v>
      </c>
      <c r="CS12" s="344"/>
      <c r="CT12" s="344"/>
      <c r="CU12" s="344"/>
      <c r="CV12" s="344"/>
      <c r="CW12" s="344"/>
      <c r="CX12" s="344"/>
      <c r="CY12" s="566"/>
      <c r="CZ12" s="567">
        <v>1.5</v>
      </c>
      <c r="DA12" s="567"/>
      <c r="DB12" s="567"/>
      <c r="DC12" s="567"/>
      <c r="DD12" s="575">
        <v>93960</v>
      </c>
      <c r="DE12" s="344"/>
      <c r="DF12" s="344"/>
      <c r="DG12" s="344"/>
      <c r="DH12" s="344"/>
      <c r="DI12" s="344"/>
      <c r="DJ12" s="344"/>
      <c r="DK12" s="344"/>
      <c r="DL12" s="344"/>
      <c r="DM12" s="344"/>
      <c r="DN12" s="344"/>
      <c r="DO12" s="344"/>
      <c r="DP12" s="566"/>
      <c r="DQ12" s="575">
        <v>266705</v>
      </c>
      <c r="DR12" s="344"/>
      <c r="DS12" s="344"/>
      <c r="DT12" s="344"/>
      <c r="DU12" s="344"/>
      <c r="DV12" s="344"/>
      <c r="DW12" s="344"/>
      <c r="DX12" s="344"/>
      <c r="DY12" s="344"/>
      <c r="DZ12" s="344"/>
      <c r="EA12" s="344"/>
      <c r="EB12" s="344"/>
      <c r="EC12" s="576"/>
    </row>
    <row r="13" spans="2:143" ht="11.25" customHeight="1" x14ac:dyDescent="0.15">
      <c r="B13" s="570" t="s">
        <v>343</v>
      </c>
      <c r="C13" s="459"/>
      <c r="D13" s="459"/>
      <c r="E13" s="459"/>
      <c r="F13" s="459"/>
      <c r="G13" s="459"/>
      <c r="H13" s="459"/>
      <c r="I13" s="459"/>
      <c r="J13" s="459"/>
      <c r="K13" s="459"/>
      <c r="L13" s="459"/>
      <c r="M13" s="459"/>
      <c r="N13" s="459"/>
      <c r="O13" s="459"/>
      <c r="P13" s="459"/>
      <c r="Q13" s="571"/>
      <c r="R13" s="565" t="s">
        <v>34</v>
      </c>
      <c r="S13" s="344"/>
      <c r="T13" s="344"/>
      <c r="U13" s="344"/>
      <c r="V13" s="344"/>
      <c r="W13" s="344"/>
      <c r="X13" s="344"/>
      <c r="Y13" s="566"/>
      <c r="Z13" s="567" t="s">
        <v>34</v>
      </c>
      <c r="AA13" s="567"/>
      <c r="AB13" s="567"/>
      <c r="AC13" s="567"/>
      <c r="AD13" s="568" t="s">
        <v>34</v>
      </c>
      <c r="AE13" s="568"/>
      <c r="AF13" s="568"/>
      <c r="AG13" s="568"/>
      <c r="AH13" s="568"/>
      <c r="AI13" s="568"/>
      <c r="AJ13" s="568"/>
      <c r="AK13" s="568"/>
      <c r="AL13" s="572" t="s">
        <v>34</v>
      </c>
      <c r="AM13" s="350"/>
      <c r="AN13" s="350"/>
      <c r="AO13" s="573"/>
      <c r="AP13" s="570" t="s">
        <v>345</v>
      </c>
      <c r="AQ13" s="459"/>
      <c r="AR13" s="459"/>
      <c r="AS13" s="459"/>
      <c r="AT13" s="459"/>
      <c r="AU13" s="459"/>
      <c r="AV13" s="459"/>
      <c r="AW13" s="459"/>
      <c r="AX13" s="459"/>
      <c r="AY13" s="459"/>
      <c r="AZ13" s="459"/>
      <c r="BA13" s="459"/>
      <c r="BB13" s="459"/>
      <c r="BC13" s="459"/>
      <c r="BD13" s="459"/>
      <c r="BE13" s="459"/>
      <c r="BF13" s="571"/>
      <c r="BG13" s="565">
        <v>2974998</v>
      </c>
      <c r="BH13" s="344"/>
      <c r="BI13" s="344"/>
      <c r="BJ13" s="344"/>
      <c r="BK13" s="344"/>
      <c r="BL13" s="344"/>
      <c r="BM13" s="344"/>
      <c r="BN13" s="566"/>
      <c r="BO13" s="567">
        <v>47.5</v>
      </c>
      <c r="BP13" s="567"/>
      <c r="BQ13" s="567"/>
      <c r="BR13" s="567"/>
      <c r="BS13" s="568" t="s">
        <v>34</v>
      </c>
      <c r="BT13" s="568"/>
      <c r="BU13" s="568"/>
      <c r="BV13" s="568"/>
      <c r="BW13" s="568"/>
      <c r="BX13" s="568"/>
      <c r="BY13" s="568"/>
      <c r="BZ13" s="568"/>
      <c r="CA13" s="568"/>
      <c r="CB13" s="569"/>
      <c r="CD13" s="570" t="s">
        <v>347</v>
      </c>
      <c r="CE13" s="459"/>
      <c r="CF13" s="459"/>
      <c r="CG13" s="459"/>
      <c r="CH13" s="459"/>
      <c r="CI13" s="459"/>
      <c r="CJ13" s="459"/>
      <c r="CK13" s="459"/>
      <c r="CL13" s="459"/>
      <c r="CM13" s="459"/>
      <c r="CN13" s="459"/>
      <c r="CO13" s="459"/>
      <c r="CP13" s="459"/>
      <c r="CQ13" s="571"/>
      <c r="CR13" s="565">
        <v>2524195</v>
      </c>
      <c r="CS13" s="344"/>
      <c r="CT13" s="344"/>
      <c r="CU13" s="344"/>
      <c r="CV13" s="344"/>
      <c r="CW13" s="344"/>
      <c r="CX13" s="344"/>
      <c r="CY13" s="566"/>
      <c r="CZ13" s="567">
        <v>9.6999999999999993</v>
      </c>
      <c r="DA13" s="567"/>
      <c r="DB13" s="567"/>
      <c r="DC13" s="567"/>
      <c r="DD13" s="575">
        <v>1646351</v>
      </c>
      <c r="DE13" s="344"/>
      <c r="DF13" s="344"/>
      <c r="DG13" s="344"/>
      <c r="DH13" s="344"/>
      <c r="DI13" s="344"/>
      <c r="DJ13" s="344"/>
      <c r="DK13" s="344"/>
      <c r="DL13" s="344"/>
      <c r="DM13" s="344"/>
      <c r="DN13" s="344"/>
      <c r="DO13" s="344"/>
      <c r="DP13" s="566"/>
      <c r="DQ13" s="575">
        <v>868789</v>
      </c>
      <c r="DR13" s="344"/>
      <c r="DS13" s="344"/>
      <c r="DT13" s="344"/>
      <c r="DU13" s="344"/>
      <c r="DV13" s="344"/>
      <c r="DW13" s="344"/>
      <c r="DX13" s="344"/>
      <c r="DY13" s="344"/>
      <c r="DZ13" s="344"/>
      <c r="EA13" s="344"/>
      <c r="EB13" s="344"/>
      <c r="EC13" s="576"/>
    </row>
    <row r="14" spans="2:143" ht="11.25" customHeight="1" x14ac:dyDescent="0.15">
      <c r="B14" s="570" t="s">
        <v>300</v>
      </c>
      <c r="C14" s="459"/>
      <c r="D14" s="459"/>
      <c r="E14" s="459"/>
      <c r="F14" s="459"/>
      <c r="G14" s="459"/>
      <c r="H14" s="459"/>
      <c r="I14" s="459"/>
      <c r="J14" s="459"/>
      <c r="K14" s="459"/>
      <c r="L14" s="459"/>
      <c r="M14" s="459"/>
      <c r="N14" s="459"/>
      <c r="O14" s="459"/>
      <c r="P14" s="459"/>
      <c r="Q14" s="571"/>
      <c r="R14" s="565" t="s">
        <v>34</v>
      </c>
      <c r="S14" s="344"/>
      <c r="T14" s="344"/>
      <c r="U14" s="344"/>
      <c r="V14" s="344"/>
      <c r="W14" s="344"/>
      <c r="X14" s="344"/>
      <c r="Y14" s="566"/>
      <c r="Z14" s="567" t="s">
        <v>34</v>
      </c>
      <c r="AA14" s="567"/>
      <c r="AB14" s="567"/>
      <c r="AC14" s="567"/>
      <c r="AD14" s="568" t="s">
        <v>34</v>
      </c>
      <c r="AE14" s="568"/>
      <c r="AF14" s="568"/>
      <c r="AG14" s="568"/>
      <c r="AH14" s="568"/>
      <c r="AI14" s="568"/>
      <c r="AJ14" s="568"/>
      <c r="AK14" s="568"/>
      <c r="AL14" s="572" t="s">
        <v>34</v>
      </c>
      <c r="AM14" s="350"/>
      <c r="AN14" s="350"/>
      <c r="AO14" s="573"/>
      <c r="AP14" s="570" t="s">
        <v>349</v>
      </c>
      <c r="AQ14" s="459"/>
      <c r="AR14" s="459"/>
      <c r="AS14" s="459"/>
      <c r="AT14" s="459"/>
      <c r="AU14" s="459"/>
      <c r="AV14" s="459"/>
      <c r="AW14" s="459"/>
      <c r="AX14" s="459"/>
      <c r="AY14" s="459"/>
      <c r="AZ14" s="459"/>
      <c r="BA14" s="459"/>
      <c r="BB14" s="459"/>
      <c r="BC14" s="459"/>
      <c r="BD14" s="459"/>
      <c r="BE14" s="459"/>
      <c r="BF14" s="571"/>
      <c r="BG14" s="565">
        <v>228785</v>
      </c>
      <c r="BH14" s="344"/>
      <c r="BI14" s="344"/>
      <c r="BJ14" s="344"/>
      <c r="BK14" s="344"/>
      <c r="BL14" s="344"/>
      <c r="BM14" s="344"/>
      <c r="BN14" s="566"/>
      <c r="BO14" s="567">
        <v>3.7</v>
      </c>
      <c r="BP14" s="567"/>
      <c r="BQ14" s="567"/>
      <c r="BR14" s="567"/>
      <c r="BS14" s="568" t="s">
        <v>34</v>
      </c>
      <c r="BT14" s="568"/>
      <c r="BU14" s="568"/>
      <c r="BV14" s="568"/>
      <c r="BW14" s="568"/>
      <c r="BX14" s="568"/>
      <c r="BY14" s="568"/>
      <c r="BZ14" s="568"/>
      <c r="CA14" s="568"/>
      <c r="CB14" s="569"/>
      <c r="CD14" s="570" t="s">
        <v>302</v>
      </c>
      <c r="CE14" s="459"/>
      <c r="CF14" s="459"/>
      <c r="CG14" s="459"/>
      <c r="CH14" s="459"/>
      <c r="CI14" s="459"/>
      <c r="CJ14" s="459"/>
      <c r="CK14" s="459"/>
      <c r="CL14" s="459"/>
      <c r="CM14" s="459"/>
      <c r="CN14" s="459"/>
      <c r="CO14" s="459"/>
      <c r="CP14" s="459"/>
      <c r="CQ14" s="571"/>
      <c r="CR14" s="565">
        <v>1555852</v>
      </c>
      <c r="CS14" s="344"/>
      <c r="CT14" s="344"/>
      <c r="CU14" s="344"/>
      <c r="CV14" s="344"/>
      <c r="CW14" s="344"/>
      <c r="CX14" s="344"/>
      <c r="CY14" s="566"/>
      <c r="CZ14" s="567">
        <v>6</v>
      </c>
      <c r="DA14" s="567"/>
      <c r="DB14" s="567"/>
      <c r="DC14" s="567"/>
      <c r="DD14" s="575">
        <v>884117</v>
      </c>
      <c r="DE14" s="344"/>
      <c r="DF14" s="344"/>
      <c r="DG14" s="344"/>
      <c r="DH14" s="344"/>
      <c r="DI14" s="344"/>
      <c r="DJ14" s="344"/>
      <c r="DK14" s="344"/>
      <c r="DL14" s="344"/>
      <c r="DM14" s="344"/>
      <c r="DN14" s="344"/>
      <c r="DO14" s="344"/>
      <c r="DP14" s="566"/>
      <c r="DQ14" s="575">
        <v>715221</v>
      </c>
      <c r="DR14" s="344"/>
      <c r="DS14" s="344"/>
      <c r="DT14" s="344"/>
      <c r="DU14" s="344"/>
      <c r="DV14" s="344"/>
      <c r="DW14" s="344"/>
      <c r="DX14" s="344"/>
      <c r="DY14" s="344"/>
      <c r="DZ14" s="344"/>
      <c r="EA14" s="344"/>
      <c r="EB14" s="344"/>
      <c r="EC14" s="576"/>
    </row>
    <row r="15" spans="2:143" ht="11.25" customHeight="1" x14ac:dyDescent="0.15">
      <c r="B15" s="570" t="s">
        <v>350</v>
      </c>
      <c r="C15" s="459"/>
      <c r="D15" s="459"/>
      <c r="E15" s="459"/>
      <c r="F15" s="459"/>
      <c r="G15" s="459"/>
      <c r="H15" s="459"/>
      <c r="I15" s="459"/>
      <c r="J15" s="459"/>
      <c r="K15" s="459"/>
      <c r="L15" s="459"/>
      <c r="M15" s="459"/>
      <c r="N15" s="459"/>
      <c r="O15" s="459"/>
      <c r="P15" s="459"/>
      <c r="Q15" s="571"/>
      <c r="R15" s="565">
        <v>13612</v>
      </c>
      <c r="S15" s="344"/>
      <c r="T15" s="344"/>
      <c r="U15" s="344"/>
      <c r="V15" s="344"/>
      <c r="W15" s="344"/>
      <c r="X15" s="344"/>
      <c r="Y15" s="566"/>
      <c r="Z15" s="567">
        <v>0.1</v>
      </c>
      <c r="AA15" s="567"/>
      <c r="AB15" s="567"/>
      <c r="AC15" s="567"/>
      <c r="AD15" s="568">
        <v>13612</v>
      </c>
      <c r="AE15" s="568"/>
      <c r="AF15" s="568"/>
      <c r="AG15" s="568"/>
      <c r="AH15" s="568"/>
      <c r="AI15" s="568"/>
      <c r="AJ15" s="568"/>
      <c r="AK15" s="568"/>
      <c r="AL15" s="572">
        <v>0.1</v>
      </c>
      <c r="AM15" s="350"/>
      <c r="AN15" s="350"/>
      <c r="AO15" s="573"/>
      <c r="AP15" s="570" t="s">
        <v>352</v>
      </c>
      <c r="AQ15" s="459"/>
      <c r="AR15" s="459"/>
      <c r="AS15" s="459"/>
      <c r="AT15" s="459"/>
      <c r="AU15" s="459"/>
      <c r="AV15" s="459"/>
      <c r="AW15" s="459"/>
      <c r="AX15" s="459"/>
      <c r="AY15" s="459"/>
      <c r="AZ15" s="459"/>
      <c r="BA15" s="459"/>
      <c r="BB15" s="459"/>
      <c r="BC15" s="459"/>
      <c r="BD15" s="459"/>
      <c r="BE15" s="459"/>
      <c r="BF15" s="571"/>
      <c r="BG15" s="565">
        <v>393854</v>
      </c>
      <c r="BH15" s="344"/>
      <c r="BI15" s="344"/>
      <c r="BJ15" s="344"/>
      <c r="BK15" s="344"/>
      <c r="BL15" s="344"/>
      <c r="BM15" s="344"/>
      <c r="BN15" s="566"/>
      <c r="BO15" s="567">
        <v>6.3</v>
      </c>
      <c r="BP15" s="567"/>
      <c r="BQ15" s="567"/>
      <c r="BR15" s="567"/>
      <c r="BS15" s="568" t="s">
        <v>34</v>
      </c>
      <c r="BT15" s="568"/>
      <c r="BU15" s="568"/>
      <c r="BV15" s="568"/>
      <c r="BW15" s="568"/>
      <c r="BX15" s="568"/>
      <c r="BY15" s="568"/>
      <c r="BZ15" s="568"/>
      <c r="CA15" s="568"/>
      <c r="CB15" s="569"/>
      <c r="CD15" s="570" t="s">
        <v>353</v>
      </c>
      <c r="CE15" s="459"/>
      <c r="CF15" s="459"/>
      <c r="CG15" s="459"/>
      <c r="CH15" s="459"/>
      <c r="CI15" s="459"/>
      <c r="CJ15" s="459"/>
      <c r="CK15" s="459"/>
      <c r="CL15" s="459"/>
      <c r="CM15" s="459"/>
      <c r="CN15" s="459"/>
      <c r="CO15" s="459"/>
      <c r="CP15" s="459"/>
      <c r="CQ15" s="571"/>
      <c r="CR15" s="565">
        <v>2549036</v>
      </c>
      <c r="CS15" s="344"/>
      <c r="CT15" s="344"/>
      <c r="CU15" s="344"/>
      <c r="CV15" s="344"/>
      <c r="CW15" s="344"/>
      <c r="CX15" s="344"/>
      <c r="CY15" s="566"/>
      <c r="CZ15" s="567">
        <v>9.8000000000000007</v>
      </c>
      <c r="DA15" s="567"/>
      <c r="DB15" s="567"/>
      <c r="DC15" s="567"/>
      <c r="DD15" s="575">
        <v>653793</v>
      </c>
      <c r="DE15" s="344"/>
      <c r="DF15" s="344"/>
      <c r="DG15" s="344"/>
      <c r="DH15" s="344"/>
      <c r="DI15" s="344"/>
      <c r="DJ15" s="344"/>
      <c r="DK15" s="344"/>
      <c r="DL15" s="344"/>
      <c r="DM15" s="344"/>
      <c r="DN15" s="344"/>
      <c r="DO15" s="344"/>
      <c r="DP15" s="566"/>
      <c r="DQ15" s="575">
        <v>1641903</v>
      </c>
      <c r="DR15" s="344"/>
      <c r="DS15" s="344"/>
      <c r="DT15" s="344"/>
      <c r="DU15" s="344"/>
      <c r="DV15" s="344"/>
      <c r="DW15" s="344"/>
      <c r="DX15" s="344"/>
      <c r="DY15" s="344"/>
      <c r="DZ15" s="344"/>
      <c r="EA15" s="344"/>
      <c r="EB15" s="344"/>
      <c r="EC15" s="576"/>
    </row>
    <row r="16" spans="2:143" ht="11.25" customHeight="1" x14ac:dyDescent="0.15">
      <c r="B16" s="570" t="s">
        <v>355</v>
      </c>
      <c r="C16" s="459"/>
      <c r="D16" s="459"/>
      <c r="E16" s="459"/>
      <c r="F16" s="459"/>
      <c r="G16" s="459"/>
      <c r="H16" s="459"/>
      <c r="I16" s="459"/>
      <c r="J16" s="459"/>
      <c r="K16" s="459"/>
      <c r="L16" s="459"/>
      <c r="M16" s="459"/>
      <c r="N16" s="459"/>
      <c r="O16" s="459"/>
      <c r="P16" s="459"/>
      <c r="Q16" s="571"/>
      <c r="R16" s="565">
        <v>100523</v>
      </c>
      <c r="S16" s="344"/>
      <c r="T16" s="344"/>
      <c r="U16" s="344"/>
      <c r="V16" s="344"/>
      <c r="W16" s="344"/>
      <c r="X16" s="344"/>
      <c r="Y16" s="566"/>
      <c r="Z16" s="567">
        <v>0.4</v>
      </c>
      <c r="AA16" s="567"/>
      <c r="AB16" s="567"/>
      <c r="AC16" s="567"/>
      <c r="AD16" s="568">
        <v>100523</v>
      </c>
      <c r="AE16" s="568"/>
      <c r="AF16" s="568"/>
      <c r="AG16" s="568"/>
      <c r="AH16" s="568"/>
      <c r="AI16" s="568"/>
      <c r="AJ16" s="568"/>
      <c r="AK16" s="568"/>
      <c r="AL16" s="572">
        <v>0.8</v>
      </c>
      <c r="AM16" s="350"/>
      <c r="AN16" s="350"/>
      <c r="AO16" s="573"/>
      <c r="AP16" s="570" t="s">
        <v>357</v>
      </c>
      <c r="AQ16" s="459"/>
      <c r="AR16" s="459"/>
      <c r="AS16" s="459"/>
      <c r="AT16" s="459"/>
      <c r="AU16" s="459"/>
      <c r="AV16" s="459"/>
      <c r="AW16" s="459"/>
      <c r="AX16" s="459"/>
      <c r="AY16" s="459"/>
      <c r="AZ16" s="459"/>
      <c r="BA16" s="459"/>
      <c r="BB16" s="459"/>
      <c r="BC16" s="459"/>
      <c r="BD16" s="459"/>
      <c r="BE16" s="459"/>
      <c r="BF16" s="571"/>
      <c r="BG16" s="565">
        <v>1366</v>
      </c>
      <c r="BH16" s="344"/>
      <c r="BI16" s="344"/>
      <c r="BJ16" s="344"/>
      <c r="BK16" s="344"/>
      <c r="BL16" s="344"/>
      <c r="BM16" s="344"/>
      <c r="BN16" s="566"/>
      <c r="BO16" s="567">
        <v>0</v>
      </c>
      <c r="BP16" s="567"/>
      <c r="BQ16" s="567"/>
      <c r="BR16" s="567"/>
      <c r="BS16" s="568">
        <v>206</v>
      </c>
      <c r="BT16" s="568"/>
      <c r="BU16" s="568"/>
      <c r="BV16" s="568"/>
      <c r="BW16" s="568"/>
      <c r="BX16" s="568"/>
      <c r="BY16" s="568"/>
      <c r="BZ16" s="568"/>
      <c r="CA16" s="568"/>
      <c r="CB16" s="569"/>
      <c r="CD16" s="570" t="s">
        <v>325</v>
      </c>
      <c r="CE16" s="459"/>
      <c r="CF16" s="459"/>
      <c r="CG16" s="459"/>
      <c r="CH16" s="459"/>
      <c r="CI16" s="459"/>
      <c r="CJ16" s="459"/>
      <c r="CK16" s="459"/>
      <c r="CL16" s="459"/>
      <c r="CM16" s="459"/>
      <c r="CN16" s="459"/>
      <c r="CO16" s="459"/>
      <c r="CP16" s="459"/>
      <c r="CQ16" s="571"/>
      <c r="CR16" s="565" t="s">
        <v>34</v>
      </c>
      <c r="CS16" s="344"/>
      <c r="CT16" s="344"/>
      <c r="CU16" s="344"/>
      <c r="CV16" s="344"/>
      <c r="CW16" s="344"/>
      <c r="CX16" s="344"/>
      <c r="CY16" s="566"/>
      <c r="CZ16" s="567" t="s">
        <v>34</v>
      </c>
      <c r="DA16" s="567"/>
      <c r="DB16" s="567"/>
      <c r="DC16" s="567"/>
      <c r="DD16" s="575" t="s">
        <v>34</v>
      </c>
      <c r="DE16" s="344"/>
      <c r="DF16" s="344"/>
      <c r="DG16" s="344"/>
      <c r="DH16" s="344"/>
      <c r="DI16" s="344"/>
      <c r="DJ16" s="344"/>
      <c r="DK16" s="344"/>
      <c r="DL16" s="344"/>
      <c r="DM16" s="344"/>
      <c r="DN16" s="344"/>
      <c r="DO16" s="344"/>
      <c r="DP16" s="566"/>
      <c r="DQ16" s="575" t="s">
        <v>34</v>
      </c>
      <c r="DR16" s="344"/>
      <c r="DS16" s="344"/>
      <c r="DT16" s="344"/>
      <c r="DU16" s="344"/>
      <c r="DV16" s="344"/>
      <c r="DW16" s="344"/>
      <c r="DX16" s="344"/>
      <c r="DY16" s="344"/>
      <c r="DZ16" s="344"/>
      <c r="EA16" s="344"/>
      <c r="EB16" s="344"/>
      <c r="EC16" s="576"/>
    </row>
    <row r="17" spans="2:133" ht="11.25" customHeight="1" x14ac:dyDescent="0.15">
      <c r="B17" s="570" t="s">
        <v>358</v>
      </c>
      <c r="C17" s="459"/>
      <c r="D17" s="459"/>
      <c r="E17" s="459"/>
      <c r="F17" s="459"/>
      <c r="G17" s="459"/>
      <c r="H17" s="459"/>
      <c r="I17" s="459"/>
      <c r="J17" s="459"/>
      <c r="K17" s="459"/>
      <c r="L17" s="459"/>
      <c r="M17" s="459"/>
      <c r="N17" s="459"/>
      <c r="O17" s="459"/>
      <c r="P17" s="459"/>
      <c r="Q17" s="571"/>
      <c r="R17" s="565">
        <v>251396</v>
      </c>
      <c r="S17" s="344"/>
      <c r="T17" s="344"/>
      <c r="U17" s="344"/>
      <c r="V17" s="344"/>
      <c r="W17" s="344"/>
      <c r="X17" s="344"/>
      <c r="Y17" s="566"/>
      <c r="Z17" s="567">
        <v>0.9</v>
      </c>
      <c r="AA17" s="567"/>
      <c r="AB17" s="567"/>
      <c r="AC17" s="567"/>
      <c r="AD17" s="568">
        <v>251396</v>
      </c>
      <c r="AE17" s="568"/>
      <c r="AF17" s="568"/>
      <c r="AG17" s="568"/>
      <c r="AH17" s="568"/>
      <c r="AI17" s="568"/>
      <c r="AJ17" s="568"/>
      <c r="AK17" s="568"/>
      <c r="AL17" s="572">
        <v>2</v>
      </c>
      <c r="AM17" s="350"/>
      <c r="AN17" s="350"/>
      <c r="AO17" s="573"/>
      <c r="AP17" s="570" t="s">
        <v>11</v>
      </c>
      <c r="AQ17" s="459"/>
      <c r="AR17" s="459"/>
      <c r="AS17" s="459"/>
      <c r="AT17" s="459"/>
      <c r="AU17" s="459"/>
      <c r="AV17" s="459"/>
      <c r="AW17" s="459"/>
      <c r="AX17" s="459"/>
      <c r="AY17" s="459"/>
      <c r="AZ17" s="459"/>
      <c r="BA17" s="459"/>
      <c r="BB17" s="459"/>
      <c r="BC17" s="459"/>
      <c r="BD17" s="459"/>
      <c r="BE17" s="459"/>
      <c r="BF17" s="571"/>
      <c r="BG17" s="565" t="s">
        <v>34</v>
      </c>
      <c r="BH17" s="344"/>
      <c r="BI17" s="344"/>
      <c r="BJ17" s="344"/>
      <c r="BK17" s="344"/>
      <c r="BL17" s="344"/>
      <c r="BM17" s="344"/>
      <c r="BN17" s="566"/>
      <c r="BO17" s="567" t="s">
        <v>34</v>
      </c>
      <c r="BP17" s="567"/>
      <c r="BQ17" s="567"/>
      <c r="BR17" s="567"/>
      <c r="BS17" s="568" t="s">
        <v>34</v>
      </c>
      <c r="BT17" s="568"/>
      <c r="BU17" s="568"/>
      <c r="BV17" s="568"/>
      <c r="BW17" s="568"/>
      <c r="BX17" s="568"/>
      <c r="BY17" s="568"/>
      <c r="BZ17" s="568"/>
      <c r="CA17" s="568"/>
      <c r="CB17" s="569"/>
      <c r="CD17" s="570" t="s">
        <v>62</v>
      </c>
      <c r="CE17" s="459"/>
      <c r="CF17" s="459"/>
      <c r="CG17" s="459"/>
      <c r="CH17" s="459"/>
      <c r="CI17" s="459"/>
      <c r="CJ17" s="459"/>
      <c r="CK17" s="459"/>
      <c r="CL17" s="459"/>
      <c r="CM17" s="459"/>
      <c r="CN17" s="459"/>
      <c r="CO17" s="459"/>
      <c r="CP17" s="459"/>
      <c r="CQ17" s="571"/>
      <c r="CR17" s="565">
        <v>2031475</v>
      </c>
      <c r="CS17" s="344"/>
      <c r="CT17" s="344"/>
      <c r="CU17" s="344"/>
      <c r="CV17" s="344"/>
      <c r="CW17" s="344"/>
      <c r="CX17" s="344"/>
      <c r="CY17" s="566"/>
      <c r="CZ17" s="567">
        <v>7.8</v>
      </c>
      <c r="DA17" s="567"/>
      <c r="DB17" s="567"/>
      <c r="DC17" s="567"/>
      <c r="DD17" s="575" t="s">
        <v>34</v>
      </c>
      <c r="DE17" s="344"/>
      <c r="DF17" s="344"/>
      <c r="DG17" s="344"/>
      <c r="DH17" s="344"/>
      <c r="DI17" s="344"/>
      <c r="DJ17" s="344"/>
      <c r="DK17" s="344"/>
      <c r="DL17" s="344"/>
      <c r="DM17" s="344"/>
      <c r="DN17" s="344"/>
      <c r="DO17" s="344"/>
      <c r="DP17" s="566"/>
      <c r="DQ17" s="575">
        <v>2012346</v>
      </c>
      <c r="DR17" s="344"/>
      <c r="DS17" s="344"/>
      <c r="DT17" s="344"/>
      <c r="DU17" s="344"/>
      <c r="DV17" s="344"/>
      <c r="DW17" s="344"/>
      <c r="DX17" s="344"/>
      <c r="DY17" s="344"/>
      <c r="DZ17" s="344"/>
      <c r="EA17" s="344"/>
      <c r="EB17" s="344"/>
      <c r="EC17" s="576"/>
    </row>
    <row r="18" spans="2:133" ht="11.25" customHeight="1" x14ac:dyDescent="0.15">
      <c r="B18" s="570" t="s">
        <v>359</v>
      </c>
      <c r="C18" s="459"/>
      <c r="D18" s="459"/>
      <c r="E18" s="459"/>
      <c r="F18" s="459"/>
      <c r="G18" s="459"/>
      <c r="H18" s="459"/>
      <c r="I18" s="459"/>
      <c r="J18" s="459"/>
      <c r="K18" s="459"/>
      <c r="L18" s="459"/>
      <c r="M18" s="459"/>
      <c r="N18" s="459"/>
      <c r="O18" s="459"/>
      <c r="P18" s="459"/>
      <c r="Q18" s="571"/>
      <c r="R18" s="565">
        <v>48879</v>
      </c>
      <c r="S18" s="344"/>
      <c r="T18" s="344"/>
      <c r="U18" s="344"/>
      <c r="V18" s="344"/>
      <c r="W18" s="344"/>
      <c r="X18" s="344"/>
      <c r="Y18" s="566"/>
      <c r="Z18" s="567">
        <v>0.2</v>
      </c>
      <c r="AA18" s="567"/>
      <c r="AB18" s="567"/>
      <c r="AC18" s="567"/>
      <c r="AD18" s="568">
        <v>48879</v>
      </c>
      <c r="AE18" s="568"/>
      <c r="AF18" s="568"/>
      <c r="AG18" s="568"/>
      <c r="AH18" s="568"/>
      <c r="AI18" s="568"/>
      <c r="AJ18" s="568"/>
      <c r="AK18" s="568"/>
      <c r="AL18" s="572">
        <v>0.4</v>
      </c>
      <c r="AM18" s="350"/>
      <c r="AN18" s="350"/>
      <c r="AO18" s="573"/>
      <c r="AP18" s="570" t="s">
        <v>48</v>
      </c>
      <c r="AQ18" s="459"/>
      <c r="AR18" s="459"/>
      <c r="AS18" s="459"/>
      <c r="AT18" s="459"/>
      <c r="AU18" s="459"/>
      <c r="AV18" s="459"/>
      <c r="AW18" s="459"/>
      <c r="AX18" s="459"/>
      <c r="AY18" s="459"/>
      <c r="AZ18" s="459"/>
      <c r="BA18" s="459"/>
      <c r="BB18" s="459"/>
      <c r="BC18" s="459"/>
      <c r="BD18" s="459"/>
      <c r="BE18" s="459"/>
      <c r="BF18" s="571"/>
      <c r="BG18" s="565" t="s">
        <v>34</v>
      </c>
      <c r="BH18" s="344"/>
      <c r="BI18" s="344"/>
      <c r="BJ18" s="344"/>
      <c r="BK18" s="344"/>
      <c r="BL18" s="344"/>
      <c r="BM18" s="344"/>
      <c r="BN18" s="566"/>
      <c r="BO18" s="567" t="s">
        <v>34</v>
      </c>
      <c r="BP18" s="567"/>
      <c r="BQ18" s="567"/>
      <c r="BR18" s="567"/>
      <c r="BS18" s="568" t="s">
        <v>34</v>
      </c>
      <c r="BT18" s="568"/>
      <c r="BU18" s="568"/>
      <c r="BV18" s="568"/>
      <c r="BW18" s="568"/>
      <c r="BX18" s="568"/>
      <c r="BY18" s="568"/>
      <c r="BZ18" s="568"/>
      <c r="CA18" s="568"/>
      <c r="CB18" s="569"/>
      <c r="CD18" s="570" t="s">
        <v>360</v>
      </c>
      <c r="CE18" s="459"/>
      <c r="CF18" s="459"/>
      <c r="CG18" s="459"/>
      <c r="CH18" s="459"/>
      <c r="CI18" s="459"/>
      <c r="CJ18" s="459"/>
      <c r="CK18" s="459"/>
      <c r="CL18" s="459"/>
      <c r="CM18" s="459"/>
      <c r="CN18" s="459"/>
      <c r="CO18" s="459"/>
      <c r="CP18" s="459"/>
      <c r="CQ18" s="571"/>
      <c r="CR18" s="565" t="s">
        <v>34</v>
      </c>
      <c r="CS18" s="344"/>
      <c r="CT18" s="344"/>
      <c r="CU18" s="344"/>
      <c r="CV18" s="344"/>
      <c r="CW18" s="344"/>
      <c r="CX18" s="344"/>
      <c r="CY18" s="566"/>
      <c r="CZ18" s="567" t="s">
        <v>34</v>
      </c>
      <c r="DA18" s="567"/>
      <c r="DB18" s="567"/>
      <c r="DC18" s="567"/>
      <c r="DD18" s="575" t="s">
        <v>34</v>
      </c>
      <c r="DE18" s="344"/>
      <c r="DF18" s="344"/>
      <c r="DG18" s="344"/>
      <c r="DH18" s="344"/>
      <c r="DI18" s="344"/>
      <c r="DJ18" s="344"/>
      <c r="DK18" s="344"/>
      <c r="DL18" s="344"/>
      <c r="DM18" s="344"/>
      <c r="DN18" s="344"/>
      <c r="DO18" s="344"/>
      <c r="DP18" s="566"/>
      <c r="DQ18" s="575" t="s">
        <v>34</v>
      </c>
      <c r="DR18" s="344"/>
      <c r="DS18" s="344"/>
      <c r="DT18" s="344"/>
      <c r="DU18" s="344"/>
      <c r="DV18" s="344"/>
      <c r="DW18" s="344"/>
      <c r="DX18" s="344"/>
      <c r="DY18" s="344"/>
      <c r="DZ18" s="344"/>
      <c r="EA18" s="344"/>
      <c r="EB18" s="344"/>
      <c r="EC18" s="576"/>
    </row>
    <row r="19" spans="2:133" ht="11.25" customHeight="1" x14ac:dyDescent="0.15">
      <c r="B19" s="570" t="s">
        <v>363</v>
      </c>
      <c r="C19" s="459"/>
      <c r="D19" s="459"/>
      <c r="E19" s="459"/>
      <c r="F19" s="459"/>
      <c r="G19" s="459"/>
      <c r="H19" s="459"/>
      <c r="I19" s="459"/>
      <c r="J19" s="459"/>
      <c r="K19" s="459"/>
      <c r="L19" s="459"/>
      <c r="M19" s="459"/>
      <c r="N19" s="459"/>
      <c r="O19" s="459"/>
      <c r="P19" s="459"/>
      <c r="Q19" s="571"/>
      <c r="R19" s="565">
        <v>189533</v>
      </c>
      <c r="S19" s="344"/>
      <c r="T19" s="344"/>
      <c r="U19" s="344"/>
      <c r="V19" s="344"/>
      <c r="W19" s="344"/>
      <c r="X19" s="344"/>
      <c r="Y19" s="566"/>
      <c r="Z19" s="567">
        <v>0.7</v>
      </c>
      <c r="AA19" s="567"/>
      <c r="AB19" s="567"/>
      <c r="AC19" s="567"/>
      <c r="AD19" s="568">
        <v>189533</v>
      </c>
      <c r="AE19" s="568"/>
      <c r="AF19" s="568"/>
      <c r="AG19" s="568"/>
      <c r="AH19" s="568"/>
      <c r="AI19" s="568"/>
      <c r="AJ19" s="568"/>
      <c r="AK19" s="568"/>
      <c r="AL19" s="572">
        <v>1.5</v>
      </c>
      <c r="AM19" s="350"/>
      <c r="AN19" s="350"/>
      <c r="AO19" s="573"/>
      <c r="AP19" s="570" t="s">
        <v>364</v>
      </c>
      <c r="AQ19" s="459"/>
      <c r="AR19" s="459"/>
      <c r="AS19" s="459"/>
      <c r="AT19" s="459"/>
      <c r="AU19" s="459"/>
      <c r="AV19" s="459"/>
      <c r="AW19" s="459"/>
      <c r="AX19" s="459"/>
      <c r="AY19" s="459"/>
      <c r="AZ19" s="459"/>
      <c r="BA19" s="459"/>
      <c r="BB19" s="459"/>
      <c r="BC19" s="459"/>
      <c r="BD19" s="459"/>
      <c r="BE19" s="459"/>
      <c r="BF19" s="571"/>
      <c r="BG19" s="565" t="s">
        <v>34</v>
      </c>
      <c r="BH19" s="344"/>
      <c r="BI19" s="344"/>
      <c r="BJ19" s="344"/>
      <c r="BK19" s="344"/>
      <c r="BL19" s="344"/>
      <c r="BM19" s="344"/>
      <c r="BN19" s="566"/>
      <c r="BO19" s="567" t="s">
        <v>34</v>
      </c>
      <c r="BP19" s="567"/>
      <c r="BQ19" s="567"/>
      <c r="BR19" s="567"/>
      <c r="BS19" s="568" t="s">
        <v>34</v>
      </c>
      <c r="BT19" s="568"/>
      <c r="BU19" s="568"/>
      <c r="BV19" s="568"/>
      <c r="BW19" s="568"/>
      <c r="BX19" s="568"/>
      <c r="BY19" s="568"/>
      <c r="BZ19" s="568"/>
      <c r="CA19" s="568"/>
      <c r="CB19" s="569"/>
      <c r="CD19" s="570" t="s">
        <v>337</v>
      </c>
      <c r="CE19" s="459"/>
      <c r="CF19" s="459"/>
      <c r="CG19" s="459"/>
      <c r="CH19" s="459"/>
      <c r="CI19" s="459"/>
      <c r="CJ19" s="459"/>
      <c r="CK19" s="459"/>
      <c r="CL19" s="459"/>
      <c r="CM19" s="459"/>
      <c r="CN19" s="459"/>
      <c r="CO19" s="459"/>
      <c r="CP19" s="459"/>
      <c r="CQ19" s="571"/>
      <c r="CR19" s="565" t="s">
        <v>34</v>
      </c>
      <c r="CS19" s="344"/>
      <c r="CT19" s="344"/>
      <c r="CU19" s="344"/>
      <c r="CV19" s="344"/>
      <c r="CW19" s="344"/>
      <c r="CX19" s="344"/>
      <c r="CY19" s="566"/>
      <c r="CZ19" s="567" t="s">
        <v>34</v>
      </c>
      <c r="DA19" s="567"/>
      <c r="DB19" s="567"/>
      <c r="DC19" s="567"/>
      <c r="DD19" s="575" t="s">
        <v>34</v>
      </c>
      <c r="DE19" s="344"/>
      <c r="DF19" s="344"/>
      <c r="DG19" s="344"/>
      <c r="DH19" s="344"/>
      <c r="DI19" s="344"/>
      <c r="DJ19" s="344"/>
      <c r="DK19" s="344"/>
      <c r="DL19" s="344"/>
      <c r="DM19" s="344"/>
      <c r="DN19" s="344"/>
      <c r="DO19" s="344"/>
      <c r="DP19" s="566"/>
      <c r="DQ19" s="575" t="s">
        <v>34</v>
      </c>
      <c r="DR19" s="344"/>
      <c r="DS19" s="344"/>
      <c r="DT19" s="344"/>
      <c r="DU19" s="344"/>
      <c r="DV19" s="344"/>
      <c r="DW19" s="344"/>
      <c r="DX19" s="344"/>
      <c r="DY19" s="344"/>
      <c r="DZ19" s="344"/>
      <c r="EA19" s="344"/>
      <c r="EB19" s="344"/>
      <c r="EC19" s="576"/>
    </row>
    <row r="20" spans="2:133" ht="11.25" customHeight="1" x14ac:dyDescent="0.15">
      <c r="B20" s="578" t="s">
        <v>366</v>
      </c>
      <c r="C20" s="579"/>
      <c r="D20" s="579"/>
      <c r="E20" s="579"/>
      <c r="F20" s="579"/>
      <c r="G20" s="579"/>
      <c r="H20" s="579"/>
      <c r="I20" s="579"/>
      <c r="J20" s="579"/>
      <c r="K20" s="579"/>
      <c r="L20" s="579"/>
      <c r="M20" s="579"/>
      <c r="N20" s="579"/>
      <c r="O20" s="579"/>
      <c r="P20" s="579"/>
      <c r="Q20" s="580"/>
      <c r="R20" s="565">
        <v>12984</v>
      </c>
      <c r="S20" s="344"/>
      <c r="T20" s="344"/>
      <c r="U20" s="344"/>
      <c r="V20" s="344"/>
      <c r="W20" s="344"/>
      <c r="X20" s="344"/>
      <c r="Y20" s="566"/>
      <c r="Z20" s="567">
        <v>0</v>
      </c>
      <c r="AA20" s="567"/>
      <c r="AB20" s="567"/>
      <c r="AC20" s="567"/>
      <c r="AD20" s="568">
        <v>12984</v>
      </c>
      <c r="AE20" s="568"/>
      <c r="AF20" s="568"/>
      <c r="AG20" s="568"/>
      <c r="AH20" s="568"/>
      <c r="AI20" s="568"/>
      <c r="AJ20" s="568"/>
      <c r="AK20" s="568"/>
      <c r="AL20" s="572">
        <v>0.1</v>
      </c>
      <c r="AM20" s="350"/>
      <c r="AN20" s="350"/>
      <c r="AO20" s="573"/>
      <c r="AP20" s="570" t="s">
        <v>367</v>
      </c>
      <c r="AQ20" s="459"/>
      <c r="AR20" s="459"/>
      <c r="AS20" s="459"/>
      <c r="AT20" s="459"/>
      <c r="AU20" s="459"/>
      <c r="AV20" s="459"/>
      <c r="AW20" s="459"/>
      <c r="AX20" s="459"/>
      <c r="AY20" s="459"/>
      <c r="AZ20" s="459"/>
      <c r="BA20" s="459"/>
      <c r="BB20" s="459"/>
      <c r="BC20" s="459"/>
      <c r="BD20" s="459"/>
      <c r="BE20" s="459"/>
      <c r="BF20" s="571"/>
      <c r="BG20" s="565" t="s">
        <v>34</v>
      </c>
      <c r="BH20" s="344"/>
      <c r="BI20" s="344"/>
      <c r="BJ20" s="344"/>
      <c r="BK20" s="344"/>
      <c r="BL20" s="344"/>
      <c r="BM20" s="344"/>
      <c r="BN20" s="566"/>
      <c r="BO20" s="567" t="s">
        <v>34</v>
      </c>
      <c r="BP20" s="567"/>
      <c r="BQ20" s="567"/>
      <c r="BR20" s="567"/>
      <c r="BS20" s="568" t="s">
        <v>34</v>
      </c>
      <c r="BT20" s="568"/>
      <c r="BU20" s="568"/>
      <c r="BV20" s="568"/>
      <c r="BW20" s="568"/>
      <c r="BX20" s="568"/>
      <c r="BY20" s="568"/>
      <c r="BZ20" s="568"/>
      <c r="CA20" s="568"/>
      <c r="CB20" s="569"/>
      <c r="CD20" s="570" t="s">
        <v>76</v>
      </c>
      <c r="CE20" s="459"/>
      <c r="CF20" s="459"/>
      <c r="CG20" s="459"/>
      <c r="CH20" s="459"/>
      <c r="CI20" s="459"/>
      <c r="CJ20" s="459"/>
      <c r="CK20" s="459"/>
      <c r="CL20" s="459"/>
      <c r="CM20" s="459"/>
      <c r="CN20" s="459"/>
      <c r="CO20" s="459"/>
      <c r="CP20" s="459"/>
      <c r="CQ20" s="571"/>
      <c r="CR20" s="565">
        <v>26108885</v>
      </c>
      <c r="CS20" s="344"/>
      <c r="CT20" s="344"/>
      <c r="CU20" s="344"/>
      <c r="CV20" s="344"/>
      <c r="CW20" s="344"/>
      <c r="CX20" s="344"/>
      <c r="CY20" s="566"/>
      <c r="CZ20" s="567">
        <v>100</v>
      </c>
      <c r="DA20" s="567"/>
      <c r="DB20" s="567"/>
      <c r="DC20" s="567"/>
      <c r="DD20" s="575">
        <v>4365694</v>
      </c>
      <c r="DE20" s="344"/>
      <c r="DF20" s="344"/>
      <c r="DG20" s="344"/>
      <c r="DH20" s="344"/>
      <c r="DI20" s="344"/>
      <c r="DJ20" s="344"/>
      <c r="DK20" s="344"/>
      <c r="DL20" s="344"/>
      <c r="DM20" s="344"/>
      <c r="DN20" s="344"/>
      <c r="DO20" s="344"/>
      <c r="DP20" s="566"/>
      <c r="DQ20" s="575">
        <v>15004911</v>
      </c>
      <c r="DR20" s="344"/>
      <c r="DS20" s="344"/>
      <c r="DT20" s="344"/>
      <c r="DU20" s="344"/>
      <c r="DV20" s="344"/>
      <c r="DW20" s="344"/>
      <c r="DX20" s="344"/>
      <c r="DY20" s="344"/>
      <c r="DZ20" s="344"/>
      <c r="EA20" s="344"/>
      <c r="EB20" s="344"/>
      <c r="EC20" s="576"/>
    </row>
    <row r="21" spans="2:133" ht="11.25" customHeight="1" x14ac:dyDescent="0.15">
      <c r="B21" s="570" t="s">
        <v>371</v>
      </c>
      <c r="C21" s="459"/>
      <c r="D21" s="459"/>
      <c r="E21" s="459"/>
      <c r="F21" s="459"/>
      <c r="G21" s="459"/>
      <c r="H21" s="459"/>
      <c r="I21" s="459"/>
      <c r="J21" s="459"/>
      <c r="K21" s="459"/>
      <c r="L21" s="459"/>
      <c r="M21" s="459"/>
      <c r="N21" s="459"/>
      <c r="O21" s="459"/>
      <c r="P21" s="459"/>
      <c r="Q21" s="571"/>
      <c r="R21" s="565">
        <v>5215319</v>
      </c>
      <c r="S21" s="344"/>
      <c r="T21" s="344"/>
      <c r="U21" s="344"/>
      <c r="V21" s="344"/>
      <c r="W21" s="344"/>
      <c r="X21" s="344"/>
      <c r="Y21" s="566"/>
      <c r="Z21" s="567">
        <v>19.600000000000001</v>
      </c>
      <c r="AA21" s="567"/>
      <c r="AB21" s="567"/>
      <c r="AC21" s="567"/>
      <c r="AD21" s="568">
        <v>4438063</v>
      </c>
      <c r="AE21" s="568"/>
      <c r="AF21" s="568"/>
      <c r="AG21" s="568"/>
      <c r="AH21" s="568"/>
      <c r="AI21" s="568"/>
      <c r="AJ21" s="568"/>
      <c r="AK21" s="568"/>
      <c r="AL21" s="572">
        <v>34.799999999999997</v>
      </c>
      <c r="AM21" s="350"/>
      <c r="AN21" s="350"/>
      <c r="AO21" s="573"/>
      <c r="AP21" s="570" t="s">
        <v>373</v>
      </c>
      <c r="AQ21" s="581"/>
      <c r="AR21" s="581"/>
      <c r="AS21" s="581"/>
      <c r="AT21" s="581"/>
      <c r="AU21" s="581"/>
      <c r="AV21" s="581"/>
      <c r="AW21" s="581"/>
      <c r="AX21" s="581"/>
      <c r="AY21" s="581"/>
      <c r="AZ21" s="581"/>
      <c r="BA21" s="581"/>
      <c r="BB21" s="581"/>
      <c r="BC21" s="581"/>
      <c r="BD21" s="581"/>
      <c r="BE21" s="581"/>
      <c r="BF21" s="582"/>
      <c r="BG21" s="565" t="s">
        <v>34</v>
      </c>
      <c r="BH21" s="344"/>
      <c r="BI21" s="344"/>
      <c r="BJ21" s="344"/>
      <c r="BK21" s="344"/>
      <c r="BL21" s="344"/>
      <c r="BM21" s="344"/>
      <c r="BN21" s="566"/>
      <c r="BO21" s="567" t="s">
        <v>34</v>
      </c>
      <c r="BP21" s="567"/>
      <c r="BQ21" s="567"/>
      <c r="BR21" s="567"/>
      <c r="BS21" s="568" t="s">
        <v>34</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15">
      <c r="B22" s="570" t="s">
        <v>374</v>
      </c>
      <c r="C22" s="459"/>
      <c r="D22" s="459"/>
      <c r="E22" s="459"/>
      <c r="F22" s="459"/>
      <c r="G22" s="459"/>
      <c r="H22" s="459"/>
      <c r="I22" s="459"/>
      <c r="J22" s="459"/>
      <c r="K22" s="459"/>
      <c r="L22" s="459"/>
      <c r="M22" s="459"/>
      <c r="N22" s="459"/>
      <c r="O22" s="459"/>
      <c r="P22" s="459"/>
      <c r="Q22" s="571"/>
      <c r="R22" s="565">
        <v>4438063</v>
      </c>
      <c r="S22" s="344"/>
      <c r="T22" s="344"/>
      <c r="U22" s="344"/>
      <c r="V22" s="344"/>
      <c r="W22" s="344"/>
      <c r="X22" s="344"/>
      <c r="Y22" s="566"/>
      <c r="Z22" s="567">
        <v>16.7</v>
      </c>
      <c r="AA22" s="567"/>
      <c r="AB22" s="567"/>
      <c r="AC22" s="567"/>
      <c r="AD22" s="568">
        <v>4438063</v>
      </c>
      <c r="AE22" s="568"/>
      <c r="AF22" s="568"/>
      <c r="AG22" s="568"/>
      <c r="AH22" s="568"/>
      <c r="AI22" s="568"/>
      <c r="AJ22" s="568"/>
      <c r="AK22" s="568"/>
      <c r="AL22" s="572">
        <v>34.799999999999997</v>
      </c>
      <c r="AM22" s="350"/>
      <c r="AN22" s="350"/>
      <c r="AO22" s="573"/>
      <c r="AP22" s="570" t="s">
        <v>128</v>
      </c>
      <c r="AQ22" s="581"/>
      <c r="AR22" s="581"/>
      <c r="AS22" s="581"/>
      <c r="AT22" s="581"/>
      <c r="AU22" s="581"/>
      <c r="AV22" s="581"/>
      <c r="AW22" s="581"/>
      <c r="AX22" s="581"/>
      <c r="AY22" s="581"/>
      <c r="AZ22" s="581"/>
      <c r="BA22" s="581"/>
      <c r="BB22" s="581"/>
      <c r="BC22" s="581"/>
      <c r="BD22" s="581"/>
      <c r="BE22" s="581"/>
      <c r="BF22" s="582"/>
      <c r="BG22" s="565" t="s">
        <v>34</v>
      </c>
      <c r="BH22" s="344"/>
      <c r="BI22" s="344"/>
      <c r="BJ22" s="344"/>
      <c r="BK22" s="344"/>
      <c r="BL22" s="344"/>
      <c r="BM22" s="344"/>
      <c r="BN22" s="566"/>
      <c r="BO22" s="567" t="s">
        <v>34</v>
      </c>
      <c r="BP22" s="567"/>
      <c r="BQ22" s="567"/>
      <c r="BR22" s="567"/>
      <c r="BS22" s="568" t="s">
        <v>34</v>
      </c>
      <c r="BT22" s="568"/>
      <c r="BU22" s="568"/>
      <c r="BV22" s="568"/>
      <c r="BW22" s="568"/>
      <c r="BX22" s="568"/>
      <c r="BY22" s="568"/>
      <c r="BZ22" s="568"/>
      <c r="CA22" s="568"/>
      <c r="CB22" s="569"/>
      <c r="CD22" s="338" t="s">
        <v>376</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15">
      <c r="B23" s="570" t="s">
        <v>377</v>
      </c>
      <c r="C23" s="459"/>
      <c r="D23" s="459"/>
      <c r="E23" s="459"/>
      <c r="F23" s="459"/>
      <c r="G23" s="459"/>
      <c r="H23" s="459"/>
      <c r="I23" s="459"/>
      <c r="J23" s="459"/>
      <c r="K23" s="459"/>
      <c r="L23" s="459"/>
      <c r="M23" s="459"/>
      <c r="N23" s="459"/>
      <c r="O23" s="459"/>
      <c r="P23" s="459"/>
      <c r="Q23" s="571"/>
      <c r="R23" s="565">
        <v>777256</v>
      </c>
      <c r="S23" s="344"/>
      <c r="T23" s="344"/>
      <c r="U23" s="344"/>
      <c r="V23" s="344"/>
      <c r="W23" s="344"/>
      <c r="X23" s="344"/>
      <c r="Y23" s="566"/>
      <c r="Z23" s="567">
        <v>2.9</v>
      </c>
      <c r="AA23" s="567"/>
      <c r="AB23" s="567"/>
      <c r="AC23" s="567"/>
      <c r="AD23" s="568" t="s">
        <v>34</v>
      </c>
      <c r="AE23" s="568"/>
      <c r="AF23" s="568"/>
      <c r="AG23" s="568"/>
      <c r="AH23" s="568"/>
      <c r="AI23" s="568"/>
      <c r="AJ23" s="568"/>
      <c r="AK23" s="568"/>
      <c r="AL23" s="572" t="s">
        <v>34</v>
      </c>
      <c r="AM23" s="350"/>
      <c r="AN23" s="350"/>
      <c r="AO23" s="573"/>
      <c r="AP23" s="570" t="s">
        <v>176</v>
      </c>
      <c r="AQ23" s="581"/>
      <c r="AR23" s="581"/>
      <c r="AS23" s="581"/>
      <c r="AT23" s="581"/>
      <c r="AU23" s="581"/>
      <c r="AV23" s="581"/>
      <c r="AW23" s="581"/>
      <c r="AX23" s="581"/>
      <c r="AY23" s="581"/>
      <c r="AZ23" s="581"/>
      <c r="BA23" s="581"/>
      <c r="BB23" s="581"/>
      <c r="BC23" s="581"/>
      <c r="BD23" s="581"/>
      <c r="BE23" s="581"/>
      <c r="BF23" s="582"/>
      <c r="BG23" s="565" t="s">
        <v>34</v>
      </c>
      <c r="BH23" s="344"/>
      <c r="BI23" s="344"/>
      <c r="BJ23" s="344"/>
      <c r="BK23" s="344"/>
      <c r="BL23" s="344"/>
      <c r="BM23" s="344"/>
      <c r="BN23" s="566"/>
      <c r="BO23" s="567" t="s">
        <v>34</v>
      </c>
      <c r="BP23" s="567"/>
      <c r="BQ23" s="567"/>
      <c r="BR23" s="567"/>
      <c r="BS23" s="568" t="s">
        <v>34</v>
      </c>
      <c r="BT23" s="568"/>
      <c r="BU23" s="568"/>
      <c r="BV23" s="568"/>
      <c r="BW23" s="568"/>
      <c r="BX23" s="568"/>
      <c r="BY23" s="568"/>
      <c r="BZ23" s="568"/>
      <c r="CA23" s="568"/>
      <c r="CB23" s="569"/>
      <c r="CD23" s="338" t="s">
        <v>154</v>
      </c>
      <c r="CE23" s="339"/>
      <c r="CF23" s="339"/>
      <c r="CG23" s="339"/>
      <c r="CH23" s="339"/>
      <c r="CI23" s="339"/>
      <c r="CJ23" s="339"/>
      <c r="CK23" s="339"/>
      <c r="CL23" s="339"/>
      <c r="CM23" s="339"/>
      <c r="CN23" s="339"/>
      <c r="CO23" s="339"/>
      <c r="CP23" s="339"/>
      <c r="CQ23" s="381"/>
      <c r="CR23" s="338" t="s">
        <v>379</v>
      </c>
      <c r="CS23" s="339"/>
      <c r="CT23" s="339"/>
      <c r="CU23" s="339"/>
      <c r="CV23" s="339"/>
      <c r="CW23" s="339"/>
      <c r="CX23" s="339"/>
      <c r="CY23" s="381"/>
      <c r="CZ23" s="338" t="s">
        <v>381</v>
      </c>
      <c r="DA23" s="339"/>
      <c r="DB23" s="339"/>
      <c r="DC23" s="381"/>
      <c r="DD23" s="338" t="s">
        <v>382</v>
      </c>
      <c r="DE23" s="339"/>
      <c r="DF23" s="339"/>
      <c r="DG23" s="339"/>
      <c r="DH23" s="339"/>
      <c r="DI23" s="339"/>
      <c r="DJ23" s="339"/>
      <c r="DK23" s="381"/>
      <c r="DL23" s="592" t="s">
        <v>385</v>
      </c>
      <c r="DM23" s="593"/>
      <c r="DN23" s="593"/>
      <c r="DO23" s="593"/>
      <c r="DP23" s="593"/>
      <c r="DQ23" s="593"/>
      <c r="DR23" s="593"/>
      <c r="DS23" s="593"/>
      <c r="DT23" s="593"/>
      <c r="DU23" s="593"/>
      <c r="DV23" s="594"/>
      <c r="DW23" s="338" t="s">
        <v>386</v>
      </c>
      <c r="DX23" s="339"/>
      <c r="DY23" s="339"/>
      <c r="DZ23" s="339"/>
      <c r="EA23" s="339"/>
      <c r="EB23" s="339"/>
      <c r="EC23" s="381"/>
    </row>
    <row r="24" spans="2:133" ht="11.25" customHeight="1" x14ac:dyDescent="0.15">
      <c r="B24" s="570" t="s">
        <v>388</v>
      </c>
      <c r="C24" s="459"/>
      <c r="D24" s="459"/>
      <c r="E24" s="459"/>
      <c r="F24" s="459"/>
      <c r="G24" s="459"/>
      <c r="H24" s="459"/>
      <c r="I24" s="459"/>
      <c r="J24" s="459"/>
      <c r="K24" s="459"/>
      <c r="L24" s="459"/>
      <c r="M24" s="459"/>
      <c r="N24" s="459"/>
      <c r="O24" s="459"/>
      <c r="P24" s="459"/>
      <c r="Q24" s="571"/>
      <c r="R24" s="565" t="s">
        <v>34</v>
      </c>
      <c r="S24" s="344"/>
      <c r="T24" s="344"/>
      <c r="U24" s="344"/>
      <c r="V24" s="344"/>
      <c r="W24" s="344"/>
      <c r="X24" s="344"/>
      <c r="Y24" s="566"/>
      <c r="Z24" s="567" t="s">
        <v>34</v>
      </c>
      <c r="AA24" s="567"/>
      <c r="AB24" s="567"/>
      <c r="AC24" s="567"/>
      <c r="AD24" s="568" t="s">
        <v>34</v>
      </c>
      <c r="AE24" s="568"/>
      <c r="AF24" s="568"/>
      <c r="AG24" s="568"/>
      <c r="AH24" s="568"/>
      <c r="AI24" s="568"/>
      <c r="AJ24" s="568"/>
      <c r="AK24" s="568"/>
      <c r="AL24" s="572" t="s">
        <v>34</v>
      </c>
      <c r="AM24" s="350"/>
      <c r="AN24" s="350"/>
      <c r="AO24" s="573"/>
      <c r="AP24" s="570" t="s">
        <v>113</v>
      </c>
      <c r="AQ24" s="581"/>
      <c r="AR24" s="581"/>
      <c r="AS24" s="581"/>
      <c r="AT24" s="581"/>
      <c r="AU24" s="581"/>
      <c r="AV24" s="581"/>
      <c r="AW24" s="581"/>
      <c r="AX24" s="581"/>
      <c r="AY24" s="581"/>
      <c r="AZ24" s="581"/>
      <c r="BA24" s="581"/>
      <c r="BB24" s="581"/>
      <c r="BC24" s="581"/>
      <c r="BD24" s="581"/>
      <c r="BE24" s="581"/>
      <c r="BF24" s="582"/>
      <c r="BG24" s="565" t="s">
        <v>34</v>
      </c>
      <c r="BH24" s="344"/>
      <c r="BI24" s="344"/>
      <c r="BJ24" s="344"/>
      <c r="BK24" s="344"/>
      <c r="BL24" s="344"/>
      <c r="BM24" s="344"/>
      <c r="BN24" s="566"/>
      <c r="BO24" s="567" t="s">
        <v>34</v>
      </c>
      <c r="BP24" s="567"/>
      <c r="BQ24" s="567"/>
      <c r="BR24" s="567"/>
      <c r="BS24" s="568" t="s">
        <v>34</v>
      </c>
      <c r="BT24" s="568"/>
      <c r="BU24" s="568"/>
      <c r="BV24" s="568"/>
      <c r="BW24" s="568"/>
      <c r="BX24" s="568"/>
      <c r="BY24" s="568"/>
      <c r="BZ24" s="568"/>
      <c r="CA24" s="568"/>
      <c r="CB24" s="569"/>
      <c r="CD24" s="554" t="s">
        <v>389</v>
      </c>
      <c r="CE24" s="555"/>
      <c r="CF24" s="555"/>
      <c r="CG24" s="555"/>
      <c r="CH24" s="555"/>
      <c r="CI24" s="555"/>
      <c r="CJ24" s="555"/>
      <c r="CK24" s="555"/>
      <c r="CL24" s="555"/>
      <c r="CM24" s="555"/>
      <c r="CN24" s="555"/>
      <c r="CO24" s="555"/>
      <c r="CP24" s="555"/>
      <c r="CQ24" s="556"/>
      <c r="CR24" s="557">
        <v>13250614</v>
      </c>
      <c r="CS24" s="558"/>
      <c r="CT24" s="558"/>
      <c r="CU24" s="558"/>
      <c r="CV24" s="558"/>
      <c r="CW24" s="558"/>
      <c r="CX24" s="558"/>
      <c r="CY24" s="559"/>
      <c r="CZ24" s="562">
        <v>50.8</v>
      </c>
      <c r="DA24" s="563"/>
      <c r="DB24" s="563"/>
      <c r="DC24" s="574"/>
      <c r="DD24" s="595">
        <v>8220762</v>
      </c>
      <c r="DE24" s="558"/>
      <c r="DF24" s="558"/>
      <c r="DG24" s="558"/>
      <c r="DH24" s="558"/>
      <c r="DI24" s="558"/>
      <c r="DJ24" s="558"/>
      <c r="DK24" s="559"/>
      <c r="DL24" s="595">
        <v>6791741</v>
      </c>
      <c r="DM24" s="558"/>
      <c r="DN24" s="558"/>
      <c r="DO24" s="558"/>
      <c r="DP24" s="558"/>
      <c r="DQ24" s="558"/>
      <c r="DR24" s="558"/>
      <c r="DS24" s="558"/>
      <c r="DT24" s="558"/>
      <c r="DU24" s="558"/>
      <c r="DV24" s="559"/>
      <c r="DW24" s="562">
        <v>53</v>
      </c>
      <c r="DX24" s="563"/>
      <c r="DY24" s="563"/>
      <c r="DZ24" s="563"/>
      <c r="EA24" s="563"/>
      <c r="EB24" s="563"/>
      <c r="EC24" s="564"/>
    </row>
    <row r="25" spans="2:133" ht="11.25" customHeight="1" x14ac:dyDescent="0.15">
      <c r="B25" s="570" t="s">
        <v>72</v>
      </c>
      <c r="C25" s="459"/>
      <c r="D25" s="459"/>
      <c r="E25" s="459"/>
      <c r="F25" s="459"/>
      <c r="G25" s="459"/>
      <c r="H25" s="459"/>
      <c r="I25" s="459"/>
      <c r="J25" s="459"/>
      <c r="K25" s="459"/>
      <c r="L25" s="459"/>
      <c r="M25" s="459"/>
      <c r="N25" s="459"/>
      <c r="O25" s="459"/>
      <c r="P25" s="459"/>
      <c r="Q25" s="571"/>
      <c r="R25" s="565">
        <v>13540822</v>
      </c>
      <c r="S25" s="344"/>
      <c r="T25" s="344"/>
      <c r="U25" s="344"/>
      <c r="V25" s="344"/>
      <c r="W25" s="344"/>
      <c r="X25" s="344"/>
      <c r="Y25" s="566"/>
      <c r="Z25" s="567">
        <v>50.8</v>
      </c>
      <c r="AA25" s="567"/>
      <c r="AB25" s="567"/>
      <c r="AC25" s="567"/>
      <c r="AD25" s="568">
        <v>12763566</v>
      </c>
      <c r="AE25" s="568"/>
      <c r="AF25" s="568"/>
      <c r="AG25" s="568"/>
      <c r="AH25" s="568"/>
      <c r="AI25" s="568"/>
      <c r="AJ25" s="568"/>
      <c r="AK25" s="568"/>
      <c r="AL25" s="572">
        <v>100</v>
      </c>
      <c r="AM25" s="350"/>
      <c r="AN25" s="350"/>
      <c r="AO25" s="573"/>
      <c r="AP25" s="570" t="s">
        <v>390</v>
      </c>
      <c r="AQ25" s="581"/>
      <c r="AR25" s="581"/>
      <c r="AS25" s="581"/>
      <c r="AT25" s="581"/>
      <c r="AU25" s="581"/>
      <c r="AV25" s="581"/>
      <c r="AW25" s="581"/>
      <c r="AX25" s="581"/>
      <c r="AY25" s="581"/>
      <c r="AZ25" s="581"/>
      <c r="BA25" s="581"/>
      <c r="BB25" s="581"/>
      <c r="BC25" s="581"/>
      <c r="BD25" s="581"/>
      <c r="BE25" s="581"/>
      <c r="BF25" s="582"/>
      <c r="BG25" s="565" t="s">
        <v>34</v>
      </c>
      <c r="BH25" s="344"/>
      <c r="BI25" s="344"/>
      <c r="BJ25" s="344"/>
      <c r="BK25" s="344"/>
      <c r="BL25" s="344"/>
      <c r="BM25" s="344"/>
      <c r="BN25" s="566"/>
      <c r="BO25" s="567" t="s">
        <v>34</v>
      </c>
      <c r="BP25" s="567"/>
      <c r="BQ25" s="567"/>
      <c r="BR25" s="567"/>
      <c r="BS25" s="568" t="s">
        <v>34</v>
      </c>
      <c r="BT25" s="568"/>
      <c r="BU25" s="568"/>
      <c r="BV25" s="568"/>
      <c r="BW25" s="568"/>
      <c r="BX25" s="568"/>
      <c r="BY25" s="568"/>
      <c r="BZ25" s="568"/>
      <c r="CA25" s="568"/>
      <c r="CB25" s="569"/>
      <c r="CD25" s="570" t="s">
        <v>240</v>
      </c>
      <c r="CE25" s="459"/>
      <c r="CF25" s="459"/>
      <c r="CG25" s="459"/>
      <c r="CH25" s="459"/>
      <c r="CI25" s="459"/>
      <c r="CJ25" s="459"/>
      <c r="CK25" s="459"/>
      <c r="CL25" s="459"/>
      <c r="CM25" s="459"/>
      <c r="CN25" s="459"/>
      <c r="CO25" s="459"/>
      <c r="CP25" s="459"/>
      <c r="CQ25" s="571"/>
      <c r="CR25" s="565">
        <v>4579175</v>
      </c>
      <c r="CS25" s="596"/>
      <c r="CT25" s="596"/>
      <c r="CU25" s="596"/>
      <c r="CV25" s="596"/>
      <c r="CW25" s="596"/>
      <c r="CX25" s="596"/>
      <c r="CY25" s="597"/>
      <c r="CZ25" s="572">
        <v>17.5</v>
      </c>
      <c r="DA25" s="598"/>
      <c r="DB25" s="598"/>
      <c r="DC25" s="599"/>
      <c r="DD25" s="575">
        <v>4230128</v>
      </c>
      <c r="DE25" s="596"/>
      <c r="DF25" s="596"/>
      <c r="DG25" s="596"/>
      <c r="DH25" s="596"/>
      <c r="DI25" s="596"/>
      <c r="DJ25" s="596"/>
      <c r="DK25" s="597"/>
      <c r="DL25" s="575">
        <v>3134574</v>
      </c>
      <c r="DM25" s="596"/>
      <c r="DN25" s="596"/>
      <c r="DO25" s="596"/>
      <c r="DP25" s="596"/>
      <c r="DQ25" s="596"/>
      <c r="DR25" s="596"/>
      <c r="DS25" s="596"/>
      <c r="DT25" s="596"/>
      <c r="DU25" s="596"/>
      <c r="DV25" s="597"/>
      <c r="DW25" s="572">
        <v>24.5</v>
      </c>
      <c r="DX25" s="598"/>
      <c r="DY25" s="598"/>
      <c r="DZ25" s="598"/>
      <c r="EA25" s="598"/>
      <c r="EB25" s="598"/>
      <c r="EC25" s="600"/>
    </row>
    <row r="26" spans="2:133" ht="11.25" customHeight="1" x14ac:dyDescent="0.15">
      <c r="B26" s="570" t="s">
        <v>342</v>
      </c>
      <c r="C26" s="459"/>
      <c r="D26" s="459"/>
      <c r="E26" s="459"/>
      <c r="F26" s="459"/>
      <c r="G26" s="459"/>
      <c r="H26" s="459"/>
      <c r="I26" s="459"/>
      <c r="J26" s="459"/>
      <c r="K26" s="459"/>
      <c r="L26" s="459"/>
      <c r="M26" s="459"/>
      <c r="N26" s="459"/>
      <c r="O26" s="459"/>
      <c r="P26" s="459"/>
      <c r="Q26" s="571"/>
      <c r="R26" s="565">
        <v>3469</v>
      </c>
      <c r="S26" s="344"/>
      <c r="T26" s="344"/>
      <c r="U26" s="344"/>
      <c r="V26" s="344"/>
      <c r="W26" s="344"/>
      <c r="X26" s="344"/>
      <c r="Y26" s="566"/>
      <c r="Z26" s="567">
        <v>0</v>
      </c>
      <c r="AA26" s="567"/>
      <c r="AB26" s="567"/>
      <c r="AC26" s="567"/>
      <c r="AD26" s="568">
        <v>3469</v>
      </c>
      <c r="AE26" s="568"/>
      <c r="AF26" s="568"/>
      <c r="AG26" s="568"/>
      <c r="AH26" s="568"/>
      <c r="AI26" s="568"/>
      <c r="AJ26" s="568"/>
      <c r="AK26" s="568"/>
      <c r="AL26" s="572">
        <v>0</v>
      </c>
      <c r="AM26" s="350"/>
      <c r="AN26" s="350"/>
      <c r="AO26" s="573"/>
      <c r="AP26" s="570" t="s">
        <v>391</v>
      </c>
      <c r="AQ26" s="581"/>
      <c r="AR26" s="581"/>
      <c r="AS26" s="581"/>
      <c r="AT26" s="581"/>
      <c r="AU26" s="581"/>
      <c r="AV26" s="581"/>
      <c r="AW26" s="581"/>
      <c r="AX26" s="581"/>
      <c r="AY26" s="581"/>
      <c r="AZ26" s="581"/>
      <c r="BA26" s="581"/>
      <c r="BB26" s="581"/>
      <c r="BC26" s="581"/>
      <c r="BD26" s="581"/>
      <c r="BE26" s="581"/>
      <c r="BF26" s="582"/>
      <c r="BG26" s="565" t="s">
        <v>34</v>
      </c>
      <c r="BH26" s="344"/>
      <c r="BI26" s="344"/>
      <c r="BJ26" s="344"/>
      <c r="BK26" s="344"/>
      <c r="BL26" s="344"/>
      <c r="BM26" s="344"/>
      <c r="BN26" s="566"/>
      <c r="BO26" s="567" t="s">
        <v>34</v>
      </c>
      <c r="BP26" s="567"/>
      <c r="BQ26" s="567"/>
      <c r="BR26" s="567"/>
      <c r="BS26" s="568" t="s">
        <v>34</v>
      </c>
      <c r="BT26" s="568"/>
      <c r="BU26" s="568"/>
      <c r="BV26" s="568"/>
      <c r="BW26" s="568"/>
      <c r="BX26" s="568"/>
      <c r="BY26" s="568"/>
      <c r="BZ26" s="568"/>
      <c r="CA26" s="568"/>
      <c r="CB26" s="569"/>
      <c r="CD26" s="570" t="s">
        <v>247</v>
      </c>
      <c r="CE26" s="459"/>
      <c r="CF26" s="459"/>
      <c r="CG26" s="459"/>
      <c r="CH26" s="459"/>
      <c r="CI26" s="459"/>
      <c r="CJ26" s="459"/>
      <c r="CK26" s="459"/>
      <c r="CL26" s="459"/>
      <c r="CM26" s="459"/>
      <c r="CN26" s="459"/>
      <c r="CO26" s="459"/>
      <c r="CP26" s="459"/>
      <c r="CQ26" s="571"/>
      <c r="CR26" s="565">
        <v>2675080</v>
      </c>
      <c r="CS26" s="344"/>
      <c r="CT26" s="344"/>
      <c r="CU26" s="344"/>
      <c r="CV26" s="344"/>
      <c r="CW26" s="344"/>
      <c r="CX26" s="344"/>
      <c r="CY26" s="566"/>
      <c r="CZ26" s="572">
        <v>10.199999999999999</v>
      </c>
      <c r="DA26" s="598"/>
      <c r="DB26" s="598"/>
      <c r="DC26" s="599"/>
      <c r="DD26" s="575">
        <v>2466792</v>
      </c>
      <c r="DE26" s="344"/>
      <c r="DF26" s="344"/>
      <c r="DG26" s="344"/>
      <c r="DH26" s="344"/>
      <c r="DI26" s="344"/>
      <c r="DJ26" s="344"/>
      <c r="DK26" s="566"/>
      <c r="DL26" s="575" t="s">
        <v>34</v>
      </c>
      <c r="DM26" s="344"/>
      <c r="DN26" s="344"/>
      <c r="DO26" s="344"/>
      <c r="DP26" s="344"/>
      <c r="DQ26" s="344"/>
      <c r="DR26" s="344"/>
      <c r="DS26" s="344"/>
      <c r="DT26" s="344"/>
      <c r="DU26" s="344"/>
      <c r="DV26" s="566"/>
      <c r="DW26" s="572" t="s">
        <v>34</v>
      </c>
      <c r="DX26" s="598"/>
      <c r="DY26" s="598"/>
      <c r="DZ26" s="598"/>
      <c r="EA26" s="598"/>
      <c r="EB26" s="598"/>
      <c r="EC26" s="600"/>
    </row>
    <row r="27" spans="2:133" ht="11.25" customHeight="1" x14ac:dyDescent="0.15">
      <c r="B27" s="570" t="s">
        <v>40</v>
      </c>
      <c r="C27" s="459"/>
      <c r="D27" s="459"/>
      <c r="E27" s="459"/>
      <c r="F27" s="459"/>
      <c r="G27" s="459"/>
      <c r="H27" s="459"/>
      <c r="I27" s="459"/>
      <c r="J27" s="459"/>
      <c r="K27" s="459"/>
      <c r="L27" s="459"/>
      <c r="M27" s="459"/>
      <c r="N27" s="459"/>
      <c r="O27" s="459"/>
      <c r="P27" s="459"/>
      <c r="Q27" s="571"/>
      <c r="R27" s="565">
        <v>83485</v>
      </c>
      <c r="S27" s="344"/>
      <c r="T27" s="344"/>
      <c r="U27" s="344"/>
      <c r="V27" s="344"/>
      <c r="W27" s="344"/>
      <c r="X27" s="344"/>
      <c r="Y27" s="566"/>
      <c r="Z27" s="567">
        <v>0.3</v>
      </c>
      <c r="AA27" s="567"/>
      <c r="AB27" s="567"/>
      <c r="AC27" s="567"/>
      <c r="AD27" s="568" t="s">
        <v>34</v>
      </c>
      <c r="AE27" s="568"/>
      <c r="AF27" s="568"/>
      <c r="AG27" s="568"/>
      <c r="AH27" s="568"/>
      <c r="AI27" s="568"/>
      <c r="AJ27" s="568"/>
      <c r="AK27" s="568"/>
      <c r="AL27" s="572" t="s">
        <v>34</v>
      </c>
      <c r="AM27" s="350"/>
      <c r="AN27" s="350"/>
      <c r="AO27" s="573"/>
      <c r="AP27" s="570" t="s">
        <v>129</v>
      </c>
      <c r="AQ27" s="459"/>
      <c r="AR27" s="459"/>
      <c r="AS27" s="459"/>
      <c r="AT27" s="459"/>
      <c r="AU27" s="459"/>
      <c r="AV27" s="459"/>
      <c r="AW27" s="459"/>
      <c r="AX27" s="459"/>
      <c r="AY27" s="459"/>
      <c r="AZ27" s="459"/>
      <c r="BA27" s="459"/>
      <c r="BB27" s="459"/>
      <c r="BC27" s="459"/>
      <c r="BD27" s="459"/>
      <c r="BE27" s="459"/>
      <c r="BF27" s="571"/>
      <c r="BG27" s="565">
        <v>6266349</v>
      </c>
      <c r="BH27" s="344"/>
      <c r="BI27" s="344"/>
      <c r="BJ27" s="344"/>
      <c r="BK27" s="344"/>
      <c r="BL27" s="344"/>
      <c r="BM27" s="344"/>
      <c r="BN27" s="566"/>
      <c r="BO27" s="567">
        <v>100</v>
      </c>
      <c r="BP27" s="567"/>
      <c r="BQ27" s="567"/>
      <c r="BR27" s="567"/>
      <c r="BS27" s="568">
        <v>129021</v>
      </c>
      <c r="BT27" s="568"/>
      <c r="BU27" s="568"/>
      <c r="BV27" s="568"/>
      <c r="BW27" s="568"/>
      <c r="BX27" s="568"/>
      <c r="BY27" s="568"/>
      <c r="BZ27" s="568"/>
      <c r="CA27" s="568"/>
      <c r="CB27" s="569"/>
      <c r="CD27" s="570" t="s">
        <v>392</v>
      </c>
      <c r="CE27" s="459"/>
      <c r="CF27" s="459"/>
      <c r="CG27" s="459"/>
      <c r="CH27" s="459"/>
      <c r="CI27" s="459"/>
      <c r="CJ27" s="459"/>
      <c r="CK27" s="459"/>
      <c r="CL27" s="459"/>
      <c r="CM27" s="459"/>
      <c r="CN27" s="459"/>
      <c r="CO27" s="459"/>
      <c r="CP27" s="459"/>
      <c r="CQ27" s="571"/>
      <c r="CR27" s="565">
        <v>6639964</v>
      </c>
      <c r="CS27" s="596"/>
      <c r="CT27" s="596"/>
      <c r="CU27" s="596"/>
      <c r="CV27" s="596"/>
      <c r="CW27" s="596"/>
      <c r="CX27" s="596"/>
      <c r="CY27" s="597"/>
      <c r="CZ27" s="572">
        <v>25.4</v>
      </c>
      <c r="DA27" s="598"/>
      <c r="DB27" s="598"/>
      <c r="DC27" s="599"/>
      <c r="DD27" s="575">
        <v>1978288</v>
      </c>
      <c r="DE27" s="596"/>
      <c r="DF27" s="596"/>
      <c r="DG27" s="596"/>
      <c r="DH27" s="596"/>
      <c r="DI27" s="596"/>
      <c r="DJ27" s="596"/>
      <c r="DK27" s="597"/>
      <c r="DL27" s="575">
        <v>1644821</v>
      </c>
      <c r="DM27" s="596"/>
      <c r="DN27" s="596"/>
      <c r="DO27" s="596"/>
      <c r="DP27" s="596"/>
      <c r="DQ27" s="596"/>
      <c r="DR27" s="596"/>
      <c r="DS27" s="596"/>
      <c r="DT27" s="596"/>
      <c r="DU27" s="596"/>
      <c r="DV27" s="597"/>
      <c r="DW27" s="572">
        <v>12.8</v>
      </c>
      <c r="DX27" s="598"/>
      <c r="DY27" s="598"/>
      <c r="DZ27" s="598"/>
      <c r="EA27" s="598"/>
      <c r="EB27" s="598"/>
      <c r="EC27" s="600"/>
    </row>
    <row r="28" spans="2:133" ht="11.25" customHeight="1" x14ac:dyDescent="0.15">
      <c r="B28" s="570" t="s">
        <v>394</v>
      </c>
      <c r="C28" s="459"/>
      <c r="D28" s="459"/>
      <c r="E28" s="459"/>
      <c r="F28" s="459"/>
      <c r="G28" s="459"/>
      <c r="H28" s="459"/>
      <c r="I28" s="459"/>
      <c r="J28" s="459"/>
      <c r="K28" s="459"/>
      <c r="L28" s="459"/>
      <c r="M28" s="459"/>
      <c r="N28" s="459"/>
      <c r="O28" s="459"/>
      <c r="P28" s="459"/>
      <c r="Q28" s="571"/>
      <c r="R28" s="565">
        <v>256733</v>
      </c>
      <c r="S28" s="344"/>
      <c r="T28" s="344"/>
      <c r="U28" s="344"/>
      <c r="V28" s="344"/>
      <c r="W28" s="344"/>
      <c r="X28" s="344"/>
      <c r="Y28" s="566"/>
      <c r="Z28" s="567">
        <v>1</v>
      </c>
      <c r="AA28" s="567"/>
      <c r="AB28" s="567"/>
      <c r="AC28" s="567"/>
      <c r="AD28" s="568" t="s">
        <v>34</v>
      </c>
      <c r="AE28" s="568"/>
      <c r="AF28" s="568"/>
      <c r="AG28" s="568"/>
      <c r="AH28" s="568"/>
      <c r="AI28" s="568"/>
      <c r="AJ28" s="568"/>
      <c r="AK28" s="568"/>
      <c r="AL28" s="572" t="s">
        <v>34</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165</v>
      </c>
      <c r="CE28" s="459"/>
      <c r="CF28" s="459"/>
      <c r="CG28" s="459"/>
      <c r="CH28" s="459"/>
      <c r="CI28" s="459"/>
      <c r="CJ28" s="459"/>
      <c r="CK28" s="459"/>
      <c r="CL28" s="459"/>
      <c r="CM28" s="459"/>
      <c r="CN28" s="459"/>
      <c r="CO28" s="459"/>
      <c r="CP28" s="459"/>
      <c r="CQ28" s="571"/>
      <c r="CR28" s="565">
        <v>2031475</v>
      </c>
      <c r="CS28" s="344"/>
      <c r="CT28" s="344"/>
      <c r="CU28" s="344"/>
      <c r="CV28" s="344"/>
      <c r="CW28" s="344"/>
      <c r="CX28" s="344"/>
      <c r="CY28" s="566"/>
      <c r="CZ28" s="572">
        <v>7.8</v>
      </c>
      <c r="DA28" s="598"/>
      <c r="DB28" s="598"/>
      <c r="DC28" s="599"/>
      <c r="DD28" s="575">
        <v>2012346</v>
      </c>
      <c r="DE28" s="344"/>
      <c r="DF28" s="344"/>
      <c r="DG28" s="344"/>
      <c r="DH28" s="344"/>
      <c r="DI28" s="344"/>
      <c r="DJ28" s="344"/>
      <c r="DK28" s="566"/>
      <c r="DL28" s="575">
        <v>2012346</v>
      </c>
      <c r="DM28" s="344"/>
      <c r="DN28" s="344"/>
      <c r="DO28" s="344"/>
      <c r="DP28" s="344"/>
      <c r="DQ28" s="344"/>
      <c r="DR28" s="344"/>
      <c r="DS28" s="344"/>
      <c r="DT28" s="344"/>
      <c r="DU28" s="344"/>
      <c r="DV28" s="566"/>
      <c r="DW28" s="572">
        <v>15.7</v>
      </c>
      <c r="DX28" s="598"/>
      <c r="DY28" s="598"/>
      <c r="DZ28" s="598"/>
      <c r="EA28" s="598"/>
      <c r="EB28" s="598"/>
      <c r="EC28" s="600"/>
    </row>
    <row r="29" spans="2:133" ht="11.25" customHeight="1" x14ac:dyDescent="0.15">
      <c r="B29" s="570" t="s">
        <v>137</v>
      </c>
      <c r="C29" s="459"/>
      <c r="D29" s="459"/>
      <c r="E29" s="459"/>
      <c r="F29" s="459"/>
      <c r="G29" s="459"/>
      <c r="H29" s="459"/>
      <c r="I29" s="459"/>
      <c r="J29" s="459"/>
      <c r="K29" s="459"/>
      <c r="L29" s="459"/>
      <c r="M29" s="459"/>
      <c r="N29" s="459"/>
      <c r="O29" s="459"/>
      <c r="P29" s="459"/>
      <c r="Q29" s="571"/>
      <c r="R29" s="565">
        <v>155225</v>
      </c>
      <c r="S29" s="344"/>
      <c r="T29" s="344"/>
      <c r="U29" s="344"/>
      <c r="V29" s="344"/>
      <c r="W29" s="344"/>
      <c r="X29" s="344"/>
      <c r="Y29" s="566"/>
      <c r="Z29" s="567">
        <v>0.6</v>
      </c>
      <c r="AA29" s="567"/>
      <c r="AB29" s="567"/>
      <c r="AC29" s="567"/>
      <c r="AD29" s="568" t="s">
        <v>34</v>
      </c>
      <c r="AE29" s="568"/>
      <c r="AF29" s="568"/>
      <c r="AG29" s="568"/>
      <c r="AH29" s="568"/>
      <c r="AI29" s="568"/>
      <c r="AJ29" s="568"/>
      <c r="AK29" s="568"/>
      <c r="AL29" s="572" t="s">
        <v>34</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251</v>
      </c>
      <c r="CE29" s="538"/>
      <c r="CF29" s="570" t="s">
        <v>23</v>
      </c>
      <c r="CG29" s="459"/>
      <c r="CH29" s="459"/>
      <c r="CI29" s="459"/>
      <c r="CJ29" s="459"/>
      <c r="CK29" s="459"/>
      <c r="CL29" s="459"/>
      <c r="CM29" s="459"/>
      <c r="CN29" s="459"/>
      <c r="CO29" s="459"/>
      <c r="CP29" s="459"/>
      <c r="CQ29" s="571"/>
      <c r="CR29" s="565">
        <v>2031475</v>
      </c>
      <c r="CS29" s="596"/>
      <c r="CT29" s="596"/>
      <c r="CU29" s="596"/>
      <c r="CV29" s="596"/>
      <c r="CW29" s="596"/>
      <c r="CX29" s="596"/>
      <c r="CY29" s="597"/>
      <c r="CZ29" s="572">
        <v>7.8</v>
      </c>
      <c r="DA29" s="598"/>
      <c r="DB29" s="598"/>
      <c r="DC29" s="599"/>
      <c r="DD29" s="575">
        <v>2012346</v>
      </c>
      <c r="DE29" s="596"/>
      <c r="DF29" s="596"/>
      <c r="DG29" s="596"/>
      <c r="DH29" s="596"/>
      <c r="DI29" s="596"/>
      <c r="DJ29" s="596"/>
      <c r="DK29" s="597"/>
      <c r="DL29" s="575">
        <v>2012346</v>
      </c>
      <c r="DM29" s="596"/>
      <c r="DN29" s="596"/>
      <c r="DO29" s="596"/>
      <c r="DP29" s="596"/>
      <c r="DQ29" s="596"/>
      <c r="DR29" s="596"/>
      <c r="DS29" s="596"/>
      <c r="DT29" s="596"/>
      <c r="DU29" s="596"/>
      <c r="DV29" s="597"/>
      <c r="DW29" s="572">
        <v>15.7</v>
      </c>
      <c r="DX29" s="598"/>
      <c r="DY29" s="598"/>
      <c r="DZ29" s="598"/>
      <c r="EA29" s="598"/>
      <c r="EB29" s="598"/>
      <c r="EC29" s="600"/>
    </row>
    <row r="30" spans="2:133" ht="11.25" customHeight="1" x14ac:dyDescent="0.15">
      <c r="B30" s="570" t="s">
        <v>397</v>
      </c>
      <c r="C30" s="459"/>
      <c r="D30" s="459"/>
      <c r="E30" s="459"/>
      <c r="F30" s="459"/>
      <c r="G30" s="459"/>
      <c r="H30" s="459"/>
      <c r="I30" s="459"/>
      <c r="J30" s="459"/>
      <c r="K30" s="459"/>
      <c r="L30" s="459"/>
      <c r="M30" s="459"/>
      <c r="N30" s="459"/>
      <c r="O30" s="459"/>
      <c r="P30" s="459"/>
      <c r="Q30" s="571"/>
      <c r="R30" s="565">
        <v>5238231</v>
      </c>
      <c r="S30" s="344"/>
      <c r="T30" s="344"/>
      <c r="U30" s="344"/>
      <c r="V30" s="344"/>
      <c r="W30" s="344"/>
      <c r="X30" s="344"/>
      <c r="Y30" s="566"/>
      <c r="Z30" s="567">
        <v>19.7</v>
      </c>
      <c r="AA30" s="567"/>
      <c r="AB30" s="567"/>
      <c r="AC30" s="567"/>
      <c r="AD30" s="568" t="s">
        <v>34</v>
      </c>
      <c r="AE30" s="568"/>
      <c r="AF30" s="568"/>
      <c r="AG30" s="568"/>
      <c r="AH30" s="568"/>
      <c r="AI30" s="568"/>
      <c r="AJ30" s="568"/>
      <c r="AK30" s="568"/>
      <c r="AL30" s="572" t="s">
        <v>34</v>
      </c>
      <c r="AM30" s="350"/>
      <c r="AN30" s="350"/>
      <c r="AO30" s="573"/>
      <c r="AP30" s="338" t="s">
        <v>154</v>
      </c>
      <c r="AQ30" s="339"/>
      <c r="AR30" s="339"/>
      <c r="AS30" s="339"/>
      <c r="AT30" s="339"/>
      <c r="AU30" s="339"/>
      <c r="AV30" s="339"/>
      <c r="AW30" s="339"/>
      <c r="AX30" s="339"/>
      <c r="AY30" s="339"/>
      <c r="AZ30" s="339"/>
      <c r="BA30" s="339"/>
      <c r="BB30" s="339"/>
      <c r="BC30" s="339"/>
      <c r="BD30" s="339"/>
      <c r="BE30" s="339"/>
      <c r="BF30" s="381"/>
      <c r="BG30" s="338" t="s">
        <v>395</v>
      </c>
      <c r="BH30" s="601"/>
      <c r="BI30" s="601"/>
      <c r="BJ30" s="601"/>
      <c r="BK30" s="601"/>
      <c r="BL30" s="601"/>
      <c r="BM30" s="601"/>
      <c r="BN30" s="601"/>
      <c r="BO30" s="601"/>
      <c r="BP30" s="601"/>
      <c r="BQ30" s="602"/>
      <c r="BR30" s="338" t="s">
        <v>290</v>
      </c>
      <c r="BS30" s="601"/>
      <c r="BT30" s="601"/>
      <c r="BU30" s="601"/>
      <c r="BV30" s="601"/>
      <c r="BW30" s="601"/>
      <c r="BX30" s="601"/>
      <c r="BY30" s="601"/>
      <c r="BZ30" s="601"/>
      <c r="CA30" s="601"/>
      <c r="CB30" s="602"/>
      <c r="CD30" s="546"/>
      <c r="CE30" s="541"/>
      <c r="CF30" s="570" t="s">
        <v>398</v>
      </c>
      <c r="CG30" s="459"/>
      <c r="CH30" s="459"/>
      <c r="CI30" s="459"/>
      <c r="CJ30" s="459"/>
      <c r="CK30" s="459"/>
      <c r="CL30" s="459"/>
      <c r="CM30" s="459"/>
      <c r="CN30" s="459"/>
      <c r="CO30" s="459"/>
      <c r="CP30" s="459"/>
      <c r="CQ30" s="571"/>
      <c r="CR30" s="565">
        <v>1943998</v>
      </c>
      <c r="CS30" s="344"/>
      <c r="CT30" s="344"/>
      <c r="CU30" s="344"/>
      <c r="CV30" s="344"/>
      <c r="CW30" s="344"/>
      <c r="CX30" s="344"/>
      <c r="CY30" s="566"/>
      <c r="CZ30" s="572">
        <v>7.4</v>
      </c>
      <c r="DA30" s="598"/>
      <c r="DB30" s="598"/>
      <c r="DC30" s="599"/>
      <c r="DD30" s="575">
        <v>1929991</v>
      </c>
      <c r="DE30" s="344"/>
      <c r="DF30" s="344"/>
      <c r="DG30" s="344"/>
      <c r="DH30" s="344"/>
      <c r="DI30" s="344"/>
      <c r="DJ30" s="344"/>
      <c r="DK30" s="566"/>
      <c r="DL30" s="575">
        <v>1929991</v>
      </c>
      <c r="DM30" s="344"/>
      <c r="DN30" s="344"/>
      <c r="DO30" s="344"/>
      <c r="DP30" s="344"/>
      <c r="DQ30" s="344"/>
      <c r="DR30" s="344"/>
      <c r="DS30" s="344"/>
      <c r="DT30" s="344"/>
      <c r="DU30" s="344"/>
      <c r="DV30" s="566"/>
      <c r="DW30" s="572">
        <v>15.1</v>
      </c>
      <c r="DX30" s="598"/>
      <c r="DY30" s="598"/>
      <c r="DZ30" s="598"/>
      <c r="EA30" s="598"/>
      <c r="EB30" s="598"/>
      <c r="EC30" s="600"/>
    </row>
    <row r="31" spans="2:133" ht="11.25" customHeight="1" x14ac:dyDescent="0.15">
      <c r="B31" s="578" t="s">
        <v>399</v>
      </c>
      <c r="C31" s="579"/>
      <c r="D31" s="579"/>
      <c r="E31" s="579"/>
      <c r="F31" s="579"/>
      <c r="G31" s="579"/>
      <c r="H31" s="579"/>
      <c r="I31" s="579"/>
      <c r="J31" s="579"/>
      <c r="K31" s="579"/>
      <c r="L31" s="579"/>
      <c r="M31" s="579"/>
      <c r="N31" s="579"/>
      <c r="O31" s="579"/>
      <c r="P31" s="579"/>
      <c r="Q31" s="580"/>
      <c r="R31" s="565" t="s">
        <v>34</v>
      </c>
      <c r="S31" s="344"/>
      <c r="T31" s="344"/>
      <c r="U31" s="344"/>
      <c r="V31" s="344"/>
      <c r="W31" s="344"/>
      <c r="X31" s="344"/>
      <c r="Y31" s="566"/>
      <c r="Z31" s="567" t="s">
        <v>34</v>
      </c>
      <c r="AA31" s="567"/>
      <c r="AB31" s="567"/>
      <c r="AC31" s="567"/>
      <c r="AD31" s="568" t="s">
        <v>34</v>
      </c>
      <c r="AE31" s="568"/>
      <c r="AF31" s="568"/>
      <c r="AG31" s="568"/>
      <c r="AH31" s="568"/>
      <c r="AI31" s="568"/>
      <c r="AJ31" s="568"/>
      <c r="AK31" s="568"/>
      <c r="AL31" s="572" t="s">
        <v>34</v>
      </c>
      <c r="AM31" s="350"/>
      <c r="AN31" s="350"/>
      <c r="AO31" s="573"/>
      <c r="AP31" s="519" t="s">
        <v>400</v>
      </c>
      <c r="AQ31" s="520"/>
      <c r="AR31" s="520"/>
      <c r="AS31" s="520"/>
      <c r="AT31" s="648" t="s">
        <v>351</v>
      </c>
      <c r="AU31" s="42"/>
      <c r="AV31" s="42"/>
      <c r="AW31" s="42"/>
      <c r="AX31" s="554" t="s">
        <v>92</v>
      </c>
      <c r="AY31" s="555"/>
      <c r="AZ31" s="555"/>
      <c r="BA31" s="555"/>
      <c r="BB31" s="555"/>
      <c r="BC31" s="555"/>
      <c r="BD31" s="555"/>
      <c r="BE31" s="555"/>
      <c r="BF31" s="556"/>
      <c r="BG31" s="603">
        <v>99.4</v>
      </c>
      <c r="BH31" s="604"/>
      <c r="BI31" s="604"/>
      <c r="BJ31" s="604"/>
      <c r="BK31" s="604"/>
      <c r="BL31" s="604"/>
      <c r="BM31" s="563">
        <v>98.6</v>
      </c>
      <c r="BN31" s="604"/>
      <c r="BO31" s="604"/>
      <c r="BP31" s="604"/>
      <c r="BQ31" s="605"/>
      <c r="BR31" s="603">
        <v>99.3</v>
      </c>
      <c r="BS31" s="604"/>
      <c r="BT31" s="604"/>
      <c r="BU31" s="604"/>
      <c r="BV31" s="604"/>
      <c r="BW31" s="604"/>
      <c r="BX31" s="563">
        <v>98.3</v>
      </c>
      <c r="BY31" s="604"/>
      <c r="BZ31" s="604"/>
      <c r="CA31" s="604"/>
      <c r="CB31" s="605"/>
      <c r="CD31" s="546"/>
      <c r="CE31" s="541"/>
      <c r="CF31" s="570" t="s">
        <v>402</v>
      </c>
      <c r="CG31" s="459"/>
      <c r="CH31" s="459"/>
      <c r="CI31" s="459"/>
      <c r="CJ31" s="459"/>
      <c r="CK31" s="459"/>
      <c r="CL31" s="459"/>
      <c r="CM31" s="459"/>
      <c r="CN31" s="459"/>
      <c r="CO31" s="459"/>
      <c r="CP31" s="459"/>
      <c r="CQ31" s="571"/>
      <c r="CR31" s="565">
        <v>87477</v>
      </c>
      <c r="CS31" s="596"/>
      <c r="CT31" s="596"/>
      <c r="CU31" s="596"/>
      <c r="CV31" s="596"/>
      <c r="CW31" s="596"/>
      <c r="CX31" s="596"/>
      <c r="CY31" s="597"/>
      <c r="CZ31" s="572">
        <v>0.3</v>
      </c>
      <c r="DA31" s="598"/>
      <c r="DB31" s="598"/>
      <c r="DC31" s="599"/>
      <c r="DD31" s="575">
        <v>82355</v>
      </c>
      <c r="DE31" s="596"/>
      <c r="DF31" s="596"/>
      <c r="DG31" s="596"/>
      <c r="DH31" s="596"/>
      <c r="DI31" s="596"/>
      <c r="DJ31" s="596"/>
      <c r="DK31" s="597"/>
      <c r="DL31" s="575">
        <v>82355</v>
      </c>
      <c r="DM31" s="596"/>
      <c r="DN31" s="596"/>
      <c r="DO31" s="596"/>
      <c r="DP31" s="596"/>
      <c r="DQ31" s="596"/>
      <c r="DR31" s="596"/>
      <c r="DS31" s="596"/>
      <c r="DT31" s="596"/>
      <c r="DU31" s="596"/>
      <c r="DV31" s="597"/>
      <c r="DW31" s="572">
        <v>0.6</v>
      </c>
      <c r="DX31" s="598"/>
      <c r="DY31" s="598"/>
      <c r="DZ31" s="598"/>
      <c r="EA31" s="598"/>
      <c r="EB31" s="598"/>
      <c r="EC31" s="600"/>
    </row>
    <row r="32" spans="2:133" ht="11.25" customHeight="1" x14ac:dyDescent="0.15">
      <c r="B32" s="570" t="s">
        <v>328</v>
      </c>
      <c r="C32" s="459"/>
      <c r="D32" s="459"/>
      <c r="E32" s="459"/>
      <c r="F32" s="459"/>
      <c r="G32" s="459"/>
      <c r="H32" s="459"/>
      <c r="I32" s="459"/>
      <c r="J32" s="459"/>
      <c r="K32" s="459"/>
      <c r="L32" s="459"/>
      <c r="M32" s="459"/>
      <c r="N32" s="459"/>
      <c r="O32" s="459"/>
      <c r="P32" s="459"/>
      <c r="Q32" s="571"/>
      <c r="R32" s="565">
        <v>2402086</v>
      </c>
      <c r="S32" s="344"/>
      <c r="T32" s="344"/>
      <c r="U32" s="344"/>
      <c r="V32" s="344"/>
      <c r="W32" s="344"/>
      <c r="X32" s="344"/>
      <c r="Y32" s="566"/>
      <c r="Z32" s="567">
        <v>9</v>
      </c>
      <c r="AA32" s="567"/>
      <c r="AB32" s="567"/>
      <c r="AC32" s="567"/>
      <c r="AD32" s="568" t="s">
        <v>34</v>
      </c>
      <c r="AE32" s="568"/>
      <c r="AF32" s="568"/>
      <c r="AG32" s="568"/>
      <c r="AH32" s="568"/>
      <c r="AI32" s="568"/>
      <c r="AJ32" s="568"/>
      <c r="AK32" s="568"/>
      <c r="AL32" s="572" t="s">
        <v>34</v>
      </c>
      <c r="AM32" s="350"/>
      <c r="AN32" s="350"/>
      <c r="AO32" s="573"/>
      <c r="AP32" s="647"/>
      <c r="AQ32" s="506"/>
      <c r="AR32" s="506"/>
      <c r="AS32" s="506"/>
      <c r="AT32" s="649"/>
      <c r="AU32" s="1" t="s">
        <v>110</v>
      </c>
      <c r="AX32" s="570" t="s">
        <v>403</v>
      </c>
      <c r="AY32" s="459"/>
      <c r="AZ32" s="459"/>
      <c r="BA32" s="459"/>
      <c r="BB32" s="459"/>
      <c r="BC32" s="459"/>
      <c r="BD32" s="459"/>
      <c r="BE32" s="459"/>
      <c r="BF32" s="571"/>
      <c r="BG32" s="606">
        <v>99.3</v>
      </c>
      <c r="BH32" s="596"/>
      <c r="BI32" s="596"/>
      <c r="BJ32" s="596"/>
      <c r="BK32" s="596"/>
      <c r="BL32" s="596"/>
      <c r="BM32" s="350">
        <v>98.6</v>
      </c>
      <c r="BN32" s="596"/>
      <c r="BO32" s="596"/>
      <c r="BP32" s="596"/>
      <c r="BQ32" s="607"/>
      <c r="BR32" s="606">
        <v>99.3</v>
      </c>
      <c r="BS32" s="596"/>
      <c r="BT32" s="596"/>
      <c r="BU32" s="596"/>
      <c r="BV32" s="596"/>
      <c r="BW32" s="596"/>
      <c r="BX32" s="350">
        <v>98.5</v>
      </c>
      <c r="BY32" s="596"/>
      <c r="BZ32" s="596"/>
      <c r="CA32" s="596"/>
      <c r="CB32" s="607"/>
      <c r="CD32" s="547"/>
      <c r="CE32" s="549"/>
      <c r="CF32" s="570" t="s">
        <v>404</v>
      </c>
      <c r="CG32" s="459"/>
      <c r="CH32" s="459"/>
      <c r="CI32" s="459"/>
      <c r="CJ32" s="459"/>
      <c r="CK32" s="459"/>
      <c r="CL32" s="459"/>
      <c r="CM32" s="459"/>
      <c r="CN32" s="459"/>
      <c r="CO32" s="459"/>
      <c r="CP32" s="459"/>
      <c r="CQ32" s="571"/>
      <c r="CR32" s="565" t="s">
        <v>34</v>
      </c>
      <c r="CS32" s="344"/>
      <c r="CT32" s="344"/>
      <c r="CU32" s="344"/>
      <c r="CV32" s="344"/>
      <c r="CW32" s="344"/>
      <c r="CX32" s="344"/>
      <c r="CY32" s="566"/>
      <c r="CZ32" s="572" t="s">
        <v>34</v>
      </c>
      <c r="DA32" s="598"/>
      <c r="DB32" s="598"/>
      <c r="DC32" s="599"/>
      <c r="DD32" s="575" t="s">
        <v>34</v>
      </c>
      <c r="DE32" s="344"/>
      <c r="DF32" s="344"/>
      <c r="DG32" s="344"/>
      <c r="DH32" s="344"/>
      <c r="DI32" s="344"/>
      <c r="DJ32" s="344"/>
      <c r="DK32" s="566"/>
      <c r="DL32" s="575" t="s">
        <v>34</v>
      </c>
      <c r="DM32" s="344"/>
      <c r="DN32" s="344"/>
      <c r="DO32" s="344"/>
      <c r="DP32" s="344"/>
      <c r="DQ32" s="344"/>
      <c r="DR32" s="344"/>
      <c r="DS32" s="344"/>
      <c r="DT32" s="344"/>
      <c r="DU32" s="344"/>
      <c r="DV32" s="566"/>
      <c r="DW32" s="572" t="s">
        <v>34</v>
      </c>
      <c r="DX32" s="598"/>
      <c r="DY32" s="598"/>
      <c r="DZ32" s="598"/>
      <c r="EA32" s="598"/>
      <c r="EB32" s="598"/>
      <c r="EC32" s="600"/>
    </row>
    <row r="33" spans="2:133" ht="11.25" customHeight="1" x14ac:dyDescent="0.15">
      <c r="B33" s="570" t="s">
        <v>348</v>
      </c>
      <c r="C33" s="459"/>
      <c r="D33" s="459"/>
      <c r="E33" s="459"/>
      <c r="F33" s="459"/>
      <c r="G33" s="459"/>
      <c r="H33" s="459"/>
      <c r="I33" s="459"/>
      <c r="J33" s="459"/>
      <c r="K33" s="459"/>
      <c r="L33" s="459"/>
      <c r="M33" s="459"/>
      <c r="N33" s="459"/>
      <c r="O33" s="459"/>
      <c r="P33" s="459"/>
      <c r="Q33" s="571"/>
      <c r="R33" s="565">
        <v>25938</v>
      </c>
      <c r="S33" s="344"/>
      <c r="T33" s="344"/>
      <c r="U33" s="344"/>
      <c r="V33" s="344"/>
      <c r="W33" s="344"/>
      <c r="X33" s="344"/>
      <c r="Y33" s="566"/>
      <c r="Z33" s="567">
        <v>0.1</v>
      </c>
      <c r="AA33" s="567"/>
      <c r="AB33" s="567"/>
      <c r="AC33" s="567"/>
      <c r="AD33" s="568" t="s">
        <v>34</v>
      </c>
      <c r="AE33" s="568"/>
      <c r="AF33" s="568"/>
      <c r="AG33" s="568"/>
      <c r="AH33" s="568"/>
      <c r="AI33" s="568"/>
      <c r="AJ33" s="568"/>
      <c r="AK33" s="568"/>
      <c r="AL33" s="572" t="s">
        <v>34</v>
      </c>
      <c r="AM33" s="350"/>
      <c r="AN33" s="350"/>
      <c r="AO33" s="573"/>
      <c r="AP33" s="522"/>
      <c r="AQ33" s="523"/>
      <c r="AR33" s="523"/>
      <c r="AS33" s="523"/>
      <c r="AT33" s="650"/>
      <c r="AU33" s="43"/>
      <c r="AV33" s="43"/>
      <c r="AW33" s="43"/>
      <c r="AX33" s="583" t="s">
        <v>405</v>
      </c>
      <c r="AY33" s="584"/>
      <c r="AZ33" s="584"/>
      <c r="BA33" s="584"/>
      <c r="BB33" s="584"/>
      <c r="BC33" s="584"/>
      <c r="BD33" s="584"/>
      <c r="BE33" s="584"/>
      <c r="BF33" s="585"/>
      <c r="BG33" s="608">
        <v>99.3</v>
      </c>
      <c r="BH33" s="609"/>
      <c r="BI33" s="609"/>
      <c r="BJ33" s="609"/>
      <c r="BK33" s="609"/>
      <c r="BL33" s="609"/>
      <c r="BM33" s="610">
        <v>98.4</v>
      </c>
      <c r="BN33" s="609"/>
      <c r="BO33" s="609"/>
      <c r="BP33" s="609"/>
      <c r="BQ33" s="611"/>
      <c r="BR33" s="608">
        <v>99.2</v>
      </c>
      <c r="BS33" s="609"/>
      <c r="BT33" s="609"/>
      <c r="BU33" s="609"/>
      <c r="BV33" s="609"/>
      <c r="BW33" s="609"/>
      <c r="BX33" s="610">
        <v>98</v>
      </c>
      <c r="BY33" s="609"/>
      <c r="BZ33" s="609"/>
      <c r="CA33" s="609"/>
      <c r="CB33" s="611"/>
      <c r="CD33" s="570" t="s">
        <v>384</v>
      </c>
      <c r="CE33" s="459"/>
      <c r="CF33" s="459"/>
      <c r="CG33" s="459"/>
      <c r="CH33" s="459"/>
      <c r="CI33" s="459"/>
      <c r="CJ33" s="459"/>
      <c r="CK33" s="459"/>
      <c r="CL33" s="459"/>
      <c r="CM33" s="459"/>
      <c r="CN33" s="459"/>
      <c r="CO33" s="459"/>
      <c r="CP33" s="459"/>
      <c r="CQ33" s="571"/>
      <c r="CR33" s="565">
        <v>8492577</v>
      </c>
      <c r="CS33" s="596"/>
      <c r="CT33" s="596"/>
      <c r="CU33" s="596"/>
      <c r="CV33" s="596"/>
      <c r="CW33" s="596"/>
      <c r="CX33" s="596"/>
      <c r="CY33" s="597"/>
      <c r="CZ33" s="572">
        <v>32.5</v>
      </c>
      <c r="DA33" s="598"/>
      <c r="DB33" s="598"/>
      <c r="DC33" s="599"/>
      <c r="DD33" s="575">
        <v>6194805</v>
      </c>
      <c r="DE33" s="596"/>
      <c r="DF33" s="596"/>
      <c r="DG33" s="596"/>
      <c r="DH33" s="596"/>
      <c r="DI33" s="596"/>
      <c r="DJ33" s="596"/>
      <c r="DK33" s="597"/>
      <c r="DL33" s="575">
        <v>4566232</v>
      </c>
      <c r="DM33" s="596"/>
      <c r="DN33" s="596"/>
      <c r="DO33" s="596"/>
      <c r="DP33" s="596"/>
      <c r="DQ33" s="596"/>
      <c r="DR33" s="596"/>
      <c r="DS33" s="596"/>
      <c r="DT33" s="596"/>
      <c r="DU33" s="596"/>
      <c r="DV33" s="597"/>
      <c r="DW33" s="572">
        <v>35.6</v>
      </c>
      <c r="DX33" s="598"/>
      <c r="DY33" s="598"/>
      <c r="DZ33" s="598"/>
      <c r="EA33" s="598"/>
      <c r="EB33" s="598"/>
      <c r="EC33" s="600"/>
    </row>
    <row r="34" spans="2:133" ht="11.25" customHeight="1" x14ac:dyDescent="0.15">
      <c r="B34" s="570" t="s">
        <v>279</v>
      </c>
      <c r="C34" s="459"/>
      <c r="D34" s="459"/>
      <c r="E34" s="459"/>
      <c r="F34" s="459"/>
      <c r="G34" s="459"/>
      <c r="H34" s="459"/>
      <c r="I34" s="459"/>
      <c r="J34" s="459"/>
      <c r="K34" s="459"/>
      <c r="L34" s="459"/>
      <c r="M34" s="459"/>
      <c r="N34" s="459"/>
      <c r="O34" s="459"/>
      <c r="P34" s="459"/>
      <c r="Q34" s="571"/>
      <c r="R34" s="565">
        <v>283269</v>
      </c>
      <c r="S34" s="344"/>
      <c r="T34" s="344"/>
      <c r="U34" s="344"/>
      <c r="V34" s="344"/>
      <c r="W34" s="344"/>
      <c r="X34" s="344"/>
      <c r="Y34" s="566"/>
      <c r="Z34" s="567">
        <v>1.1000000000000001</v>
      </c>
      <c r="AA34" s="567"/>
      <c r="AB34" s="567"/>
      <c r="AC34" s="567"/>
      <c r="AD34" s="568" t="s">
        <v>34</v>
      </c>
      <c r="AE34" s="568"/>
      <c r="AF34" s="568"/>
      <c r="AG34" s="568"/>
      <c r="AH34" s="568"/>
      <c r="AI34" s="568"/>
      <c r="AJ34" s="568"/>
      <c r="AK34" s="568"/>
      <c r="AL34" s="572" t="s">
        <v>34</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361</v>
      </c>
      <c r="CE34" s="459"/>
      <c r="CF34" s="459"/>
      <c r="CG34" s="459"/>
      <c r="CH34" s="459"/>
      <c r="CI34" s="459"/>
      <c r="CJ34" s="459"/>
      <c r="CK34" s="459"/>
      <c r="CL34" s="459"/>
      <c r="CM34" s="459"/>
      <c r="CN34" s="459"/>
      <c r="CO34" s="459"/>
      <c r="CP34" s="459"/>
      <c r="CQ34" s="571"/>
      <c r="CR34" s="565">
        <v>3277787</v>
      </c>
      <c r="CS34" s="344"/>
      <c r="CT34" s="344"/>
      <c r="CU34" s="344"/>
      <c r="CV34" s="344"/>
      <c r="CW34" s="344"/>
      <c r="CX34" s="344"/>
      <c r="CY34" s="566"/>
      <c r="CZ34" s="572">
        <v>12.6</v>
      </c>
      <c r="DA34" s="598"/>
      <c r="DB34" s="598"/>
      <c r="DC34" s="599"/>
      <c r="DD34" s="575">
        <v>2200798</v>
      </c>
      <c r="DE34" s="344"/>
      <c r="DF34" s="344"/>
      <c r="DG34" s="344"/>
      <c r="DH34" s="344"/>
      <c r="DI34" s="344"/>
      <c r="DJ34" s="344"/>
      <c r="DK34" s="566"/>
      <c r="DL34" s="575">
        <v>1713749</v>
      </c>
      <c r="DM34" s="344"/>
      <c r="DN34" s="344"/>
      <c r="DO34" s="344"/>
      <c r="DP34" s="344"/>
      <c r="DQ34" s="344"/>
      <c r="DR34" s="344"/>
      <c r="DS34" s="344"/>
      <c r="DT34" s="344"/>
      <c r="DU34" s="344"/>
      <c r="DV34" s="566"/>
      <c r="DW34" s="572">
        <v>13.4</v>
      </c>
      <c r="DX34" s="598"/>
      <c r="DY34" s="598"/>
      <c r="DZ34" s="598"/>
      <c r="EA34" s="598"/>
      <c r="EB34" s="598"/>
      <c r="EC34" s="600"/>
    </row>
    <row r="35" spans="2:133" ht="11.25" customHeight="1" x14ac:dyDescent="0.15">
      <c r="B35" s="570" t="s">
        <v>406</v>
      </c>
      <c r="C35" s="459"/>
      <c r="D35" s="459"/>
      <c r="E35" s="459"/>
      <c r="F35" s="459"/>
      <c r="G35" s="459"/>
      <c r="H35" s="459"/>
      <c r="I35" s="459"/>
      <c r="J35" s="459"/>
      <c r="K35" s="459"/>
      <c r="L35" s="459"/>
      <c r="M35" s="459"/>
      <c r="N35" s="459"/>
      <c r="O35" s="459"/>
      <c r="P35" s="459"/>
      <c r="Q35" s="571"/>
      <c r="R35" s="565">
        <v>1184594</v>
      </c>
      <c r="S35" s="344"/>
      <c r="T35" s="344"/>
      <c r="U35" s="344"/>
      <c r="V35" s="344"/>
      <c r="W35" s="344"/>
      <c r="X35" s="344"/>
      <c r="Y35" s="566"/>
      <c r="Z35" s="567">
        <v>4.4000000000000004</v>
      </c>
      <c r="AA35" s="567"/>
      <c r="AB35" s="567"/>
      <c r="AC35" s="567"/>
      <c r="AD35" s="568" t="s">
        <v>34</v>
      </c>
      <c r="AE35" s="568"/>
      <c r="AF35" s="568"/>
      <c r="AG35" s="568"/>
      <c r="AH35" s="568"/>
      <c r="AI35" s="568"/>
      <c r="AJ35" s="568"/>
      <c r="AK35" s="568"/>
      <c r="AL35" s="572" t="s">
        <v>34</v>
      </c>
      <c r="AM35" s="350"/>
      <c r="AN35" s="350"/>
      <c r="AO35" s="573"/>
      <c r="AP35" s="16"/>
      <c r="AQ35" s="338" t="s">
        <v>156</v>
      </c>
      <c r="AR35" s="339"/>
      <c r="AS35" s="339"/>
      <c r="AT35" s="339"/>
      <c r="AU35" s="339"/>
      <c r="AV35" s="339"/>
      <c r="AW35" s="339"/>
      <c r="AX35" s="339"/>
      <c r="AY35" s="339"/>
      <c r="AZ35" s="339"/>
      <c r="BA35" s="339"/>
      <c r="BB35" s="339"/>
      <c r="BC35" s="339"/>
      <c r="BD35" s="339"/>
      <c r="BE35" s="339"/>
      <c r="BF35" s="381"/>
      <c r="BG35" s="338" t="s">
        <v>407</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365</v>
      </c>
      <c r="CE35" s="459"/>
      <c r="CF35" s="459"/>
      <c r="CG35" s="459"/>
      <c r="CH35" s="459"/>
      <c r="CI35" s="459"/>
      <c r="CJ35" s="459"/>
      <c r="CK35" s="459"/>
      <c r="CL35" s="459"/>
      <c r="CM35" s="459"/>
      <c r="CN35" s="459"/>
      <c r="CO35" s="459"/>
      <c r="CP35" s="459"/>
      <c r="CQ35" s="571"/>
      <c r="CR35" s="565">
        <v>109086</v>
      </c>
      <c r="CS35" s="596"/>
      <c r="CT35" s="596"/>
      <c r="CU35" s="596"/>
      <c r="CV35" s="596"/>
      <c r="CW35" s="596"/>
      <c r="CX35" s="596"/>
      <c r="CY35" s="597"/>
      <c r="CZ35" s="572">
        <v>0.4</v>
      </c>
      <c r="DA35" s="598"/>
      <c r="DB35" s="598"/>
      <c r="DC35" s="599"/>
      <c r="DD35" s="575">
        <v>58360</v>
      </c>
      <c r="DE35" s="596"/>
      <c r="DF35" s="596"/>
      <c r="DG35" s="596"/>
      <c r="DH35" s="596"/>
      <c r="DI35" s="596"/>
      <c r="DJ35" s="596"/>
      <c r="DK35" s="597"/>
      <c r="DL35" s="575">
        <v>57788</v>
      </c>
      <c r="DM35" s="596"/>
      <c r="DN35" s="596"/>
      <c r="DO35" s="596"/>
      <c r="DP35" s="596"/>
      <c r="DQ35" s="596"/>
      <c r="DR35" s="596"/>
      <c r="DS35" s="596"/>
      <c r="DT35" s="596"/>
      <c r="DU35" s="596"/>
      <c r="DV35" s="597"/>
      <c r="DW35" s="572">
        <v>0.5</v>
      </c>
      <c r="DX35" s="598"/>
      <c r="DY35" s="598"/>
      <c r="DZ35" s="598"/>
      <c r="EA35" s="598"/>
      <c r="EB35" s="598"/>
      <c r="EC35" s="600"/>
    </row>
    <row r="36" spans="2:133" ht="11.25" customHeight="1" x14ac:dyDescent="0.15">
      <c r="B36" s="570" t="s">
        <v>118</v>
      </c>
      <c r="C36" s="459"/>
      <c r="D36" s="459"/>
      <c r="E36" s="459"/>
      <c r="F36" s="459"/>
      <c r="G36" s="459"/>
      <c r="H36" s="459"/>
      <c r="I36" s="459"/>
      <c r="J36" s="459"/>
      <c r="K36" s="459"/>
      <c r="L36" s="459"/>
      <c r="M36" s="459"/>
      <c r="N36" s="459"/>
      <c r="O36" s="459"/>
      <c r="P36" s="459"/>
      <c r="Q36" s="571"/>
      <c r="R36" s="565">
        <v>276458</v>
      </c>
      <c r="S36" s="344"/>
      <c r="T36" s="344"/>
      <c r="U36" s="344"/>
      <c r="V36" s="344"/>
      <c r="W36" s="344"/>
      <c r="X36" s="344"/>
      <c r="Y36" s="566"/>
      <c r="Z36" s="567">
        <v>1</v>
      </c>
      <c r="AA36" s="567"/>
      <c r="AB36" s="567"/>
      <c r="AC36" s="567"/>
      <c r="AD36" s="568" t="s">
        <v>34</v>
      </c>
      <c r="AE36" s="568"/>
      <c r="AF36" s="568"/>
      <c r="AG36" s="568"/>
      <c r="AH36" s="568"/>
      <c r="AI36" s="568"/>
      <c r="AJ36" s="568"/>
      <c r="AK36" s="568"/>
      <c r="AL36" s="572" t="s">
        <v>34</v>
      </c>
      <c r="AM36" s="350"/>
      <c r="AN36" s="350"/>
      <c r="AO36" s="573"/>
      <c r="AP36" s="16"/>
      <c r="AQ36" s="612" t="s">
        <v>129</v>
      </c>
      <c r="AR36" s="613"/>
      <c r="AS36" s="613"/>
      <c r="AT36" s="613"/>
      <c r="AU36" s="613"/>
      <c r="AV36" s="613"/>
      <c r="AW36" s="613"/>
      <c r="AX36" s="613"/>
      <c r="AY36" s="614"/>
      <c r="AZ36" s="557">
        <v>2593047</v>
      </c>
      <c r="BA36" s="558"/>
      <c r="BB36" s="558"/>
      <c r="BC36" s="558"/>
      <c r="BD36" s="558"/>
      <c r="BE36" s="558"/>
      <c r="BF36" s="615"/>
      <c r="BG36" s="554" t="s">
        <v>280</v>
      </c>
      <c r="BH36" s="555"/>
      <c r="BI36" s="555"/>
      <c r="BJ36" s="555"/>
      <c r="BK36" s="555"/>
      <c r="BL36" s="555"/>
      <c r="BM36" s="555"/>
      <c r="BN36" s="555"/>
      <c r="BO36" s="555"/>
      <c r="BP36" s="555"/>
      <c r="BQ36" s="555"/>
      <c r="BR36" s="555"/>
      <c r="BS36" s="555"/>
      <c r="BT36" s="555"/>
      <c r="BU36" s="556"/>
      <c r="BV36" s="557">
        <v>88834</v>
      </c>
      <c r="BW36" s="558"/>
      <c r="BX36" s="558"/>
      <c r="BY36" s="558"/>
      <c r="BZ36" s="558"/>
      <c r="CA36" s="558"/>
      <c r="CB36" s="615"/>
      <c r="CD36" s="570" t="s">
        <v>408</v>
      </c>
      <c r="CE36" s="459"/>
      <c r="CF36" s="459"/>
      <c r="CG36" s="459"/>
      <c r="CH36" s="459"/>
      <c r="CI36" s="459"/>
      <c r="CJ36" s="459"/>
      <c r="CK36" s="459"/>
      <c r="CL36" s="459"/>
      <c r="CM36" s="459"/>
      <c r="CN36" s="459"/>
      <c r="CO36" s="459"/>
      <c r="CP36" s="459"/>
      <c r="CQ36" s="571"/>
      <c r="CR36" s="565">
        <v>2482895</v>
      </c>
      <c r="CS36" s="344"/>
      <c r="CT36" s="344"/>
      <c r="CU36" s="344"/>
      <c r="CV36" s="344"/>
      <c r="CW36" s="344"/>
      <c r="CX36" s="344"/>
      <c r="CY36" s="566"/>
      <c r="CZ36" s="572">
        <v>9.5</v>
      </c>
      <c r="DA36" s="598"/>
      <c r="DB36" s="598"/>
      <c r="DC36" s="599"/>
      <c r="DD36" s="575">
        <v>2013463</v>
      </c>
      <c r="DE36" s="344"/>
      <c r="DF36" s="344"/>
      <c r="DG36" s="344"/>
      <c r="DH36" s="344"/>
      <c r="DI36" s="344"/>
      <c r="DJ36" s="344"/>
      <c r="DK36" s="566"/>
      <c r="DL36" s="575">
        <v>1080553</v>
      </c>
      <c r="DM36" s="344"/>
      <c r="DN36" s="344"/>
      <c r="DO36" s="344"/>
      <c r="DP36" s="344"/>
      <c r="DQ36" s="344"/>
      <c r="DR36" s="344"/>
      <c r="DS36" s="344"/>
      <c r="DT36" s="344"/>
      <c r="DU36" s="344"/>
      <c r="DV36" s="566"/>
      <c r="DW36" s="572">
        <v>8.4</v>
      </c>
      <c r="DX36" s="598"/>
      <c r="DY36" s="598"/>
      <c r="DZ36" s="598"/>
      <c r="EA36" s="598"/>
      <c r="EB36" s="598"/>
      <c r="EC36" s="600"/>
    </row>
    <row r="37" spans="2:133" ht="11.25" customHeight="1" x14ac:dyDescent="0.15">
      <c r="B37" s="570" t="s">
        <v>411</v>
      </c>
      <c r="C37" s="459"/>
      <c r="D37" s="459"/>
      <c r="E37" s="459"/>
      <c r="F37" s="459"/>
      <c r="G37" s="459"/>
      <c r="H37" s="459"/>
      <c r="I37" s="459"/>
      <c r="J37" s="459"/>
      <c r="K37" s="459"/>
      <c r="L37" s="459"/>
      <c r="M37" s="459"/>
      <c r="N37" s="459"/>
      <c r="O37" s="459"/>
      <c r="P37" s="459"/>
      <c r="Q37" s="571"/>
      <c r="R37" s="565">
        <v>561855</v>
      </c>
      <c r="S37" s="344"/>
      <c r="T37" s="344"/>
      <c r="U37" s="344"/>
      <c r="V37" s="344"/>
      <c r="W37" s="344"/>
      <c r="X37" s="344"/>
      <c r="Y37" s="566"/>
      <c r="Z37" s="567">
        <v>2.1</v>
      </c>
      <c r="AA37" s="567"/>
      <c r="AB37" s="567"/>
      <c r="AC37" s="567"/>
      <c r="AD37" s="568" t="s">
        <v>34</v>
      </c>
      <c r="AE37" s="568"/>
      <c r="AF37" s="568"/>
      <c r="AG37" s="568"/>
      <c r="AH37" s="568"/>
      <c r="AI37" s="568"/>
      <c r="AJ37" s="568"/>
      <c r="AK37" s="568"/>
      <c r="AL37" s="572" t="s">
        <v>34</v>
      </c>
      <c r="AM37" s="350"/>
      <c r="AN37" s="350"/>
      <c r="AO37" s="573"/>
      <c r="AQ37" s="616" t="s">
        <v>294</v>
      </c>
      <c r="AR37" s="347"/>
      <c r="AS37" s="347"/>
      <c r="AT37" s="347"/>
      <c r="AU37" s="347"/>
      <c r="AV37" s="347"/>
      <c r="AW37" s="347"/>
      <c r="AX37" s="347"/>
      <c r="AY37" s="617"/>
      <c r="AZ37" s="565">
        <v>354122</v>
      </c>
      <c r="BA37" s="344"/>
      <c r="BB37" s="344"/>
      <c r="BC37" s="344"/>
      <c r="BD37" s="596"/>
      <c r="BE37" s="596"/>
      <c r="BF37" s="607"/>
      <c r="BG37" s="570" t="s">
        <v>412</v>
      </c>
      <c r="BH37" s="459"/>
      <c r="BI37" s="459"/>
      <c r="BJ37" s="459"/>
      <c r="BK37" s="459"/>
      <c r="BL37" s="459"/>
      <c r="BM37" s="459"/>
      <c r="BN37" s="459"/>
      <c r="BO37" s="459"/>
      <c r="BP37" s="459"/>
      <c r="BQ37" s="459"/>
      <c r="BR37" s="459"/>
      <c r="BS37" s="459"/>
      <c r="BT37" s="459"/>
      <c r="BU37" s="571"/>
      <c r="BV37" s="565">
        <v>6329</v>
      </c>
      <c r="BW37" s="344"/>
      <c r="BX37" s="344"/>
      <c r="BY37" s="344"/>
      <c r="BZ37" s="344"/>
      <c r="CA37" s="344"/>
      <c r="CB37" s="576"/>
      <c r="CD37" s="570" t="s">
        <v>212</v>
      </c>
      <c r="CE37" s="459"/>
      <c r="CF37" s="459"/>
      <c r="CG37" s="459"/>
      <c r="CH37" s="459"/>
      <c r="CI37" s="459"/>
      <c r="CJ37" s="459"/>
      <c r="CK37" s="459"/>
      <c r="CL37" s="459"/>
      <c r="CM37" s="459"/>
      <c r="CN37" s="459"/>
      <c r="CO37" s="459"/>
      <c r="CP37" s="459"/>
      <c r="CQ37" s="571"/>
      <c r="CR37" s="565">
        <v>422124</v>
      </c>
      <c r="CS37" s="596"/>
      <c r="CT37" s="596"/>
      <c r="CU37" s="596"/>
      <c r="CV37" s="596"/>
      <c r="CW37" s="596"/>
      <c r="CX37" s="596"/>
      <c r="CY37" s="597"/>
      <c r="CZ37" s="572">
        <v>1.6</v>
      </c>
      <c r="DA37" s="598"/>
      <c r="DB37" s="598"/>
      <c r="DC37" s="599"/>
      <c r="DD37" s="575">
        <v>422124</v>
      </c>
      <c r="DE37" s="596"/>
      <c r="DF37" s="596"/>
      <c r="DG37" s="596"/>
      <c r="DH37" s="596"/>
      <c r="DI37" s="596"/>
      <c r="DJ37" s="596"/>
      <c r="DK37" s="597"/>
      <c r="DL37" s="575">
        <v>422124</v>
      </c>
      <c r="DM37" s="596"/>
      <c r="DN37" s="596"/>
      <c r="DO37" s="596"/>
      <c r="DP37" s="596"/>
      <c r="DQ37" s="596"/>
      <c r="DR37" s="596"/>
      <c r="DS37" s="596"/>
      <c r="DT37" s="596"/>
      <c r="DU37" s="596"/>
      <c r="DV37" s="597"/>
      <c r="DW37" s="572">
        <v>3.3</v>
      </c>
      <c r="DX37" s="598"/>
      <c r="DY37" s="598"/>
      <c r="DZ37" s="598"/>
      <c r="EA37" s="598"/>
      <c r="EB37" s="598"/>
      <c r="EC37" s="600"/>
    </row>
    <row r="38" spans="2:133" ht="11.25" customHeight="1" x14ac:dyDescent="0.15">
      <c r="B38" s="570" t="s">
        <v>289</v>
      </c>
      <c r="C38" s="459"/>
      <c r="D38" s="459"/>
      <c r="E38" s="459"/>
      <c r="F38" s="459"/>
      <c r="G38" s="459"/>
      <c r="H38" s="459"/>
      <c r="I38" s="459"/>
      <c r="J38" s="459"/>
      <c r="K38" s="459"/>
      <c r="L38" s="459"/>
      <c r="M38" s="459"/>
      <c r="N38" s="459"/>
      <c r="O38" s="459"/>
      <c r="P38" s="459"/>
      <c r="Q38" s="571"/>
      <c r="R38" s="565">
        <v>2628259</v>
      </c>
      <c r="S38" s="344"/>
      <c r="T38" s="344"/>
      <c r="U38" s="344"/>
      <c r="V38" s="344"/>
      <c r="W38" s="344"/>
      <c r="X38" s="344"/>
      <c r="Y38" s="566"/>
      <c r="Z38" s="567">
        <v>9.9</v>
      </c>
      <c r="AA38" s="567"/>
      <c r="AB38" s="567"/>
      <c r="AC38" s="567"/>
      <c r="AD38" s="568" t="s">
        <v>34</v>
      </c>
      <c r="AE38" s="568"/>
      <c r="AF38" s="568"/>
      <c r="AG38" s="568"/>
      <c r="AH38" s="568"/>
      <c r="AI38" s="568"/>
      <c r="AJ38" s="568"/>
      <c r="AK38" s="568"/>
      <c r="AL38" s="572" t="s">
        <v>34</v>
      </c>
      <c r="AM38" s="350"/>
      <c r="AN38" s="350"/>
      <c r="AO38" s="573"/>
      <c r="AQ38" s="616" t="s">
        <v>148</v>
      </c>
      <c r="AR38" s="347"/>
      <c r="AS38" s="347"/>
      <c r="AT38" s="347"/>
      <c r="AU38" s="347"/>
      <c r="AV38" s="347"/>
      <c r="AW38" s="347"/>
      <c r="AX38" s="347"/>
      <c r="AY38" s="617"/>
      <c r="AZ38" s="565">
        <v>21559</v>
      </c>
      <c r="BA38" s="344"/>
      <c r="BB38" s="344"/>
      <c r="BC38" s="344"/>
      <c r="BD38" s="596"/>
      <c r="BE38" s="596"/>
      <c r="BF38" s="607"/>
      <c r="BG38" s="570" t="s">
        <v>413</v>
      </c>
      <c r="BH38" s="459"/>
      <c r="BI38" s="459"/>
      <c r="BJ38" s="459"/>
      <c r="BK38" s="459"/>
      <c r="BL38" s="459"/>
      <c r="BM38" s="459"/>
      <c r="BN38" s="459"/>
      <c r="BO38" s="459"/>
      <c r="BP38" s="459"/>
      <c r="BQ38" s="459"/>
      <c r="BR38" s="459"/>
      <c r="BS38" s="459"/>
      <c r="BT38" s="459"/>
      <c r="BU38" s="571"/>
      <c r="BV38" s="565">
        <v>5694</v>
      </c>
      <c r="BW38" s="344"/>
      <c r="BX38" s="344"/>
      <c r="BY38" s="344"/>
      <c r="BZ38" s="344"/>
      <c r="CA38" s="344"/>
      <c r="CB38" s="576"/>
      <c r="CD38" s="570" t="s">
        <v>291</v>
      </c>
      <c r="CE38" s="459"/>
      <c r="CF38" s="459"/>
      <c r="CG38" s="459"/>
      <c r="CH38" s="459"/>
      <c r="CI38" s="459"/>
      <c r="CJ38" s="459"/>
      <c r="CK38" s="459"/>
      <c r="CL38" s="459"/>
      <c r="CM38" s="459"/>
      <c r="CN38" s="459"/>
      <c r="CO38" s="459"/>
      <c r="CP38" s="459"/>
      <c r="CQ38" s="571"/>
      <c r="CR38" s="565">
        <v>2217366</v>
      </c>
      <c r="CS38" s="344"/>
      <c r="CT38" s="344"/>
      <c r="CU38" s="344"/>
      <c r="CV38" s="344"/>
      <c r="CW38" s="344"/>
      <c r="CX38" s="344"/>
      <c r="CY38" s="566"/>
      <c r="CZ38" s="572">
        <v>8.5</v>
      </c>
      <c r="DA38" s="598"/>
      <c r="DB38" s="598"/>
      <c r="DC38" s="599"/>
      <c r="DD38" s="575">
        <v>1808400</v>
      </c>
      <c r="DE38" s="344"/>
      <c r="DF38" s="344"/>
      <c r="DG38" s="344"/>
      <c r="DH38" s="344"/>
      <c r="DI38" s="344"/>
      <c r="DJ38" s="344"/>
      <c r="DK38" s="566"/>
      <c r="DL38" s="575">
        <v>1714142</v>
      </c>
      <c r="DM38" s="344"/>
      <c r="DN38" s="344"/>
      <c r="DO38" s="344"/>
      <c r="DP38" s="344"/>
      <c r="DQ38" s="344"/>
      <c r="DR38" s="344"/>
      <c r="DS38" s="344"/>
      <c r="DT38" s="344"/>
      <c r="DU38" s="344"/>
      <c r="DV38" s="566"/>
      <c r="DW38" s="572">
        <v>13.4</v>
      </c>
      <c r="DX38" s="598"/>
      <c r="DY38" s="598"/>
      <c r="DZ38" s="598"/>
      <c r="EA38" s="598"/>
      <c r="EB38" s="598"/>
      <c r="EC38" s="600"/>
    </row>
    <row r="39" spans="2:133" ht="11.25" customHeight="1" x14ac:dyDescent="0.15">
      <c r="B39" s="570" t="s">
        <v>414</v>
      </c>
      <c r="C39" s="459"/>
      <c r="D39" s="459"/>
      <c r="E39" s="459"/>
      <c r="F39" s="459"/>
      <c r="G39" s="459"/>
      <c r="H39" s="459"/>
      <c r="I39" s="459"/>
      <c r="J39" s="459"/>
      <c r="K39" s="459"/>
      <c r="L39" s="459"/>
      <c r="M39" s="459"/>
      <c r="N39" s="459"/>
      <c r="O39" s="459"/>
      <c r="P39" s="459"/>
      <c r="Q39" s="571"/>
      <c r="R39" s="565" t="s">
        <v>34</v>
      </c>
      <c r="S39" s="344"/>
      <c r="T39" s="344"/>
      <c r="U39" s="344"/>
      <c r="V39" s="344"/>
      <c r="W39" s="344"/>
      <c r="X39" s="344"/>
      <c r="Y39" s="566"/>
      <c r="Z39" s="567" t="s">
        <v>34</v>
      </c>
      <c r="AA39" s="567"/>
      <c r="AB39" s="567"/>
      <c r="AC39" s="567"/>
      <c r="AD39" s="568" t="s">
        <v>34</v>
      </c>
      <c r="AE39" s="568"/>
      <c r="AF39" s="568"/>
      <c r="AG39" s="568"/>
      <c r="AH39" s="568"/>
      <c r="AI39" s="568"/>
      <c r="AJ39" s="568"/>
      <c r="AK39" s="568"/>
      <c r="AL39" s="572" t="s">
        <v>34</v>
      </c>
      <c r="AM39" s="350"/>
      <c r="AN39" s="350"/>
      <c r="AO39" s="573"/>
      <c r="AQ39" s="616" t="s">
        <v>418</v>
      </c>
      <c r="AR39" s="347"/>
      <c r="AS39" s="347"/>
      <c r="AT39" s="347"/>
      <c r="AU39" s="347"/>
      <c r="AV39" s="347"/>
      <c r="AW39" s="347"/>
      <c r="AX39" s="347"/>
      <c r="AY39" s="617"/>
      <c r="AZ39" s="565" t="s">
        <v>34</v>
      </c>
      <c r="BA39" s="344"/>
      <c r="BB39" s="344"/>
      <c r="BC39" s="344"/>
      <c r="BD39" s="596"/>
      <c r="BE39" s="596"/>
      <c r="BF39" s="607"/>
      <c r="BG39" s="570" t="s">
        <v>409</v>
      </c>
      <c r="BH39" s="459"/>
      <c r="BI39" s="459"/>
      <c r="BJ39" s="459"/>
      <c r="BK39" s="459"/>
      <c r="BL39" s="459"/>
      <c r="BM39" s="459"/>
      <c r="BN39" s="459"/>
      <c r="BO39" s="459"/>
      <c r="BP39" s="459"/>
      <c r="BQ39" s="459"/>
      <c r="BR39" s="459"/>
      <c r="BS39" s="459"/>
      <c r="BT39" s="459"/>
      <c r="BU39" s="571"/>
      <c r="BV39" s="565">
        <v>8319</v>
      </c>
      <c r="BW39" s="344"/>
      <c r="BX39" s="344"/>
      <c r="BY39" s="344"/>
      <c r="BZ39" s="344"/>
      <c r="CA39" s="344"/>
      <c r="CB39" s="576"/>
      <c r="CD39" s="570" t="s">
        <v>419</v>
      </c>
      <c r="CE39" s="459"/>
      <c r="CF39" s="459"/>
      <c r="CG39" s="459"/>
      <c r="CH39" s="459"/>
      <c r="CI39" s="459"/>
      <c r="CJ39" s="459"/>
      <c r="CK39" s="459"/>
      <c r="CL39" s="459"/>
      <c r="CM39" s="459"/>
      <c r="CN39" s="459"/>
      <c r="CO39" s="459"/>
      <c r="CP39" s="459"/>
      <c r="CQ39" s="571"/>
      <c r="CR39" s="565">
        <v>386403</v>
      </c>
      <c r="CS39" s="596"/>
      <c r="CT39" s="596"/>
      <c r="CU39" s="596"/>
      <c r="CV39" s="596"/>
      <c r="CW39" s="596"/>
      <c r="CX39" s="596"/>
      <c r="CY39" s="597"/>
      <c r="CZ39" s="572">
        <v>1.5</v>
      </c>
      <c r="DA39" s="598"/>
      <c r="DB39" s="598"/>
      <c r="DC39" s="599"/>
      <c r="DD39" s="575">
        <v>112824</v>
      </c>
      <c r="DE39" s="596"/>
      <c r="DF39" s="596"/>
      <c r="DG39" s="596"/>
      <c r="DH39" s="596"/>
      <c r="DI39" s="596"/>
      <c r="DJ39" s="596"/>
      <c r="DK39" s="597"/>
      <c r="DL39" s="575" t="s">
        <v>34</v>
      </c>
      <c r="DM39" s="596"/>
      <c r="DN39" s="596"/>
      <c r="DO39" s="596"/>
      <c r="DP39" s="596"/>
      <c r="DQ39" s="596"/>
      <c r="DR39" s="596"/>
      <c r="DS39" s="596"/>
      <c r="DT39" s="596"/>
      <c r="DU39" s="596"/>
      <c r="DV39" s="597"/>
      <c r="DW39" s="572" t="s">
        <v>34</v>
      </c>
      <c r="DX39" s="598"/>
      <c r="DY39" s="598"/>
      <c r="DZ39" s="598"/>
      <c r="EA39" s="598"/>
      <c r="EB39" s="598"/>
      <c r="EC39" s="600"/>
    </row>
    <row r="40" spans="2:133" ht="11.25" customHeight="1" x14ac:dyDescent="0.15">
      <c r="B40" s="570" t="s">
        <v>117</v>
      </c>
      <c r="C40" s="459"/>
      <c r="D40" s="459"/>
      <c r="E40" s="459"/>
      <c r="F40" s="459"/>
      <c r="G40" s="459"/>
      <c r="H40" s="459"/>
      <c r="I40" s="459"/>
      <c r="J40" s="459"/>
      <c r="K40" s="459"/>
      <c r="L40" s="459"/>
      <c r="M40" s="459"/>
      <c r="N40" s="459"/>
      <c r="O40" s="459"/>
      <c r="P40" s="459"/>
      <c r="Q40" s="571"/>
      <c r="R40" s="565">
        <v>50359</v>
      </c>
      <c r="S40" s="344"/>
      <c r="T40" s="344"/>
      <c r="U40" s="344"/>
      <c r="V40" s="344"/>
      <c r="W40" s="344"/>
      <c r="X40" s="344"/>
      <c r="Y40" s="566"/>
      <c r="Z40" s="567">
        <v>0.2</v>
      </c>
      <c r="AA40" s="567"/>
      <c r="AB40" s="567"/>
      <c r="AC40" s="567"/>
      <c r="AD40" s="568" t="s">
        <v>34</v>
      </c>
      <c r="AE40" s="568"/>
      <c r="AF40" s="568"/>
      <c r="AG40" s="568"/>
      <c r="AH40" s="568"/>
      <c r="AI40" s="568"/>
      <c r="AJ40" s="568"/>
      <c r="AK40" s="568"/>
      <c r="AL40" s="572" t="s">
        <v>34</v>
      </c>
      <c r="AM40" s="350"/>
      <c r="AN40" s="350"/>
      <c r="AO40" s="573"/>
      <c r="AQ40" s="616" t="s">
        <v>421</v>
      </c>
      <c r="AR40" s="347"/>
      <c r="AS40" s="347"/>
      <c r="AT40" s="347"/>
      <c r="AU40" s="347"/>
      <c r="AV40" s="347"/>
      <c r="AW40" s="347"/>
      <c r="AX40" s="347"/>
      <c r="AY40" s="617"/>
      <c r="AZ40" s="565" t="s">
        <v>34</v>
      </c>
      <c r="BA40" s="344"/>
      <c r="BB40" s="344"/>
      <c r="BC40" s="344"/>
      <c r="BD40" s="596"/>
      <c r="BE40" s="596"/>
      <c r="BF40" s="607"/>
      <c r="BG40" s="647" t="s">
        <v>194</v>
      </c>
      <c r="BH40" s="506"/>
      <c r="BI40" s="506"/>
      <c r="BJ40" s="506"/>
      <c r="BK40" s="506"/>
      <c r="BL40" s="7"/>
      <c r="BM40" s="459" t="s">
        <v>422</v>
      </c>
      <c r="BN40" s="459"/>
      <c r="BO40" s="459"/>
      <c r="BP40" s="459"/>
      <c r="BQ40" s="459"/>
      <c r="BR40" s="459"/>
      <c r="BS40" s="459"/>
      <c r="BT40" s="459"/>
      <c r="BU40" s="571"/>
      <c r="BV40" s="565">
        <v>105</v>
      </c>
      <c r="BW40" s="344"/>
      <c r="BX40" s="344"/>
      <c r="BY40" s="344"/>
      <c r="BZ40" s="344"/>
      <c r="CA40" s="344"/>
      <c r="CB40" s="576"/>
      <c r="CD40" s="570" t="s">
        <v>423</v>
      </c>
      <c r="CE40" s="459"/>
      <c r="CF40" s="459"/>
      <c r="CG40" s="459"/>
      <c r="CH40" s="459"/>
      <c r="CI40" s="459"/>
      <c r="CJ40" s="459"/>
      <c r="CK40" s="459"/>
      <c r="CL40" s="459"/>
      <c r="CM40" s="459"/>
      <c r="CN40" s="459"/>
      <c r="CO40" s="459"/>
      <c r="CP40" s="459"/>
      <c r="CQ40" s="571"/>
      <c r="CR40" s="565">
        <v>19040</v>
      </c>
      <c r="CS40" s="344"/>
      <c r="CT40" s="344"/>
      <c r="CU40" s="344"/>
      <c r="CV40" s="344"/>
      <c r="CW40" s="344"/>
      <c r="CX40" s="344"/>
      <c r="CY40" s="566"/>
      <c r="CZ40" s="572">
        <v>0.1</v>
      </c>
      <c r="DA40" s="598"/>
      <c r="DB40" s="598"/>
      <c r="DC40" s="599"/>
      <c r="DD40" s="575">
        <v>960</v>
      </c>
      <c r="DE40" s="344"/>
      <c r="DF40" s="344"/>
      <c r="DG40" s="344"/>
      <c r="DH40" s="344"/>
      <c r="DI40" s="344"/>
      <c r="DJ40" s="344"/>
      <c r="DK40" s="566"/>
      <c r="DL40" s="575" t="s">
        <v>34</v>
      </c>
      <c r="DM40" s="344"/>
      <c r="DN40" s="344"/>
      <c r="DO40" s="344"/>
      <c r="DP40" s="344"/>
      <c r="DQ40" s="344"/>
      <c r="DR40" s="344"/>
      <c r="DS40" s="344"/>
      <c r="DT40" s="344"/>
      <c r="DU40" s="344"/>
      <c r="DV40" s="566"/>
      <c r="DW40" s="572" t="s">
        <v>34</v>
      </c>
      <c r="DX40" s="598"/>
      <c r="DY40" s="598"/>
      <c r="DZ40" s="598"/>
      <c r="EA40" s="598"/>
      <c r="EB40" s="598"/>
      <c r="EC40" s="600"/>
    </row>
    <row r="41" spans="2:133" ht="11.25" customHeight="1" x14ac:dyDescent="0.15">
      <c r="B41" s="583" t="s">
        <v>426</v>
      </c>
      <c r="C41" s="584"/>
      <c r="D41" s="584"/>
      <c r="E41" s="584"/>
      <c r="F41" s="584"/>
      <c r="G41" s="584"/>
      <c r="H41" s="584"/>
      <c r="I41" s="584"/>
      <c r="J41" s="584"/>
      <c r="K41" s="584"/>
      <c r="L41" s="584"/>
      <c r="M41" s="584"/>
      <c r="N41" s="584"/>
      <c r="O41" s="584"/>
      <c r="P41" s="584"/>
      <c r="Q41" s="585"/>
      <c r="R41" s="618">
        <v>26640424</v>
      </c>
      <c r="S41" s="619"/>
      <c r="T41" s="619"/>
      <c r="U41" s="619"/>
      <c r="V41" s="619"/>
      <c r="W41" s="619"/>
      <c r="X41" s="619"/>
      <c r="Y41" s="620"/>
      <c r="Z41" s="621">
        <v>100</v>
      </c>
      <c r="AA41" s="621"/>
      <c r="AB41" s="621"/>
      <c r="AC41" s="621"/>
      <c r="AD41" s="622">
        <v>12767035</v>
      </c>
      <c r="AE41" s="622"/>
      <c r="AF41" s="622"/>
      <c r="AG41" s="622"/>
      <c r="AH41" s="622"/>
      <c r="AI41" s="622"/>
      <c r="AJ41" s="622"/>
      <c r="AK41" s="622"/>
      <c r="AL41" s="623">
        <v>100</v>
      </c>
      <c r="AM41" s="610"/>
      <c r="AN41" s="610"/>
      <c r="AO41" s="624"/>
      <c r="AQ41" s="616" t="s">
        <v>427</v>
      </c>
      <c r="AR41" s="347"/>
      <c r="AS41" s="347"/>
      <c r="AT41" s="347"/>
      <c r="AU41" s="347"/>
      <c r="AV41" s="347"/>
      <c r="AW41" s="347"/>
      <c r="AX41" s="347"/>
      <c r="AY41" s="617"/>
      <c r="AZ41" s="565">
        <v>489256</v>
      </c>
      <c r="BA41" s="344"/>
      <c r="BB41" s="344"/>
      <c r="BC41" s="344"/>
      <c r="BD41" s="596"/>
      <c r="BE41" s="596"/>
      <c r="BF41" s="607"/>
      <c r="BG41" s="647"/>
      <c r="BH41" s="506"/>
      <c r="BI41" s="506"/>
      <c r="BJ41" s="506"/>
      <c r="BK41" s="506"/>
      <c r="BL41" s="7"/>
      <c r="BM41" s="459" t="s">
        <v>397</v>
      </c>
      <c r="BN41" s="459"/>
      <c r="BO41" s="459"/>
      <c r="BP41" s="459"/>
      <c r="BQ41" s="459"/>
      <c r="BR41" s="459"/>
      <c r="BS41" s="459"/>
      <c r="BT41" s="459"/>
      <c r="BU41" s="571"/>
      <c r="BV41" s="565" t="s">
        <v>34</v>
      </c>
      <c r="BW41" s="344"/>
      <c r="BX41" s="344"/>
      <c r="BY41" s="344"/>
      <c r="BZ41" s="344"/>
      <c r="CA41" s="344"/>
      <c r="CB41" s="576"/>
      <c r="CD41" s="570" t="s">
        <v>225</v>
      </c>
      <c r="CE41" s="459"/>
      <c r="CF41" s="459"/>
      <c r="CG41" s="459"/>
      <c r="CH41" s="459"/>
      <c r="CI41" s="459"/>
      <c r="CJ41" s="459"/>
      <c r="CK41" s="459"/>
      <c r="CL41" s="459"/>
      <c r="CM41" s="459"/>
      <c r="CN41" s="459"/>
      <c r="CO41" s="459"/>
      <c r="CP41" s="459"/>
      <c r="CQ41" s="571"/>
      <c r="CR41" s="565" t="s">
        <v>34</v>
      </c>
      <c r="CS41" s="596"/>
      <c r="CT41" s="596"/>
      <c r="CU41" s="596"/>
      <c r="CV41" s="596"/>
      <c r="CW41" s="596"/>
      <c r="CX41" s="596"/>
      <c r="CY41" s="597"/>
      <c r="CZ41" s="572" t="s">
        <v>34</v>
      </c>
      <c r="DA41" s="598"/>
      <c r="DB41" s="598"/>
      <c r="DC41" s="599"/>
      <c r="DD41" s="575" t="s">
        <v>34</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428</v>
      </c>
      <c r="AR42" s="632"/>
      <c r="AS42" s="632"/>
      <c r="AT42" s="632"/>
      <c r="AU42" s="632"/>
      <c r="AV42" s="632"/>
      <c r="AW42" s="632"/>
      <c r="AX42" s="632"/>
      <c r="AY42" s="633"/>
      <c r="AZ42" s="618">
        <v>1728110</v>
      </c>
      <c r="BA42" s="619"/>
      <c r="BB42" s="619"/>
      <c r="BC42" s="619"/>
      <c r="BD42" s="609"/>
      <c r="BE42" s="609"/>
      <c r="BF42" s="611"/>
      <c r="BG42" s="522"/>
      <c r="BH42" s="523"/>
      <c r="BI42" s="523"/>
      <c r="BJ42" s="523"/>
      <c r="BK42" s="523"/>
      <c r="BL42" s="20"/>
      <c r="BM42" s="584" t="s">
        <v>39</v>
      </c>
      <c r="BN42" s="584"/>
      <c r="BO42" s="584"/>
      <c r="BP42" s="584"/>
      <c r="BQ42" s="584"/>
      <c r="BR42" s="584"/>
      <c r="BS42" s="584"/>
      <c r="BT42" s="584"/>
      <c r="BU42" s="585"/>
      <c r="BV42" s="618">
        <v>438</v>
      </c>
      <c r="BW42" s="619"/>
      <c r="BX42" s="619"/>
      <c r="BY42" s="619"/>
      <c r="BZ42" s="619"/>
      <c r="CA42" s="619"/>
      <c r="CB42" s="634"/>
      <c r="CD42" s="570" t="s">
        <v>429</v>
      </c>
      <c r="CE42" s="459"/>
      <c r="CF42" s="459"/>
      <c r="CG42" s="459"/>
      <c r="CH42" s="459"/>
      <c r="CI42" s="459"/>
      <c r="CJ42" s="459"/>
      <c r="CK42" s="459"/>
      <c r="CL42" s="459"/>
      <c r="CM42" s="459"/>
      <c r="CN42" s="459"/>
      <c r="CO42" s="459"/>
      <c r="CP42" s="459"/>
      <c r="CQ42" s="571"/>
      <c r="CR42" s="565">
        <v>4365694</v>
      </c>
      <c r="CS42" s="596"/>
      <c r="CT42" s="596"/>
      <c r="CU42" s="596"/>
      <c r="CV42" s="596"/>
      <c r="CW42" s="596"/>
      <c r="CX42" s="596"/>
      <c r="CY42" s="597"/>
      <c r="CZ42" s="572">
        <v>16.7</v>
      </c>
      <c r="DA42" s="598"/>
      <c r="DB42" s="598"/>
      <c r="DC42" s="599"/>
      <c r="DD42" s="575">
        <v>589344</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322</v>
      </c>
      <c r="CD43" s="570" t="s">
        <v>430</v>
      </c>
      <c r="CE43" s="459"/>
      <c r="CF43" s="459"/>
      <c r="CG43" s="459"/>
      <c r="CH43" s="459"/>
      <c r="CI43" s="459"/>
      <c r="CJ43" s="459"/>
      <c r="CK43" s="459"/>
      <c r="CL43" s="459"/>
      <c r="CM43" s="459"/>
      <c r="CN43" s="459"/>
      <c r="CO43" s="459"/>
      <c r="CP43" s="459"/>
      <c r="CQ43" s="571"/>
      <c r="CR43" s="565">
        <v>65025</v>
      </c>
      <c r="CS43" s="596"/>
      <c r="CT43" s="596"/>
      <c r="CU43" s="596"/>
      <c r="CV43" s="596"/>
      <c r="CW43" s="596"/>
      <c r="CX43" s="596"/>
      <c r="CY43" s="597"/>
      <c r="CZ43" s="572">
        <v>0.2</v>
      </c>
      <c r="DA43" s="598"/>
      <c r="DB43" s="598"/>
      <c r="DC43" s="599"/>
      <c r="DD43" s="575">
        <v>60971</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432</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251</v>
      </c>
      <c r="CE44" s="538"/>
      <c r="CF44" s="570" t="s">
        <v>424</v>
      </c>
      <c r="CG44" s="459"/>
      <c r="CH44" s="459"/>
      <c r="CI44" s="459"/>
      <c r="CJ44" s="459"/>
      <c r="CK44" s="459"/>
      <c r="CL44" s="459"/>
      <c r="CM44" s="459"/>
      <c r="CN44" s="459"/>
      <c r="CO44" s="459"/>
      <c r="CP44" s="459"/>
      <c r="CQ44" s="571"/>
      <c r="CR44" s="565">
        <v>4365694</v>
      </c>
      <c r="CS44" s="344"/>
      <c r="CT44" s="344"/>
      <c r="CU44" s="344"/>
      <c r="CV44" s="344"/>
      <c r="CW44" s="344"/>
      <c r="CX44" s="344"/>
      <c r="CY44" s="566"/>
      <c r="CZ44" s="572">
        <v>16.7</v>
      </c>
      <c r="DA44" s="350"/>
      <c r="DB44" s="350"/>
      <c r="DC44" s="577"/>
      <c r="DD44" s="575">
        <v>589344</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433</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435</v>
      </c>
      <c r="CG45" s="459"/>
      <c r="CH45" s="459"/>
      <c r="CI45" s="459"/>
      <c r="CJ45" s="459"/>
      <c r="CK45" s="459"/>
      <c r="CL45" s="459"/>
      <c r="CM45" s="459"/>
      <c r="CN45" s="459"/>
      <c r="CO45" s="459"/>
      <c r="CP45" s="459"/>
      <c r="CQ45" s="571"/>
      <c r="CR45" s="565">
        <v>1448233</v>
      </c>
      <c r="CS45" s="596"/>
      <c r="CT45" s="596"/>
      <c r="CU45" s="596"/>
      <c r="CV45" s="596"/>
      <c r="CW45" s="596"/>
      <c r="CX45" s="596"/>
      <c r="CY45" s="597"/>
      <c r="CZ45" s="572">
        <v>5.5</v>
      </c>
      <c r="DA45" s="598"/>
      <c r="DB45" s="598"/>
      <c r="DC45" s="599"/>
      <c r="DD45" s="575">
        <v>37875</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46"/>
      <c r="CE46" s="541"/>
      <c r="CF46" s="570" t="s">
        <v>436</v>
      </c>
      <c r="CG46" s="459"/>
      <c r="CH46" s="459"/>
      <c r="CI46" s="459"/>
      <c r="CJ46" s="459"/>
      <c r="CK46" s="459"/>
      <c r="CL46" s="459"/>
      <c r="CM46" s="459"/>
      <c r="CN46" s="459"/>
      <c r="CO46" s="459"/>
      <c r="CP46" s="459"/>
      <c r="CQ46" s="571"/>
      <c r="CR46" s="565">
        <v>2876001</v>
      </c>
      <c r="CS46" s="344"/>
      <c r="CT46" s="344"/>
      <c r="CU46" s="344"/>
      <c r="CV46" s="344"/>
      <c r="CW46" s="344"/>
      <c r="CX46" s="344"/>
      <c r="CY46" s="566"/>
      <c r="CZ46" s="572">
        <v>11</v>
      </c>
      <c r="DA46" s="350"/>
      <c r="DB46" s="350"/>
      <c r="DC46" s="577"/>
      <c r="DD46" s="575">
        <v>545460</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46"/>
      <c r="CE47" s="541"/>
      <c r="CF47" s="570" t="s">
        <v>437</v>
      </c>
      <c r="CG47" s="459"/>
      <c r="CH47" s="459"/>
      <c r="CI47" s="459"/>
      <c r="CJ47" s="459"/>
      <c r="CK47" s="459"/>
      <c r="CL47" s="459"/>
      <c r="CM47" s="459"/>
      <c r="CN47" s="459"/>
      <c r="CO47" s="459"/>
      <c r="CP47" s="459"/>
      <c r="CQ47" s="571"/>
      <c r="CR47" s="565" t="s">
        <v>34</v>
      </c>
      <c r="CS47" s="596"/>
      <c r="CT47" s="596"/>
      <c r="CU47" s="596"/>
      <c r="CV47" s="596"/>
      <c r="CW47" s="596"/>
      <c r="CX47" s="596"/>
      <c r="CY47" s="597"/>
      <c r="CZ47" s="572" t="s">
        <v>34</v>
      </c>
      <c r="DA47" s="598"/>
      <c r="DB47" s="598"/>
      <c r="DC47" s="599"/>
      <c r="DD47" s="575" t="s">
        <v>34</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47"/>
      <c r="CE48" s="549"/>
      <c r="CF48" s="570" t="s">
        <v>440</v>
      </c>
      <c r="CG48" s="459"/>
      <c r="CH48" s="459"/>
      <c r="CI48" s="459"/>
      <c r="CJ48" s="459"/>
      <c r="CK48" s="459"/>
      <c r="CL48" s="459"/>
      <c r="CM48" s="459"/>
      <c r="CN48" s="459"/>
      <c r="CO48" s="459"/>
      <c r="CP48" s="459"/>
      <c r="CQ48" s="571"/>
      <c r="CR48" s="565" t="s">
        <v>34</v>
      </c>
      <c r="CS48" s="344"/>
      <c r="CT48" s="344"/>
      <c r="CU48" s="344"/>
      <c r="CV48" s="344"/>
      <c r="CW48" s="344"/>
      <c r="CX48" s="344"/>
      <c r="CY48" s="566"/>
      <c r="CZ48" s="572" t="s">
        <v>34</v>
      </c>
      <c r="DA48" s="350"/>
      <c r="DB48" s="350"/>
      <c r="DC48" s="577"/>
      <c r="DD48" s="575" t="s">
        <v>34</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3" t="s">
        <v>76</v>
      </c>
      <c r="CE49" s="584"/>
      <c r="CF49" s="584"/>
      <c r="CG49" s="584"/>
      <c r="CH49" s="584"/>
      <c r="CI49" s="584"/>
      <c r="CJ49" s="584"/>
      <c r="CK49" s="584"/>
      <c r="CL49" s="584"/>
      <c r="CM49" s="584"/>
      <c r="CN49" s="584"/>
      <c r="CO49" s="584"/>
      <c r="CP49" s="584"/>
      <c r="CQ49" s="585"/>
      <c r="CR49" s="618">
        <v>26108885</v>
      </c>
      <c r="CS49" s="609"/>
      <c r="CT49" s="609"/>
      <c r="CU49" s="609"/>
      <c r="CV49" s="609"/>
      <c r="CW49" s="609"/>
      <c r="CX49" s="609"/>
      <c r="CY49" s="637"/>
      <c r="CZ49" s="623">
        <v>100</v>
      </c>
      <c r="DA49" s="638"/>
      <c r="DB49" s="638"/>
      <c r="DC49" s="639"/>
      <c r="DD49" s="640">
        <v>15004911</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rdZy9YclyI96ASs4ZTz9tPCvnIaQOl+bFxhdfyqWUwU/AlCVXwzKvQ+Ge1QbQn2Wjqm+fytti4Jf2W5ZnqHCnw==" saltValue="+Z8StTxccO8QEukYiu68S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441</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197</v>
      </c>
      <c r="DK2" s="653"/>
      <c r="DL2" s="653"/>
      <c r="DM2" s="653"/>
      <c r="DN2" s="653"/>
      <c r="DO2" s="654"/>
      <c r="DP2" s="50"/>
      <c r="DQ2" s="652" t="s">
        <v>303</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442</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443</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910" t="s">
        <v>445</v>
      </c>
      <c r="B5" s="911"/>
      <c r="C5" s="911"/>
      <c r="D5" s="911"/>
      <c r="E5" s="911"/>
      <c r="F5" s="911"/>
      <c r="G5" s="911"/>
      <c r="H5" s="911"/>
      <c r="I5" s="911"/>
      <c r="J5" s="911"/>
      <c r="K5" s="911"/>
      <c r="L5" s="911"/>
      <c r="M5" s="911"/>
      <c r="N5" s="911"/>
      <c r="O5" s="911"/>
      <c r="P5" s="912"/>
      <c r="Q5" s="916" t="s">
        <v>199</v>
      </c>
      <c r="R5" s="917"/>
      <c r="S5" s="917"/>
      <c r="T5" s="917"/>
      <c r="U5" s="918"/>
      <c r="V5" s="916" t="s">
        <v>193</v>
      </c>
      <c r="W5" s="917"/>
      <c r="X5" s="917"/>
      <c r="Y5" s="917"/>
      <c r="Z5" s="918"/>
      <c r="AA5" s="916" t="s">
        <v>378</v>
      </c>
      <c r="AB5" s="917"/>
      <c r="AC5" s="917"/>
      <c r="AD5" s="917"/>
      <c r="AE5" s="917"/>
      <c r="AF5" s="922" t="s">
        <v>166</v>
      </c>
      <c r="AG5" s="917"/>
      <c r="AH5" s="917"/>
      <c r="AI5" s="917"/>
      <c r="AJ5" s="923"/>
      <c r="AK5" s="917" t="s">
        <v>446</v>
      </c>
      <c r="AL5" s="917"/>
      <c r="AM5" s="917"/>
      <c r="AN5" s="917"/>
      <c r="AO5" s="918"/>
      <c r="AP5" s="916" t="s">
        <v>32</v>
      </c>
      <c r="AQ5" s="917"/>
      <c r="AR5" s="917"/>
      <c r="AS5" s="917"/>
      <c r="AT5" s="918"/>
      <c r="AU5" s="916" t="s">
        <v>448</v>
      </c>
      <c r="AV5" s="917"/>
      <c r="AW5" s="917"/>
      <c r="AX5" s="917"/>
      <c r="AY5" s="923"/>
      <c r="AZ5" s="56"/>
      <c r="BA5" s="56"/>
      <c r="BB5" s="56"/>
      <c r="BC5" s="56"/>
      <c r="BD5" s="56"/>
      <c r="BE5" s="67"/>
      <c r="BF5" s="67"/>
      <c r="BG5" s="67"/>
      <c r="BH5" s="67"/>
      <c r="BI5" s="67"/>
      <c r="BJ5" s="67"/>
      <c r="BK5" s="67"/>
      <c r="BL5" s="67"/>
      <c r="BM5" s="67"/>
      <c r="BN5" s="67"/>
      <c r="BO5" s="67"/>
      <c r="BP5" s="67"/>
      <c r="BQ5" s="910" t="s">
        <v>332</v>
      </c>
      <c r="BR5" s="911"/>
      <c r="BS5" s="911"/>
      <c r="BT5" s="911"/>
      <c r="BU5" s="911"/>
      <c r="BV5" s="911"/>
      <c r="BW5" s="911"/>
      <c r="BX5" s="911"/>
      <c r="BY5" s="911"/>
      <c r="BZ5" s="911"/>
      <c r="CA5" s="911"/>
      <c r="CB5" s="911"/>
      <c r="CC5" s="911"/>
      <c r="CD5" s="911"/>
      <c r="CE5" s="911"/>
      <c r="CF5" s="911"/>
      <c r="CG5" s="912"/>
      <c r="CH5" s="916" t="s">
        <v>449</v>
      </c>
      <c r="CI5" s="917"/>
      <c r="CJ5" s="917"/>
      <c r="CK5" s="917"/>
      <c r="CL5" s="918"/>
      <c r="CM5" s="916" t="s">
        <v>438</v>
      </c>
      <c r="CN5" s="917"/>
      <c r="CO5" s="917"/>
      <c r="CP5" s="917"/>
      <c r="CQ5" s="918"/>
      <c r="CR5" s="916" t="s">
        <v>96</v>
      </c>
      <c r="CS5" s="917"/>
      <c r="CT5" s="917"/>
      <c r="CU5" s="917"/>
      <c r="CV5" s="918"/>
      <c r="CW5" s="916" t="s">
        <v>451</v>
      </c>
      <c r="CX5" s="917"/>
      <c r="CY5" s="917"/>
      <c r="CZ5" s="917"/>
      <c r="DA5" s="918"/>
      <c r="DB5" s="916" t="s">
        <v>370</v>
      </c>
      <c r="DC5" s="917"/>
      <c r="DD5" s="917"/>
      <c r="DE5" s="917"/>
      <c r="DF5" s="918"/>
      <c r="DG5" s="926" t="s">
        <v>346</v>
      </c>
      <c r="DH5" s="927"/>
      <c r="DI5" s="927"/>
      <c r="DJ5" s="927"/>
      <c r="DK5" s="928"/>
      <c r="DL5" s="926" t="s">
        <v>453</v>
      </c>
      <c r="DM5" s="927"/>
      <c r="DN5" s="927"/>
      <c r="DO5" s="927"/>
      <c r="DP5" s="928"/>
      <c r="DQ5" s="916" t="s">
        <v>393</v>
      </c>
      <c r="DR5" s="917"/>
      <c r="DS5" s="917"/>
      <c r="DT5" s="917"/>
      <c r="DU5" s="918"/>
      <c r="DV5" s="916" t="s">
        <v>448</v>
      </c>
      <c r="DW5" s="917"/>
      <c r="DX5" s="917"/>
      <c r="DY5" s="917"/>
      <c r="DZ5" s="923"/>
      <c r="EA5" s="67"/>
    </row>
    <row r="6" spans="1:131" s="47" customFormat="1" ht="26.25" customHeight="1" x14ac:dyDescent="0.15">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15">
      <c r="A7" s="51">
        <v>1</v>
      </c>
      <c r="B7" s="657" t="s">
        <v>454</v>
      </c>
      <c r="C7" s="658"/>
      <c r="D7" s="658"/>
      <c r="E7" s="658"/>
      <c r="F7" s="658"/>
      <c r="G7" s="658"/>
      <c r="H7" s="658"/>
      <c r="I7" s="658"/>
      <c r="J7" s="658"/>
      <c r="K7" s="658"/>
      <c r="L7" s="658"/>
      <c r="M7" s="658"/>
      <c r="N7" s="658"/>
      <c r="O7" s="658"/>
      <c r="P7" s="659"/>
      <c r="Q7" s="660">
        <v>26990</v>
      </c>
      <c r="R7" s="661"/>
      <c r="S7" s="661"/>
      <c r="T7" s="661"/>
      <c r="U7" s="661"/>
      <c r="V7" s="661">
        <v>26494</v>
      </c>
      <c r="W7" s="661"/>
      <c r="X7" s="661"/>
      <c r="Y7" s="661"/>
      <c r="Z7" s="661"/>
      <c r="AA7" s="661">
        <v>496</v>
      </c>
      <c r="AB7" s="661"/>
      <c r="AC7" s="661"/>
      <c r="AD7" s="661"/>
      <c r="AE7" s="662"/>
      <c r="AF7" s="663">
        <v>295</v>
      </c>
      <c r="AG7" s="664"/>
      <c r="AH7" s="664"/>
      <c r="AI7" s="664"/>
      <c r="AJ7" s="665"/>
      <c r="AK7" s="666">
        <v>5</v>
      </c>
      <c r="AL7" s="661"/>
      <c r="AM7" s="661"/>
      <c r="AN7" s="661"/>
      <c r="AO7" s="661"/>
      <c r="AP7" s="661">
        <v>24198</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27</v>
      </c>
      <c r="BT7" s="658"/>
      <c r="BU7" s="658"/>
      <c r="BV7" s="658"/>
      <c r="BW7" s="658"/>
      <c r="BX7" s="658"/>
      <c r="BY7" s="658"/>
      <c r="BZ7" s="658"/>
      <c r="CA7" s="658"/>
      <c r="CB7" s="658"/>
      <c r="CC7" s="658"/>
      <c r="CD7" s="658"/>
      <c r="CE7" s="658"/>
      <c r="CF7" s="658"/>
      <c r="CG7" s="659"/>
      <c r="CH7" s="669">
        <v>0</v>
      </c>
      <c r="CI7" s="670"/>
      <c r="CJ7" s="670"/>
      <c r="CK7" s="670"/>
      <c r="CL7" s="671"/>
      <c r="CM7" s="669">
        <v>12</v>
      </c>
      <c r="CN7" s="670"/>
      <c r="CO7" s="670"/>
      <c r="CP7" s="670"/>
      <c r="CQ7" s="671"/>
      <c r="CR7" s="669">
        <v>5</v>
      </c>
      <c r="CS7" s="670"/>
      <c r="CT7" s="670"/>
      <c r="CU7" s="670"/>
      <c r="CV7" s="671"/>
      <c r="CW7" s="669" t="s">
        <v>34</v>
      </c>
      <c r="CX7" s="670"/>
      <c r="CY7" s="670"/>
      <c r="CZ7" s="670"/>
      <c r="DA7" s="671"/>
      <c r="DB7" s="669">
        <v>43</v>
      </c>
      <c r="DC7" s="670"/>
      <c r="DD7" s="670"/>
      <c r="DE7" s="670"/>
      <c r="DF7" s="671"/>
      <c r="DG7" s="669" t="s">
        <v>34</v>
      </c>
      <c r="DH7" s="670"/>
      <c r="DI7" s="670"/>
      <c r="DJ7" s="670"/>
      <c r="DK7" s="671"/>
      <c r="DL7" s="669" t="s">
        <v>34</v>
      </c>
      <c r="DM7" s="670"/>
      <c r="DN7" s="670"/>
      <c r="DO7" s="670"/>
      <c r="DP7" s="671"/>
      <c r="DQ7" s="669" t="s">
        <v>34</v>
      </c>
      <c r="DR7" s="670"/>
      <c r="DS7" s="670"/>
      <c r="DT7" s="670"/>
      <c r="DU7" s="671"/>
      <c r="DV7" s="657"/>
      <c r="DW7" s="658"/>
      <c r="DX7" s="658"/>
      <c r="DY7" s="658"/>
      <c r="DZ7" s="672"/>
      <c r="EA7" s="67"/>
    </row>
    <row r="8" spans="1:131" s="47" customFormat="1" ht="26.25" customHeight="1" x14ac:dyDescent="0.15">
      <c r="A8" s="52">
        <v>2</v>
      </c>
      <c r="B8" s="673" t="s">
        <v>114</v>
      </c>
      <c r="C8" s="674"/>
      <c r="D8" s="674"/>
      <c r="E8" s="674"/>
      <c r="F8" s="674"/>
      <c r="G8" s="674"/>
      <c r="H8" s="674"/>
      <c r="I8" s="674"/>
      <c r="J8" s="674"/>
      <c r="K8" s="674"/>
      <c r="L8" s="674"/>
      <c r="M8" s="674"/>
      <c r="N8" s="674"/>
      <c r="O8" s="674"/>
      <c r="P8" s="675"/>
      <c r="Q8" s="676">
        <v>35</v>
      </c>
      <c r="R8" s="677"/>
      <c r="S8" s="677"/>
      <c r="T8" s="677"/>
      <c r="U8" s="677"/>
      <c r="V8" s="677" t="s">
        <v>34</v>
      </c>
      <c r="W8" s="677"/>
      <c r="X8" s="677"/>
      <c r="Y8" s="677"/>
      <c r="Z8" s="677"/>
      <c r="AA8" s="677">
        <v>35</v>
      </c>
      <c r="AB8" s="677"/>
      <c r="AC8" s="677"/>
      <c r="AD8" s="677"/>
      <c r="AE8" s="678"/>
      <c r="AF8" s="679">
        <v>35</v>
      </c>
      <c r="AG8" s="680"/>
      <c r="AH8" s="680"/>
      <c r="AI8" s="680"/>
      <c r="AJ8" s="681"/>
      <c r="AK8" s="682" t="s">
        <v>34</v>
      </c>
      <c r="AL8" s="677"/>
      <c r="AM8" s="677"/>
      <c r="AN8" s="677"/>
      <c r="AO8" s="677"/>
      <c r="AP8" s="677" t="s">
        <v>34</v>
      </c>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t="s">
        <v>535</v>
      </c>
      <c r="BT8" s="674"/>
      <c r="BU8" s="674"/>
      <c r="BV8" s="674"/>
      <c r="BW8" s="674"/>
      <c r="BX8" s="674"/>
      <c r="BY8" s="674"/>
      <c r="BZ8" s="674"/>
      <c r="CA8" s="674"/>
      <c r="CB8" s="674"/>
      <c r="CC8" s="674"/>
      <c r="CD8" s="674"/>
      <c r="CE8" s="674"/>
      <c r="CF8" s="674"/>
      <c r="CG8" s="675"/>
      <c r="CH8" s="685">
        <v>-23</v>
      </c>
      <c r="CI8" s="680"/>
      <c r="CJ8" s="680"/>
      <c r="CK8" s="680"/>
      <c r="CL8" s="686"/>
      <c r="CM8" s="685">
        <v>130</v>
      </c>
      <c r="CN8" s="680"/>
      <c r="CO8" s="680"/>
      <c r="CP8" s="680"/>
      <c r="CQ8" s="686"/>
      <c r="CR8" s="685">
        <v>5</v>
      </c>
      <c r="CS8" s="680"/>
      <c r="CT8" s="680"/>
      <c r="CU8" s="680"/>
      <c r="CV8" s="686"/>
      <c r="CW8" s="685" t="s">
        <v>34</v>
      </c>
      <c r="CX8" s="680"/>
      <c r="CY8" s="680"/>
      <c r="CZ8" s="680"/>
      <c r="DA8" s="686"/>
      <c r="DB8" s="685" t="s">
        <v>34</v>
      </c>
      <c r="DC8" s="680"/>
      <c r="DD8" s="680"/>
      <c r="DE8" s="680"/>
      <c r="DF8" s="686"/>
      <c r="DG8" s="685" t="s">
        <v>34</v>
      </c>
      <c r="DH8" s="680"/>
      <c r="DI8" s="680"/>
      <c r="DJ8" s="680"/>
      <c r="DK8" s="686"/>
      <c r="DL8" s="685" t="s">
        <v>34</v>
      </c>
      <c r="DM8" s="680"/>
      <c r="DN8" s="680"/>
      <c r="DO8" s="680"/>
      <c r="DP8" s="686"/>
      <c r="DQ8" s="685" t="s">
        <v>34</v>
      </c>
      <c r="DR8" s="680"/>
      <c r="DS8" s="680"/>
      <c r="DT8" s="680"/>
      <c r="DU8" s="686"/>
      <c r="DV8" s="673"/>
      <c r="DW8" s="674"/>
      <c r="DX8" s="674"/>
      <c r="DY8" s="674"/>
      <c r="DZ8" s="687"/>
      <c r="EA8" s="67"/>
    </row>
    <row r="9" spans="1:131" s="47" customFormat="1" ht="26.25" customHeight="1" x14ac:dyDescent="0.15">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t="s">
        <v>536</v>
      </c>
      <c r="BT9" s="674"/>
      <c r="BU9" s="674"/>
      <c r="BV9" s="674"/>
      <c r="BW9" s="674"/>
      <c r="BX9" s="674"/>
      <c r="BY9" s="674"/>
      <c r="BZ9" s="674"/>
      <c r="CA9" s="674"/>
      <c r="CB9" s="674"/>
      <c r="CC9" s="674"/>
      <c r="CD9" s="674"/>
      <c r="CE9" s="674"/>
      <c r="CF9" s="674"/>
      <c r="CG9" s="675"/>
      <c r="CH9" s="685">
        <v>-1</v>
      </c>
      <c r="CI9" s="680"/>
      <c r="CJ9" s="680"/>
      <c r="CK9" s="680"/>
      <c r="CL9" s="686"/>
      <c r="CM9" s="685">
        <v>256</v>
      </c>
      <c r="CN9" s="680"/>
      <c r="CO9" s="680"/>
      <c r="CP9" s="680"/>
      <c r="CQ9" s="686"/>
      <c r="CR9" s="685">
        <v>10</v>
      </c>
      <c r="CS9" s="680"/>
      <c r="CT9" s="680"/>
      <c r="CU9" s="680"/>
      <c r="CV9" s="686"/>
      <c r="CW9" s="685">
        <v>11</v>
      </c>
      <c r="CX9" s="680"/>
      <c r="CY9" s="680"/>
      <c r="CZ9" s="680"/>
      <c r="DA9" s="686"/>
      <c r="DB9" s="685" t="s">
        <v>34</v>
      </c>
      <c r="DC9" s="680"/>
      <c r="DD9" s="680"/>
      <c r="DE9" s="680"/>
      <c r="DF9" s="686"/>
      <c r="DG9" s="685" t="s">
        <v>34</v>
      </c>
      <c r="DH9" s="680"/>
      <c r="DI9" s="680"/>
      <c r="DJ9" s="680"/>
      <c r="DK9" s="686"/>
      <c r="DL9" s="685" t="s">
        <v>34</v>
      </c>
      <c r="DM9" s="680"/>
      <c r="DN9" s="680"/>
      <c r="DO9" s="680"/>
      <c r="DP9" s="686"/>
      <c r="DQ9" s="685" t="s">
        <v>34</v>
      </c>
      <c r="DR9" s="680"/>
      <c r="DS9" s="680"/>
      <c r="DT9" s="680"/>
      <c r="DU9" s="686"/>
      <c r="DV9" s="673"/>
      <c r="DW9" s="674"/>
      <c r="DX9" s="674"/>
      <c r="DY9" s="674"/>
      <c r="DZ9" s="687"/>
      <c r="EA9" s="67"/>
    </row>
    <row r="10" spans="1:131" s="47" customFormat="1" ht="26.25" customHeight="1" x14ac:dyDescent="0.15">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15">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15">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15">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15">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15">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15">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15">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15">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15">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15">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15">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15">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299</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15">
      <c r="A23" s="53" t="s">
        <v>439</v>
      </c>
      <c r="B23" s="696" t="s">
        <v>455</v>
      </c>
      <c r="C23" s="697"/>
      <c r="D23" s="697"/>
      <c r="E23" s="697"/>
      <c r="F23" s="697"/>
      <c r="G23" s="697"/>
      <c r="H23" s="697"/>
      <c r="I23" s="697"/>
      <c r="J23" s="697"/>
      <c r="K23" s="697"/>
      <c r="L23" s="697"/>
      <c r="M23" s="697"/>
      <c r="N23" s="697"/>
      <c r="O23" s="697"/>
      <c r="P23" s="698"/>
      <c r="Q23" s="699">
        <v>27025</v>
      </c>
      <c r="R23" s="700"/>
      <c r="S23" s="700"/>
      <c r="T23" s="700"/>
      <c r="U23" s="700"/>
      <c r="V23" s="700">
        <v>26494</v>
      </c>
      <c r="W23" s="700"/>
      <c r="X23" s="700"/>
      <c r="Y23" s="700"/>
      <c r="Z23" s="700"/>
      <c r="AA23" s="700">
        <v>531</v>
      </c>
      <c r="AB23" s="700"/>
      <c r="AC23" s="700"/>
      <c r="AD23" s="700"/>
      <c r="AE23" s="701"/>
      <c r="AF23" s="702">
        <v>331</v>
      </c>
      <c r="AG23" s="700"/>
      <c r="AH23" s="700"/>
      <c r="AI23" s="700"/>
      <c r="AJ23" s="703"/>
      <c r="AK23" s="704"/>
      <c r="AL23" s="705"/>
      <c r="AM23" s="705"/>
      <c r="AN23" s="705"/>
      <c r="AO23" s="705"/>
      <c r="AP23" s="700">
        <v>24198</v>
      </c>
      <c r="AQ23" s="700"/>
      <c r="AR23" s="700"/>
      <c r="AS23" s="700"/>
      <c r="AT23" s="700"/>
      <c r="AU23" s="706"/>
      <c r="AV23" s="706"/>
      <c r="AW23" s="706"/>
      <c r="AX23" s="706"/>
      <c r="AY23" s="707"/>
      <c r="AZ23" s="708" t="s">
        <v>34</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15">
      <c r="A24" s="711" t="s">
        <v>456</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15">
      <c r="A25" s="655" t="s">
        <v>457</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15">
      <c r="A26" s="910" t="s">
        <v>445</v>
      </c>
      <c r="B26" s="911"/>
      <c r="C26" s="911"/>
      <c r="D26" s="911"/>
      <c r="E26" s="911"/>
      <c r="F26" s="911"/>
      <c r="G26" s="911"/>
      <c r="H26" s="911"/>
      <c r="I26" s="911"/>
      <c r="J26" s="911"/>
      <c r="K26" s="911"/>
      <c r="L26" s="911"/>
      <c r="M26" s="911"/>
      <c r="N26" s="911"/>
      <c r="O26" s="911"/>
      <c r="P26" s="912"/>
      <c r="Q26" s="916" t="s">
        <v>459</v>
      </c>
      <c r="R26" s="917"/>
      <c r="S26" s="917"/>
      <c r="T26" s="917"/>
      <c r="U26" s="918"/>
      <c r="V26" s="916" t="s">
        <v>450</v>
      </c>
      <c r="W26" s="917"/>
      <c r="X26" s="917"/>
      <c r="Y26" s="917"/>
      <c r="Z26" s="918"/>
      <c r="AA26" s="916" t="s">
        <v>160</v>
      </c>
      <c r="AB26" s="917"/>
      <c r="AC26" s="917"/>
      <c r="AD26" s="917"/>
      <c r="AE26" s="917"/>
      <c r="AF26" s="932" t="s">
        <v>462</v>
      </c>
      <c r="AG26" s="933"/>
      <c r="AH26" s="933"/>
      <c r="AI26" s="933"/>
      <c r="AJ26" s="934"/>
      <c r="AK26" s="917" t="s">
        <v>463</v>
      </c>
      <c r="AL26" s="917"/>
      <c r="AM26" s="917"/>
      <c r="AN26" s="917"/>
      <c r="AO26" s="918"/>
      <c r="AP26" s="916" t="s">
        <v>415</v>
      </c>
      <c r="AQ26" s="917"/>
      <c r="AR26" s="917"/>
      <c r="AS26" s="917"/>
      <c r="AT26" s="918"/>
      <c r="AU26" s="916" t="s">
        <v>465</v>
      </c>
      <c r="AV26" s="917"/>
      <c r="AW26" s="917"/>
      <c r="AX26" s="917"/>
      <c r="AY26" s="918"/>
      <c r="AZ26" s="916" t="s">
        <v>12</v>
      </c>
      <c r="BA26" s="917"/>
      <c r="BB26" s="917"/>
      <c r="BC26" s="917"/>
      <c r="BD26" s="918"/>
      <c r="BE26" s="916" t="s">
        <v>448</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15">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15">
      <c r="A28" s="54">
        <v>1</v>
      </c>
      <c r="B28" s="657" t="s">
        <v>311</v>
      </c>
      <c r="C28" s="658"/>
      <c r="D28" s="658"/>
      <c r="E28" s="658"/>
      <c r="F28" s="658"/>
      <c r="G28" s="658"/>
      <c r="H28" s="658"/>
      <c r="I28" s="658"/>
      <c r="J28" s="658"/>
      <c r="K28" s="658"/>
      <c r="L28" s="658"/>
      <c r="M28" s="658"/>
      <c r="N28" s="658"/>
      <c r="O28" s="658"/>
      <c r="P28" s="659"/>
      <c r="Q28" s="712">
        <v>5140</v>
      </c>
      <c r="R28" s="713"/>
      <c r="S28" s="713"/>
      <c r="T28" s="713"/>
      <c r="U28" s="713"/>
      <c r="V28" s="713">
        <v>5051</v>
      </c>
      <c r="W28" s="713"/>
      <c r="X28" s="713"/>
      <c r="Y28" s="713"/>
      <c r="Z28" s="713"/>
      <c r="AA28" s="713">
        <v>89</v>
      </c>
      <c r="AB28" s="713"/>
      <c r="AC28" s="713"/>
      <c r="AD28" s="713"/>
      <c r="AE28" s="714"/>
      <c r="AF28" s="715">
        <v>89</v>
      </c>
      <c r="AG28" s="713"/>
      <c r="AH28" s="713"/>
      <c r="AI28" s="713"/>
      <c r="AJ28" s="716"/>
      <c r="AK28" s="717">
        <v>489</v>
      </c>
      <c r="AL28" s="713"/>
      <c r="AM28" s="713"/>
      <c r="AN28" s="713"/>
      <c r="AO28" s="713"/>
      <c r="AP28" s="713" t="s">
        <v>34</v>
      </c>
      <c r="AQ28" s="713"/>
      <c r="AR28" s="713"/>
      <c r="AS28" s="713"/>
      <c r="AT28" s="713"/>
      <c r="AU28" s="713" t="s">
        <v>34</v>
      </c>
      <c r="AV28" s="713"/>
      <c r="AW28" s="713"/>
      <c r="AX28" s="713"/>
      <c r="AY28" s="713"/>
      <c r="AZ28" s="718" t="s">
        <v>34</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15">
      <c r="A29" s="54">
        <v>2</v>
      </c>
      <c r="B29" s="673" t="s">
        <v>467</v>
      </c>
      <c r="C29" s="674"/>
      <c r="D29" s="674"/>
      <c r="E29" s="674"/>
      <c r="F29" s="674"/>
      <c r="G29" s="674"/>
      <c r="H29" s="674"/>
      <c r="I29" s="674"/>
      <c r="J29" s="674"/>
      <c r="K29" s="674"/>
      <c r="L29" s="674"/>
      <c r="M29" s="674"/>
      <c r="N29" s="674"/>
      <c r="O29" s="674"/>
      <c r="P29" s="675"/>
      <c r="Q29" s="676">
        <v>4838</v>
      </c>
      <c r="R29" s="677"/>
      <c r="S29" s="677"/>
      <c r="T29" s="677"/>
      <c r="U29" s="677"/>
      <c r="V29" s="677">
        <v>4717</v>
      </c>
      <c r="W29" s="677"/>
      <c r="X29" s="677"/>
      <c r="Y29" s="677"/>
      <c r="Z29" s="677"/>
      <c r="AA29" s="677">
        <v>121</v>
      </c>
      <c r="AB29" s="677"/>
      <c r="AC29" s="677"/>
      <c r="AD29" s="677"/>
      <c r="AE29" s="678"/>
      <c r="AF29" s="679">
        <v>121</v>
      </c>
      <c r="AG29" s="680"/>
      <c r="AH29" s="680"/>
      <c r="AI29" s="680"/>
      <c r="AJ29" s="681"/>
      <c r="AK29" s="682">
        <v>767</v>
      </c>
      <c r="AL29" s="677"/>
      <c r="AM29" s="677"/>
      <c r="AN29" s="677"/>
      <c r="AO29" s="677"/>
      <c r="AP29" s="677" t="s">
        <v>34</v>
      </c>
      <c r="AQ29" s="677"/>
      <c r="AR29" s="677"/>
      <c r="AS29" s="677"/>
      <c r="AT29" s="677"/>
      <c r="AU29" s="677" t="s">
        <v>34</v>
      </c>
      <c r="AV29" s="677"/>
      <c r="AW29" s="677"/>
      <c r="AX29" s="677"/>
      <c r="AY29" s="677"/>
      <c r="AZ29" s="721" t="s">
        <v>34</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15">
      <c r="A30" s="54">
        <v>3</v>
      </c>
      <c r="B30" s="673" t="s">
        <v>468</v>
      </c>
      <c r="C30" s="674"/>
      <c r="D30" s="674"/>
      <c r="E30" s="674"/>
      <c r="F30" s="674"/>
      <c r="G30" s="674"/>
      <c r="H30" s="674"/>
      <c r="I30" s="674"/>
      <c r="J30" s="674"/>
      <c r="K30" s="674"/>
      <c r="L30" s="674"/>
      <c r="M30" s="674"/>
      <c r="N30" s="674"/>
      <c r="O30" s="674"/>
      <c r="P30" s="675"/>
      <c r="Q30" s="676">
        <v>960</v>
      </c>
      <c r="R30" s="677"/>
      <c r="S30" s="677"/>
      <c r="T30" s="677"/>
      <c r="U30" s="677"/>
      <c r="V30" s="677">
        <v>911</v>
      </c>
      <c r="W30" s="677"/>
      <c r="X30" s="677"/>
      <c r="Y30" s="677"/>
      <c r="Z30" s="677"/>
      <c r="AA30" s="677">
        <v>49</v>
      </c>
      <c r="AB30" s="677"/>
      <c r="AC30" s="677"/>
      <c r="AD30" s="677"/>
      <c r="AE30" s="678"/>
      <c r="AF30" s="679">
        <v>49</v>
      </c>
      <c r="AG30" s="680"/>
      <c r="AH30" s="680"/>
      <c r="AI30" s="680"/>
      <c r="AJ30" s="681"/>
      <c r="AK30" s="682">
        <v>221</v>
      </c>
      <c r="AL30" s="677"/>
      <c r="AM30" s="677"/>
      <c r="AN30" s="677"/>
      <c r="AO30" s="677"/>
      <c r="AP30" s="677" t="s">
        <v>34</v>
      </c>
      <c r="AQ30" s="677"/>
      <c r="AR30" s="677"/>
      <c r="AS30" s="677"/>
      <c r="AT30" s="677"/>
      <c r="AU30" s="677" t="s">
        <v>34</v>
      </c>
      <c r="AV30" s="677"/>
      <c r="AW30" s="677"/>
      <c r="AX30" s="677"/>
      <c r="AY30" s="677"/>
      <c r="AZ30" s="721" t="s">
        <v>34</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15">
      <c r="A31" s="54">
        <v>4</v>
      </c>
      <c r="B31" s="673" t="s">
        <v>469</v>
      </c>
      <c r="C31" s="674"/>
      <c r="D31" s="674"/>
      <c r="E31" s="674"/>
      <c r="F31" s="674"/>
      <c r="G31" s="674"/>
      <c r="H31" s="674"/>
      <c r="I31" s="674"/>
      <c r="J31" s="674"/>
      <c r="K31" s="674"/>
      <c r="L31" s="674"/>
      <c r="M31" s="674"/>
      <c r="N31" s="674"/>
      <c r="O31" s="674"/>
      <c r="P31" s="675"/>
      <c r="Q31" s="676">
        <v>679</v>
      </c>
      <c r="R31" s="677"/>
      <c r="S31" s="677"/>
      <c r="T31" s="677"/>
      <c r="U31" s="677"/>
      <c r="V31" s="677">
        <v>599</v>
      </c>
      <c r="W31" s="677"/>
      <c r="X31" s="677"/>
      <c r="Y31" s="677"/>
      <c r="Z31" s="677"/>
      <c r="AA31" s="677">
        <v>80</v>
      </c>
      <c r="AB31" s="677"/>
      <c r="AC31" s="677"/>
      <c r="AD31" s="677"/>
      <c r="AE31" s="678"/>
      <c r="AF31" s="679">
        <v>484</v>
      </c>
      <c r="AG31" s="680"/>
      <c r="AH31" s="680"/>
      <c r="AI31" s="680"/>
      <c r="AJ31" s="681"/>
      <c r="AK31" s="682">
        <v>22</v>
      </c>
      <c r="AL31" s="677"/>
      <c r="AM31" s="677"/>
      <c r="AN31" s="677"/>
      <c r="AO31" s="677"/>
      <c r="AP31" s="677">
        <v>4178</v>
      </c>
      <c r="AQ31" s="677"/>
      <c r="AR31" s="677"/>
      <c r="AS31" s="677"/>
      <c r="AT31" s="677"/>
      <c r="AU31" s="677">
        <v>221</v>
      </c>
      <c r="AV31" s="677"/>
      <c r="AW31" s="677"/>
      <c r="AX31" s="677"/>
      <c r="AY31" s="677"/>
      <c r="AZ31" s="721" t="s">
        <v>34</v>
      </c>
      <c r="BA31" s="721"/>
      <c r="BB31" s="721"/>
      <c r="BC31" s="721"/>
      <c r="BD31" s="721"/>
      <c r="BE31" s="683" t="s">
        <v>29</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15">
      <c r="A32" s="54">
        <v>5</v>
      </c>
      <c r="B32" s="673" t="s">
        <v>162</v>
      </c>
      <c r="C32" s="674"/>
      <c r="D32" s="674"/>
      <c r="E32" s="674"/>
      <c r="F32" s="674"/>
      <c r="G32" s="674"/>
      <c r="H32" s="674"/>
      <c r="I32" s="674"/>
      <c r="J32" s="674"/>
      <c r="K32" s="674"/>
      <c r="L32" s="674"/>
      <c r="M32" s="674"/>
      <c r="N32" s="674"/>
      <c r="O32" s="674"/>
      <c r="P32" s="675"/>
      <c r="Q32" s="676">
        <v>660</v>
      </c>
      <c r="R32" s="677"/>
      <c r="S32" s="677"/>
      <c r="T32" s="677"/>
      <c r="U32" s="677"/>
      <c r="V32" s="677">
        <v>630</v>
      </c>
      <c r="W32" s="677"/>
      <c r="X32" s="677"/>
      <c r="Y32" s="677"/>
      <c r="Z32" s="677"/>
      <c r="AA32" s="677">
        <v>30</v>
      </c>
      <c r="AB32" s="677"/>
      <c r="AC32" s="677"/>
      <c r="AD32" s="677"/>
      <c r="AE32" s="678"/>
      <c r="AF32" s="679">
        <v>466</v>
      </c>
      <c r="AG32" s="680"/>
      <c r="AH32" s="680"/>
      <c r="AI32" s="680"/>
      <c r="AJ32" s="681"/>
      <c r="AK32" s="682">
        <v>372</v>
      </c>
      <c r="AL32" s="677"/>
      <c r="AM32" s="677"/>
      <c r="AN32" s="677"/>
      <c r="AO32" s="677"/>
      <c r="AP32" s="677">
        <v>3576</v>
      </c>
      <c r="AQ32" s="677"/>
      <c r="AR32" s="677"/>
      <c r="AS32" s="677"/>
      <c r="AT32" s="677"/>
      <c r="AU32" s="677">
        <v>2707</v>
      </c>
      <c r="AV32" s="677"/>
      <c r="AW32" s="677"/>
      <c r="AX32" s="677"/>
      <c r="AY32" s="677"/>
      <c r="AZ32" s="721" t="s">
        <v>34</v>
      </c>
      <c r="BA32" s="721"/>
      <c r="BB32" s="721"/>
      <c r="BC32" s="721"/>
      <c r="BD32" s="721"/>
      <c r="BE32" s="683" t="s">
        <v>29</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15">
      <c r="A33" s="54">
        <v>6</v>
      </c>
      <c r="B33" s="673" t="s">
        <v>368</v>
      </c>
      <c r="C33" s="674"/>
      <c r="D33" s="674"/>
      <c r="E33" s="674"/>
      <c r="F33" s="674"/>
      <c r="G33" s="674"/>
      <c r="H33" s="674"/>
      <c r="I33" s="674"/>
      <c r="J33" s="674"/>
      <c r="K33" s="674"/>
      <c r="L33" s="674"/>
      <c r="M33" s="674"/>
      <c r="N33" s="674"/>
      <c r="O33" s="674"/>
      <c r="P33" s="675"/>
      <c r="Q33" s="676">
        <v>39</v>
      </c>
      <c r="R33" s="677"/>
      <c r="S33" s="677"/>
      <c r="T33" s="677"/>
      <c r="U33" s="677"/>
      <c r="V33" s="677">
        <v>8</v>
      </c>
      <c r="W33" s="677"/>
      <c r="X33" s="677"/>
      <c r="Y33" s="677"/>
      <c r="Z33" s="677"/>
      <c r="AA33" s="677">
        <v>31</v>
      </c>
      <c r="AB33" s="677"/>
      <c r="AC33" s="677"/>
      <c r="AD33" s="677"/>
      <c r="AE33" s="678"/>
      <c r="AF33" s="679" t="s">
        <v>34</v>
      </c>
      <c r="AG33" s="680"/>
      <c r="AH33" s="680"/>
      <c r="AI33" s="680"/>
      <c r="AJ33" s="681"/>
      <c r="AK33" s="682" t="s">
        <v>34</v>
      </c>
      <c r="AL33" s="677"/>
      <c r="AM33" s="677"/>
      <c r="AN33" s="677"/>
      <c r="AO33" s="677"/>
      <c r="AP33" s="677">
        <v>367</v>
      </c>
      <c r="AQ33" s="677"/>
      <c r="AR33" s="677"/>
      <c r="AS33" s="677"/>
      <c r="AT33" s="677"/>
      <c r="AU33" s="677" t="s">
        <v>34</v>
      </c>
      <c r="AV33" s="677"/>
      <c r="AW33" s="677"/>
      <c r="AX33" s="677"/>
      <c r="AY33" s="677"/>
      <c r="AZ33" s="721" t="s">
        <v>34</v>
      </c>
      <c r="BA33" s="721"/>
      <c r="BB33" s="721"/>
      <c r="BC33" s="721"/>
      <c r="BD33" s="721"/>
      <c r="BE33" s="683" t="s">
        <v>108</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15">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15">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15">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15">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15">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15">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15">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15">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15">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15">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15">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15">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15">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15">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15">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15">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15">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15">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15">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15">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15">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15">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15">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15">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15">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15">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15">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15">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15">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37</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15">
      <c r="A63" s="53" t="s">
        <v>439</v>
      </c>
      <c r="B63" s="696" t="s">
        <v>74</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1209</v>
      </c>
      <c r="AG63" s="700"/>
      <c r="AH63" s="700"/>
      <c r="AI63" s="700"/>
      <c r="AJ63" s="703"/>
      <c r="AK63" s="704"/>
      <c r="AL63" s="705"/>
      <c r="AM63" s="705"/>
      <c r="AN63" s="705"/>
      <c r="AO63" s="705"/>
      <c r="AP63" s="700">
        <v>8121</v>
      </c>
      <c r="AQ63" s="700"/>
      <c r="AR63" s="700"/>
      <c r="AS63" s="700"/>
      <c r="AT63" s="700"/>
      <c r="AU63" s="700">
        <v>2928</v>
      </c>
      <c r="AV63" s="700"/>
      <c r="AW63" s="700"/>
      <c r="AX63" s="700"/>
      <c r="AY63" s="700"/>
      <c r="AZ63" s="730"/>
      <c r="BA63" s="730"/>
      <c r="BB63" s="730"/>
      <c r="BC63" s="730"/>
      <c r="BD63" s="730"/>
      <c r="BE63" s="706"/>
      <c r="BF63" s="706"/>
      <c r="BG63" s="706"/>
      <c r="BH63" s="706"/>
      <c r="BI63" s="707"/>
      <c r="BJ63" s="708" t="s">
        <v>34</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15">
      <c r="A65" s="56" t="s">
        <v>245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15">
      <c r="A66" s="910" t="s">
        <v>224</v>
      </c>
      <c r="B66" s="911"/>
      <c r="C66" s="911"/>
      <c r="D66" s="911"/>
      <c r="E66" s="911"/>
      <c r="F66" s="911"/>
      <c r="G66" s="911"/>
      <c r="H66" s="911"/>
      <c r="I66" s="911"/>
      <c r="J66" s="911"/>
      <c r="K66" s="911"/>
      <c r="L66" s="911"/>
      <c r="M66" s="911"/>
      <c r="N66" s="911"/>
      <c r="O66" s="911"/>
      <c r="P66" s="912"/>
      <c r="Q66" s="916" t="s">
        <v>459</v>
      </c>
      <c r="R66" s="917"/>
      <c r="S66" s="917"/>
      <c r="T66" s="917"/>
      <c r="U66" s="918"/>
      <c r="V66" s="916" t="s">
        <v>450</v>
      </c>
      <c r="W66" s="917"/>
      <c r="X66" s="917"/>
      <c r="Y66" s="917"/>
      <c r="Z66" s="918"/>
      <c r="AA66" s="916" t="s">
        <v>160</v>
      </c>
      <c r="AB66" s="917"/>
      <c r="AC66" s="917"/>
      <c r="AD66" s="917"/>
      <c r="AE66" s="918"/>
      <c r="AF66" s="938" t="s">
        <v>462</v>
      </c>
      <c r="AG66" s="933"/>
      <c r="AH66" s="933"/>
      <c r="AI66" s="933"/>
      <c r="AJ66" s="939"/>
      <c r="AK66" s="916" t="s">
        <v>463</v>
      </c>
      <c r="AL66" s="911"/>
      <c r="AM66" s="911"/>
      <c r="AN66" s="911"/>
      <c r="AO66" s="912"/>
      <c r="AP66" s="916" t="s">
        <v>415</v>
      </c>
      <c r="AQ66" s="917"/>
      <c r="AR66" s="917"/>
      <c r="AS66" s="917"/>
      <c r="AT66" s="918"/>
      <c r="AU66" s="916" t="s">
        <v>470</v>
      </c>
      <c r="AV66" s="917"/>
      <c r="AW66" s="917"/>
      <c r="AX66" s="917"/>
      <c r="AY66" s="918"/>
      <c r="AZ66" s="916" t="s">
        <v>448</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15">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15">
      <c r="A68" s="51">
        <v>1</v>
      </c>
      <c r="B68" s="657" t="s">
        <v>531</v>
      </c>
      <c r="C68" s="658"/>
      <c r="D68" s="658"/>
      <c r="E68" s="658"/>
      <c r="F68" s="658"/>
      <c r="G68" s="658"/>
      <c r="H68" s="658"/>
      <c r="I68" s="658"/>
      <c r="J68" s="658"/>
      <c r="K68" s="658"/>
      <c r="L68" s="658"/>
      <c r="M68" s="658"/>
      <c r="N68" s="658"/>
      <c r="O68" s="658"/>
      <c r="P68" s="659"/>
      <c r="Q68" s="660">
        <v>291</v>
      </c>
      <c r="R68" s="661"/>
      <c r="S68" s="661"/>
      <c r="T68" s="661"/>
      <c r="U68" s="661"/>
      <c r="V68" s="661">
        <v>284</v>
      </c>
      <c r="W68" s="661"/>
      <c r="X68" s="661"/>
      <c r="Y68" s="661"/>
      <c r="Z68" s="661"/>
      <c r="AA68" s="661">
        <v>7</v>
      </c>
      <c r="AB68" s="661"/>
      <c r="AC68" s="661"/>
      <c r="AD68" s="661"/>
      <c r="AE68" s="661"/>
      <c r="AF68" s="661">
        <v>7</v>
      </c>
      <c r="AG68" s="661"/>
      <c r="AH68" s="661"/>
      <c r="AI68" s="661"/>
      <c r="AJ68" s="661"/>
      <c r="AK68" s="661" t="s">
        <v>34</v>
      </c>
      <c r="AL68" s="661"/>
      <c r="AM68" s="661"/>
      <c r="AN68" s="661"/>
      <c r="AO68" s="661"/>
      <c r="AP68" s="661" t="s">
        <v>34</v>
      </c>
      <c r="AQ68" s="661"/>
      <c r="AR68" s="661"/>
      <c r="AS68" s="661"/>
      <c r="AT68" s="661"/>
      <c r="AU68" s="661" t="s">
        <v>34</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15">
      <c r="A69" s="52">
        <v>2</v>
      </c>
      <c r="B69" s="673" t="s">
        <v>380</v>
      </c>
      <c r="C69" s="674"/>
      <c r="D69" s="674"/>
      <c r="E69" s="674"/>
      <c r="F69" s="674"/>
      <c r="G69" s="674"/>
      <c r="H69" s="674"/>
      <c r="I69" s="674"/>
      <c r="J69" s="674"/>
      <c r="K69" s="674"/>
      <c r="L69" s="674"/>
      <c r="M69" s="674"/>
      <c r="N69" s="674"/>
      <c r="O69" s="674"/>
      <c r="P69" s="675"/>
      <c r="Q69" s="676">
        <v>1470</v>
      </c>
      <c r="R69" s="677"/>
      <c r="S69" s="677"/>
      <c r="T69" s="677"/>
      <c r="U69" s="677"/>
      <c r="V69" s="677">
        <v>1445</v>
      </c>
      <c r="W69" s="677"/>
      <c r="X69" s="677"/>
      <c r="Y69" s="677"/>
      <c r="Z69" s="677"/>
      <c r="AA69" s="677">
        <v>25</v>
      </c>
      <c r="AB69" s="677"/>
      <c r="AC69" s="677"/>
      <c r="AD69" s="677"/>
      <c r="AE69" s="677"/>
      <c r="AF69" s="677">
        <v>25</v>
      </c>
      <c r="AG69" s="677"/>
      <c r="AH69" s="677"/>
      <c r="AI69" s="677"/>
      <c r="AJ69" s="677"/>
      <c r="AK69" s="677" t="s">
        <v>34</v>
      </c>
      <c r="AL69" s="677"/>
      <c r="AM69" s="677"/>
      <c r="AN69" s="677"/>
      <c r="AO69" s="677"/>
      <c r="AP69" s="677">
        <v>2823</v>
      </c>
      <c r="AQ69" s="677"/>
      <c r="AR69" s="677"/>
      <c r="AS69" s="677"/>
      <c r="AT69" s="677"/>
      <c r="AU69" s="677">
        <v>1231</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15">
      <c r="A70" s="52">
        <v>3</v>
      </c>
      <c r="B70" s="673" t="s">
        <v>532</v>
      </c>
      <c r="C70" s="674"/>
      <c r="D70" s="674"/>
      <c r="E70" s="674"/>
      <c r="F70" s="674"/>
      <c r="G70" s="674"/>
      <c r="H70" s="674"/>
      <c r="I70" s="674"/>
      <c r="J70" s="674"/>
      <c r="K70" s="674"/>
      <c r="L70" s="674"/>
      <c r="M70" s="674"/>
      <c r="N70" s="674"/>
      <c r="O70" s="674"/>
      <c r="P70" s="675"/>
      <c r="Q70" s="676">
        <v>152</v>
      </c>
      <c r="R70" s="677"/>
      <c r="S70" s="677"/>
      <c r="T70" s="677"/>
      <c r="U70" s="677"/>
      <c r="V70" s="677">
        <v>143</v>
      </c>
      <c r="W70" s="677"/>
      <c r="X70" s="677"/>
      <c r="Y70" s="677"/>
      <c r="Z70" s="677"/>
      <c r="AA70" s="677">
        <v>9</v>
      </c>
      <c r="AB70" s="677"/>
      <c r="AC70" s="677"/>
      <c r="AD70" s="677"/>
      <c r="AE70" s="677"/>
      <c r="AF70" s="677">
        <v>9</v>
      </c>
      <c r="AG70" s="677"/>
      <c r="AH70" s="677"/>
      <c r="AI70" s="677"/>
      <c r="AJ70" s="677"/>
      <c r="AK70" s="677" t="s">
        <v>34</v>
      </c>
      <c r="AL70" s="677"/>
      <c r="AM70" s="677"/>
      <c r="AN70" s="677"/>
      <c r="AO70" s="677"/>
      <c r="AP70" s="677" t="s">
        <v>34</v>
      </c>
      <c r="AQ70" s="677"/>
      <c r="AR70" s="677"/>
      <c r="AS70" s="677"/>
      <c r="AT70" s="677"/>
      <c r="AU70" s="677" t="s">
        <v>34</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15">
      <c r="A71" s="52">
        <v>4</v>
      </c>
      <c r="B71" s="673" t="s">
        <v>533</v>
      </c>
      <c r="C71" s="674"/>
      <c r="D71" s="674"/>
      <c r="E71" s="674"/>
      <c r="F71" s="674"/>
      <c r="G71" s="674"/>
      <c r="H71" s="674"/>
      <c r="I71" s="674"/>
      <c r="J71" s="674"/>
      <c r="K71" s="674"/>
      <c r="L71" s="674"/>
      <c r="M71" s="674"/>
      <c r="N71" s="674"/>
      <c r="O71" s="674"/>
      <c r="P71" s="675"/>
      <c r="Q71" s="676">
        <v>4171</v>
      </c>
      <c r="R71" s="677"/>
      <c r="S71" s="677"/>
      <c r="T71" s="677"/>
      <c r="U71" s="677"/>
      <c r="V71" s="677">
        <v>3764</v>
      </c>
      <c r="W71" s="677"/>
      <c r="X71" s="677"/>
      <c r="Y71" s="677"/>
      <c r="Z71" s="677"/>
      <c r="AA71" s="677">
        <v>407</v>
      </c>
      <c r="AB71" s="677"/>
      <c r="AC71" s="677"/>
      <c r="AD71" s="677"/>
      <c r="AE71" s="677"/>
      <c r="AF71" s="677">
        <v>407</v>
      </c>
      <c r="AG71" s="677"/>
      <c r="AH71" s="677"/>
      <c r="AI71" s="677"/>
      <c r="AJ71" s="677"/>
      <c r="AK71" s="677" t="s">
        <v>34</v>
      </c>
      <c r="AL71" s="677"/>
      <c r="AM71" s="677"/>
      <c r="AN71" s="677"/>
      <c r="AO71" s="677"/>
      <c r="AP71" s="677" t="s">
        <v>34</v>
      </c>
      <c r="AQ71" s="677"/>
      <c r="AR71" s="677"/>
      <c r="AS71" s="677"/>
      <c r="AT71" s="677"/>
      <c r="AU71" s="677" t="s">
        <v>34</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15">
      <c r="A72" s="52">
        <v>5</v>
      </c>
      <c r="B72" s="673" t="s">
        <v>396</v>
      </c>
      <c r="C72" s="674"/>
      <c r="D72" s="674"/>
      <c r="E72" s="674"/>
      <c r="F72" s="674"/>
      <c r="G72" s="674"/>
      <c r="H72" s="674"/>
      <c r="I72" s="674"/>
      <c r="J72" s="674"/>
      <c r="K72" s="674"/>
      <c r="L72" s="674"/>
      <c r="M72" s="674"/>
      <c r="N72" s="674"/>
      <c r="O72" s="674"/>
      <c r="P72" s="675"/>
      <c r="Q72" s="676">
        <v>7</v>
      </c>
      <c r="R72" s="677"/>
      <c r="S72" s="677"/>
      <c r="T72" s="677"/>
      <c r="U72" s="677"/>
      <c r="V72" s="677">
        <v>7</v>
      </c>
      <c r="W72" s="677"/>
      <c r="X72" s="677"/>
      <c r="Y72" s="677"/>
      <c r="Z72" s="677"/>
      <c r="AA72" s="677">
        <v>0</v>
      </c>
      <c r="AB72" s="677"/>
      <c r="AC72" s="677"/>
      <c r="AD72" s="677"/>
      <c r="AE72" s="677"/>
      <c r="AF72" s="677">
        <v>0</v>
      </c>
      <c r="AG72" s="677"/>
      <c r="AH72" s="677"/>
      <c r="AI72" s="677"/>
      <c r="AJ72" s="677"/>
      <c r="AK72" s="677" t="s">
        <v>34</v>
      </c>
      <c r="AL72" s="677"/>
      <c r="AM72" s="677"/>
      <c r="AN72" s="677"/>
      <c r="AO72" s="677"/>
      <c r="AP72" s="677" t="s">
        <v>34</v>
      </c>
      <c r="AQ72" s="677"/>
      <c r="AR72" s="677"/>
      <c r="AS72" s="677"/>
      <c r="AT72" s="677"/>
      <c r="AU72" s="677" t="s">
        <v>34</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15">
      <c r="A73" s="52">
        <v>6</v>
      </c>
      <c r="B73" s="673" t="s">
        <v>344</v>
      </c>
      <c r="C73" s="674"/>
      <c r="D73" s="674"/>
      <c r="E73" s="674"/>
      <c r="F73" s="674"/>
      <c r="G73" s="674"/>
      <c r="H73" s="674"/>
      <c r="I73" s="674"/>
      <c r="J73" s="674"/>
      <c r="K73" s="674"/>
      <c r="L73" s="674"/>
      <c r="M73" s="674"/>
      <c r="N73" s="674"/>
      <c r="O73" s="674"/>
      <c r="P73" s="675"/>
      <c r="Q73" s="676">
        <v>59</v>
      </c>
      <c r="R73" s="677"/>
      <c r="S73" s="677"/>
      <c r="T73" s="677"/>
      <c r="U73" s="677"/>
      <c r="V73" s="677">
        <v>48</v>
      </c>
      <c r="W73" s="677"/>
      <c r="X73" s="677"/>
      <c r="Y73" s="677"/>
      <c r="Z73" s="677"/>
      <c r="AA73" s="677">
        <v>11</v>
      </c>
      <c r="AB73" s="677"/>
      <c r="AC73" s="677"/>
      <c r="AD73" s="677"/>
      <c r="AE73" s="677"/>
      <c r="AF73" s="677">
        <v>11</v>
      </c>
      <c r="AG73" s="677"/>
      <c r="AH73" s="677"/>
      <c r="AI73" s="677"/>
      <c r="AJ73" s="677"/>
      <c r="AK73" s="677" t="s">
        <v>34</v>
      </c>
      <c r="AL73" s="677"/>
      <c r="AM73" s="677"/>
      <c r="AN73" s="677"/>
      <c r="AO73" s="677"/>
      <c r="AP73" s="677" t="s">
        <v>34</v>
      </c>
      <c r="AQ73" s="677"/>
      <c r="AR73" s="677"/>
      <c r="AS73" s="677"/>
      <c r="AT73" s="677"/>
      <c r="AU73" s="677" t="s">
        <v>34</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15">
      <c r="A74" s="52">
        <v>7</v>
      </c>
      <c r="B74" s="673" t="s">
        <v>217</v>
      </c>
      <c r="C74" s="674"/>
      <c r="D74" s="674"/>
      <c r="E74" s="674"/>
      <c r="F74" s="674"/>
      <c r="G74" s="674"/>
      <c r="H74" s="674"/>
      <c r="I74" s="674"/>
      <c r="J74" s="674"/>
      <c r="K74" s="674"/>
      <c r="L74" s="674"/>
      <c r="M74" s="674"/>
      <c r="N74" s="674"/>
      <c r="O74" s="674"/>
      <c r="P74" s="675"/>
      <c r="Q74" s="676">
        <v>155045</v>
      </c>
      <c r="R74" s="677"/>
      <c r="S74" s="677"/>
      <c r="T74" s="677"/>
      <c r="U74" s="677"/>
      <c r="V74" s="677">
        <v>151878</v>
      </c>
      <c r="W74" s="677"/>
      <c r="X74" s="677"/>
      <c r="Y74" s="677"/>
      <c r="Z74" s="677"/>
      <c r="AA74" s="677">
        <v>3167</v>
      </c>
      <c r="AB74" s="677"/>
      <c r="AC74" s="677"/>
      <c r="AD74" s="677"/>
      <c r="AE74" s="677"/>
      <c r="AF74" s="677">
        <v>3167</v>
      </c>
      <c r="AG74" s="677"/>
      <c r="AH74" s="677"/>
      <c r="AI74" s="677"/>
      <c r="AJ74" s="677"/>
      <c r="AK74" s="677" t="s">
        <v>34</v>
      </c>
      <c r="AL74" s="677"/>
      <c r="AM74" s="677"/>
      <c r="AN74" s="677"/>
      <c r="AO74" s="677"/>
      <c r="AP74" s="677" t="s">
        <v>34</v>
      </c>
      <c r="AQ74" s="677"/>
      <c r="AR74" s="677"/>
      <c r="AS74" s="677"/>
      <c r="AT74" s="677"/>
      <c r="AU74" s="677" t="s">
        <v>34</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15">
      <c r="A75" s="52">
        <v>8</v>
      </c>
      <c r="B75" s="673" t="s">
        <v>534</v>
      </c>
      <c r="C75" s="674"/>
      <c r="D75" s="674"/>
      <c r="E75" s="674"/>
      <c r="F75" s="674"/>
      <c r="G75" s="674"/>
      <c r="H75" s="674"/>
      <c r="I75" s="674"/>
      <c r="J75" s="674"/>
      <c r="K75" s="674"/>
      <c r="L75" s="674"/>
      <c r="M75" s="674"/>
      <c r="N75" s="674"/>
      <c r="O75" s="674"/>
      <c r="P75" s="675"/>
      <c r="Q75" s="685">
        <v>60</v>
      </c>
      <c r="R75" s="680"/>
      <c r="S75" s="680"/>
      <c r="T75" s="680"/>
      <c r="U75" s="682"/>
      <c r="V75" s="678">
        <v>60</v>
      </c>
      <c r="W75" s="680"/>
      <c r="X75" s="680"/>
      <c r="Y75" s="680"/>
      <c r="Z75" s="682"/>
      <c r="AA75" s="678">
        <v>0</v>
      </c>
      <c r="AB75" s="680"/>
      <c r="AC75" s="680"/>
      <c r="AD75" s="680"/>
      <c r="AE75" s="682"/>
      <c r="AF75" s="678">
        <v>0</v>
      </c>
      <c r="AG75" s="680"/>
      <c r="AH75" s="680"/>
      <c r="AI75" s="680"/>
      <c r="AJ75" s="682"/>
      <c r="AK75" s="677" t="s">
        <v>34</v>
      </c>
      <c r="AL75" s="677"/>
      <c r="AM75" s="677"/>
      <c r="AN75" s="677"/>
      <c r="AO75" s="677"/>
      <c r="AP75" s="678" t="s">
        <v>34</v>
      </c>
      <c r="AQ75" s="680"/>
      <c r="AR75" s="680"/>
      <c r="AS75" s="680"/>
      <c r="AT75" s="682"/>
      <c r="AU75" s="678" t="s">
        <v>34</v>
      </c>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15">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15">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15">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15">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15">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15">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15">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15">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15">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15">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15">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15">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15">
      <c r="A88" s="53" t="s">
        <v>439</v>
      </c>
      <c r="B88" s="696" t="s">
        <v>326</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3626</v>
      </c>
      <c r="AG88" s="700"/>
      <c r="AH88" s="700"/>
      <c r="AI88" s="700"/>
      <c r="AJ88" s="700"/>
      <c r="AK88" s="705"/>
      <c r="AL88" s="705"/>
      <c r="AM88" s="705"/>
      <c r="AN88" s="705"/>
      <c r="AO88" s="705"/>
      <c r="AP88" s="700">
        <v>2823</v>
      </c>
      <c r="AQ88" s="700"/>
      <c r="AR88" s="700"/>
      <c r="AS88" s="700"/>
      <c r="AT88" s="700"/>
      <c r="AU88" s="700">
        <v>1231</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439</v>
      </c>
      <c r="BR102" s="696" t="s">
        <v>471</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20</v>
      </c>
      <c r="CS102" s="709"/>
      <c r="CT102" s="709"/>
      <c r="CU102" s="709"/>
      <c r="CV102" s="749"/>
      <c r="CW102" s="748">
        <v>11</v>
      </c>
      <c r="CX102" s="709"/>
      <c r="CY102" s="709"/>
      <c r="CZ102" s="709"/>
      <c r="DA102" s="749"/>
      <c r="DB102" s="748">
        <v>43</v>
      </c>
      <c r="DC102" s="709"/>
      <c r="DD102" s="709"/>
      <c r="DE102" s="709"/>
      <c r="DF102" s="749"/>
      <c r="DG102" s="748"/>
      <c r="DH102" s="709"/>
      <c r="DI102" s="709"/>
      <c r="DJ102" s="709"/>
      <c r="DK102" s="749"/>
      <c r="DL102" s="748"/>
      <c r="DM102" s="709"/>
      <c r="DN102" s="709"/>
      <c r="DO102" s="709"/>
      <c r="DP102" s="749"/>
      <c r="DQ102" s="748"/>
      <c r="DR102" s="709"/>
      <c r="DS102" s="709"/>
      <c r="DT102" s="709"/>
      <c r="DU102" s="749"/>
      <c r="DV102" s="696"/>
      <c r="DW102" s="697"/>
      <c r="DX102" s="697"/>
      <c r="DY102" s="697"/>
      <c r="DZ102" s="75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472</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473</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321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3" t="s">
        <v>475</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477</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15">
      <c r="A109" s="756" t="s">
        <v>478</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460</v>
      </c>
      <c r="AB109" s="757"/>
      <c r="AC109" s="757"/>
      <c r="AD109" s="757"/>
      <c r="AE109" s="758"/>
      <c r="AF109" s="759" t="s">
        <v>480</v>
      </c>
      <c r="AG109" s="757"/>
      <c r="AH109" s="757"/>
      <c r="AI109" s="757"/>
      <c r="AJ109" s="758"/>
      <c r="AK109" s="759" t="s">
        <v>395</v>
      </c>
      <c r="AL109" s="757"/>
      <c r="AM109" s="757"/>
      <c r="AN109" s="757"/>
      <c r="AO109" s="758"/>
      <c r="AP109" s="759" t="s">
        <v>481</v>
      </c>
      <c r="AQ109" s="757"/>
      <c r="AR109" s="757"/>
      <c r="AS109" s="757"/>
      <c r="AT109" s="760"/>
      <c r="AU109" s="756" t="s">
        <v>478</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460</v>
      </c>
      <c r="BR109" s="757"/>
      <c r="BS109" s="757"/>
      <c r="BT109" s="757"/>
      <c r="BU109" s="758"/>
      <c r="BV109" s="759" t="s">
        <v>480</v>
      </c>
      <c r="BW109" s="757"/>
      <c r="BX109" s="757"/>
      <c r="BY109" s="757"/>
      <c r="BZ109" s="758"/>
      <c r="CA109" s="759" t="s">
        <v>395</v>
      </c>
      <c r="CB109" s="757"/>
      <c r="CC109" s="757"/>
      <c r="CD109" s="757"/>
      <c r="CE109" s="758"/>
      <c r="CF109" s="761" t="s">
        <v>481</v>
      </c>
      <c r="CG109" s="761"/>
      <c r="CH109" s="761"/>
      <c r="CI109" s="761"/>
      <c r="CJ109" s="761"/>
      <c r="CK109" s="759" t="s">
        <v>482</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460</v>
      </c>
      <c r="DH109" s="757"/>
      <c r="DI109" s="757"/>
      <c r="DJ109" s="757"/>
      <c r="DK109" s="758"/>
      <c r="DL109" s="759" t="s">
        <v>480</v>
      </c>
      <c r="DM109" s="757"/>
      <c r="DN109" s="757"/>
      <c r="DO109" s="757"/>
      <c r="DP109" s="758"/>
      <c r="DQ109" s="759" t="s">
        <v>395</v>
      </c>
      <c r="DR109" s="757"/>
      <c r="DS109" s="757"/>
      <c r="DT109" s="757"/>
      <c r="DU109" s="758"/>
      <c r="DV109" s="759" t="s">
        <v>481</v>
      </c>
      <c r="DW109" s="757"/>
      <c r="DX109" s="757"/>
      <c r="DY109" s="757"/>
      <c r="DZ109" s="760"/>
    </row>
    <row r="110" spans="1:131" s="48" customFormat="1" ht="26.25" customHeight="1" x14ac:dyDescent="0.15">
      <c r="A110" s="762" t="s">
        <v>234</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2031024</v>
      </c>
      <c r="AB110" s="766"/>
      <c r="AC110" s="766"/>
      <c r="AD110" s="766"/>
      <c r="AE110" s="767"/>
      <c r="AF110" s="768">
        <v>2048188</v>
      </c>
      <c r="AG110" s="766"/>
      <c r="AH110" s="766"/>
      <c r="AI110" s="766"/>
      <c r="AJ110" s="767"/>
      <c r="AK110" s="768">
        <v>2031475</v>
      </c>
      <c r="AL110" s="766"/>
      <c r="AM110" s="766"/>
      <c r="AN110" s="766"/>
      <c r="AO110" s="767"/>
      <c r="AP110" s="769">
        <v>18.3</v>
      </c>
      <c r="AQ110" s="770"/>
      <c r="AR110" s="770"/>
      <c r="AS110" s="770"/>
      <c r="AT110" s="771"/>
      <c r="AU110" s="974" t="s">
        <v>111</v>
      </c>
      <c r="AV110" s="975"/>
      <c r="AW110" s="975"/>
      <c r="AX110" s="975"/>
      <c r="AY110" s="975"/>
      <c r="AZ110" s="772" t="s">
        <v>271</v>
      </c>
      <c r="BA110" s="763"/>
      <c r="BB110" s="763"/>
      <c r="BC110" s="763"/>
      <c r="BD110" s="763"/>
      <c r="BE110" s="763"/>
      <c r="BF110" s="763"/>
      <c r="BG110" s="763"/>
      <c r="BH110" s="763"/>
      <c r="BI110" s="763"/>
      <c r="BJ110" s="763"/>
      <c r="BK110" s="763"/>
      <c r="BL110" s="763"/>
      <c r="BM110" s="763"/>
      <c r="BN110" s="763"/>
      <c r="BO110" s="763"/>
      <c r="BP110" s="764"/>
      <c r="BQ110" s="773">
        <v>23811621</v>
      </c>
      <c r="BR110" s="774"/>
      <c r="BS110" s="774"/>
      <c r="BT110" s="774"/>
      <c r="BU110" s="774"/>
      <c r="BV110" s="774">
        <v>23513860</v>
      </c>
      <c r="BW110" s="774"/>
      <c r="BX110" s="774"/>
      <c r="BY110" s="774"/>
      <c r="BZ110" s="774"/>
      <c r="CA110" s="774">
        <v>24198121</v>
      </c>
      <c r="CB110" s="774"/>
      <c r="CC110" s="774"/>
      <c r="CD110" s="774"/>
      <c r="CE110" s="774"/>
      <c r="CF110" s="775">
        <v>218.1</v>
      </c>
      <c r="CG110" s="776"/>
      <c r="CH110" s="776"/>
      <c r="CI110" s="776"/>
      <c r="CJ110" s="776"/>
      <c r="CK110" s="980" t="s">
        <v>104</v>
      </c>
      <c r="CL110" s="981"/>
      <c r="CM110" s="772" t="s">
        <v>483</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34</v>
      </c>
      <c r="DH110" s="774"/>
      <c r="DI110" s="774"/>
      <c r="DJ110" s="774"/>
      <c r="DK110" s="774"/>
      <c r="DL110" s="774" t="s">
        <v>34</v>
      </c>
      <c r="DM110" s="774"/>
      <c r="DN110" s="774"/>
      <c r="DO110" s="774"/>
      <c r="DP110" s="774"/>
      <c r="DQ110" s="774" t="s">
        <v>34</v>
      </c>
      <c r="DR110" s="774"/>
      <c r="DS110" s="774"/>
      <c r="DT110" s="774"/>
      <c r="DU110" s="774"/>
      <c r="DV110" s="777" t="s">
        <v>34</v>
      </c>
      <c r="DW110" s="777"/>
      <c r="DX110" s="777"/>
      <c r="DY110" s="777"/>
      <c r="DZ110" s="778"/>
    </row>
    <row r="111" spans="1:131" s="48" customFormat="1" ht="26.25" customHeight="1" x14ac:dyDescent="0.15">
      <c r="A111" s="779" t="s">
        <v>372</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34</v>
      </c>
      <c r="AB111" s="782"/>
      <c r="AC111" s="782"/>
      <c r="AD111" s="782"/>
      <c r="AE111" s="783"/>
      <c r="AF111" s="784" t="s">
        <v>34</v>
      </c>
      <c r="AG111" s="782"/>
      <c r="AH111" s="782"/>
      <c r="AI111" s="782"/>
      <c r="AJ111" s="783"/>
      <c r="AK111" s="784" t="s">
        <v>34</v>
      </c>
      <c r="AL111" s="782"/>
      <c r="AM111" s="782"/>
      <c r="AN111" s="782"/>
      <c r="AO111" s="783"/>
      <c r="AP111" s="785" t="s">
        <v>34</v>
      </c>
      <c r="AQ111" s="786"/>
      <c r="AR111" s="786"/>
      <c r="AS111" s="786"/>
      <c r="AT111" s="787"/>
      <c r="AU111" s="976"/>
      <c r="AV111" s="977"/>
      <c r="AW111" s="977"/>
      <c r="AX111" s="977"/>
      <c r="AY111" s="977"/>
      <c r="AZ111" s="788" t="s">
        <v>484</v>
      </c>
      <c r="BA111" s="789"/>
      <c r="BB111" s="789"/>
      <c r="BC111" s="789"/>
      <c r="BD111" s="789"/>
      <c r="BE111" s="789"/>
      <c r="BF111" s="789"/>
      <c r="BG111" s="789"/>
      <c r="BH111" s="789"/>
      <c r="BI111" s="789"/>
      <c r="BJ111" s="789"/>
      <c r="BK111" s="789"/>
      <c r="BL111" s="789"/>
      <c r="BM111" s="789"/>
      <c r="BN111" s="789"/>
      <c r="BO111" s="789"/>
      <c r="BP111" s="790"/>
      <c r="BQ111" s="791">
        <v>40204</v>
      </c>
      <c r="BR111" s="792"/>
      <c r="BS111" s="792"/>
      <c r="BT111" s="792"/>
      <c r="BU111" s="792"/>
      <c r="BV111" s="792">
        <v>35953</v>
      </c>
      <c r="BW111" s="792"/>
      <c r="BX111" s="792"/>
      <c r="BY111" s="792"/>
      <c r="BZ111" s="792"/>
      <c r="CA111" s="792">
        <v>31755</v>
      </c>
      <c r="CB111" s="792"/>
      <c r="CC111" s="792"/>
      <c r="CD111" s="792"/>
      <c r="CE111" s="792"/>
      <c r="CF111" s="793">
        <v>0.3</v>
      </c>
      <c r="CG111" s="794"/>
      <c r="CH111" s="794"/>
      <c r="CI111" s="794"/>
      <c r="CJ111" s="794"/>
      <c r="CK111" s="982"/>
      <c r="CL111" s="983"/>
      <c r="CM111" s="788" t="s">
        <v>452</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34</v>
      </c>
      <c r="DH111" s="792"/>
      <c r="DI111" s="792"/>
      <c r="DJ111" s="792"/>
      <c r="DK111" s="792"/>
      <c r="DL111" s="792" t="s">
        <v>34</v>
      </c>
      <c r="DM111" s="792"/>
      <c r="DN111" s="792"/>
      <c r="DO111" s="792"/>
      <c r="DP111" s="792"/>
      <c r="DQ111" s="792" t="s">
        <v>34</v>
      </c>
      <c r="DR111" s="792"/>
      <c r="DS111" s="792"/>
      <c r="DT111" s="792"/>
      <c r="DU111" s="792"/>
      <c r="DV111" s="795" t="s">
        <v>34</v>
      </c>
      <c r="DW111" s="795"/>
      <c r="DX111" s="795"/>
      <c r="DY111" s="795"/>
      <c r="DZ111" s="796"/>
    </row>
    <row r="112" spans="1:131" s="48" customFormat="1" ht="26.25" customHeight="1" x14ac:dyDescent="0.15">
      <c r="A112" s="943" t="s">
        <v>479</v>
      </c>
      <c r="B112" s="944"/>
      <c r="C112" s="789" t="s">
        <v>22</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34</v>
      </c>
      <c r="AB112" s="782"/>
      <c r="AC112" s="782"/>
      <c r="AD112" s="782"/>
      <c r="AE112" s="783"/>
      <c r="AF112" s="784" t="s">
        <v>34</v>
      </c>
      <c r="AG112" s="782"/>
      <c r="AH112" s="782"/>
      <c r="AI112" s="782"/>
      <c r="AJ112" s="783"/>
      <c r="AK112" s="784" t="s">
        <v>34</v>
      </c>
      <c r="AL112" s="782"/>
      <c r="AM112" s="782"/>
      <c r="AN112" s="782"/>
      <c r="AO112" s="783"/>
      <c r="AP112" s="785" t="s">
        <v>34</v>
      </c>
      <c r="AQ112" s="786"/>
      <c r="AR112" s="786"/>
      <c r="AS112" s="786"/>
      <c r="AT112" s="787"/>
      <c r="AU112" s="976"/>
      <c r="AV112" s="977"/>
      <c r="AW112" s="977"/>
      <c r="AX112" s="977"/>
      <c r="AY112" s="977"/>
      <c r="AZ112" s="788" t="s">
        <v>485</v>
      </c>
      <c r="BA112" s="789"/>
      <c r="BB112" s="789"/>
      <c r="BC112" s="789"/>
      <c r="BD112" s="789"/>
      <c r="BE112" s="789"/>
      <c r="BF112" s="789"/>
      <c r="BG112" s="789"/>
      <c r="BH112" s="789"/>
      <c r="BI112" s="789"/>
      <c r="BJ112" s="789"/>
      <c r="BK112" s="789"/>
      <c r="BL112" s="789"/>
      <c r="BM112" s="789"/>
      <c r="BN112" s="789"/>
      <c r="BO112" s="789"/>
      <c r="BP112" s="790"/>
      <c r="BQ112" s="791">
        <v>2814554</v>
      </c>
      <c r="BR112" s="792"/>
      <c r="BS112" s="792"/>
      <c r="BT112" s="792"/>
      <c r="BU112" s="792"/>
      <c r="BV112" s="792">
        <v>2778928</v>
      </c>
      <c r="BW112" s="792"/>
      <c r="BX112" s="792"/>
      <c r="BY112" s="792"/>
      <c r="BZ112" s="792"/>
      <c r="CA112" s="792">
        <v>2928712</v>
      </c>
      <c r="CB112" s="792"/>
      <c r="CC112" s="792"/>
      <c r="CD112" s="792"/>
      <c r="CE112" s="792"/>
      <c r="CF112" s="793">
        <v>26.4</v>
      </c>
      <c r="CG112" s="794"/>
      <c r="CH112" s="794"/>
      <c r="CI112" s="794"/>
      <c r="CJ112" s="794"/>
      <c r="CK112" s="982"/>
      <c r="CL112" s="983"/>
      <c r="CM112" s="788" t="s">
        <v>486</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34</v>
      </c>
      <c r="DH112" s="792"/>
      <c r="DI112" s="792"/>
      <c r="DJ112" s="792"/>
      <c r="DK112" s="792"/>
      <c r="DL112" s="792" t="s">
        <v>34</v>
      </c>
      <c r="DM112" s="792"/>
      <c r="DN112" s="792"/>
      <c r="DO112" s="792"/>
      <c r="DP112" s="792"/>
      <c r="DQ112" s="792" t="s">
        <v>34</v>
      </c>
      <c r="DR112" s="792"/>
      <c r="DS112" s="792"/>
      <c r="DT112" s="792"/>
      <c r="DU112" s="792"/>
      <c r="DV112" s="795" t="s">
        <v>34</v>
      </c>
      <c r="DW112" s="795"/>
      <c r="DX112" s="795"/>
      <c r="DY112" s="795"/>
      <c r="DZ112" s="796"/>
    </row>
    <row r="113" spans="1:130" s="48" customFormat="1" ht="26.25" customHeight="1" x14ac:dyDescent="0.15">
      <c r="A113" s="945"/>
      <c r="B113" s="946"/>
      <c r="C113" s="789" t="s">
        <v>69</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289207</v>
      </c>
      <c r="AB113" s="782"/>
      <c r="AC113" s="782"/>
      <c r="AD113" s="782"/>
      <c r="AE113" s="783"/>
      <c r="AF113" s="784">
        <v>297105</v>
      </c>
      <c r="AG113" s="782"/>
      <c r="AH113" s="782"/>
      <c r="AI113" s="782"/>
      <c r="AJ113" s="783"/>
      <c r="AK113" s="784">
        <v>298967</v>
      </c>
      <c r="AL113" s="782"/>
      <c r="AM113" s="782"/>
      <c r="AN113" s="782"/>
      <c r="AO113" s="783"/>
      <c r="AP113" s="785">
        <v>2.7</v>
      </c>
      <c r="AQ113" s="786"/>
      <c r="AR113" s="786"/>
      <c r="AS113" s="786"/>
      <c r="AT113" s="787"/>
      <c r="AU113" s="976"/>
      <c r="AV113" s="977"/>
      <c r="AW113" s="977"/>
      <c r="AX113" s="977"/>
      <c r="AY113" s="977"/>
      <c r="AZ113" s="788" t="s">
        <v>487</v>
      </c>
      <c r="BA113" s="789"/>
      <c r="BB113" s="789"/>
      <c r="BC113" s="789"/>
      <c r="BD113" s="789"/>
      <c r="BE113" s="789"/>
      <c r="BF113" s="789"/>
      <c r="BG113" s="789"/>
      <c r="BH113" s="789"/>
      <c r="BI113" s="789"/>
      <c r="BJ113" s="789"/>
      <c r="BK113" s="789"/>
      <c r="BL113" s="789"/>
      <c r="BM113" s="789"/>
      <c r="BN113" s="789"/>
      <c r="BO113" s="789"/>
      <c r="BP113" s="790"/>
      <c r="BQ113" s="791">
        <v>1586075</v>
      </c>
      <c r="BR113" s="792"/>
      <c r="BS113" s="792"/>
      <c r="BT113" s="792"/>
      <c r="BU113" s="792"/>
      <c r="BV113" s="792">
        <v>1402856</v>
      </c>
      <c r="BW113" s="792"/>
      <c r="BX113" s="792"/>
      <c r="BY113" s="792"/>
      <c r="BZ113" s="792"/>
      <c r="CA113" s="792">
        <v>1230626</v>
      </c>
      <c r="CB113" s="792"/>
      <c r="CC113" s="792"/>
      <c r="CD113" s="792"/>
      <c r="CE113" s="792"/>
      <c r="CF113" s="793">
        <v>11.1</v>
      </c>
      <c r="CG113" s="794"/>
      <c r="CH113" s="794"/>
      <c r="CI113" s="794"/>
      <c r="CJ113" s="794"/>
      <c r="CK113" s="982"/>
      <c r="CL113" s="983"/>
      <c r="CM113" s="788" t="s">
        <v>60</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34</v>
      </c>
      <c r="DH113" s="782"/>
      <c r="DI113" s="782"/>
      <c r="DJ113" s="782"/>
      <c r="DK113" s="783"/>
      <c r="DL113" s="784" t="s">
        <v>34</v>
      </c>
      <c r="DM113" s="782"/>
      <c r="DN113" s="782"/>
      <c r="DO113" s="782"/>
      <c r="DP113" s="783"/>
      <c r="DQ113" s="784" t="s">
        <v>34</v>
      </c>
      <c r="DR113" s="782"/>
      <c r="DS113" s="782"/>
      <c r="DT113" s="782"/>
      <c r="DU113" s="783"/>
      <c r="DV113" s="785" t="s">
        <v>34</v>
      </c>
      <c r="DW113" s="786"/>
      <c r="DX113" s="786"/>
      <c r="DY113" s="786"/>
      <c r="DZ113" s="787"/>
    </row>
    <row r="114" spans="1:130" s="48" customFormat="1" ht="26.25" customHeight="1" x14ac:dyDescent="0.15">
      <c r="A114" s="945"/>
      <c r="B114" s="946"/>
      <c r="C114" s="789" t="s">
        <v>420</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141045</v>
      </c>
      <c r="AB114" s="782"/>
      <c r="AC114" s="782"/>
      <c r="AD114" s="782"/>
      <c r="AE114" s="783"/>
      <c r="AF114" s="784">
        <v>151278</v>
      </c>
      <c r="AG114" s="782"/>
      <c r="AH114" s="782"/>
      <c r="AI114" s="782"/>
      <c r="AJ114" s="783"/>
      <c r="AK114" s="784">
        <v>106999</v>
      </c>
      <c r="AL114" s="782"/>
      <c r="AM114" s="782"/>
      <c r="AN114" s="782"/>
      <c r="AO114" s="783"/>
      <c r="AP114" s="785">
        <v>1</v>
      </c>
      <c r="AQ114" s="786"/>
      <c r="AR114" s="786"/>
      <c r="AS114" s="786"/>
      <c r="AT114" s="787"/>
      <c r="AU114" s="976"/>
      <c r="AV114" s="977"/>
      <c r="AW114" s="977"/>
      <c r="AX114" s="977"/>
      <c r="AY114" s="977"/>
      <c r="AZ114" s="788" t="s">
        <v>489</v>
      </c>
      <c r="BA114" s="789"/>
      <c r="BB114" s="789"/>
      <c r="BC114" s="789"/>
      <c r="BD114" s="789"/>
      <c r="BE114" s="789"/>
      <c r="BF114" s="789"/>
      <c r="BG114" s="789"/>
      <c r="BH114" s="789"/>
      <c r="BI114" s="789"/>
      <c r="BJ114" s="789"/>
      <c r="BK114" s="789"/>
      <c r="BL114" s="789"/>
      <c r="BM114" s="789"/>
      <c r="BN114" s="789"/>
      <c r="BO114" s="789"/>
      <c r="BP114" s="790"/>
      <c r="BQ114" s="791">
        <v>2593629</v>
      </c>
      <c r="BR114" s="792"/>
      <c r="BS114" s="792"/>
      <c r="BT114" s="792"/>
      <c r="BU114" s="792"/>
      <c r="BV114" s="792">
        <v>2663623</v>
      </c>
      <c r="BW114" s="792"/>
      <c r="BX114" s="792"/>
      <c r="BY114" s="792"/>
      <c r="BZ114" s="792"/>
      <c r="CA114" s="792">
        <v>2640539</v>
      </c>
      <c r="CB114" s="792"/>
      <c r="CC114" s="792"/>
      <c r="CD114" s="792"/>
      <c r="CE114" s="792"/>
      <c r="CF114" s="793">
        <v>23.8</v>
      </c>
      <c r="CG114" s="794"/>
      <c r="CH114" s="794"/>
      <c r="CI114" s="794"/>
      <c r="CJ114" s="794"/>
      <c r="CK114" s="982"/>
      <c r="CL114" s="983"/>
      <c r="CM114" s="788" t="s">
        <v>63</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34</v>
      </c>
      <c r="DH114" s="782"/>
      <c r="DI114" s="782"/>
      <c r="DJ114" s="782"/>
      <c r="DK114" s="783"/>
      <c r="DL114" s="784" t="s">
        <v>34</v>
      </c>
      <c r="DM114" s="782"/>
      <c r="DN114" s="782"/>
      <c r="DO114" s="782"/>
      <c r="DP114" s="783"/>
      <c r="DQ114" s="784" t="s">
        <v>34</v>
      </c>
      <c r="DR114" s="782"/>
      <c r="DS114" s="782"/>
      <c r="DT114" s="782"/>
      <c r="DU114" s="783"/>
      <c r="DV114" s="785" t="s">
        <v>34</v>
      </c>
      <c r="DW114" s="786"/>
      <c r="DX114" s="786"/>
      <c r="DY114" s="786"/>
      <c r="DZ114" s="787"/>
    </row>
    <row r="115" spans="1:130" s="48" customFormat="1" ht="26.25" customHeight="1" x14ac:dyDescent="0.15">
      <c r="A115" s="945"/>
      <c r="B115" s="946"/>
      <c r="C115" s="789" t="s">
        <v>401</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v>4300</v>
      </c>
      <c r="AB115" s="782"/>
      <c r="AC115" s="782"/>
      <c r="AD115" s="782"/>
      <c r="AE115" s="783"/>
      <c r="AF115" s="784">
        <v>4250</v>
      </c>
      <c r="AG115" s="782"/>
      <c r="AH115" s="782"/>
      <c r="AI115" s="782"/>
      <c r="AJ115" s="783"/>
      <c r="AK115" s="784">
        <v>4198</v>
      </c>
      <c r="AL115" s="782"/>
      <c r="AM115" s="782"/>
      <c r="AN115" s="782"/>
      <c r="AO115" s="783"/>
      <c r="AP115" s="785">
        <v>0</v>
      </c>
      <c r="AQ115" s="786"/>
      <c r="AR115" s="786"/>
      <c r="AS115" s="786"/>
      <c r="AT115" s="787"/>
      <c r="AU115" s="976"/>
      <c r="AV115" s="977"/>
      <c r="AW115" s="977"/>
      <c r="AX115" s="977"/>
      <c r="AY115" s="977"/>
      <c r="AZ115" s="788" t="s">
        <v>464</v>
      </c>
      <c r="BA115" s="789"/>
      <c r="BB115" s="789"/>
      <c r="BC115" s="789"/>
      <c r="BD115" s="789"/>
      <c r="BE115" s="789"/>
      <c r="BF115" s="789"/>
      <c r="BG115" s="789"/>
      <c r="BH115" s="789"/>
      <c r="BI115" s="789"/>
      <c r="BJ115" s="789"/>
      <c r="BK115" s="789"/>
      <c r="BL115" s="789"/>
      <c r="BM115" s="789"/>
      <c r="BN115" s="789"/>
      <c r="BO115" s="789"/>
      <c r="BP115" s="790"/>
      <c r="BQ115" s="791" t="s">
        <v>34</v>
      </c>
      <c r="BR115" s="792"/>
      <c r="BS115" s="792"/>
      <c r="BT115" s="792"/>
      <c r="BU115" s="792"/>
      <c r="BV115" s="792" t="s">
        <v>34</v>
      </c>
      <c r="BW115" s="792"/>
      <c r="BX115" s="792"/>
      <c r="BY115" s="792"/>
      <c r="BZ115" s="792"/>
      <c r="CA115" s="792" t="s">
        <v>34</v>
      </c>
      <c r="CB115" s="792"/>
      <c r="CC115" s="792"/>
      <c r="CD115" s="792"/>
      <c r="CE115" s="792"/>
      <c r="CF115" s="793" t="s">
        <v>34</v>
      </c>
      <c r="CG115" s="794"/>
      <c r="CH115" s="794"/>
      <c r="CI115" s="794"/>
      <c r="CJ115" s="794"/>
      <c r="CK115" s="982"/>
      <c r="CL115" s="983"/>
      <c r="CM115" s="788" t="s">
        <v>236</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34</v>
      </c>
      <c r="DH115" s="782"/>
      <c r="DI115" s="782"/>
      <c r="DJ115" s="782"/>
      <c r="DK115" s="783"/>
      <c r="DL115" s="784" t="s">
        <v>34</v>
      </c>
      <c r="DM115" s="782"/>
      <c r="DN115" s="782"/>
      <c r="DO115" s="782"/>
      <c r="DP115" s="783"/>
      <c r="DQ115" s="784" t="s">
        <v>34</v>
      </c>
      <c r="DR115" s="782"/>
      <c r="DS115" s="782"/>
      <c r="DT115" s="782"/>
      <c r="DU115" s="783"/>
      <c r="DV115" s="785" t="s">
        <v>34</v>
      </c>
      <c r="DW115" s="786"/>
      <c r="DX115" s="786"/>
      <c r="DY115" s="786"/>
      <c r="DZ115" s="787"/>
    </row>
    <row r="116" spans="1:130" s="48" customFormat="1" ht="26.25" customHeight="1" x14ac:dyDescent="0.15">
      <c r="A116" s="947"/>
      <c r="B116" s="948"/>
      <c r="C116" s="797" t="s">
        <v>283</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34</v>
      </c>
      <c r="AB116" s="782"/>
      <c r="AC116" s="782"/>
      <c r="AD116" s="782"/>
      <c r="AE116" s="783"/>
      <c r="AF116" s="784" t="s">
        <v>34</v>
      </c>
      <c r="AG116" s="782"/>
      <c r="AH116" s="782"/>
      <c r="AI116" s="782"/>
      <c r="AJ116" s="783"/>
      <c r="AK116" s="784" t="s">
        <v>34</v>
      </c>
      <c r="AL116" s="782"/>
      <c r="AM116" s="782"/>
      <c r="AN116" s="782"/>
      <c r="AO116" s="783"/>
      <c r="AP116" s="785" t="s">
        <v>34</v>
      </c>
      <c r="AQ116" s="786"/>
      <c r="AR116" s="786"/>
      <c r="AS116" s="786"/>
      <c r="AT116" s="787"/>
      <c r="AU116" s="976"/>
      <c r="AV116" s="977"/>
      <c r="AW116" s="977"/>
      <c r="AX116" s="977"/>
      <c r="AY116" s="977"/>
      <c r="AZ116" s="799" t="s">
        <v>334</v>
      </c>
      <c r="BA116" s="800"/>
      <c r="BB116" s="800"/>
      <c r="BC116" s="800"/>
      <c r="BD116" s="800"/>
      <c r="BE116" s="800"/>
      <c r="BF116" s="800"/>
      <c r="BG116" s="800"/>
      <c r="BH116" s="800"/>
      <c r="BI116" s="800"/>
      <c r="BJ116" s="800"/>
      <c r="BK116" s="800"/>
      <c r="BL116" s="800"/>
      <c r="BM116" s="800"/>
      <c r="BN116" s="800"/>
      <c r="BO116" s="800"/>
      <c r="BP116" s="801"/>
      <c r="BQ116" s="791" t="s">
        <v>34</v>
      </c>
      <c r="BR116" s="792"/>
      <c r="BS116" s="792"/>
      <c r="BT116" s="792"/>
      <c r="BU116" s="792"/>
      <c r="BV116" s="792" t="s">
        <v>34</v>
      </c>
      <c r="BW116" s="792"/>
      <c r="BX116" s="792"/>
      <c r="BY116" s="792"/>
      <c r="BZ116" s="792"/>
      <c r="CA116" s="792" t="s">
        <v>34</v>
      </c>
      <c r="CB116" s="792"/>
      <c r="CC116" s="792"/>
      <c r="CD116" s="792"/>
      <c r="CE116" s="792"/>
      <c r="CF116" s="793" t="s">
        <v>34</v>
      </c>
      <c r="CG116" s="794"/>
      <c r="CH116" s="794"/>
      <c r="CI116" s="794"/>
      <c r="CJ116" s="794"/>
      <c r="CK116" s="982"/>
      <c r="CL116" s="983"/>
      <c r="CM116" s="788" t="s">
        <v>490</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v>40204</v>
      </c>
      <c r="DH116" s="782"/>
      <c r="DI116" s="782"/>
      <c r="DJ116" s="782"/>
      <c r="DK116" s="783"/>
      <c r="DL116" s="784">
        <v>35953</v>
      </c>
      <c r="DM116" s="782"/>
      <c r="DN116" s="782"/>
      <c r="DO116" s="782"/>
      <c r="DP116" s="783"/>
      <c r="DQ116" s="784">
        <v>31755</v>
      </c>
      <c r="DR116" s="782"/>
      <c r="DS116" s="782"/>
      <c r="DT116" s="782"/>
      <c r="DU116" s="783"/>
      <c r="DV116" s="785">
        <v>0.3</v>
      </c>
      <c r="DW116" s="786"/>
      <c r="DX116" s="786"/>
      <c r="DY116" s="786"/>
      <c r="DZ116" s="787"/>
    </row>
    <row r="117" spans="1:130" s="48" customFormat="1" ht="26.25" customHeight="1" x14ac:dyDescent="0.15">
      <c r="A117" s="756" t="s">
        <v>92</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492</v>
      </c>
      <c r="Z117" s="758"/>
      <c r="AA117" s="803">
        <v>2465576</v>
      </c>
      <c r="AB117" s="804"/>
      <c r="AC117" s="804"/>
      <c r="AD117" s="804"/>
      <c r="AE117" s="805"/>
      <c r="AF117" s="806">
        <v>2500821</v>
      </c>
      <c r="AG117" s="804"/>
      <c r="AH117" s="804"/>
      <c r="AI117" s="804"/>
      <c r="AJ117" s="805"/>
      <c r="AK117" s="806">
        <v>2441639</v>
      </c>
      <c r="AL117" s="804"/>
      <c r="AM117" s="804"/>
      <c r="AN117" s="804"/>
      <c r="AO117" s="805"/>
      <c r="AP117" s="807"/>
      <c r="AQ117" s="808"/>
      <c r="AR117" s="808"/>
      <c r="AS117" s="808"/>
      <c r="AT117" s="809"/>
      <c r="AU117" s="976"/>
      <c r="AV117" s="977"/>
      <c r="AW117" s="977"/>
      <c r="AX117" s="977"/>
      <c r="AY117" s="977"/>
      <c r="AZ117" s="810" t="s">
        <v>306</v>
      </c>
      <c r="BA117" s="811"/>
      <c r="BB117" s="811"/>
      <c r="BC117" s="811"/>
      <c r="BD117" s="811"/>
      <c r="BE117" s="811"/>
      <c r="BF117" s="811"/>
      <c r="BG117" s="811"/>
      <c r="BH117" s="811"/>
      <c r="BI117" s="811"/>
      <c r="BJ117" s="811"/>
      <c r="BK117" s="811"/>
      <c r="BL117" s="811"/>
      <c r="BM117" s="811"/>
      <c r="BN117" s="811"/>
      <c r="BO117" s="811"/>
      <c r="BP117" s="812"/>
      <c r="BQ117" s="791" t="s">
        <v>34</v>
      </c>
      <c r="BR117" s="792"/>
      <c r="BS117" s="792"/>
      <c r="BT117" s="792"/>
      <c r="BU117" s="792"/>
      <c r="BV117" s="792" t="s">
        <v>34</v>
      </c>
      <c r="BW117" s="792"/>
      <c r="BX117" s="792"/>
      <c r="BY117" s="792"/>
      <c r="BZ117" s="792"/>
      <c r="CA117" s="792" t="s">
        <v>34</v>
      </c>
      <c r="CB117" s="792"/>
      <c r="CC117" s="792"/>
      <c r="CD117" s="792"/>
      <c r="CE117" s="792"/>
      <c r="CF117" s="793" t="s">
        <v>34</v>
      </c>
      <c r="CG117" s="794"/>
      <c r="CH117" s="794"/>
      <c r="CI117" s="794"/>
      <c r="CJ117" s="794"/>
      <c r="CK117" s="982"/>
      <c r="CL117" s="983"/>
      <c r="CM117" s="788" t="s">
        <v>425</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34</v>
      </c>
      <c r="DH117" s="782"/>
      <c r="DI117" s="782"/>
      <c r="DJ117" s="782"/>
      <c r="DK117" s="783"/>
      <c r="DL117" s="784" t="s">
        <v>34</v>
      </c>
      <c r="DM117" s="782"/>
      <c r="DN117" s="782"/>
      <c r="DO117" s="782"/>
      <c r="DP117" s="783"/>
      <c r="DQ117" s="784" t="s">
        <v>34</v>
      </c>
      <c r="DR117" s="782"/>
      <c r="DS117" s="782"/>
      <c r="DT117" s="782"/>
      <c r="DU117" s="783"/>
      <c r="DV117" s="785" t="s">
        <v>34</v>
      </c>
      <c r="DW117" s="786"/>
      <c r="DX117" s="786"/>
      <c r="DY117" s="786"/>
      <c r="DZ117" s="787"/>
    </row>
    <row r="118" spans="1:130" s="48" customFormat="1" ht="26.25" customHeight="1" x14ac:dyDescent="0.15">
      <c r="A118" s="756" t="s">
        <v>482</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460</v>
      </c>
      <c r="AB118" s="757"/>
      <c r="AC118" s="757"/>
      <c r="AD118" s="757"/>
      <c r="AE118" s="758"/>
      <c r="AF118" s="759" t="s">
        <v>480</v>
      </c>
      <c r="AG118" s="757"/>
      <c r="AH118" s="757"/>
      <c r="AI118" s="757"/>
      <c r="AJ118" s="758"/>
      <c r="AK118" s="759" t="s">
        <v>395</v>
      </c>
      <c r="AL118" s="757"/>
      <c r="AM118" s="757"/>
      <c r="AN118" s="757"/>
      <c r="AO118" s="758"/>
      <c r="AP118" s="759" t="s">
        <v>481</v>
      </c>
      <c r="AQ118" s="757"/>
      <c r="AR118" s="757"/>
      <c r="AS118" s="757"/>
      <c r="AT118" s="760"/>
      <c r="AU118" s="976"/>
      <c r="AV118" s="977"/>
      <c r="AW118" s="977"/>
      <c r="AX118" s="977"/>
      <c r="AY118" s="977"/>
      <c r="AZ118" s="813" t="s">
        <v>434</v>
      </c>
      <c r="BA118" s="797"/>
      <c r="BB118" s="797"/>
      <c r="BC118" s="797"/>
      <c r="BD118" s="797"/>
      <c r="BE118" s="797"/>
      <c r="BF118" s="797"/>
      <c r="BG118" s="797"/>
      <c r="BH118" s="797"/>
      <c r="BI118" s="797"/>
      <c r="BJ118" s="797"/>
      <c r="BK118" s="797"/>
      <c r="BL118" s="797"/>
      <c r="BM118" s="797"/>
      <c r="BN118" s="797"/>
      <c r="BO118" s="797"/>
      <c r="BP118" s="798"/>
      <c r="BQ118" s="814" t="s">
        <v>34</v>
      </c>
      <c r="BR118" s="815"/>
      <c r="BS118" s="815"/>
      <c r="BT118" s="815"/>
      <c r="BU118" s="815"/>
      <c r="BV118" s="815" t="s">
        <v>34</v>
      </c>
      <c r="BW118" s="815"/>
      <c r="BX118" s="815"/>
      <c r="BY118" s="815"/>
      <c r="BZ118" s="815"/>
      <c r="CA118" s="815" t="s">
        <v>34</v>
      </c>
      <c r="CB118" s="815"/>
      <c r="CC118" s="815"/>
      <c r="CD118" s="815"/>
      <c r="CE118" s="815"/>
      <c r="CF118" s="793" t="s">
        <v>34</v>
      </c>
      <c r="CG118" s="794"/>
      <c r="CH118" s="794"/>
      <c r="CI118" s="794"/>
      <c r="CJ118" s="794"/>
      <c r="CK118" s="982"/>
      <c r="CL118" s="983"/>
      <c r="CM118" s="788" t="s">
        <v>167</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34</v>
      </c>
      <c r="DH118" s="782"/>
      <c r="DI118" s="782"/>
      <c r="DJ118" s="782"/>
      <c r="DK118" s="783"/>
      <c r="DL118" s="784" t="s">
        <v>34</v>
      </c>
      <c r="DM118" s="782"/>
      <c r="DN118" s="782"/>
      <c r="DO118" s="782"/>
      <c r="DP118" s="783"/>
      <c r="DQ118" s="784" t="s">
        <v>34</v>
      </c>
      <c r="DR118" s="782"/>
      <c r="DS118" s="782"/>
      <c r="DT118" s="782"/>
      <c r="DU118" s="783"/>
      <c r="DV118" s="785" t="s">
        <v>34</v>
      </c>
      <c r="DW118" s="786"/>
      <c r="DX118" s="786"/>
      <c r="DY118" s="786"/>
      <c r="DZ118" s="787"/>
    </row>
    <row r="119" spans="1:130" s="48" customFormat="1" ht="26.25" customHeight="1" x14ac:dyDescent="0.15">
      <c r="A119" s="986" t="s">
        <v>104</v>
      </c>
      <c r="B119" s="981"/>
      <c r="C119" s="772" t="s">
        <v>483</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34</v>
      </c>
      <c r="AB119" s="766"/>
      <c r="AC119" s="766"/>
      <c r="AD119" s="766"/>
      <c r="AE119" s="767"/>
      <c r="AF119" s="768" t="s">
        <v>34</v>
      </c>
      <c r="AG119" s="766"/>
      <c r="AH119" s="766"/>
      <c r="AI119" s="766"/>
      <c r="AJ119" s="767"/>
      <c r="AK119" s="768" t="s">
        <v>34</v>
      </c>
      <c r="AL119" s="766"/>
      <c r="AM119" s="766"/>
      <c r="AN119" s="766"/>
      <c r="AO119" s="767"/>
      <c r="AP119" s="769" t="s">
        <v>34</v>
      </c>
      <c r="AQ119" s="770"/>
      <c r="AR119" s="770"/>
      <c r="AS119" s="770"/>
      <c r="AT119" s="771"/>
      <c r="AU119" s="978"/>
      <c r="AV119" s="979"/>
      <c r="AW119" s="979"/>
      <c r="AX119" s="979"/>
      <c r="AY119" s="979"/>
      <c r="AZ119" s="69" t="s">
        <v>92</v>
      </c>
      <c r="BA119" s="69"/>
      <c r="BB119" s="69"/>
      <c r="BC119" s="69"/>
      <c r="BD119" s="69"/>
      <c r="BE119" s="69"/>
      <c r="BF119" s="69"/>
      <c r="BG119" s="69"/>
      <c r="BH119" s="69"/>
      <c r="BI119" s="69"/>
      <c r="BJ119" s="69"/>
      <c r="BK119" s="69"/>
      <c r="BL119" s="69"/>
      <c r="BM119" s="69"/>
      <c r="BN119" s="69"/>
      <c r="BO119" s="802" t="s">
        <v>493</v>
      </c>
      <c r="BP119" s="816"/>
      <c r="BQ119" s="814">
        <v>30846083</v>
      </c>
      <c r="BR119" s="815"/>
      <c r="BS119" s="815"/>
      <c r="BT119" s="815"/>
      <c r="BU119" s="815"/>
      <c r="BV119" s="815">
        <v>30395220</v>
      </c>
      <c r="BW119" s="815"/>
      <c r="BX119" s="815"/>
      <c r="BY119" s="815"/>
      <c r="BZ119" s="815"/>
      <c r="CA119" s="815">
        <v>31029753</v>
      </c>
      <c r="CB119" s="815"/>
      <c r="CC119" s="815"/>
      <c r="CD119" s="815"/>
      <c r="CE119" s="815"/>
      <c r="CF119" s="817"/>
      <c r="CG119" s="818"/>
      <c r="CH119" s="818"/>
      <c r="CI119" s="818"/>
      <c r="CJ119" s="819"/>
      <c r="CK119" s="984"/>
      <c r="CL119" s="985"/>
      <c r="CM119" s="813" t="s">
        <v>494</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34</v>
      </c>
      <c r="DH119" s="821"/>
      <c r="DI119" s="821"/>
      <c r="DJ119" s="821"/>
      <c r="DK119" s="822"/>
      <c r="DL119" s="823" t="s">
        <v>34</v>
      </c>
      <c r="DM119" s="821"/>
      <c r="DN119" s="821"/>
      <c r="DO119" s="821"/>
      <c r="DP119" s="822"/>
      <c r="DQ119" s="823" t="s">
        <v>34</v>
      </c>
      <c r="DR119" s="821"/>
      <c r="DS119" s="821"/>
      <c r="DT119" s="821"/>
      <c r="DU119" s="822"/>
      <c r="DV119" s="824" t="s">
        <v>34</v>
      </c>
      <c r="DW119" s="825"/>
      <c r="DX119" s="825"/>
      <c r="DY119" s="825"/>
      <c r="DZ119" s="826"/>
    </row>
    <row r="120" spans="1:130" s="48" customFormat="1" ht="26.25" customHeight="1" x14ac:dyDescent="0.15">
      <c r="A120" s="987"/>
      <c r="B120" s="983"/>
      <c r="C120" s="788" t="s">
        <v>452</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34</v>
      </c>
      <c r="AB120" s="782"/>
      <c r="AC120" s="782"/>
      <c r="AD120" s="782"/>
      <c r="AE120" s="783"/>
      <c r="AF120" s="784" t="s">
        <v>34</v>
      </c>
      <c r="AG120" s="782"/>
      <c r="AH120" s="782"/>
      <c r="AI120" s="782"/>
      <c r="AJ120" s="783"/>
      <c r="AK120" s="784" t="s">
        <v>34</v>
      </c>
      <c r="AL120" s="782"/>
      <c r="AM120" s="782"/>
      <c r="AN120" s="782"/>
      <c r="AO120" s="783"/>
      <c r="AP120" s="785" t="s">
        <v>34</v>
      </c>
      <c r="AQ120" s="786"/>
      <c r="AR120" s="786"/>
      <c r="AS120" s="786"/>
      <c r="AT120" s="787"/>
      <c r="AU120" s="949" t="s">
        <v>375</v>
      </c>
      <c r="AV120" s="950"/>
      <c r="AW120" s="950"/>
      <c r="AX120" s="950"/>
      <c r="AY120" s="951"/>
      <c r="AZ120" s="772" t="s">
        <v>495</v>
      </c>
      <c r="BA120" s="763"/>
      <c r="BB120" s="763"/>
      <c r="BC120" s="763"/>
      <c r="BD120" s="763"/>
      <c r="BE120" s="763"/>
      <c r="BF120" s="763"/>
      <c r="BG120" s="763"/>
      <c r="BH120" s="763"/>
      <c r="BI120" s="763"/>
      <c r="BJ120" s="763"/>
      <c r="BK120" s="763"/>
      <c r="BL120" s="763"/>
      <c r="BM120" s="763"/>
      <c r="BN120" s="763"/>
      <c r="BO120" s="763"/>
      <c r="BP120" s="764"/>
      <c r="BQ120" s="773">
        <v>4748652</v>
      </c>
      <c r="BR120" s="774"/>
      <c r="BS120" s="774"/>
      <c r="BT120" s="774"/>
      <c r="BU120" s="774"/>
      <c r="BV120" s="774">
        <v>4770965</v>
      </c>
      <c r="BW120" s="774"/>
      <c r="BX120" s="774"/>
      <c r="BY120" s="774"/>
      <c r="BZ120" s="774"/>
      <c r="CA120" s="774">
        <v>4098105</v>
      </c>
      <c r="CB120" s="774"/>
      <c r="CC120" s="774"/>
      <c r="CD120" s="774"/>
      <c r="CE120" s="774"/>
      <c r="CF120" s="775">
        <v>36.9</v>
      </c>
      <c r="CG120" s="776"/>
      <c r="CH120" s="776"/>
      <c r="CI120" s="776"/>
      <c r="CJ120" s="776"/>
      <c r="CK120" s="957" t="s">
        <v>261</v>
      </c>
      <c r="CL120" s="958"/>
      <c r="CM120" s="958"/>
      <c r="CN120" s="958"/>
      <c r="CO120" s="959"/>
      <c r="CP120" s="827" t="s">
        <v>162</v>
      </c>
      <c r="CQ120" s="828"/>
      <c r="CR120" s="828"/>
      <c r="CS120" s="828"/>
      <c r="CT120" s="828"/>
      <c r="CU120" s="828"/>
      <c r="CV120" s="828"/>
      <c r="CW120" s="828"/>
      <c r="CX120" s="828"/>
      <c r="CY120" s="828"/>
      <c r="CZ120" s="828"/>
      <c r="DA120" s="828"/>
      <c r="DB120" s="828"/>
      <c r="DC120" s="828"/>
      <c r="DD120" s="828"/>
      <c r="DE120" s="828"/>
      <c r="DF120" s="829"/>
      <c r="DG120" s="773">
        <v>2144419</v>
      </c>
      <c r="DH120" s="774"/>
      <c r="DI120" s="774"/>
      <c r="DJ120" s="774"/>
      <c r="DK120" s="774"/>
      <c r="DL120" s="774">
        <v>2203591</v>
      </c>
      <c r="DM120" s="774"/>
      <c r="DN120" s="774"/>
      <c r="DO120" s="774"/>
      <c r="DP120" s="774"/>
      <c r="DQ120" s="774">
        <v>2707276</v>
      </c>
      <c r="DR120" s="774"/>
      <c r="DS120" s="774"/>
      <c r="DT120" s="774"/>
      <c r="DU120" s="774"/>
      <c r="DV120" s="777">
        <v>24.4</v>
      </c>
      <c r="DW120" s="777"/>
      <c r="DX120" s="777"/>
      <c r="DY120" s="777"/>
      <c r="DZ120" s="778"/>
    </row>
    <row r="121" spans="1:130" s="48" customFormat="1" ht="26.25" customHeight="1" x14ac:dyDescent="0.15">
      <c r="A121" s="987"/>
      <c r="B121" s="983"/>
      <c r="C121" s="810" t="s">
        <v>496</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34</v>
      </c>
      <c r="AB121" s="782"/>
      <c r="AC121" s="782"/>
      <c r="AD121" s="782"/>
      <c r="AE121" s="783"/>
      <c r="AF121" s="784" t="s">
        <v>34</v>
      </c>
      <c r="AG121" s="782"/>
      <c r="AH121" s="782"/>
      <c r="AI121" s="782"/>
      <c r="AJ121" s="783"/>
      <c r="AK121" s="784" t="s">
        <v>34</v>
      </c>
      <c r="AL121" s="782"/>
      <c r="AM121" s="782"/>
      <c r="AN121" s="782"/>
      <c r="AO121" s="783"/>
      <c r="AP121" s="785" t="s">
        <v>34</v>
      </c>
      <c r="AQ121" s="786"/>
      <c r="AR121" s="786"/>
      <c r="AS121" s="786"/>
      <c r="AT121" s="787"/>
      <c r="AU121" s="952"/>
      <c r="AV121" s="953"/>
      <c r="AW121" s="953"/>
      <c r="AX121" s="953"/>
      <c r="AY121" s="954"/>
      <c r="AZ121" s="788" t="s">
        <v>497</v>
      </c>
      <c r="BA121" s="789"/>
      <c r="BB121" s="789"/>
      <c r="BC121" s="789"/>
      <c r="BD121" s="789"/>
      <c r="BE121" s="789"/>
      <c r="BF121" s="789"/>
      <c r="BG121" s="789"/>
      <c r="BH121" s="789"/>
      <c r="BI121" s="789"/>
      <c r="BJ121" s="789"/>
      <c r="BK121" s="789"/>
      <c r="BL121" s="789"/>
      <c r="BM121" s="789"/>
      <c r="BN121" s="789"/>
      <c r="BO121" s="789"/>
      <c r="BP121" s="790"/>
      <c r="BQ121" s="791">
        <v>162379</v>
      </c>
      <c r="BR121" s="792"/>
      <c r="BS121" s="792"/>
      <c r="BT121" s="792"/>
      <c r="BU121" s="792"/>
      <c r="BV121" s="792">
        <v>103089</v>
      </c>
      <c r="BW121" s="792"/>
      <c r="BX121" s="792"/>
      <c r="BY121" s="792"/>
      <c r="BZ121" s="792"/>
      <c r="CA121" s="792">
        <v>173183</v>
      </c>
      <c r="CB121" s="792"/>
      <c r="CC121" s="792"/>
      <c r="CD121" s="792"/>
      <c r="CE121" s="792"/>
      <c r="CF121" s="793">
        <v>1.6</v>
      </c>
      <c r="CG121" s="794"/>
      <c r="CH121" s="794"/>
      <c r="CI121" s="794"/>
      <c r="CJ121" s="794"/>
      <c r="CK121" s="960"/>
      <c r="CL121" s="961"/>
      <c r="CM121" s="961"/>
      <c r="CN121" s="961"/>
      <c r="CO121" s="962"/>
      <c r="CP121" s="830" t="s">
        <v>469</v>
      </c>
      <c r="CQ121" s="831"/>
      <c r="CR121" s="831"/>
      <c r="CS121" s="831"/>
      <c r="CT121" s="831"/>
      <c r="CU121" s="831"/>
      <c r="CV121" s="831"/>
      <c r="CW121" s="831"/>
      <c r="CX121" s="831"/>
      <c r="CY121" s="831"/>
      <c r="CZ121" s="831"/>
      <c r="DA121" s="831"/>
      <c r="DB121" s="831"/>
      <c r="DC121" s="831"/>
      <c r="DD121" s="831"/>
      <c r="DE121" s="831"/>
      <c r="DF121" s="832"/>
      <c r="DG121" s="791" t="s">
        <v>34</v>
      </c>
      <c r="DH121" s="792"/>
      <c r="DI121" s="792"/>
      <c r="DJ121" s="792"/>
      <c r="DK121" s="792"/>
      <c r="DL121" s="792" t="s">
        <v>34</v>
      </c>
      <c r="DM121" s="792"/>
      <c r="DN121" s="792"/>
      <c r="DO121" s="792"/>
      <c r="DP121" s="792"/>
      <c r="DQ121" s="792">
        <v>221436</v>
      </c>
      <c r="DR121" s="792"/>
      <c r="DS121" s="792"/>
      <c r="DT121" s="792"/>
      <c r="DU121" s="792"/>
      <c r="DV121" s="795">
        <v>2</v>
      </c>
      <c r="DW121" s="795"/>
      <c r="DX121" s="795"/>
      <c r="DY121" s="795"/>
      <c r="DZ121" s="796"/>
    </row>
    <row r="122" spans="1:130" s="48" customFormat="1" ht="26.25" customHeight="1" x14ac:dyDescent="0.15">
      <c r="A122" s="987"/>
      <c r="B122" s="983"/>
      <c r="C122" s="788" t="s">
        <v>63</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34</v>
      </c>
      <c r="AB122" s="782"/>
      <c r="AC122" s="782"/>
      <c r="AD122" s="782"/>
      <c r="AE122" s="783"/>
      <c r="AF122" s="784" t="s">
        <v>34</v>
      </c>
      <c r="AG122" s="782"/>
      <c r="AH122" s="782"/>
      <c r="AI122" s="782"/>
      <c r="AJ122" s="783"/>
      <c r="AK122" s="784" t="s">
        <v>34</v>
      </c>
      <c r="AL122" s="782"/>
      <c r="AM122" s="782"/>
      <c r="AN122" s="782"/>
      <c r="AO122" s="783"/>
      <c r="AP122" s="785" t="s">
        <v>34</v>
      </c>
      <c r="AQ122" s="786"/>
      <c r="AR122" s="786"/>
      <c r="AS122" s="786"/>
      <c r="AT122" s="787"/>
      <c r="AU122" s="952"/>
      <c r="AV122" s="953"/>
      <c r="AW122" s="953"/>
      <c r="AX122" s="953"/>
      <c r="AY122" s="954"/>
      <c r="AZ122" s="813" t="s">
        <v>498</v>
      </c>
      <c r="BA122" s="797"/>
      <c r="BB122" s="797"/>
      <c r="BC122" s="797"/>
      <c r="BD122" s="797"/>
      <c r="BE122" s="797"/>
      <c r="BF122" s="797"/>
      <c r="BG122" s="797"/>
      <c r="BH122" s="797"/>
      <c r="BI122" s="797"/>
      <c r="BJ122" s="797"/>
      <c r="BK122" s="797"/>
      <c r="BL122" s="797"/>
      <c r="BM122" s="797"/>
      <c r="BN122" s="797"/>
      <c r="BO122" s="797"/>
      <c r="BP122" s="798"/>
      <c r="BQ122" s="814">
        <v>17233898</v>
      </c>
      <c r="BR122" s="815"/>
      <c r="BS122" s="815"/>
      <c r="BT122" s="815"/>
      <c r="BU122" s="815"/>
      <c r="BV122" s="815">
        <v>16947898</v>
      </c>
      <c r="BW122" s="815"/>
      <c r="BX122" s="815"/>
      <c r="BY122" s="815"/>
      <c r="BZ122" s="815"/>
      <c r="CA122" s="815">
        <v>17234055</v>
      </c>
      <c r="CB122" s="815"/>
      <c r="CC122" s="815"/>
      <c r="CD122" s="815"/>
      <c r="CE122" s="815"/>
      <c r="CF122" s="833">
        <v>155.30000000000001</v>
      </c>
      <c r="CG122" s="834"/>
      <c r="CH122" s="834"/>
      <c r="CI122" s="834"/>
      <c r="CJ122" s="834"/>
      <c r="CK122" s="960"/>
      <c r="CL122" s="961"/>
      <c r="CM122" s="961"/>
      <c r="CN122" s="961"/>
      <c r="CO122" s="962"/>
      <c r="CP122" s="830" t="s">
        <v>467</v>
      </c>
      <c r="CQ122" s="831"/>
      <c r="CR122" s="831"/>
      <c r="CS122" s="831"/>
      <c r="CT122" s="831"/>
      <c r="CU122" s="831"/>
      <c r="CV122" s="831"/>
      <c r="CW122" s="831"/>
      <c r="CX122" s="831"/>
      <c r="CY122" s="831"/>
      <c r="CZ122" s="831"/>
      <c r="DA122" s="831"/>
      <c r="DB122" s="831"/>
      <c r="DC122" s="831"/>
      <c r="DD122" s="831"/>
      <c r="DE122" s="831"/>
      <c r="DF122" s="832"/>
      <c r="DG122" s="791" t="s">
        <v>34</v>
      </c>
      <c r="DH122" s="792"/>
      <c r="DI122" s="792"/>
      <c r="DJ122" s="792"/>
      <c r="DK122" s="792"/>
      <c r="DL122" s="792" t="s">
        <v>34</v>
      </c>
      <c r="DM122" s="792"/>
      <c r="DN122" s="792"/>
      <c r="DO122" s="792"/>
      <c r="DP122" s="792"/>
      <c r="DQ122" s="792" t="s">
        <v>34</v>
      </c>
      <c r="DR122" s="792"/>
      <c r="DS122" s="792"/>
      <c r="DT122" s="792"/>
      <c r="DU122" s="792"/>
      <c r="DV122" s="795" t="s">
        <v>34</v>
      </c>
      <c r="DW122" s="795"/>
      <c r="DX122" s="795"/>
      <c r="DY122" s="795"/>
      <c r="DZ122" s="796"/>
    </row>
    <row r="123" spans="1:130" s="48" customFormat="1" ht="26.25" customHeight="1" x14ac:dyDescent="0.15">
      <c r="A123" s="987"/>
      <c r="B123" s="983"/>
      <c r="C123" s="788" t="s">
        <v>490</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34</v>
      </c>
      <c r="AB123" s="782"/>
      <c r="AC123" s="782"/>
      <c r="AD123" s="782"/>
      <c r="AE123" s="783"/>
      <c r="AF123" s="784" t="s">
        <v>34</v>
      </c>
      <c r="AG123" s="782"/>
      <c r="AH123" s="782"/>
      <c r="AI123" s="782"/>
      <c r="AJ123" s="783"/>
      <c r="AK123" s="784" t="s">
        <v>34</v>
      </c>
      <c r="AL123" s="782"/>
      <c r="AM123" s="782"/>
      <c r="AN123" s="782"/>
      <c r="AO123" s="783"/>
      <c r="AP123" s="785" t="s">
        <v>34</v>
      </c>
      <c r="AQ123" s="786"/>
      <c r="AR123" s="786"/>
      <c r="AS123" s="786"/>
      <c r="AT123" s="787"/>
      <c r="AU123" s="955"/>
      <c r="AV123" s="956"/>
      <c r="AW123" s="956"/>
      <c r="AX123" s="956"/>
      <c r="AY123" s="956"/>
      <c r="AZ123" s="69" t="s">
        <v>92</v>
      </c>
      <c r="BA123" s="69"/>
      <c r="BB123" s="69"/>
      <c r="BC123" s="69"/>
      <c r="BD123" s="69"/>
      <c r="BE123" s="69"/>
      <c r="BF123" s="69"/>
      <c r="BG123" s="69"/>
      <c r="BH123" s="69"/>
      <c r="BI123" s="69"/>
      <c r="BJ123" s="69"/>
      <c r="BK123" s="69"/>
      <c r="BL123" s="69"/>
      <c r="BM123" s="69"/>
      <c r="BN123" s="69"/>
      <c r="BO123" s="802" t="s">
        <v>499</v>
      </c>
      <c r="BP123" s="816"/>
      <c r="BQ123" s="835">
        <v>22144929</v>
      </c>
      <c r="BR123" s="836"/>
      <c r="BS123" s="836"/>
      <c r="BT123" s="836"/>
      <c r="BU123" s="836"/>
      <c r="BV123" s="836">
        <v>21821952</v>
      </c>
      <c r="BW123" s="836"/>
      <c r="BX123" s="836"/>
      <c r="BY123" s="836"/>
      <c r="BZ123" s="836"/>
      <c r="CA123" s="836">
        <v>21505343</v>
      </c>
      <c r="CB123" s="836"/>
      <c r="CC123" s="836"/>
      <c r="CD123" s="836"/>
      <c r="CE123" s="836"/>
      <c r="CF123" s="817"/>
      <c r="CG123" s="818"/>
      <c r="CH123" s="818"/>
      <c r="CI123" s="818"/>
      <c r="CJ123" s="819"/>
      <c r="CK123" s="960"/>
      <c r="CL123" s="961"/>
      <c r="CM123" s="961"/>
      <c r="CN123" s="961"/>
      <c r="CO123" s="962"/>
      <c r="CP123" s="830" t="s">
        <v>368</v>
      </c>
      <c r="CQ123" s="831"/>
      <c r="CR123" s="831"/>
      <c r="CS123" s="831"/>
      <c r="CT123" s="831"/>
      <c r="CU123" s="831"/>
      <c r="CV123" s="831"/>
      <c r="CW123" s="831"/>
      <c r="CX123" s="831"/>
      <c r="CY123" s="831"/>
      <c r="CZ123" s="831"/>
      <c r="DA123" s="831"/>
      <c r="DB123" s="831"/>
      <c r="DC123" s="831"/>
      <c r="DD123" s="831"/>
      <c r="DE123" s="831"/>
      <c r="DF123" s="832"/>
      <c r="DG123" s="781" t="s">
        <v>34</v>
      </c>
      <c r="DH123" s="782"/>
      <c r="DI123" s="782"/>
      <c r="DJ123" s="782"/>
      <c r="DK123" s="783"/>
      <c r="DL123" s="784" t="s">
        <v>34</v>
      </c>
      <c r="DM123" s="782"/>
      <c r="DN123" s="782"/>
      <c r="DO123" s="782"/>
      <c r="DP123" s="783"/>
      <c r="DQ123" s="784" t="s">
        <v>34</v>
      </c>
      <c r="DR123" s="782"/>
      <c r="DS123" s="782"/>
      <c r="DT123" s="782"/>
      <c r="DU123" s="783"/>
      <c r="DV123" s="785" t="s">
        <v>34</v>
      </c>
      <c r="DW123" s="786"/>
      <c r="DX123" s="786"/>
      <c r="DY123" s="786"/>
      <c r="DZ123" s="787"/>
    </row>
    <row r="124" spans="1:130" s="48" customFormat="1" ht="26.25" customHeight="1" x14ac:dyDescent="0.15">
      <c r="A124" s="987"/>
      <c r="B124" s="983"/>
      <c r="C124" s="788" t="s">
        <v>425</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34</v>
      </c>
      <c r="AB124" s="782"/>
      <c r="AC124" s="782"/>
      <c r="AD124" s="782"/>
      <c r="AE124" s="783"/>
      <c r="AF124" s="784" t="s">
        <v>34</v>
      </c>
      <c r="AG124" s="782"/>
      <c r="AH124" s="782"/>
      <c r="AI124" s="782"/>
      <c r="AJ124" s="783"/>
      <c r="AK124" s="784" t="s">
        <v>34</v>
      </c>
      <c r="AL124" s="782"/>
      <c r="AM124" s="782"/>
      <c r="AN124" s="782"/>
      <c r="AO124" s="783"/>
      <c r="AP124" s="785" t="s">
        <v>34</v>
      </c>
      <c r="AQ124" s="786"/>
      <c r="AR124" s="786"/>
      <c r="AS124" s="786"/>
      <c r="AT124" s="787"/>
      <c r="AU124" s="837" t="s">
        <v>242</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82.3</v>
      </c>
      <c r="BR124" s="841"/>
      <c r="BS124" s="841"/>
      <c r="BT124" s="841"/>
      <c r="BU124" s="841"/>
      <c r="BV124" s="841">
        <v>79.5</v>
      </c>
      <c r="BW124" s="841"/>
      <c r="BX124" s="841"/>
      <c r="BY124" s="841"/>
      <c r="BZ124" s="841"/>
      <c r="CA124" s="841">
        <v>85.8</v>
      </c>
      <c r="CB124" s="841"/>
      <c r="CC124" s="841"/>
      <c r="CD124" s="841"/>
      <c r="CE124" s="841"/>
      <c r="CF124" s="842"/>
      <c r="CG124" s="843"/>
      <c r="CH124" s="843"/>
      <c r="CI124" s="843"/>
      <c r="CJ124" s="844"/>
      <c r="CK124" s="963"/>
      <c r="CL124" s="963"/>
      <c r="CM124" s="963"/>
      <c r="CN124" s="963"/>
      <c r="CO124" s="964"/>
      <c r="CP124" s="830" t="s">
        <v>447</v>
      </c>
      <c r="CQ124" s="831"/>
      <c r="CR124" s="831"/>
      <c r="CS124" s="831"/>
      <c r="CT124" s="831"/>
      <c r="CU124" s="831"/>
      <c r="CV124" s="831"/>
      <c r="CW124" s="831"/>
      <c r="CX124" s="831"/>
      <c r="CY124" s="831"/>
      <c r="CZ124" s="831"/>
      <c r="DA124" s="831"/>
      <c r="DB124" s="831"/>
      <c r="DC124" s="831"/>
      <c r="DD124" s="831"/>
      <c r="DE124" s="831"/>
      <c r="DF124" s="832"/>
      <c r="DG124" s="820">
        <v>670135</v>
      </c>
      <c r="DH124" s="821"/>
      <c r="DI124" s="821"/>
      <c r="DJ124" s="821"/>
      <c r="DK124" s="822"/>
      <c r="DL124" s="823">
        <v>575337</v>
      </c>
      <c r="DM124" s="821"/>
      <c r="DN124" s="821"/>
      <c r="DO124" s="821"/>
      <c r="DP124" s="822"/>
      <c r="DQ124" s="823" t="s">
        <v>34</v>
      </c>
      <c r="DR124" s="821"/>
      <c r="DS124" s="821"/>
      <c r="DT124" s="821"/>
      <c r="DU124" s="822"/>
      <c r="DV124" s="824" t="s">
        <v>34</v>
      </c>
      <c r="DW124" s="825"/>
      <c r="DX124" s="825"/>
      <c r="DY124" s="825"/>
      <c r="DZ124" s="826"/>
    </row>
    <row r="125" spans="1:130" s="48" customFormat="1" ht="26.25" customHeight="1" x14ac:dyDescent="0.15">
      <c r="A125" s="987"/>
      <c r="B125" s="983"/>
      <c r="C125" s="788" t="s">
        <v>167</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34</v>
      </c>
      <c r="AB125" s="782"/>
      <c r="AC125" s="782"/>
      <c r="AD125" s="782"/>
      <c r="AE125" s="783"/>
      <c r="AF125" s="784" t="s">
        <v>34</v>
      </c>
      <c r="AG125" s="782"/>
      <c r="AH125" s="782"/>
      <c r="AI125" s="782"/>
      <c r="AJ125" s="783"/>
      <c r="AK125" s="784" t="s">
        <v>34</v>
      </c>
      <c r="AL125" s="782"/>
      <c r="AM125" s="782"/>
      <c r="AN125" s="782"/>
      <c r="AO125" s="783"/>
      <c r="AP125" s="785" t="s">
        <v>34</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416</v>
      </c>
      <c r="CL125" s="958"/>
      <c r="CM125" s="958"/>
      <c r="CN125" s="958"/>
      <c r="CO125" s="959"/>
      <c r="CP125" s="772" t="s">
        <v>209</v>
      </c>
      <c r="CQ125" s="763"/>
      <c r="CR125" s="763"/>
      <c r="CS125" s="763"/>
      <c r="CT125" s="763"/>
      <c r="CU125" s="763"/>
      <c r="CV125" s="763"/>
      <c r="CW125" s="763"/>
      <c r="CX125" s="763"/>
      <c r="CY125" s="763"/>
      <c r="CZ125" s="763"/>
      <c r="DA125" s="763"/>
      <c r="DB125" s="763"/>
      <c r="DC125" s="763"/>
      <c r="DD125" s="763"/>
      <c r="DE125" s="763"/>
      <c r="DF125" s="764"/>
      <c r="DG125" s="773" t="s">
        <v>34</v>
      </c>
      <c r="DH125" s="774"/>
      <c r="DI125" s="774"/>
      <c r="DJ125" s="774"/>
      <c r="DK125" s="774"/>
      <c r="DL125" s="774" t="s">
        <v>34</v>
      </c>
      <c r="DM125" s="774"/>
      <c r="DN125" s="774"/>
      <c r="DO125" s="774"/>
      <c r="DP125" s="774"/>
      <c r="DQ125" s="774" t="s">
        <v>34</v>
      </c>
      <c r="DR125" s="774"/>
      <c r="DS125" s="774"/>
      <c r="DT125" s="774"/>
      <c r="DU125" s="774"/>
      <c r="DV125" s="777" t="s">
        <v>34</v>
      </c>
      <c r="DW125" s="777"/>
      <c r="DX125" s="777"/>
      <c r="DY125" s="777"/>
      <c r="DZ125" s="778"/>
    </row>
    <row r="126" spans="1:130" s="48" customFormat="1" ht="26.25" customHeight="1" x14ac:dyDescent="0.15">
      <c r="A126" s="987"/>
      <c r="B126" s="983"/>
      <c r="C126" s="788" t="s">
        <v>494</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v>3753</v>
      </c>
      <c r="AB126" s="782"/>
      <c r="AC126" s="782"/>
      <c r="AD126" s="782"/>
      <c r="AE126" s="783"/>
      <c r="AF126" s="784">
        <v>3753</v>
      </c>
      <c r="AG126" s="782"/>
      <c r="AH126" s="782"/>
      <c r="AI126" s="782"/>
      <c r="AJ126" s="783"/>
      <c r="AK126" s="784">
        <v>3753</v>
      </c>
      <c r="AL126" s="782"/>
      <c r="AM126" s="782"/>
      <c r="AN126" s="782"/>
      <c r="AO126" s="783"/>
      <c r="AP126" s="785">
        <v>0</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89</v>
      </c>
      <c r="CQ126" s="789"/>
      <c r="CR126" s="789"/>
      <c r="CS126" s="789"/>
      <c r="CT126" s="789"/>
      <c r="CU126" s="789"/>
      <c r="CV126" s="789"/>
      <c r="CW126" s="789"/>
      <c r="CX126" s="789"/>
      <c r="CY126" s="789"/>
      <c r="CZ126" s="789"/>
      <c r="DA126" s="789"/>
      <c r="DB126" s="789"/>
      <c r="DC126" s="789"/>
      <c r="DD126" s="789"/>
      <c r="DE126" s="789"/>
      <c r="DF126" s="790"/>
      <c r="DG126" s="791" t="s">
        <v>34</v>
      </c>
      <c r="DH126" s="792"/>
      <c r="DI126" s="792"/>
      <c r="DJ126" s="792"/>
      <c r="DK126" s="792"/>
      <c r="DL126" s="792" t="s">
        <v>34</v>
      </c>
      <c r="DM126" s="792"/>
      <c r="DN126" s="792"/>
      <c r="DO126" s="792"/>
      <c r="DP126" s="792"/>
      <c r="DQ126" s="792" t="s">
        <v>34</v>
      </c>
      <c r="DR126" s="792"/>
      <c r="DS126" s="792"/>
      <c r="DT126" s="792"/>
      <c r="DU126" s="792"/>
      <c r="DV126" s="795" t="s">
        <v>34</v>
      </c>
      <c r="DW126" s="795"/>
      <c r="DX126" s="795"/>
      <c r="DY126" s="795"/>
      <c r="DZ126" s="796"/>
    </row>
    <row r="127" spans="1:130" s="48" customFormat="1" ht="26.25" customHeight="1" x14ac:dyDescent="0.15">
      <c r="A127" s="988"/>
      <c r="B127" s="985"/>
      <c r="C127" s="813" t="s">
        <v>287</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v>547</v>
      </c>
      <c r="AB127" s="782"/>
      <c r="AC127" s="782"/>
      <c r="AD127" s="782"/>
      <c r="AE127" s="783"/>
      <c r="AF127" s="784">
        <v>497</v>
      </c>
      <c r="AG127" s="782"/>
      <c r="AH127" s="782"/>
      <c r="AI127" s="782"/>
      <c r="AJ127" s="783"/>
      <c r="AK127" s="784">
        <v>445</v>
      </c>
      <c r="AL127" s="782"/>
      <c r="AM127" s="782"/>
      <c r="AN127" s="782"/>
      <c r="AO127" s="783"/>
      <c r="AP127" s="785">
        <v>0</v>
      </c>
      <c r="AQ127" s="786"/>
      <c r="AR127" s="786"/>
      <c r="AS127" s="786"/>
      <c r="AT127" s="787"/>
      <c r="AU127" s="56"/>
      <c r="AV127" s="56"/>
      <c r="AW127" s="56"/>
      <c r="AX127" s="845" t="s">
        <v>387</v>
      </c>
      <c r="AY127" s="846"/>
      <c r="AZ127" s="846"/>
      <c r="BA127" s="846"/>
      <c r="BB127" s="846"/>
      <c r="BC127" s="846"/>
      <c r="BD127" s="846"/>
      <c r="BE127" s="847"/>
      <c r="BF127" s="848" t="s">
        <v>444</v>
      </c>
      <c r="BG127" s="846"/>
      <c r="BH127" s="846"/>
      <c r="BI127" s="846"/>
      <c r="BJ127" s="846"/>
      <c r="BK127" s="846"/>
      <c r="BL127" s="847"/>
      <c r="BM127" s="848" t="s">
        <v>410</v>
      </c>
      <c r="BN127" s="846"/>
      <c r="BO127" s="846"/>
      <c r="BP127" s="846"/>
      <c r="BQ127" s="846"/>
      <c r="BR127" s="846"/>
      <c r="BS127" s="847"/>
      <c r="BT127" s="848" t="s">
        <v>83</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335</v>
      </c>
      <c r="CQ127" s="789"/>
      <c r="CR127" s="789"/>
      <c r="CS127" s="789"/>
      <c r="CT127" s="789"/>
      <c r="CU127" s="789"/>
      <c r="CV127" s="789"/>
      <c r="CW127" s="789"/>
      <c r="CX127" s="789"/>
      <c r="CY127" s="789"/>
      <c r="CZ127" s="789"/>
      <c r="DA127" s="789"/>
      <c r="DB127" s="789"/>
      <c r="DC127" s="789"/>
      <c r="DD127" s="789"/>
      <c r="DE127" s="789"/>
      <c r="DF127" s="790"/>
      <c r="DG127" s="791" t="s">
        <v>34</v>
      </c>
      <c r="DH127" s="792"/>
      <c r="DI127" s="792"/>
      <c r="DJ127" s="792"/>
      <c r="DK127" s="792"/>
      <c r="DL127" s="792" t="s">
        <v>34</v>
      </c>
      <c r="DM127" s="792"/>
      <c r="DN127" s="792"/>
      <c r="DO127" s="792"/>
      <c r="DP127" s="792"/>
      <c r="DQ127" s="792" t="s">
        <v>34</v>
      </c>
      <c r="DR127" s="792"/>
      <c r="DS127" s="792"/>
      <c r="DT127" s="792"/>
      <c r="DU127" s="792"/>
      <c r="DV127" s="795" t="s">
        <v>34</v>
      </c>
      <c r="DW127" s="795"/>
      <c r="DX127" s="795"/>
      <c r="DY127" s="795"/>
      <c r="DZ127" s="796"/>
    </row>
    <row r="128" spans="1:130" s="48" customFormat="1" ht="26.25" customHeight="1" x14ac:dyDescent="0.15">
      <c r="A128" s="850" t="s">
        <v>500</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501</v>
      </c>
      <c r="X128" s="852"/>
      <c r="Y128" s="852"/>
      <c r="Z128" s="853"/>
      <c r="AA128" s="765">
        <v>70171</v>
      </c>
      <c r="AB128" s="766"/>
      <c r="AC128" s="766"/>
      <c r="AD128" s="766"/>
      <c r="AE128" s="767"/>
      <c r="AF128" s="768">
        <v>15109</v>
      </c>
      <c r="AG128" s="766"/>
      <c r="AH128" s="766"/>
      <c r="AI128" s="766"/>
      <c r="AJ128" s="767"/>
      <c r="AK128" s="768">
        <v>42107</v>
      </c>
      <c r="AL128" s="766"/>
      <c r="AM128" s="766"/>
      <c r="AN128" s="766"/>
      <c r="AO128" s="767"/>
      <c r="AP128" s="854"/>
      <c r="AQ128" s="855"/>
      <c r="AR128" s="855"/>
      <c r="AS128" s="855"/>
      <c r="AT128" s="856"/>
      <c r="AU128" s="56"/>
      <c r="AV128" s="56"/>
      <c r="AW128" s="56"/>
      <c r="AX128" s="762" t="s">
        <v>502</v>
      </c>
      <c r="AY128" s="763"/>
      <c r="AZ128" s="763"/>
      <c r="BA128" s="763"/>
      <c r="BB128" s="763"/>
      <c r="BC128" s="763"/>
      <c r="BD128" s="763"/>
      <c r="BE128" s="764"/>
      <c r="BF128" s="857" t="s">
        <v>34</v>
      </c>
      <c r="BG128" s="858"/>
      <c r="BH128" s="858"/>
      <c r="BI128" s="858"/>
      <c r="BJ128" s="858"/>
      <c r="BK128" s="858"/>
      <c r="BL128" s="859"/>
      <c r="BM128" s="857">
        <v>13.01</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241</v>
      </c>
      <c r="CQ128" s="656"/>
      <c r="CR128" s="656"/>
      <c r="CS128" s="656"/>
      <c r="CT128" s="656"/>
      <c r="CU128" s="656"/>
      <c r="CV128" s="656"/>
      <c r="CW128" s="656"/>
      <c r="CX128" s="656"/>
      <c r="CY128" s="656"/>
      <c r="CZ128" s="656"/>
      <c r="DA128" s="656"/>
      <c r="DB128" s="656"/>
      <c r="DC128" s="656"/>
      <c r="DD128" s="656"/>
      <c r="DE128" s="656"/>
      <c r="DF128" s="862"/>
      <c r="DG128" s="863" t="s">
        <v>34</v>
      </c>
      <c r="DH128" s="864"/>
      <c r="DI128" s="864"/>
      <c r="DJ128" s="864"/>
      <c r="DK128" s="864"/>
      <c r="DL128" s="864" t="s">
        <v>34</v>
      </c>
      <c r="DM128" s="864"/>
      <c r="DN128" s="864"/>
      <c r="DO128" s="864"/>
      <c r="DP128" s="864"/>
      <c r="DQ128" s="864" t="s">
        <v>34</v>
      </c>
      <c r="DR128" s="864"/>
      <c r="DS128" s="864"/>
      <c r="DT128" s="864"/>
      <c r="DU128" s="864"/>
      <c r="DV128" s="865" t="s">
        <v>34</v>
      </c>
      <c r="DW128" s="865"/>
      <c r="DX128" s="865"/>
      <c r="DY128" s="865"/>
      <c r="DZ128" s="866"/>
    </row>
    <row r="129" spans="1:131" s="48" customFormat="1" ht="26.25" customHeight="1" x14ac:dyDescent="0.15">
      <c r="A129" s="779" t="s">
        <v>159</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80</v>
      </c>
      <c r="X129" s="868"/>
      <c r="Y129" s="868"/>
      <c r="Z129" s="869"/>
      <c r="AA129" s="781">
        <v>12043392</v>
      </c>
      <c r="AB129" s="782"/>
      <c r="AC129" s="782"/>
      <c r="AD129" s="782"/>
      <c r="AE129" s="783"/>
      <c r="AF129" s="784">
        <v>12098193</v>
      </c>
      <c r="AG129" s="782"/>
      <c r="AH129" s="782"/>
      <c r="AI129" s="782"/>
      <c r="AJ129" s="783"/>
      <c r="AK129" s="784">
        <v>12448357</v>
      </c>
      <c r="AL129" s="782"/>
      <c r="AM129" s="782"/>
      <c r="AN129" s="782"/>
      <c r="AO129" s="783"/>
      <c r="AP129" s="870"/>
      <c r="AQ129" s="871"/>
      <c r="AR129" s="871"/>
      <c r="AS129" s="871"/>
      <c r="AT129" s="872"/>
      <c r="AU129" s="67"/>
      <c r="AV129" s="67"/>
      <c r="AW129" s="67"/>
      <c r="AX129" s="873" t="s">
        <v>86</v>
      </c>
      <c r="AY129" s="789"/>
      <c r="AZ129" s="789"/>
      <c r="BA129" s="789"/>
      <c r="BB129" s="789"/>
      <c r="BC129" s="789"/>
      <c r="BD129" s="789"/>
      <c r="BE129" s="790"/>
      <c r="BF129" s="874" t="s">
        <v>34</v>
      </c>
      <c r="BG129" s="875"/>
      <c r="BH129" s="875"/>
      <c r="BI129" s="875"/>
      <c r="BJ129" s="875"/>
      <c r="BK129" s="875"/>
      <c r="BL129" s="876"/>
      <c r="BM129" s="874">
        <v>18.010000000000002</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9" t="s">
        <v>93</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54</v>
      </c>
      <c r="X130" s="868"/>
      <c r="Y130" s="868"/>
      <c r="Z130" s="869"/>
      <c r="AA130" s="781">
        <v>1473839</v>
      </c>
      <c r="AB130" s="782"/>
      <c r="AC130" s="782"/>
      <c r="AD130" s="782"/>
      <c r="AE130" s="783"/>
      <c r="AF130" s="784">
        <v>1323184</v>
      </c>
      <c r="AG130" s="782"/>
      <c r="AH130" s="782"/>
      <c r="AI130" s="782"/>
      <c r="AJ130" s="783"/>
      <c r="AK130" s="784">
        <v>1352547</v>
      </c>
      <c r="AL130" s="782"/>
      <c r="AM130" s="782"/>
      <c r="AN130" s="782"/>
      <c r="AO130" s="783"/>
      <c r="AP130" s="870"/>
      <c r="AQ130" s="871"/>
      <c r="AR130" s="871"/>
      <c r="AS130" s="871"/>
      <c r="AT130" s="872"/>
      <c r="AU130" s="67"/>
      <c r="AV130" s="67"/>
      <c r="AW130" s="67"/>
      <c r="AX130" s="873" t="s">
        <v>461</v>
      </c>
      <c r="AY130" s="789"/>
      <c r="AZ130" s="789"/>
      <c r="BA130" s="789"/>
      <c r="BB130" s="789"/>
      <c r="BC130" s="789"/>
      <c r="BD130" s="789"/>
      <c r="BE130" s="790"/>
      <c r="BF130" s="878">
        <v>9.6</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466</v>
      </c>
      <c r="X131" s="885"/>
      <c r="Y131" s="885"/>
      <c r="Z131" s="886"/>
      <c r="AA131" s="820">
        <v>10569553</v>
      </c>
      <c r="AB131" s="821"/>
      <c r="AC131" s="821"/>
      <c r="AD131" s="821"/>
      <c r="AE131" s="822"/>
      <c r="AF131" s="823">
        <v>10775009</v>
      </c>
      <c r="AG131" s="821"/>
      <c r="AH131" s="821"/>
      <c r="AI131" s="821"/>
      <c r="AJ131" s="822"/>
      <c r="AK131" s="823">
        <v>11095810</v>
      </c>
      <c r="AL131" s="821"/>
      <c r="AM131" s="821"/>
      <c r="AN131" s="821"/>
      <c r="AO131" s="822"/>
      <c r="AP131" s="887"/>
      <c r="AQ131" s="888"/>
      <c r="AR131" s="888"/>
      <c r="AS131" s="888"/>
      <c r="AT131" s="889"/>
      <c r="AU131" s="67"/>
      <c r="AV131" s="67"/>
      <c r="AW131" s="67"/>
      <c r="AX131" s="890" t="s">
        <v>504</v>
      </c>
      <c r="AY131" s="656"/>
      <c r="AZ131" s="656"/>
      <c r="BA131" s="656"/>
      <c r="BB131" s="656"/>
      <c r="BC131" s="656"/>
      <c r="BD131" s="656"/>
      <c r="BE131" s="862"/>
      <c r="BF131" s="891">
        <v>85.8</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0" t="s">
        <v>505</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503</v>
      </c>
      <c r="W132" s="897"/>
      <c r="X132" s="897"/>
      <c r="Y132" s="897"/>
      <c r="Z132" s="898"/>
      <c r="AA132" s="899">
        <v>8.7190631429999996</v>
      </c>
      <c r="AB132" s="900"/>
      <c r="AC132" s="900"/>
      <c r="AD132" s="900"/>
      <c r="AE132" s="901"/>
      <c r="AF132" s="902">
        <v>10.78911396</v>
      </c>
      <c r="AG132" s="900"/>
      <c r="AH132" s="900"/>
      <c r="AI132" s="900"/>
      <c r="AJ132" s="901"/>
      <c r="AK132" s="902">
        <v>9.4358591220000001</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362</v>
      </c>
      <c r="W133" s="904"/>
      <c r="X133" s="904"/>
      <c r="Y133" s="904"/>
      <c r="Z133" s="905"/>
      <c r="AA133" s="906">
        <v>8.1999999999999993</v>
      </c>
      <c r="AB133" s="907"/>
      <c r="AC133" s="907"/>
      <c r="AD133" s="907"/>
      <c r="AE133" s="908"/>
      <c r="AF133" s="906">
        <v>9.1999999999999993</v>
      </c>
      <c r="AG133" s="907"/>
      <c r="AH133" s="907"/>
      <c r="AI133" s="907"/>
      <c r="AJ133" s="908"/>
      <c r="AK133" s="906">
        <v>9.6</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KTayrs7q8VU/q/ud9T7Umt8ZoR9QsSH1+RbNf8Nm24gHXd80Ke9Et+3MYFWeifAJ8WNbr6IWzcDeojBqyLMNyw==" saltValue="zmwj8xPtFmyPXhSpT+Iu0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506</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lulIt9H/Cj9rrP7/9fzy6M5uEJtjr8Gzyh5t5GFCWIUP3sRLknAfbZHRAb80l/gncZcvINvNOaP1Ndjx8+eemw==" saltValue="m1pPtUIgR9A5b6CickJJYQ==" spinCount="100000" sheet="1" objects="1" scenarios="1"/>
  <phoneticPr fontId="5"/>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uzFkO6eLEZK4zE2oMz/45PmZoEl/lq3FFf4gl938ar0xd0IqVmw/40ekhtpiLQDPzO8tynmfMty5VVMMk/unDg==" saltValue="6CQJ4sTvupm3DZhqvYzADA==" spinCount="100000" sheet="1" objects="1" scenarios="1"/>
  <phoneticPr fontId="5"/>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509</v>
      </c>
      <c r="AP7" s="127"/>
      <c r="AQ7" s="138" t="s">
        <v>356</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133</v>
      </c>
      <c r="AQ8" s="139" t="s">
        <v>354</v>
      </c>
      <c r="AR8" s="153" t="s">
        <v>198</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184</v>
      </c>
      <c r="AL9" s="990"/>
      <c r="AM9" s="990"/>
      <c r="AN9" s="991"/>
      <c r="AO9" s="117">
        <v>4579175</v>
      </c>
      <c r="AP9" s="117">
        <v>99593</v>
      </c>
      <c r="AQ9" s="140">
        <v>117270</v>
      </c>
      <c r="AR9" s="154">
        <v>-15.1</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341</v>
      </c>
      <c r="AL10" s="990"/>
      <c r="AM10" s="990"/>
      <c r="AN10" s="991"/>
      <c r="AO10" s="118">
        <v>59339</v>
      </c>
      <c r="AP10" s="118">
        <v>1291</v>
      </c>
      <c r="AQ10" s="141">
        <v>10490</v>
      </c>
      <c r="AR10" s="155">
        <v>-87.7</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510</v>
      </c>
      <c r="AL11" s="990"/>
      <c r="AM11" s="990"/>
      <c r="AN11" s="991"/>
      <c r="AO11" s="118">
        <v>7586</v>
      </c>
      <c r="AP11" s="118">
        <v>165</v>
      </c>
      <c r="AQ11" s="141">
        <v>1802</v>
      </c>
      <c r="AR11" s="155">
        <v>-90.8</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248</v>
      </c>
      <c r="AL12" s="990"/>
      <c r="AM12" s="990"/>
      <c r="AN12" s="991"/>
      <c r="AO12" s="118" t="s">
        <v>34</v>
      </c>
      <c r="AP12" s="118" t="s">
        <v>34</v>
      </c>
      <c r="AQ12" s="141">
        <v>3</v>
      </c>
      <c r="AR12" s="155" t="s">
        <v>34</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511</v>
      </c>
      <c r="AL13" s="990"/>
      <c r="AM13" s="990"/>
      <c r="AN13" s="991"/>
      <c r="AO13" s="118">
        <v>138904</v>
      </c>
      <c r="AP13" s="118">
        <v>3021</v>
      </c>
      <c r="AQ13" s="141">
        <v>4482</v>
      </c>
      <c r="AR13" s="155">
        <v>-32.6</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458</v>
      </c>
      <c r="AL14" s="990"/>
      <c r="AM14" s="990"/>
      <c r="AN14" s="991"/>
      <c r="AO14" s="118">
        <v>65025</v>
      </c>
      <c r="AP14" s="118">
        <v>1414</v>
      </c>
      <c r="AQ14" s="141">
        <v>2749</v>
      </c>
      <c r="AR14" s="155">
        <v>-48.6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512</v>
      </c>
      <c r="AL15" s="993"/>
      <c r="AM15" s="993"/>
      <c r="AN15" s="994"/>
      <c r="AO15" s="118">
        <v>-193176</v>
      </c>
      <c r="AP15" s="118">
        <v>-4201</v>
      </c>
      <c r="AQ15" s="141">
        <v>-7399</v>
      </c>
      <c r="AR15" s="155">
        <v>-43.2</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92</v>
      </c>
      <c r="AL16" s="993"/>
      <c r="AM16" s="993"/>
      <c r="AN16" s="994"/>
      <c r="AO16" s="118">
        <v>4656853</v>
      </c>
      <c r="AP16" s="118">
        <v>101282</v>
      </c>
      <c r="AQ16" s="141">
        <v>129397</v>
      </c>
      <c r="AR16" s="155">
        <v>-21.7</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308</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513</v>
      </c>
      <c r="AP20" s="129" t="s">
        <v>369</v>
      </c>
      <c r="AQ20" s="142" t="s">
        <v>383</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514</v>
      </c>
      <c r="AL21" s="996"/>
      <c r="AM21" s="996"/>
      <c r="AN21" s="997"/>
      <c r="AO21" s="120">
        <v>8.8699999999999992</v>
      </c>
      <c r="AP21" s="130">
        <v>11.07</v>
      </c>
      <c r="AQ21" s="143">
        <v>-2.2000000000000002</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317</v>
      </c>
      <c r="AL22" s="996"/>
      <c r="AM22" s="996"/>
      <c r="AN22" s="997"/>
      <c r="AO22" s="121">
        <v>96.2</v>
      </c>
      <c r="AP22" s="131">
        <v>97.2</v>
      </c>
      <c r="AQ22" s="144">
        <v>-1</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998" t="s">
        <v>515</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x14ac:dyDescent="0.15">
      <c r="A27" s="85"/>
      <c r="AO27" s="90"/>
      <c r="AP27" s="90"/>
      <c r="AQ27" s="90"/>
      <c r="AR27" s="90"/>
      <c r="AS27" s="90"/>
      <c r="AT27" s="90"/>
    </row>
    <row r="28" spans="1:46" ht="17.25" x14ac:dyDescent="0.15">
      <c r="A28" s="82" t="s">
        <v>488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516</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509</v>
      </c>
      <c r="AP30" s="127"/>
      <c r="AQ30" s="138" t="s">
        <v>356</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133</v>
      </c>
      <c r="AQ31" s="139" t="s">
        <v>354</v>
      </c>
      <c r="AR31" s="153" t="s">
        <v>198</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v>
      </c>
      <c r="AL32" s="1000"/>
      <c r="AM32" s="1000"/>
      <c r="AN32" s="1001"/>
      <c r="AO32" s="118">
        <v>2031475</v>
      </c>
      <c r="AP32" s="118">
        <v>44183</v>
      </c>
      <c r="AQ32" s="145">
        <v>74841</v>
      </c>
      <c r="AR32" s="155">
        <v>-41</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182</v>
      </c>
      <c r="AL33" s="1000"/>
      <c r="AM33" s="1000"/>
      <c r="AN33" s="1001"/>
      <c r="AO33" s="118" t="s">
        <v>34</v>
      </c>
      <c r="AP33" s="118" t="s">
        <v>34</v>
      </c>
      <c r="AQ33" s="145" t="s">
        <v>34</v>
      </c>
      <c r="AR33" s="155" t="s">
        <v>34</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517</v>
      </c>
      <c r="AL34" s="1000"/>
      <c r="AM34" s="1000"/>
      <c r="AN34" s="1001"/>
      <c r="AO34" s="118" t="s">
        <v>34</v>
      </c>
      <c r="AP34" s="118" t="s">
        <v>34</v>
      </c>
      <c r="AQ34" s="145">
        <v>1</v>
      </c>
      <c r="AR34" s="155" t="s">
        <v>34</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518</v>
      </c>
      <c r="AL35" s="1000"/>
      <c r="AM35" s="1000"/>
      <c r="AN35" s="1001"/>
      <c r="AO35" s="118">
        <v>298967</v>
      </c>
      <c r="AP35" s="118">
        <v>6502</v>
      </c>
      <c r="AQ35" s="145">
        <v>16683</v>
      </c>
      <c r="AR35" s="155">
        <v>-61</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275</v>
      </c>
      <c r="AL36" s="1000"/>
      <c r="AM36" s="1000"/>
      <c r="AN36" s="1001"/>
      <c r="AO36" s="118">
        <v>106999</v>
      </c>
      <c r="AP36" s="118">
        <v>2327</v>
      </c>
      <c r="AQ36" s="145">
        <v>2411</v>
      </c>
      <c r="AR36" s="155">
        <v>-3.5</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476</v>
      </c>
      <c r="AL37" s="1000"/>
      <c r="AM37" s="1000"/>
      <c r="AN37" s="1001"/>
      <c r="AO37" s="118">
        <v>4198</v>
      </c>
      <c r="AP37" s="118">
        <v>91</v>
      </c>
      <c r="AQ37" s="145">
        <v>548</v>
      </c>
      <c r="AR37" s="155">
        <v>-83.4</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310</v>
      </c>
      <c r="AL38" s="1003"/>
      <c r="AM38" s="1003"/>
      <c r="AN38" s="1004"/>
      <c r="AO38" s="122" t="s">
        <v>34</v>
      </c>
      <c r="AP38" s="122" t="s">
        <v>34</v>
      </c>
      <c r="AQ38" s="146">
        <v>7</v>
      </c>
      <c r="AR38" s="144" t="s">
        <v>34</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231</v>
      </c>
      <c r="AL39" s="1003"/>
      <c r="AM39" s="1003"/>
      <c r="AN39" s="1004"/>
      <c r="AO39" s="118">
        <v>-42107</v>
      </c>
      <c r="AP39" s="118">
        <v>-916</v>
      </c>
      <c r="AQ39" s="145">
        <v>-3756</v>
      </c>
      <c r="AR39" s="155">
        <v>-75.599999999999994</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519</v>
      </c>
      <c r="AL40" s="1000"/>
      <c r="AM40" s="1000"/>
      <c r="AN40" s="1001"/>
      <c r="AO40" s="118">
        <v>-1352547</v>
      </c>
      <c r="AP40" s="118">
        <v>-29417</v>
      </c>
      <c r="AQ40" s="145">
        <v>-63247</v>
      </c>
      <c r="AR40" s="155">
        <v>-53.5</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129</v>
      </c>
      <c r="AL41" s="1006"/>
      <c r="AM41" s="1006"/>
      <c r="AN41" s="1007"/>
      <c r="AO41" s="118">
        <v>1046985</v>
      </c>
      <c r="AP41" s="118">
        <v>22771</v>
      </c>
      <c r="AQ41" s="145">
        <v>27488</v>
      </c>
      <c r="AR41" s="155">
        <v>-17.2</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269</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45</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509</v>
      </c>
      <c r="AN49" s="1008" t="s">
        <v>151</v>
      </c>
      <c r="AO49" s="1009"/>
      <c r="AP49" s="1009"/>
      <c r="AQ49" s="1009"/>
      <c r="AR49" s="101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520</v>
      </c>
      <c r="AO50" s="124" t="s">
        <v>521</v>
      </c>
      <c r="AP50" s="135" t="s">
        <v>143</v>
      </c>
      <c r="AQ50" s="148" t="s">
        <v>417</v>
      </c>
      <c r="AR50" s="158" t="s">
        <v>431</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522</v>
      </c>
      <c r="AL51" s="103"/>
      <c r="AM51" s="108">
        <v>5875438</v>
      </c>
      <c r="AN51" s="115">
        <v>125166</v>
      </c>
      <c r="AO51" s="125">
        <v>75.8</v>
      </c>
      <c r="AP51" s="136">
        <v>92632</v>
      </c>
      <c r="AQ51" s="149">
        <v>-1.5</v>
      </c>
      <c r="AR51" s="159">
        <v>77.3</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523</v>
      </c>
      <c r="AM52" s="109">
        <v>2733919</v>
      </c>
      <c r="AN52" s="116">
        <v>58242</v>
      </c>
      <c r="AO52" s="126">
        <v>90.1</v>
      </c>
      <c r="AP52" s="137">
        <v>47978</v>
      </c>
      <c r="AQ52" s="150">
        <v>-2</v>
      </c>
      <c r="AR52" s="160">
        <v>92.1</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296</v>
      </c>
      <c r="AL53" s="103"/>
      <c r="AM53" s="108">
        <v>5545969</v>
      </c>
      <c r="AN53" s="115">
        <v>118890</v>
      </c>
      <c r="AO53" s="125">
        <v>-5</v>
      </c>
      <c r="AP53" s="136">
        <v>96469</v>
      </c>
      <c r="AQ53" s="149">
        <v>4.0999999999999996</v>
      </c>
      <c r="AR53" s="159">
        <v>-9.1</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523</v>
      </c>
      <c r="AM54" s="109">
        <v>2347687</v>
      </c>
      <c r="AN54" s="116">
        <v>50328</v>
      </c>
      <c r="AO54" s="126">
        <v>-13.6</v>
      </c>
      <c r="AP54" s="137">
        <v>49775</v>
      </c>
      <c r="AQ54" s="150">
        <v>3.7</v>
      </c>
      <c r="AR54" s="160">
        <v>-17.3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286</v>
      </c>
      <c r="AL55" s="103"/>
      <c r="AM55" s="108">
        <v>3482875</v>
      </c>
      <c r="AN55" s="115">
        <v>75179</v>
      </c>
      <c r="AO55" s="125">
        <v>-36.799999999999997</v>
      </c>
      <c r="AP55" s="136">
        <v>85743</v>
      </c>
      <c r="AQ55" s="149">
        <v>-11.1</v>
      </c>
      <c r="AR55" s="159">
        <v>-25.7</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523</v>
      </c>
      <c r="AM56" s="109">
        <v>1831974</v>
      </c>
      <c r="AN56" s="116">
        <v>39544</v>
      </c>
      <c r="AO56" s="126">
        <v>-21.4</v>
      </c>
      <c r="AP56" s="137">
        <v>45231</v>
      </c>
      <c r="AQ56" s="150">
        <v>-9.1</v>
      </c>
      <c r="AR56" s="160">
        <v>-12.3</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57</v>
      </c>
      <c r="AL57" s="103"/>
      <c r="AM57" s="108">
        <v>3012610</v>
      </c>
      <c r="AN57" s="115">
        <v>65303</v>
      </c>
      <c r="AO57" s="125">
        <v>-13.1</v>
      </c>
      <c r="AP57" s="136">
        <v>92509</v>
      </c>
      <c r="AQ57" s="149">
        <v>7.9</v>
      </c>
      <c r="AR57" s="159">
        <v>-21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523</v>
      </c>
      <c r="AM58" s="109">
        <v>1849316</v>
      </c>
      <c r="AN58" s="116">
        <v>40087</v>
      </c>
      <c r="AO58" s="126">
        <v>1.4</v>
      </c>
      <c r="AP58" s="137">
        <v>52274</v>
      </c>
      <c r="AQ58" s="150">
        <v>15.6</v>
      </c>
      <c r="AR58" s="160">
        <v>-14.2</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524</v>
      </c>
      <c r="AL59" s="103"/>
      <c r="AM59" s="108">
        <v>4365694</v>
      </c>
      <c r="AN59" s="115">
        <v>94950</v>
      </c>
      <c r="AO59" s="125">
        <v>45.4</v>
      </c>
      <c r="AP59" s="136">
        <v>98544</v>
      </c>
      <c r="AQ59" s="149">
        <v>6.5</v>
      </c>
      <c r="AR59" s="159">
        <v>38.9</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523</v>
      </c>
      <c r="AM60" s="109">
        <v>2876001</v>
      </c>
      <c r="AN60" s="116">
        <v>62550</v>
      </c>
      <c r="AO60" s="126">
        <v>56</v>
      </c>
      <c r="AP60" s="137">
        <v>55816</v>
      </c>
      <c r="AQ60" s="150">
        <v>6.8</v>
      </c>
      <c r="AR60" s="160">
        <v>49.2</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525</v>
      </c>
      <c r="AL61" s="106"/>
      <c r="AM61" s="108">
        <v>4456517</v>
      </c>
      <c r="AN61" s="115">
        <v>95898</v>
      </c>
      <c r="AO61" s="125">
        <v>13.3</v>
      </c>
      <c r="AP61" s="136">
        <v>93179</v>
      </c>
      <c r="AQ61" s="151">
        <v>1.2</v>
      </c>
      <c r="AR61" s="159">
        <v>12.1</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523</v>
      </c>
      <c r="AM62" s="109">
        <v>2327779</v>
      </c>
      <c r="AN62" s="116">
        <v>50150</v>
      </c>
      <c r="AO62" s="126">
        <v>22.5</v>
      </c>
      <c r="AP62" s="137">
        <v>50215</v>
      </c>
      <c r="AQ62" s="150">
        <v>3</v>
      </c>
      <c r="AR62" s="160">
        <v>19.5</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sVGcWUjjqF+qZdutAJ5bSRtZbtN7ossEed6cM7gKgpB2f7JAjt6WnMKOt3DTanFYUSZnEPjZMY+NUrzgNF6f9g==" saltValue="D+dXHPGRTpXGknwa0s+qP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T1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506</v>
      </c>
    </row>
    <row r="120" spans="125:125" ht="13.5" hidden="1" customHeight="1" x14ac:dyDescent="0.15"/>
    <row r="121" spans="125:125" ht="13.5" hidden="1" customHeight="1" x14ac:dyDescent="0.15">
      <c r="DU121" s="78"/>
    </row>
  </sheetData>
  <sheetProtection algorithmName="SHA-512" hashValue="fpGxe8wewC7++cCBW7Mti386+PPbVmvn86lXatYT56+Gsbi1yCPC4G+zw/8b9jNAMfO9AFKS9yeFNZrvDKeujg==" saltValue="2e4c3jB5pCOjtuvzvKmQtA==" spinCount="100000" sheet="1" objects="1" scenarios="1"/>
  <phoneticPr fontId="5"/>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SheetLayoutView="55" workbookViewId="0">
      <selection activeCell="CV102" sqref="CV102"/>
    </sheetView>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506</v>
      </c>
    </row>
  </sheetData>
  <sheetProtection algorithmName="SHA-512" hashValue="CKL05q7j3JcZgPzHuaS83lDOvS9hExLJUfI/BhJ8OtPFVqopRV4X0YsEMg8V5rTKyVc52RRQOO9YS1HA703jaw==" saltValue="FQ2LXd0W6/C9ubZT/gw9gQ==" spinCount="100000" sheet="1" objects="1" scenarios="1"/>
  <phoneticPr fontId="5"/>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0</v>
      </c>
    </row>
    <row r="46" spans="2:10" ht="29.25" customHeight="1" x14ac:dyDescent="0.2">
      <c r="B46" s="167" t="s">
        <v>3</v>
      </c>
      <c r="C46" s="171"/>
      <c r="D46" s="171"/>
      <c r="E46" s="172" t="s">
        <v>5</v>
      </c>
      <c r="F46" s="173" t="s">
        <v>203</v>
      </c>
      <c r="G46" s="177" t="s">
        <v>526</v>
      </c>
      <c r="H46" s="177" t="s">
        <v>130</v>
      </c>
      <c r="I46" s="177" t="s">
        <v>313</v>
      </c>
      <c r="J46" s="182" t="s">
        <v>52</v>
      </c>
    </row>
    <row r="47" spans="2:10" ht="57.75" customHeight="1" x14ac:dyDescent="0.15">
      <c r="B47" s="168"/>
      <c r="C47" s="1015" t="s">
        <v>6</v>
      </c>
      <c r="D47" s="1015"/>
      <c r="E47" s="1016"/>
      <c r="F47" s="174">
        <v>20.53</v>
      </c>
      <c r="G47" s="178">
        <v>18.899999999999999</v>
      </c>
      <c r="H47" s="178">
        <v>20.5</v>
      </c>
      <c r="I47" s="178">
        <v>20.59</v>
      </c>
      <c r="J47" s="183">
        <v>14.42</v>
      </c>
    </row>
    <row r="48" spans="2:10" ht="57.75" customHeight="1" x14ac:dyDescent="0.15">
      <c r="B48" s="169"/>
      <c r="C48" s="1017" t="s">
        <v>8</v>
      </c>
      <c r="D48" s="1017"/>
      <c r="E48" s="1018"/>
      <c r="F48" s="175">
        <v>4.55</v>
      </c>
      <c r="G48" s="179">
        <v>8.27</v>
      </c>
      <c r="H48" s="179">
        <v>5.53</v>
      </c>
      <c r="I48" s="179">
        <v>1.8</v>
      </c>
      <c r="J48" s="184">
        <v>2.66</v>
      </c>
    </row>
    <row r="49" spans="2:10" ht="57.75" customHeight="1" x14ac:dyDescent="0.15">
      <c r="B49" s="170"/>
      <c r="C49" s="1019" t="s">
        <v>9</v>
      </c>
      <c r="D49" s="1019"/>
      <c r="E49" s="1020"/>
      <c r="F49" s="176" t="s">
        <v>527</v>
      </c>
      <c r="G49" s="180">
        <v>1.47</v>
      </c>
      <c r="H49" s="180" t="s">
        <v>528</v>
      </c>
      <c r="I49" s="180" t="s">
        <v>529</v>
      </c>
      <c r="J49" s="185" t="s">
        <v>530</v>
      </c>
    </row>
    <row r="50" spans="2:10" x14ac:dyDescent="0.15"/>
  </sheetData>
  <sheetProtection algorithmName="SHA-512" hashValue="RZ7XJjAThES5QDh2m4YbUzHlLsYvYziBRAJI25uBuPGLH/Kbw0+SLsJXFcyut6T1ILQLMTUQsrd3ra3oMDn0yA==" saltValue="fbZshg4dayKuXKycTh3aSA==" spinCount="100000" sheet="1" objects="1" scenarios="1"/>
  <mergeCells count="3">
    <mergeCell ref="C47:E47"/>
    <mergeCell ref="C48:E48"/>
    <mergeCell ref="C49:E49"/>
  </mergeCells>
  <phoneticPr fontId="5"/>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2026-03-17T09:28:43Z</cp:lastPrinted>
  <dcterms:created xsi:type="dcterms:W3CDTF">2026-02-23T08:54:32Z</dcterms:created>
  <dcterms:modified xsi:type="dcterms:W3CDTF">2026-03-23T00:04:06Z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2026-03-18T01:25:15Z</vt:filetime>
  </property>
</Properties>
</file>