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bookViews>
  <sheets>
    <sheet name="表紙" sheetId="2" r:id="rId1"/>
    <sheet name="チェックリスト" sheetId="7" r:id="rId2"/>
    <sheet name="R8給付費" sheetId="4" r:id="rId3"/>
    <sheet name="R7給付費" sheetId="1" r:id="rId4"/>
    <sheet name="人員配置" sheetId="3" r:id="rId5"/>
    <sheet name="勤務形態一覧表" sheetId="5" r:id="rId6"/>
  </sheets>
  <definedNames>
    <definedName name="_xlnm.Print_Area" localSheetId="0">表紙!$A$1:$B$13</definedName>
    <definedName name="_xlnm.Print_Area" localSheetId="4">人員配置!$A$1:$J$28</definedName>
    <definedName name="_xlnm.Print_Area" localSheetId="5">勤務形態一覧表!$A$1:$AN$76</definedName>
    <definedName name="_xlnm._FilterDatabase" localSheetId="5" hidden="1">勤務形態一覧表!$AK$5:$AK$6</definedName>
    <definedName name="_xlnm.Print_Titles" localSheetId="1">チェックリスト!$1:$2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<sst xmlns="http://schemas.openxmlformats.org/spreadsheetml/2006/main" xmlns:r="http://schemas.openxmlformats.org/officeDocument/2006/relationships" count="332" uniqueCount="332">
  <si>
    <t>事業者名</t>
    <rPh sb="0" eb="3">
      <t>ジギョウシャ</t>
    </rPh>
    <rPh sb="3" eb="4">
      <t>メイ</t>
    </rPh>
    <phoneticPr fontId="9"/>
  </si>
  <si>
    <t>保育士</t>
    <rPh sb="0" eb="3">
      <t>ホイクシ</t>
    </rPh>
    <phoneticPr fontId="5"/>
  </si>
  <si>
    <r>
      <t xml:space="preserve">機能訓練担当職員
</t>
    </r>
    <r>
      <rPr>
        <sz val="11"/>
        <color auto="1"/>
        <rFont val="Meiryo UI"/>
      </rPr>
      <t>又は看護職員
※２</t>
    </r>
    <rPh sb="0" eb="2">
      <t>きのう</t>
    </rPh>
    <rPh sb="2" eb="4">
      <t>くんれん</t>
    </rPh>
    <rPh sb="4" eb="6">
      <t>たんとう</t>
    </rPh>
    <rPh sb="6" eb="8">
      <t>しょくいん</t>
    </rPh>
    <rPh sb="9" eb="10">
      <t>また</t>
    </rPh>
    <rPh sb="11" eb="13">
      <t>かんご</t>
    </rPh>
    <rPh sb="13" eb="15">
      <t>しょくいん</t>
    </rPh>
    <phoneticPr fontId="9" type="Hiragana"/>
  </si>
  <si>
    <t>電話番号</t>
    <rPh sb="0" eb="2">
      <t>でんわ</t>
    </rPh>
    <rPh sb="2" eb="4">
      <t>ばんごう</t>
    </rPh>
    <phoneticPr fontId="5" type="Hiragana"/>
  </si>
  <si>
    <t>常勤換算数</t>
    <rPh sb="0" eb="5">
      <t>ジョウキンカンサンスウ</t>
    </rPh>
    <phoneticPr fontId="5"/>
  </si>
  <si>
    <t>別にこども家庭庁長官が定める施設基準（平24厚労告269・第10号の７）
…次の①～③のいずれにも適合すること。
①放課後等デイサービス計画に位置付けられた内容の指定放課後等デイサービスを行うのに要する標準的な時間が授業の終了後に指定放課後等デイサービスを行う場合は３時間、休業日に指定放課後等デイサービス行う場合は５時間である障害児を受け入れることとしていること。
②休業日に指定放課後等デイサービスを行う場合、運営規程に定められている営業時間が６時間以上であること。
③延長支援を行う時間帯に職員を２（当該時間帯に延長支援を行う障害児の数が10を超える場合にあっては、２に、当該障害児の数が10又はその端数を増すごとに１を加えて得た数）以上配置していること。このうち、１以上は指定通所基準の規定により置くべき職員を配置していること。</t>
    <rPh sb="58" eb="61">
      <t>ほうかご</t>
    </rPh>
    <rPh sb="61" eb="62">
      <t>とう</t>
    </rPh>
    <rPh sb="83" eb="86">
      <t>ほうかご</t>
    </rPh>
    <rPh sb="86" eb="87">
      <t>とう</t>
    </rPh>
    <rPh sb="115" eb="117">
      <t>してい</t>
    </rPh>
    <rPh sb="117" eb="120">
      <t>ほうかご</t>
    </rPh>
    <rPh sb="120" eb="121">
      <t>とう</t>
    </rPh>
    <rPh sb="141" eb="143">
      <t>してい</t>
    </rPh>
    <rPh sb="143" eb="146">
      <t>ほうかご</t>
    </rPh>
    <rPh sb="146" eb="147">
      <t>とう</t>
    </rPh>
    <rPh sb="185" eb="188">
      <t>きゅうぎょうび</t>
    </rPh>
    <rPh sb="189" eb="191">
      <t>してい</t>
    </rPh>
    <rPh sb="191" eb="194">
      <t>ほうかご</t>
    </rPh>
    <rPh sb="194" eb="195">
      <t>とう</t>
    </rPh>
    <rPh sb="202" eb="203">
      <t>おこな</t>
    </rPh>
    <rPh sb="204" eb="206">
      <t>ばあい</t>
    </rPh>
    <phoneticPr fontId="9" type="Hiragana"/>
  </si>
  <si>
    <t>作成日</t>
    <rPh sb="0" eb="3">
      <t>さくせいび</t>
    </rPh>
    <phoneticPr fontId="5" type="Hiragana"/>
  </si>
  <si>
    <t>中核機能強化事業所加算</t>
    <rPh sb="0" eb="2">
      <t>ちゅうかく</t>
    </rPh>
    <rPh sb="2" eb="4">
      <t>きのう</t>
    </rPh>
    <rPh sb="4" eb="6">
      <t>きょうか</t>
    </rPh>
    <rPh sb="6" eb="9">
      <t>じぎょうしょ</t>
    </rPh>
    <rPh sb="9" eb="11">
      <t>かさん</t>
    </rPh>
    <phoneticPr fontId="9" type="Hiragana"/>
  </si>
  <si>
    <t>事業者代表者名</t>
    <rPh sb="0" eb="3">
      <t>じぎょうしゃ</t>
    </rPh>
    <rPh sb="3" eb="5">
      <t>だいひょう</t>
    </rPh>
    <rPh sb="5" eb="6">
      <t>しゃ</t>
    </rPh>
    <rPh sb="6" eb="7">
      <t>めい</t>
    </rPh>
    <phoneticPr fontId="5" type="Hiragana"/>
  </si>
  <si>
    <t>関係書類</t>
    <rPh sb="0" eb="2">
      <t>カンケイ</t>
    </rPh>
    <rPh sb="2" eb="4">
      <t>ショルイ</t>
    </rPh>
    <phoneticPr fontId="9"/>
  </si>
  <si>
    <t xml:space="preserve">　福祉専門職員配置等加算(Ⅰ)又は(Ⅱ）を算定している場合は、算定しない。
　「3年以上の従事」については、同一法人が経営する他の社会福祉施設等において、サービスを利用者に直接提供する職員として勤務した年数も含めることができる。（非常勤で勤務していた年数も含めて可。）
</t>
  </si>
  <si>
    <t>機能訓練担当職員
※３</t>
    <rPh sb="0" eb="2">
      <t>きのう</t>
    </rPh>
    <rPh sb="2" eb="4">
      <t>くんれん</t>
    </rPh>
    <rPh sb="4" eb="6">
      <t>たんとう</t>
    </rPh>
    <rPh sb="6" eb="8">
      <t>しょくいん</t>
    </rPh>
    <phoneticPr fontId="9" type="Hiragana"/>
  </si>
  <si>
    <t>定員</t>
    <rPh sb="0" eb="2">
      <t>ていいん</t>
    </rPh>
    <phoneticPr fontId="5" type="Hiragana"/>
  </si>
  <si>
    <t>送迎加算</t>
    <rPh sb="0" eb="2">
      <t>ソウゲイ</t>
    </rPh>
    <rPh sb="2" eb="4">
      <t>カサン</t>
    </rPh>
    <phoneticPr fontId="9"/>
  </si>
  <si>
    <t>延長支援加算</t>
    <rPh sb="0" eb="2">
      <t>えんちょう</t>
    </rPh>
    <rPh sb="2" eb="4">
      <t>しえん</t>
    </rPh>
    <rPh sb="4" eb="6">
      <t>かさん</t>
    </rPh>
    <phoneticPr fontId="9" type="Hiragana"/>
  </si>
  <si>
    <t>保育士・教諭免許・理学療法士・作業療法士・言語聴覚士・社会福祉士・介護福祉士・精神保健福祉士・公認心理師・強度行動障害支援者養成研修（基礎研修・実践研修）</t>
    <rPh sb="0" eb="3">
      <t>ほいくし</t>
    </rPh>
    <rPh sb="4" eb="6">
      <t>きょうゆ</t>
    </rPh>
    <rPh sb="6" eb="8">
      <t>めんきょ</t>
    </rPh>
    <rPh sb="9" eb="11">
      <t>りがく</t>
    </rPh>
    <rPh sb="11" eb="14">
      <t>りょうほうし</t>
    </rPh>
    <rPh sb="15" eb="17">
      <t>さぎょう</t>
    </rPh>
    <rPh sb="17" eb="20">
      <t>りょうほうし</t>
    </rPh>
    <rPh sb="21" eb="23">
      <t>げんご</t>
    </rPh>
    <rPh sb="23" eb="26">
      <t>ちょうかくし</t>
    </rPh>
    <rPh sb="27" eb="29">
      <t>しゃかい</t>
    </rPh>
    <rPh sb="29" eb="32">
      <t>ふくしし</t>
    </rPh>
    <rPh sb="33" eb="35">
      <t>かいご</t>
    </rPh>
    <rPh sb="35" eb="38">
      <t>ふくしし</t>
    </rPh>
    <rPh sb="39" eb="41">
      <t>せいしん</t>
    </rPh>
    <rPh sb="41" eb="43">
      <t>ほけん</t>
    </rPh>
    <rPh sb="43" eb="46">
      <t>ふくしし</t>
    </rPh>
    <rPh sb="47" eb="49">
      <t>こうにん</t>
    </rPh>
    <rPh sb="49" eb="52">
      <t>しんりし</t>
    </rPh>
    <rPh sb="53" eb="55">
      <t>きょうど</t>
    </rPh>
    <rPh sb="55" eb="57">
      <t>こうどう</t>
    </rPh>
    <rPh sb="57" eb="59">
      <t>しょうがい</t>
    </rPh>
    <rPh sb="59" eb="62">
      <t>しえんしゃ</t>
    </rPh>
    <rPh sb="62" eb="64">
      <t>ようせい</t>
    </rPh>
    <rPh sb="64" eb="66">
      <t>けんしゅう</t>
    </rPh>
    <rPh sb="67" eb="69">
      <t>きそ</t>
    </rPh>
    <rPh sb="69" eb="71">
      <t>けんしゅう</t>
    </rPh>
    <rPh sb="72" eb="74">
      <t>じっせん</t>
    </rPh>
    <rPh sb="74" eb="76">
      <t>けんしゅう</t>
    </rPh>
    <phoneticPr fontId="9" type="Hiragana"/>
  </si>
  <si>
    <t>所在地</t>
    <rPh sb="0" eb="1">
      <t>トコロ</t>
    </rPh>
    <rPh sb="1" eb="2">
      <t>ザイ</t>
    </rPh>
    <rPh sb="2" eb="3">
      <t>チ</t>
    </rPh>
    <phoneticPr fontId="9"/>
  </si>
  <si>
    <t>該当あり　加算（Ⅰ）</t>
    <rPh sb="0" eb="2">
      <t>がいとう</t>
    </rPh>
    <rPh sb="5" eb="7">
      <t>かさん</t>
    </rPh>
    <phoneticPr fontId="9" type="Hiragana"/>
  </si>
  <si>
    <t>メールアドレス</t>
  </si>
  <si>
    <t>⑤　支援プログラムの内容を公表していない場合　　　100分の85</t>
    <rPh sb="2" eb="4">
      <t>シエン</t>
    </rPh>
    <rPh sb="10" eb="12">
      <t>ナイヨウ</t>
    </rPh>
    <rPh sb="13" eb="15">
      <t>コウヒョウ</t>
    </rPh>
    <rPh sb="20" eb="22">
      <t>バアイ</t>
    </rPh>
    <rPh sb="28" eb="29">
      <t>ブン</t>
    </rPh>
    <phoneticPr fontId="9"/>
  </si>
  <si>
    <t>問合せ等担当者　職名</t>
    <rPh sb="0" eb="2">
      <t>トイアワ</t>
    </rPh>
    <rPh sb="3" eb="4">
      <t>トウ</t>
    </rPh>
    <rPh sb="4" eb="7">
      <t>タントウシャ</t>
    </rPh>
    <rPh sb="8" eb="10">
      <t>ショクメイ</t>
    </rPh>
    <phoneticPr fontId="9"/>
  </si>
  <si>
    <t>定員超過利用減算</t>
    <rPh sb="0" eb="2">
      <t>ていいん</t>
    </rPh>
    <rPh sb="2" eb="4">
      <t>ちょうか</t>
    </rPh>
    <rPh sb="4" eb="6">
      <t>りよう</t>
    </rPh>
    <rPh sb="6" eb="8">
      <t>げんさん</t>
    </rPh>
    <phoneticPr fontId="9" type="Hiragana"/>
  </si>
  <si>
    <t>管理者と児童指導員を兼務している場合は「管理者」の欄と「児童指導員又は保育士」の欄の２カ所に氏名を記載。</t>
    <rPh sb="0" eb="3">
      <t>かんりしゃ</t>
    </rPh>
    <rPh sb="4" eb="6">
      <t>じどう</t>
    </rPh>
    <rPh sb="6" eb="9">
      <t>しどういん</t>
    </rPh>
    <rPh sb="10" eb="12">
      <t>けんむ</t>
    </rPh>
    <rPh sb="16" eb="18">
      <t>ばあい</t>
    </rPh>
    <rPh sb="20" eb="23">
      <t>かんりしゃ</t>
    </rPh>
    <rPh sb="25" eb="26">
      <t>らん</t>
    </rPh>
    <rPh sb="28" eb="30">
      <t>じどう</t>
    </rPh>
    <rPh sb="30" eb="33">
      <t>しどういん</t>
    </rPh>
    <rPh sb="33" eb="34">
      <t>また</t>
    </rPh>
    <rPh sb="35" eb="38">
      <t>ほいくし</t>
    </rPh>
    <rPh sb="40" eb="41">
      <t>らん</t>
    </rPh>
    <rPh sb="44" eb="45">
      <t>しょ</t>
    </rPh>
    <rPh sb="46" eb="48">
      <t>しめい</t>
    </rPh>
    <rPh sb="49" eb="51">
      <t>きさい</t>
    </rPh>
    <phoneticPr fontId="9" type="Hiragana"/>
  </si>
  <si>
    <t>適 ・ 否</t>
    <rPh sb="0" eb="1">
      <t>テキ</t>
    </rPh>
    <rPh sb="4" eb="5">
      <t>ヒ</t>
    </rPh>
    <phoneticPr fontId="9"/>
  </si>
  <si>
    <t>　　　　〃　　　　　　氏名</t>
    <rPh sb="11" eb="13">
      <t>しめい</t>
    </rPh>
    <phoneticPr fontId="5" type="Hiragana"/>
  </si>
  <si>
    <t>・運営規程
・障害児支援利用計画</t>
    <rPh sb="1" eb="3">
      <t>うんえい</t>
    </rPh>
    <rPh sb="3" eb="5">
      <t>きてい</t>
    </rPh>
    <rPh sb="7" eb="10">
      <t>しょうがいじ</t>
    </rPh>
    <rPh sb="10" eb="12">
      <t>しえん</t>
    </rPh>
    <rPh sb="12" eb="14">
      <t>りよう</t>
    </rPh>
    <rPh sb="14" eb="16">
      <t>けいかく</t>
    </rPh>
    <phoneticPr fontId="9" type="Hiragana"/>
  </si>
  <si>
    <t>別にこども家庭庁長官が定める基準（平24厚労告270・第８号）
…次の①～③のいずれにも適合すること。
①加算対象児に係る児童発達支援計画を踏まえ、理学療法士等がが、その有する専門性に基づく評価及び計画に則った支援であって心身の健康等に関する領域に重点を置いた支援を行うための計画（専門的支援実施計画）を作成し、当該計画に基づき適切に支援を行うこと。
②専門的支援実施計画の作成後においては、その実施状況の把握を行うとともに、加算対象児の生活全般の質を向上させるための課題を把握し、必要に応じて当該計画の見直しを行うこと。
③専門的支援実施計画の作成又は見直しにあたって、加算対象児に係る通所給付決定保護者及び加算対象児に対し、当該計画の作成又は見直しについて説明するとともに、同意を得ること。</t>
  </si>
  <si>
    <t>該当あり（４時間未満）</t>
    <rPh sb="0" eb="2">
      <t>がいとう</t>
    </rPh>
    <rPh sb="6" eb="8">
      <t>じかん</t>
    </rPh>
    <rPh sb="8" eb="10">
      <t>みまん</t>
    </rPh>
    <phoneticPr fontId="9" type="Hiragana"/>
  </si>
  <si>
    <t>該当あり　加算（Ⅱ）</t>
    <rPh sb="0" eb="2">
      <t>がいとう</t>
    </rPh>
    <rPh sb="5" eb="7">
      <t>かさん</t>
    </rPh>
    <phoneticPr fontId="9" type="Hiragana"/>
  </si>
  <si>
    <t>事業所名</t>
    <rPh sb="0" eb="3">
      <t>ジギョウショ</t>
    </rPh>
    <rPh sb="3" eb="4">
      <t>メイ</t>
    </rPh>
    <phoneticPr fontId="9"/>
  </si>
  <si>
    <t>管理者名</t>
    <rPh sb="0" eb="3">
      <t>カンリシャ</t>
    </rPh>
    <rPh sb="3" eb="4">
      <t>メイ</t>
    </rPh>
    <phoneticPr fontId="9"/>
  </si>
  <si>
    <t>児童指導員又は保育士</t>
    <rPh sb="0" eb="2">
      <t>じどう</t>
    </rPh>
    <rPh sb="2" eb="5">
      <t>しどういん</t>
    </rPh>
    <rPh sb="5" eb="6">
      <t>また</t>
    </rPh>
    <rPh sb="7" eb="10">
      <t>ほいくし</t>
    </rPh>
    <phoneticPr fontId="9" type="Hiragana"/>
  </si>
  <si>
    <t>子育てサポート加算</t>
    <rPh sb="0" eb="2">
      <t>こそだ</t>
    </rPh>
    <rPh sb="7" eb="9">
      <t>かさん</t>
    </rPh>
    <phoneticPr fontId="9" type="Hiragana"/>
  </si>
  <si>
    <t>情報公表未報告減算</t>
  </si>
  <si>
    <t>確認項目</t>
    <rPh sb="0" eb="2">
      <t>カクニン</t>
    </rPh>
    <rPh sb="2" eb="4">
      <t>コウモク</t>
    </rPh>
    <phoneticPr fontId="9"/>
  </si>
  <si>
    <r>
      <t>家族支援</t>
    </r>
    <r>
      <rPr>
        <sz val="11"/>
        <color auto="1"/>
        <rFont val="Meiryo UI"/>
      </rPr>
      <t>加算</t>
    </r>
    <rPh sb="0" eb="2">
      <t>かぞく</t>
    </rPh>
    <rPh sb="2" eb="4">
      <t>しえん</t>
    </rPh>
    <rPh sb="4" eb="6">
      <t>かさん</t>
    </rPh>
    <phoneticPr fontId="9" type="Hiragana"/>
  </si>
  <si>
    <t>別にこども家庭庁長官が定める施設基準（平24厚労告269・第10号）
…強度行動障害支援者養成研修（基礎研修）の課程を修了し、当該研修の事業を行った者から当該研修の課程を修了した旨の証明書の交付を受けた者を１以上配置していること。
別にこども家庭庁長官が定める基準（平24厚労告示270・第８号の４の２）
…基礎研修修了者が指定放課後等デイサービスを行うこと。</t>
    <rPh sb="50" eb="52">
      <t>きそ</t>
    </rPh>
    <rPh sb="68" eb="70">
      <t>じぎょう</t>
    </rPh>
    <rPh sb="71" eb="72">
      <t>おこな</t>
    </rPh>
    <rPh sb="74" eb="75">
      <t>もの</t>
    </rPh>
    <rPh sb="77" eb="79">
      <t>とうがい</t>
    </rPh>
    <rPh sb="79" eb="81">
      <t>けんしゅう</t>
    </rPh>
    <rPh sb="155" eb="157">
      <t>きそ</t>
    </rPh>
    <rPh sb="157" eb="159">
      <t>けんしゅう</t>
    </rPh>
    <rPh sb="159" eb="162">
      <t>しゅうりょうしゃ</t>
    </rPh>
    <rPh sb="163" eb="165">
      <t>してい</t>
    </rPh>
    <rPh sb="165" eb="168">
      <t>ほうかご</t>
    </rPh>
    <rPh sb="168" eb="169">
      <t>とう</t>
    </rPh>
    <rPh sb="176" eb="177">
      <t>おこな</t>
    </rPh>
    <phoneticPr fontId="9" type="Hiragana"/>
  </si>
  <si>
    <t>確認事項</t>
    <rPh sb="0" eb="2">
      <t>カクニン</t>
    </rPh>
    <rPh sb="2" eb="4">
      <t>ジコウ</t>
    </rPh>
    <phoneticPr fontId="9"/>
  </si>
  <si>
    <t>いいえ</t>
  </si>
  <si>
    <r>
      <t>運営</t>
    </r>
    <r>
      <rPr>
        <sz val="11"/>
        <color auto="1"/>
        <rFont val="Meiryo UI"/>
      </rPr>
      <t>指導
確認結果</t>
    </r>
    <rPh sb="0" eb="2">
      <t>ウンエイ</t>
    </rPh>
    <rPh sb="2" eb="4">
      <t>シドウ</t>
    </rPh>
    <rPh sb="5" eb="7">
      <t>カクニン</t>
    </rPh>
    <rPh sb="7" eb="9">
      <t>ケッカ</t>
    </rPh>
    <phoneticPr fontId="9"/>
  </si>
  <si>
    <t>⑥　休業日に放課後等デイサービスを行うに当たって、運営規程に定める営業時間(送迎のみを実施する時間は含まない）が、別にこども家庭庁長官が定める基準（6時間未満）に該当する場合　　　
　ア　開所時間4時間未満　　　　　　　　 　100分の70
　イ　開所時間4時間以上6時間未満　　　100分の85</t>
  </si>
  <si>
    <t>根拠</t>
    <rPh sb="0" eb="2">
      <t>コンキョ</t>
    </rPh>
    <phoneticPr fontId="9"/>
  </si>
  <si>
    <t>人員配置・報酬編</t>
    <rPh sb="0" eb="2">
      <t>じんいん</t>
    </rPh>
    <rPh sb="2" eb="4">
      <t>はいち</t>
    </rPh>
    <rPh sb="5" eb="7">
      <t>ほうしゅう</t>
    </rPh>
    <rPh sb="7" eb="8">
      <t>へん</t>
    </rPh>
    <phoneticPr fontId="5" type="Hiragana"/>
  </si>
  <si>
    <t>家族支援加算</t>
    <rPh sb="0" eb="2">
      <t>かぞく</t>
    </rPh>
    <rPh sb="2" eb="4">
      <t>しえん</t>
    </rPh>
    <rPh sb="4" eb="6">
      <t>かさん</t>
    </rPh>
    <phoneticPr fontId="9" type="Hiragana"/>
  </si>
  <si>
    <t>はい</t>
  </si>
  <si>
    <t>福祉専門職員配置等加算</t>
    <rPh sb="0" eb="2">
      <t>ふくし</t>
    </rPh>
    <rPh sb="2" eb="4">
      <t>せんもん</t>
    </rPh>
    <rPh sb="4" eb="6">
      <t>しょくいん</t>
    </rPh>
    <rPh sb="6" eb="8">
      <t>はいち</t>
    </rPh>
    <rPh sb="8" eb="9">
      <t>とう</t>
    </rPh>
    <rPh sb="9" eb="11">
      <t>かさん</t>
    </rPh>
    <phoneticPr fontId="9" type="Hiragana"/>
  </si>
  <si>
    <t>セルフチェック欄</t>
    <rPh sb="7" eb="8">
      <t>ラン</t>
    </rPh>
    <phoneticPr fontId="9"/>
  </si>
  <si>
    <t>非常勤で兼務</t>
    <rPh sb="0" eb="3">
      <t>ヒジョウキン</t>
    </rPh>
    <rPh sb="4" eb="6">
      <t>ケンム</t>
    </rPh>
    <phoneticPr fontId="31"/>
  </si>
  <si>
    <t>サービス提供職員欠如減算</t>
    <rPh sb="4" eb="6">
      <t>ていきょう</t>
    </rPh>
    <rPh sb="6" eb="8">
      <t>しょくいん</t>
    </rPh>
    <rPh sb="8" eb="10">
      <t>けつじょ</t>
    </rPh>
    <rPh sb="10" eb="12">
      <t>げんさん</t>
    </rPh>
    <phoneticPr fontId="9" type="Hiragana"/>
  </si>
  <si>
    <t>該当
なし</t>
    <rPh sb="0" eb="2">
      <t>がいとう</t>
    </rPh>
    <phoneticPr fontId="9" type="Hiragana"/>
  </si>
  <si>
    <t>保育・教育等移行支援加算</t>
    <rPh sb="0" eb="2">
      <t>ホイク</t>
    </rPh>
    <rPh sb="3" eb="5">
      <t>キョウイク</t>
    </rPh>
    <rPh sb="5" eb="6">
      <t>トウ</t>
    </rPh>
    <rPh sb="6" eb="8">
      <t>イコウ</t>
    </rPh>
    <rPh sb="8" eb="10">
      <t>シエン</t>
    </rPh>
    <rPh sb="10" eb="12">
      <t>カサン</t>
    </rPh>
    <phoneticPr fontId="9"/>
  </si>
  <si>
    <t>・利用者負担上限管理結果票</t>
    <rPh sb="1" eb="4">
      <t>りようしゃ</t>
    </rPh>
    <rPh sb="4" eb="6">
      <t>ふたん</t>
    </rPh>
    <rPh sb="6" eb="8">
      <t>じょうげん</t>
    </rPh>
    <rPh sb="8" eb="10">
      <t>かんり</t>
    </rPh>
    <rPh sb="10" eb="12">
      <t>けっか</t>
    </rPh>
    <rPh sb="12" eb="13">
      <t>ひょう</t>
    </rPh>
    <phoneticPr fontId="9" type="Hiragana"/>
  </si>
  <si>
    <t>放課後等デイサービス計画未作成減算</t>
    <rPh sb="0" eb="3">
      <t>ほうかご</t>
    </rPh>
    <rPh sb="3" eb="4">
      <t>とう</t>
    </rPh>
    <rPh sb="10" eb="12">
      <t>けいかく</t>
    </rPh>
    <rPh sb="12" eb="15">
      <t>みさくせい</t>
    </rPh>
    <rPh sb="15" eb="17">
      <t>げんさん</t>
    </rPh>
    <phoneticPr fontId="9" type="Hiragana"/>
  </si>
  <si>
    <t>虐待防止措置未実施減算</t>
  </si>
  <si>
    <r>
      <t>機能訓練担当職員</t>
    </r>
    <r>
      <rPr>
        <sz val="11"/>
        <color auto="1"/>
        <rFont val="Meiryo UI"/>
      </rPr>
      <t>及び看護職員は、専ら当該指定放課後等デイサービスの提供に当たる場合には、その数を児童指導員及び保育士の総数に含めることができる。</t>
    </r>
    <rPh sb="8" eb="9">
      <t>およ</t>
    </rPh>
    <rPh sb="10" eb="12">
      <t>かんご</t>
    </rPh>
    <rPh sb="12" eb="14">
      <t>しょくいん</t>
    </rPh>
    <rPh sb="22" eb="25">
      <t>ほうかご</t>
    </rPh>
    <rPh sb="25" eb="26">
      <t>とう</t>
    </rPh>
    <phoneticPr fontId="9" type="Hiragana"/>
  </si>
  <si>
    <t>集中的支援加算</t>
    <rPh sb="0" eb="3">
      <t>しゅうちゅうてき</t>
    </rPh>
    <rPh sb="3" eb="5">
      <t>しえん</t>
    </rPh>
    <rPh sb="5" eb="7">
      <t>かさん</t>
    </rPh>
    <phoneticPr fontId="9" type="Hiragana"/>
  </si>
  <si>
    <t>基本事項</t>
    <rPh sb="0" eb="2">
      <t>キホン</t>
    </rPh>
    <rPh sb="2" eb="4">
      <t>ジコウ</t>
    </rPh>
    <phoneticPr fontId="9"/>
  </si>
  <si>
    <t>主として重症心身障害児を通わせる事業所</t>
    <rPh sb="0" eb="1">
      <t>しゅ</t>
    </rPh>
    <rPh sb="4" eb="6">
      <t>じゅうしょう</t>
    </rPh>
    <rPh sb="6" eb="8">
      <t>しんしん</t>
    </rPh>
    <rPh sb="8" eb="11">
      <t>しょうがいじ</t>
    </rPh>
    <rPh sb="12" eb="13">
      <t>かよ</t>
    </rPh>
    <rPh sb="16" eb="19">
      <t>じぎょうしょ</t>
    </rPh>
    <phoneticPr fontId="9" type="Hiragana"/>
  </si>
  <si>
    <t>　進路を選択する時期にある就学児に対して、高等学校等の卒業後に自立した日常生活又は社会生活を営むことができるよう別にこども家庭庁長官が定める基準に適合する指定放課後等デイサービスを行った場合において、１月に２回を限度として、加算しているか。</t>
    <rPh sb="1" eb="3">
      <t>しんろ</t>
    </rPh>
    <rPh sb="4" eb="6">
      <t>せんたく</t>
    </rPh>
    <rPh sb="8" eb="10">
      <t>じき</t>
    </rPh>
    <rPh sb="13" eb="16">
      <t>しゅうがくじ</t>
    </rPh>
    <rPh sb="17" eb="18">
      <t>たい</t>
    </rPh>
    <rPh sb="21" eb="23">
      <t>こうとう</t>
    </rPh>
    <rPh sb="23" eb="25">
      <t>がっこう</t>
    </rPh>
    <rPh sb="25" eb="26">
      <t>とう</t>
    </rPh>
    <rPh sb="27" eb="30">
      <t>そつぎょうご</t>
    </rPh>
    <rPh sb="31" eb="33">
      <t>じりつ</t>
    </rPh>
    <rPh sb="35" eb="37">
      <t>にちじょう</t>
    </rPh>
    <rPh sb="37" eb="39">
      <t>せいかつ</t>
    </rPh>
    <rPh sb="39" eb="40">
      <t>また</t>
    </rPh>
    <rPh sb="41" eb="43">
      <t>しゃかい</t>
    </rPh>
    <rPh sb="43" eb="45">
      <t>せいかつ</t>
    </rPh>
    <rPh sb="46" eb="47">
      <t>いとな</t>
    </rPh>
    <rPh sb="56" eb="57">
      <t>べつ</t>
    </rPh>
    <rPh sb="61" eb="63">
      <t>かてい</t>
    </rPh>
    <rPh sb="63" eb="64">
      <t>ちょう</t>
    </rPh>
    <rPh sb="64" eb="66">
      <t>ちょうかん</t>
    </rPh>
    <rPh sb="67" eb="68">
      <t>さだ</t>
    </rPh>
    <rPh sb="70" eb="72">
      <t>きじゅん</t>
    </rPh>
    <rPh sb="73" eb="75">
      <t>てきごう</t>
    </rPh>
    <rPh sb="77" eb="79">
      <t>してい</t>
    </rPh>
    <rPh sb="79" eb="82">
      <t>ほうかご</t>
    </rPh>
    <rPh sb="82" eb="83">
      <t>とう</t>
    </rPh>
    <rPh sb="90" eb="91">
      <t>おこな</t>
    </rPh>
    <rPh sb="93" eb="95">
      <t>ばあい</t>
    </rPh>
    <rPh sb="101" eb="102">
      <t>つき</t>
    </rPh>
    <rPh sb="104" eb="105">
      <t>かい</t>
    </rPh>
    <rPh sb="106" eb="108">
      <t>げんど</t>
    </rPh>
    <rPh sb="112" eb="114">
      <t>かさん</t>
    </rPh>
    <phoneticPr fontId="9" type="Hiragana"/>
  </si>
  <si>
    <t>　(1) 「４週」・「暦月」のいずれかを選択してください。</t>
    <rPh sb="7" eb="8">
      <t>シュウ</t>
    </rPh>
    <rPh sb="11" eb="12">
      <t>レキ</t>
    </rPh>
    <rPh sb="12" eb="13">
      <t>ツキ</t>
    </rPh>
    <rPh sb="20" eb="22">
      <t>センタク</t>
    </rPh>
    <phoneticPr fontId="31"/>
  </si>
  <si>
    <t>留意点・補足</t>
    <rPh sb="0" eb="3">
      <t>りゅういてん</t>
    </rPh>
    <rPh sb="4" eb="6">
      <t>ほそく</t>
    </rPh>
    <phoneticPr fontId="9" type="Hiragana"/>
  </si>
  <si>
    <t>関係機関連携加算</t>
    <rPh sb="0" eb="2">
      <t>カンケイ</t>
    </rPh>
    <rPh sb="2" eb="4">
      <t>キカン</t>
    </rPh>
    <rPh sb="4" eb="6">
      <t>レンケイ</t>
    </rPh>
    <rPh sb="6" eb="8">
      <t>カサン</t>
    </rPh>
    <phoneticPr fontId="9"/>
  </si>
  <si>
    <t>業務継続計画未策定減算</t>
  </si>
  <si>
    <t>(1)記載する期間</t>
    <rPh sb="3" eb="5">
      <t>キサイ</t>
    </rPh>
    <rPh sb="7" eb="9">
      <t>キカン</t>
    </rPh>
    <phoneticPr fontId="9"/>
  </si>
  <si>
    <r>
      <t>福祉・介護職員</t>
    </r>
    <r>
      <rPr>
        <sz val="11"/>
        <color auto="1"/>
        <rFont val="Meiryo UI"/>
      </rPr>
      <t>等処遇改善加算</t>
    </r>
    <rPh sb="0" eb="2">
      <t>ふくし</t>
    </rPh>
    <rPh sb="3" eb="5">
      <t>かいご</t>
    </rPh>
    <rPh sb="5" eb="7">
      <t>しょくいん</t>
    </rPh>
    <rPh sb="7" eb="8">
      <t>とう</t>
    </rPh>
    <rPh sb="8" eb="10">
      <t>しょぐう</t>
    </rPh>
    <rPh sb="10" eb="12">
      <t>かいぜん</t>
    </rPh>
    <rPh sb="12" eb="14">
      <t>かさん</t>
    </rPh>
    <phoneticPr fontId="9" type="Hiragana"/>
  </si>
  <si>
    <t>(5)勤務形態</t>
    <rPh sb="3" eb="5">
      <t>キンム</t>
    </rPh>
    <rPh sb="5" eb="7">
      <t>ケイタイ</t>
    </rPh>
    <phoneticPr fontId="9"/>
  </si>
  <si>
    <t>該当あり</t>
    <rPh sb="0" eb="2">
      <t>がいとう</t>
    </rPh>
    <phoneticPr fontId="9" type="Hiragana"/>
  </si>
  <si>
    <t>該当あり　加算（Ⅲ）</t>
    <rPh sb="0" eb="2">
      <t>がいとう</t>
    </rPh>
    <rPh sb="5" eb="7">
      <t>かさん</t>
    </rPh>
    <phoneticPr fontId="9" type="Hiragana"/>
  </si>
  <si>
    <r>
      <t>⑦　</t>
    </r>
    <r>
      <rPr>
        <sz val="11"/>
        <color auto="1"/>
        <rFont val="Meiryo UI"/>
      </rPr>
      <t xml:space="preserve">身体拘束廃止未実施減算　　以下の基準を満たしていない場合　100分の１
（ア）身体拘束等にかかる記録が未作成の場合
（イ）身体拘束等適正化対策検討委員会を年１回以上開催していない場合
（ウ）身体拘束等の適正化のための指針を整備していない場合
（エ）身体拘束等の適正化のための研修を年１回以上実施していない場合
</t>
    </r>
    <rPh sb="2" eb="4">
      <t>しんたい</t>
    </rPh>
    <rPh sb="4" eb="6">
      <t>こうそく</t>
    </rPh>
    <rPh sb="41" eb="43">
      <t>しんたい</t>
    </rPh>
    <rPh sb="43" eb="45">
      <t>こうそく</t>
    </rPh>
    <rPh sb="45" eb="46">
      <t>とう</t>
    </rPh>
    <rPh sb="50" eb="52">
      <t>きろく</t>
    </rPh>
    <rPh sb="53" eb="56">
      <t>みさくせい</t>
    </rPh>
    <rPh sb="57" eb="59">
      <t>ばあい</t>
    </rPh>
    <rPh sb="91" eb="93">
      <t>ばあい</t>
    </rPh>
    <rPh sb="113" eb="115">
      <t>せいび</t>
    </rPh>
    <rPh sb="120" eb="122">
      <t>ばあい</t>
    </rPh>
    <rPh sb="142" eb="143">
      <t>ねん</t>
    </rPh>
    <rPh sb="144" eb="145">
      <t>かい</t>
    </rPh>
    <rPh sb="145" eb="147">
      <t>いじょう</t>
    </rPh>
    <rPh sb="154" eb="156">
      <t>ばあい</t>
    </rPh>
    <phoneticPr fontId="9" type="Hiragana"/>
  </si>
  <si>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1"/>
  </si>
  <si>
    <t>該当あり　加算（Ⅳ）</t>
    <rPh sb="0" eb="2">
      <t>がいとう</t>
    </rPh>
    <rPh sb="5" eb="7">
      <t>かさん</t>
    </rPh>
    <phoneticPr fontId="9" type="Hiragana"/>
  </si>
  <si>
    <t>看護職員加配加算</t>
    <rPh sb="0" eb="2">
      <t>かんご</t>
    </rPh>
    <rPh sb="2" eb="4">
      <t>しょくいん</t>
    </rPh>
    <rPh sb="4" eb="6">
      <t>かはい</t>
    </rPh>
    <rPh sb="6" eb="8">
      <t>かさん</t>
    </rPh>
    <phoneticPr fontId="9" type="Hiragana"/>
  </si>
  <si>
    <r>
      <t>児童指導員等</t>
    </r>
    <r>
      <rPr>
        <sz val="11"/>
        <color auto="1"/>
        <rFont val="Meiryo UI"/>
      </rPr>
      <t>加配加算</t>
    </r>
    <rPh sb="0" eb="2">
      <t>ジドウ</t>
    </rPh>
    <rPh sb="2" eb="5">
      <t>シドウイン</t>
    </rPh>
    <rPh sb="5" eb="6">
      <t>トウ</t>
    </rPh>
    <rPh sb="6" eb="8">
      <t>カハイ</t>
    </rPh>
    <rPh sb="8" eb="10">
      <t>カサン</t>
    </rPh>
    <phoneticPr fontId="9"/>
  </si>
  <si>
    <t>減算</t>
    <rPh sb="0" eb="2">
      <t>げんさん</t>
    </rPh>
    <phoneticPr fontId="14" type="Hiragana"/>
  </si>
  <si>
    <r>
      <t xml:space="preserve">
</t>
    </r>
    <r>
      <rPr>
        <sz val="11"/>
        <color auto="1"/>
        <rFont val="Meiryo UI"/>
      </rPr>
      <t>※１　別にこども家庭庁長官が定める基準（平24厚労告270・第8号の２）
…第１号の７に規定する表で算出した点数の合計が、所定の点数（加算（Ⅰ）：20点以上、加算（Ⅱ）：30点以上）以上であると市町村が認めた障害児
※２　別にこども家庭庁長官が定める基準（平24厚労告270・第8号の３）
…加算（Ⅰ）を算定する場合
①強度行動障害支援者養成研修（実践研修）の課程を修了し、当該研修の課程を修了した旨の証明書の交付を受けた者を１以上配置し、当該者が支援計画シート等を作成すること。
②①の支援計画シート等に基づいた指定放課後等デイサービスを行うこと。
…加算（Ⅱ）を算定する場合
①中核的支援人材養成研修の課程を修了し、当該研修の事業を行った者から当該研修の課程を修了した旨の証明書の交付を受けた者を１以上配置し、当該者又は当該者から適切な助言及び指導を受けた実践研修修了者が支援計画シート等を作成すること。
②①に規定する支援計画シート等に基づいて指定放課後等デイサービスを行うこと。</t>
    </r>
    <rPh sb="5" eb="6">
      <t>べつ</t>
    </rPh>
    <rPh sb="10" eb="12">
      <t>かてい</t>
    </rPh>
    <rPh sb="12" eb="13">
      <t>ちょう</t>
    </rPh>
    <rPh sb="13" eb="15">
      <t>ちょうかん</t>
    </rPh>
    <rPh sb="16" eb="17">
      <t>さだ</t>
    </rPh>
    <rPh sb="19" eb="21">
      <t>きじゅん</t>
    </rPh>
    <rPh sb="40" eb="41">
      <t>だい</t>
    </rPh>
    <rPh sb="42" eb="43">
      <t>ごう</t>
    </rPh>
    <rPh sb="46" eb="48">
      <t>きてい</t>
    </rPh>
    <rPh sb="50" eb="51">
      <t>ひょう</t>
    </rPh>
    <rPh sb="52" eb="54">
      <t>さんしゅつ</t>
    </rPh>
    <rPh sb="56" eb="58">
      <t>てんすう</t>
    </rPh>
    <rPh sb="59" eb="61">
      <t>ごうけい</t>
    </rPh>
    <rPh sb="63" eb="65">
      <t>しょてい</t>
    </rPh>
    <rPh sb="66" eb="68">
      <t>てんすう</t>
    </rPh>
    <rPh sb="77" eb="78">
      <t>てん</t>
    </rPh>
    <rPh sb="78" eb="80">
      <t>いじょう</t>
    </rPh>
    <rPh sb="89" eb="90">
      <t>てん</t>
    </rPh>
    <rPh sb="90" eb="92">
      <t>いじょう</t>
    </rPh>
    <rPh sb="93" eb="95">
      <t>いじょう</t>
    </rPh>
    <rPh sb="99" eb="102">
      <t>しちょうそん</t>
    </rPh>
    <rPh sb="103" eb="104">
      <t>みと</t>
    </rPh>
    <rPh sb="106" eb="109">
      <t>しょうがいじ</t>
    </rPh>
    <rPh sb="114" eb="115">
      <t>べつ</t>
    </rPh>
    <rPh sb="119" eb="121">
      <t>かてい</t>
    </rPh>
    <rPh sb="121" eb="122">
      <t>ちょう</t>
    </rPh>
    <rPh sb="122" eb="124">
      <t>ちょうかん</t>
    </rPh>
    <rPh sb="125" eb="126">
      <t>さだ</t>
    </rPh>
    <rPh sb="128" eb="130">
      <t>きじゅん</t>
    </rPh>
    <rPh sb="131" eb="132">
      <t>へい</t>
    </rPh>
    <rPh sb="134" eb="136">
      <t>こうろう</t>
    </rPh>
    <rPh sb="136" eb="137">
      <t>こく</t>
    </rPh>
    <rPh sb="141" eb="142">
      <t>だい</t>
    </rPh>
    <rPh sb="143" eb="144">
      <t>ごう</t>
    </rPh>
    <rPh sb="149" eb="151">
      <t>かさん</t>
    </rPh>
    <rPh sb="155" eb="157">
      <t>さんてい</t>
    </rPh>
    <rPh sb="159" eb="161">
      <t>ばあい</t>
    </rPh>
    <rPh sb="163" eb="165">
      <t>きょうど</t>
    </rPh>
    <rPh sb="165" eb="167">
      <t>こうどう</t>
    </rPh>
    <rPh sb="167" eb="169">
      <t>しょうがい</t>
    </rPh>
    <rPh sb="169" eb="172">
      <t>しえんしゃ</t>
    </rPh>
    <rPh sb="172" eb="174">
      <t>ようせい</t>
    </rPh>
    <rPh sb="174" eb="176">
      <t>けんしゅう</t>
    </rPh>
    <rPh sb="177" eb="179">
      <t>じっせん</t>
    </rPh>
    <rPh sb="179" eb="181">
      <t>けんしゅう</t>
    </rPh>
    <rPh sb="183" eb="185">
      <t>かてい</t>
    </rPh>
    <rPh sb="186" eb="188">
      <t>しゅうりょう</t>
    </rPh>
    <rPh sb="190" eb="192">
      <t>とうがい</t>
    </rPh>
    <rPh sb="192" eb="194">
      <t>けんしゅう</t>
    </rPh>
    <rPh sb="195" eb="197">
      <t>かてい</t>
    </rPh>
    <rPh sb="198" eb="200">
      <t>しゅうりょう</t>
    </rPh>
    <rPh sb="202" eb="203">
      <t>むね</t>
    </rPh>
    <rPh sb="204" eb="207">
      <t>しょうめいしょ</t>
    </rPh>
    <rPh sb="208" eb="210">
      <t>こうふ</t>
    </rPh>
    <rPh sb="211" eb="212">
      <t>う</t>
    </rPh>
    <rPh sb="214" eb="215">
      <t>もの</t>
    </rPh>
    <rPh sb="262" eb="265">
      <t>ほうかご</t>
    </rPh>
    <rPh sb="265" eb="266">
      <t>とう</t>
    </rPh>
    <rPh sb="294" eb="297">
      <t>ちゅうかくてき</t>
    </rPh>
    <rPh sb="297" eb="299">
      <t>しえん</t>
    </rPh>
    <rPh sb="299" eb="301">
      <t>じんざい</t>
    </rPh>
    <rPh sb="301" eb="303">
      <t>ようせい</t>
    </rPh>
    <rPh sb="303" eb="305">
      <t>けんしゅう</t>
    </rPh>
    <rPh sb="306" eb="308">
      <t>かてい</t>
    </rPh>
    <rPh sb="309" eb="311">
      <t>しゅうりょう</t>
    </rPh>
    <rPh sb="313" eb="315">
      <t>とうがい</t>
    </rPh>
    <rPh sb="315" eb="317">
      <t>けんしゅう</t>
    </rPh>
    <rPh sb="318" eb="320">
      <t>じぎょう</t>
    </rPh>
    <rPh sb="321" eb="322">
      <t>おこな</t>
    </rPh>
    <rPh sb="324" eb="325">
      <t>もの</t>
    </rPh>
    <rPh sb="360" eb="362">
      <t>とうがい</t>
    </rPh>
    <rPh sb="362" eb="363">
      <t>しゃ</t>
    </rPh>
    <rPh sb="363" eb="364">
      <t>また</t>
    </rPh>
    <rPh sb="365" eb="367">
      <t>とうがい</t>
    </rPh>
    <rPh sb="367" eb="368">
      <t>しゃ</t>
    </rPh>
    <rPh sb="370" eb="372">
      <t>てきせつ</t>
    </rPh>
    <rPh sb="373" eb="375">
      <t>じょげん</t>
    </rPh>
    <rPh sb="375" eb="376">
      <t>およ</t>
    </rPh>
    <rPh sb="377" eb="379">
      <t>しどう</t>
    </rPh>
    <rPh sb="380" eb="381">
      <t>う</t>
    </rPh>
    <rPh sb="383" eb="385">
      <t>じっせん</t>
    </rPh>
    <rPh sb="385" eb="387">
      <t>けんしゅう</t>
    </rPh>
    <rPh sb="387" eb="390">
      <t>しゅうりょうしゃ</t>
    </rPh>
    <rPh sb="391" eb="393">
      <t>しえん</t>
    </rPh>
    <rPh sb="393" eb="395">
      <t>けいかく</t>
    </rPh>
    <rPh sb="398" eb="399">
      <t>とう</t>
    </rPh>
    <rPh sb="400" eb="402">
      <t>さくせい</t>
    </rPh>
    <rPh sb="411" eb="413">
      <t>きてい</t>
    </rPh>
    <rPh sb="415" eb="417">
      <t>しえん</t>
    </rPh>
    <rPh sb="417" eb="419">
      <t>けいかく</t>
    </rPh>
    <rPh sb="422" eb="423">
      <t>とう</t>
    </rPh>
    <rPh sb="424" eb="425">
      <t>もと</t>
    </rPh>
    <rPh sb="428" eb="430">
      <t>してい</t>
    </rPh>
    <rPh sb="430" eb="433">
      <t>ほうかご</t>
    </rPh>
    <rPh sb="433" eb="434">
      <t>とう</t>
    </rPh>
    <rPh sb="441" eb="442">
      <t>おこな</t>
    </rPh>
    <phoneticPr fontId="9" type="Hiragana"/>
  </si>
  <si>
    <t>加算</t>
    <rPh sb="0" eb="2">
      <t>かさん</t>
    </rPh>
    <phoneticPr fontId="14" type="Hiragana"/>
  </si>
  <si>
    <t>※２</t>
  </si>
  <si>
    <t>身体拘束等廃止未実施減算</t>
    <rPh sb="0" eb="2">
      <t>しんたい</t>
    </rPh>
    <rPh sb="2" eb="4">
      <t>こうそく</t>
    </rPh>
    <rPh sb="4" eb="5">
      <t>とう</t>
    </rPh>
    <rPh sb="5" eb="7">
      <t>はいし</t>
    </rPh>
    <rPh sb="7" eb="10">
      <t>みじっし</t>
    </rPh>
    <rPh sb="10" eb="12">
      <t>げんさん</t>
    </rPh>
    <phoneticPr fontId="9" type="Hiragana"/>
  </si>
  <si>
    <t>※３</t>
  </si>
  <si>
    <t>・相談援助等の記録</t>
    <rPh sb="1" eb="3">
      <t>そうだん</t>
    </rPh>
    <rPh sb="3" eb="5">
      <t>えんじょ</t>
    </rPh>
    <rPh sb="5" eb="6">
      <t>とう</t>
    </rPh>
    <rPh sb="7" eb="9">
      <t>きろく</t>
    </rPh>
    <phoneticPr fontId="9" type="Hiragana"/>
  </si>
  <si>
    <t>※４</t>
  </si>
  <si>
    <t>連携先機関等と共有していることが確認できる記録文書、児童発達支援計画</t>
    <rPh sb="0" eb="2">
      <t>れんけい</t>
    </rPh>
    <rPh sb="2" eb="3">
      <t>さき</t>
    </rPh>
    <rPh sb="3" eb="6">
      <t>きかんとう</t>
    </rPh>
    <rPh sb="7" eb="9">
      <t>きょうゆう</t>
    </rPh>
    <rPh sb="16" eb="18">
      <t>かくにん</t>
    </rPh>
    <rPh sb="21" eb="23">
      <t>きろく</t>
    </rPh>
    <rPh sb="23" eb="25">
      <t>ぶんしょ</t>
    </rPh>
    <rPh sb="26" eb="28">
      <t>じどう</t>
    </rPh>
    <rPh sb="28" eb="30">
      <t>はったつ</t>
    </rPh>
    <rPh sb="30" eb="32">
      <t>しえん</t>
    </rPh>
    <rPh sb="32" eb="34">
      <t>けいかく</t>
    </rPh>
    <phoneticPr fontId="9" type="Hiragana"/>
  </si>
  <si>
    <t>職種等</t>
    <rPh sb="0" eb="2">
      <t>しょくしゅ</t>
    </rPh>
    <rPh sb="2" eb="3">
      <t>とう</t>
    </rPh>
    <phoneticPr fontId="9" type="Hiragana"/>
  </si>
  <si>
    <t>福祉専門職員配置等加算</t>
    <rPh sb="0" eb="2">
      <t>フクシ</t>
    </rPh>
    <rPh sb="2" eb="4">
      <t>センモン</t>
    </rPh>
    <rPh sb="4" eb="6">
      <t>ショクイン</t>
    </rPh>
    <rPh sb="6" eb="9">
      <t>ハイチトウ</t>
    </rPh>
    <rPh sb="9" eb="11">
      <t>カサン</t>
    </rPh>
    <phoneticPr fontId="9"/>
  </si>
  <si>
    <t>⑩　情報公表未報告減算
　法第33条の18第１項の規定に基づく情報公表対象情報に係る報告を行っていない場合、100分の5に相当する単位数を減算</t>
  </si>
  <si>
    <r>
      <t>②　人員欠如減算に該当する場合
　　ア　児童指導員又は保育士</t>
    </r>
    <r>
      <rPr>
        <sz val="11"/>
        <color auto="1"/>
        <rFont val="Meiryo UI"/>
      </rPr>
      <t>(※)の欠如について
　　　　減算が適用される月から３月未満の月　　　　　　　100分の70
　　　　減算が適用される月から連続して３月以上の月　　100分の50
　　イ　児童発達支援管理責任者の人員欠如について
　　　　減算が適用される月から５月未満の月　　　　　　　100分の70
　　　　減算が適用される月から連続して５月以上の月　　100分の50</t>
    </r>
    <rPh sb="2" eb="4">
      <t>ジンイン</t>
    </rPh>
    <rPh sb="4" eb="6">
      <t>ケツジョ</t>
    </rPh>
    <rPh sb="6" eb="8">
      <t>ゲンサン</t>
    </rPh>
    <rPh sb="9" eb="11">
      <t>ガイトウ</t>
    </rPh>
    <rPh sb="13" eb="15">
      <t>バアイ</t>
    </rPh>
    <rPh sb="20" eb="22">
      <t>ジドウ</t>
    </rPh>
    <rPh sb="22" eb="25">
      <t>シドウイン</t>
    </rPh>
    <rPh sb="25" eb="26">
      <t>マタ</t>
    </rPh>
    <rPh sb="27" eb="30">
      <t>ホイクシ</t>
    </rPh>
    <rPh sb="34" eb="36">
      <t>ケツジョ</t>
    </rPh>
    <rPh sb="45" eb="47">
      <t>ゲンサン</t>
    </rPh>
    <rPh sb="48" eb="50">
      <t>テキヨウ</t>
    </rPh>
    <rPh sb="53" eb="54">
      <t>ツキ</t>
    </rPh>
    <rPh sb="57" eb="58">
      <t>ツキ</t>
    </rPh>
    <rPh sb="58" eb="60">
      <t>ミマン</t>
    </rPh>
    <rPh sb="61" eb="62">
      <t>ツキ</t>
    </rPh>
    <rPh sb="72" eb="73">
      <t>ブン</t>
    </rPh>
    <rPh sb="81" eb="83">
      <t>ゲンサン</t>
    </rPh>
    <rPh sb="84" eb="86">
      <t>テキヨウ</t>
    </rPh>
    <rPh sb="89" eb="90">
      <t>ツキ</t>
    </rPh>
    <rPh sb="92" eb="94">
      <t>レンゾク</t>
    </rPh>
    <rPh sb="97" eb="98">
      <t>ツキ</t>
    </rPh>
    <rPh sb="98" eb="100">
      <t>イジョウ</t>
    </rPh>
    <rPh sb="101" eb="102">
      <t>ツキ</t>
    </rPh>
    <rPh sb="107" eb="108">
      <t>ブン</t>
    </rPh>
    <rPh sb="117" eb="119">
      <t>ジドウ</t>
    </rPh>
    <rPh sb="119" eb="121">
      <t>ハッタツ</t>
    </rPh>
    <rPh sb="121" eb="123">
      <t>シエン</t>
    </rPh>
    <rPh sb="123" eb="125">
      <t>カンリ</t>
    </rPh>
    <rPh sb="125" eb="128">
      <t>セキニンシャ</t>
    </rPh>
    <rPh sb="129" eb="131">
      <t>ジンイン</t>
    </rPh>
    <rPh sb="131" eb="133">
      <t>ケツジョ</t>
    </rPh>
    <phoneticPr fontId="9"/>
  </si>
  <si>
    <t>欠席時対応加算</t>
    <rPh sb="0" eb="3">
      <t>けっせきじ</t>
    </rPh>
    <rPh sb="3" eb="5">
      <t>たいおう</t>
    </rPh>
    <rPh sb="5" eb="7">
      <t>かさん</t>
    </rPh>
    <phoneticPr fontId="9" type="Hiragana"/>
  </si>
  <si>
    <r>
      <t xml:space="preserve">　　指定放課後等デイサービス事業所等において、障害児支援利用計画案を市町村に提出した通所給付決定保護者に係る就学児が、複数の指定放課後等デイサービス事業所等において、指定放課後等デイサービス等を受けている場合であって、別にこども家庭庁長官が定める基準に適合する事業所間の連携を行った場合に、当該基準が掲げる場合に従い、１月につき１回を限度として、加算しているか。
</t>
    </r>
    <r>
      <rPr>
        <strike/>
        <sz val="11"/>
        <color auto="1"/>
        <rFont val="Meiryo UI"/>
      </rPr>
      <t xml:space="preserve">
</t>
    </r>
    <rPh sb="4" eb="7">
      <t>ほうかご</t>
    </rPh>
    <rPh sb="7" eb="8">
      <t>とう</t>
    </rPh>
    <rPh sb="54" eb="56">
      <t>しゅうがく</t>
    </rPh>
    <rPh sb="64" eb="67">
      <t>ほうかご</t>
    </rPh>
    <rPh sb="67" eb="68">
      <t>とう</t>
    </rPh>
    <rPh sb="85" eb="88">
      <t>ほうかご</t>
    </rPh>
    <rPh sb="88" eb="89">
      <t>とう</t>
    </rPh>
    <rPh sb="145" eb="147">
      <t>とうがい</t>
    </rPh>
    <rPh sb="147" eb="149">
      <t>きじゅん</t>
    </rPh>
    <rPh sb="150" eb="151">
      <t>かか</t>
    </rPh>
    <rPh sb="153" eb="155">
      <t>ばあい</t>
    </rPh>
    <rPh sb="156" eb="157">
      <t>したが</t>
    </rPh>
    <phoneticPr fontId="9" type="Hiragana"/>
  </si>
  <si>
    <t>送迎加算</t>
    <rPh sb="0" eb="2">
      <t>そうげい</t>
    </rPh>
    <rPh sb="2" eb="4">
      <t>かさん</t>
    </rPh>
    <phoneticPr fontId="9" type="Hiragana"/>
  </si>
  <si>
    <t>入浴支援加算</t>
    <rPh sb="0" eb="2">
      <t>にゅうよく</t>
    </rPh>
    <rPh sb="2" eb="4">
      <t>しえん</t>
    </rPh>
    <rPh sb="4" eb="6">
      <t>かさん</t>
    </rPh>
    <phoneticPr fontId="9" type="Hiragana"/>
  </si>
  <si>
    <t xml:space="preserve"> (1)の規定により指定通所支援に要する費用の額を算定した場合において、その額に1円未満の端数があるときは、その端数金額は切り捨てて算定しているか。</t>
  </si>
  <si>
    <t>　福祉専門職員配置等加算(Ⅰ)を算定している場合は、算定しない。</t>
  </si>
  <si>
    <t>・　会議又は連絡調整等を行った場合は、その出席者、開催日時及びその内容の要旨を記録すること。
・　加算（Ⅰ）及び（Ⅱ）は、同一の月においていずれかのみ算定可能。</t>
    <rPh sb="29" eb="30">
      <t>およ</t>
    </rPh>
    <rPh sb="54" eb="55">
      <t>およ</t>
    </rPh>
    <phoneticPr fontId="9" type="Hiragana"/>
  </si>
  <si>
    <t>該当あり　加算（Ⅴ）</t>
    <rPh sb="0" eb="2">
      <t>がいとう</t>
    </rPh>
    <rPh sb="5" eb="7">
      <t>かさん</t>
    </rPh>
    <phoneticPr fontId="9" type="Hiragana"/>
  </si>
  <si>
    <t>「障害児の数が10人以下の事業所」
２以上
「障害児の数が10人を超える事業所」
２に、障害児の数が10を超えて５又はその端数を増すごとに１を加えて得た数以上
※このうち１人以上は常勤
※合計数の半数以上は児童指導員又は保育士</t>
    <rPh sb="1" eb="4">
      <t>しょうがいじ</t>
    </rPh>
    <rPh sb="5" eb="6">
      <t>かず</t>
    </rPh>
    <rPh sb="9" eb="10">
      <t>にん</t>
    </rPh>
    <rPh sb="10" eb="12">
      <t>いか</t>
    </rPh>
    <rPh sb="13" eb="16">
      <t>じぎょうしょ</t>
    </rPh>
    <rPh sb="19" eb="21">
      <t>いじょう</t>
    </rPh>
    <rPh sb="24" eb="27">
      <t>しょうがいじ</t>
    </rPh>
    <rPh sb="28" eb="29">
      <t>かず</t>
    </rPh>
    <rPh sb="32" eb="33">
      <t>にん</t>
    </rPh>
    <rPh sb="34" eb="35">
      <t>こ</t>
    </rPh>
    <rPh sb="37" eb="40">
      <t>じぎょうしょ</t>
    </rPh>
    <rPh sb="45" eb="48">
      <t>しょうがいじ</t>
    </rPh>
    <rPh sb="49" eb="50">
      <t>かず</t>
    </rPh>
    <rPh sb="54" eb="55">
      <t>こ</t>
    </rPh>
    <rPh sb="58" eb="59">
      <t>また</t>
    </rPh>
    <rPh sb="62" eb="64">
      <t>はすう</t>
    </rPh>
    <rPh sb="65" eb="66">
      <t>ま</t>
    </rPh>
    <rPh sb="72" eb="73">
      <t>くわ</t>
    </rPh>
    <rPh sb="75" eb="76">
      <t>え</t>
    </rPh>
    <rPh sb="77" eb="78">
      <t>かず</t>
    </rPh>
    <rPh sb="78" eb="80">
      <t>いじょう</t>
    </rPh>
    <rPh sb="88" eb="89">
      <t>にん</t>
    </rPh>
    <rPh sb="89" eb="91">
      <t>いじょう</t>
    </rPh>
    <rPh sb="92" eb="94">
      <t>じょうきん</t>
    </rPh>
    <rPh sb="96" eb="99">
      <t>ごうけいすう</t>
    </rPh>
    <rPh sb="100" eb="102">
      <t>はんすう</t>
    </rPh>
    <rPh sb="102" eb="104">
      <t>いじょう</t>
    </rPh>
    <rPh sb="105" eb="107">
      <t>じどう</t>
    </rPh>
    <rPh sb="107" eb="110">
      <t>しどういん</t>
    </rPh>
    <rPh sb="110" eb="111">
      <t>また</t>
    </rPh>
    <rPh sb="112" eb="115">
      <t>ほいくし</t>
    </rPh>
    <phoneticPr fontId="9" type="Hiragana"/>
  </si>
  <si>
    <r>
      <t>該当あり　</t>
    </r>
    <r>
      <rPr>
        <sz val="11"/>
        <color auto="1"/>
        <rFont val="Meiryo UI"/>
      </rPr>
      <t>加算（Ⅰ）</t>
    </r>
    <rPh sb="0" eb="2">
      <t>がいとう</t>
    </rPh>
    <rPh sb="5" eb="7">
      <t>かさん</t>
    </rPh>
    <phoneticPr fontId="9" type="Hiragana"/>
  </si>
  <si>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1"/>
  </si>
  <si>
    <r>
      <t xml:space="preserve">・特別支援計画
</t>
    </r>
    <r>
      <rPr>
        <sz val="11"/>
        <color auto="1"/>
        <rFont val="Meiryo UI"/>
      </rPr>
      <t>・訓練記録</t>
    </r>
    <rPh sb="1" eb="3">
      <t>とくべつ</t>
    </rPh>
    <rPh sb="3" eb="5">
      <t>しえん</t>
    </rPh>
    <rPh sb="5" eb="7">
      <t>けいかく</t>
    </rPh>
    <rPh sb="9" eb="11">
      <t>くんれん</t>
    </rPh>
    <rPh sb="11" eb="13">
      <t>きろく</t>
    </rPh>
    <phoneticPr fontId="9" type="Hiragana"/>
  </si>
  <si>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9"/>
  </si>
  <si>
    <t xml:space="preserve">　個別サポート加算(Ⅲ)について、指定放課後等デイサービス事業所において、あらかじめ通所給付決定保護者の同意を得て、不登校の就学児に対して、学校及び家族等と連携して指定放課後等デイサービスを行った場合に、1日につき所定単位数を加算しているか。
</t>
    <rPh sb="17" eb="19">
      <t>してい</t>
    </rPh>
    <rPh sb="19" eb="22">
      <t>ほうかご</t>
    </rPh>
    <rPh sb="22" eb="23">
      <t>とう</t>
    </rPh>
    <rPh sb="29" eb="32">
      <t>じぎょうしょ</t>
    </rPh>
    <rPh sb="42" eb="44">
      <t>つうしょ</t>
    </rPh>
    <rPh sb="44" eb="46">
      <t>きゅうふ</t>
    </rPh>
    <rPh sb="46" eb="48">
      <t>けってい</t>
    </rPh>
    <rPh sb="48" eb="51">
      <t>ほごしゃ</t>
    </rPh>
    <rPh sb="52" eb="54">
      <t>どうい</t>
    </rPh>
    <rPh sb="55" eb="56">
      <t>え</t>
    </rPh>
    <rPh sb="58" eb="61">
      <t>ふとうこう</t>
    </rPh>
    <rPh sb="62" eb="65">
      <t>しゅうがくじ</t>
    </rPh>
    <rPh sb="66" eb="67">
      <t>たい</t>
    </rPh>
    <rPh sb="70" eb="72">
      <t>がっこう</t>
    </rPh>
    <rPh sb="72" eb="73">
      <t>およ</t>
    </rPh>
    <rPh sb="74" eb="76">
      <t>かぞく</t>
    </rPh>
    <rPh sb="76" eb="77">
      <t>とう</t>
    </rPh>
    <rPh sb="78" eb="80">
      <t>れんけい</t>
    </rPh>
    <rPh sb="82" eb="84">
      <t>してい</t>
    </rPh>
    <rPh sb="84" eb="87">
      <t>ほうかご</t>
    </rPh>
    <rPh sb="87" eb="88">
      <t>とう</t>
    </rPh>
    <rPh sb="95" eb="96">
      <t>おこな</t>
    </rPh>
    <rPh sb="98" eb="100">
      <t>ばあい</t>
    </rPh>
    <phoneticPr fontId="9" type="Hiragana"/>
  </si>
  <si>
    <t>第６　　障害児通所給付費の算定及び取扱い　　</t>
    <rPh sb="0" eb="1">
      <t>ダイ</t>
    </rPh>
    <phoneticPr fontId="9"/>
  </si>
  <si>
    <t>看護職員加配加算</t>
    <rPh sb="0" eb="2">
      <t>カンゴ</t>
    </rPh>
    <rPh sb="2" eb="4">
      <t>ショクイン</t>
    </rPh>
    <rPh sb="4" eb="6">
      <t>カハイ</t>
    </rPh>
    <rPh sb="6" eb="8">
      <t>カサン</t>
    </rPh>
    <phoneticPr fontId="9"/>
  </si>
  <si>
    <t>利用者負担上限額管理加算</t>
    <rPh sb="0" eb="3">
      <t>リヨウシャ</t>
    </rPh>
    <rPh sb="3" eb="5">
      <t>フタン</t>
    </rPh>
    <rPh sb="5" eb="7">
      <t>ジョウゲン</t>
    </rPh>
    <rPh sb="7" eb="8">
      <t>ガク</t>
    </rPh>
    <rPh sb="8" eb="10">
      <t>カンリ</t>
    </rPh>
    <rPh sb="10" eb="12">
      <t>カサン</t>
    </rPh>
    <phoneticPr fontId="9"/>
  </si>
  <si>
    <t>欠席時対応加算</t>
    <rPh sb="0" eb="2">
      <t>ケッセキ</t>
    </rPh>
    <rPh sb="2" eb="3">
      <t>ジ</t>
    </rPh>
    <rPh sb="3" eb="5">
      <t>タイオウ</t>
    </rPh>
    <rPh sb="5" eb="7">
      <t>カサン</t>
    </rPh>
    <phoneticPr fontId="9"/>
  </si>
  <si>
    <t>別にこども家庭庁長官が定める基準（平24厚労告示270・第８号の４の６）
…次のいずれにも適合していること。
①加算対象児が公共交通機関等の利用又は徒歩により当該指定放課後等デイサービス事業所に通う際に、指定放課後等デイサービス事業所の従業者が同行し、自立して通所に必要な知識等を習得するための助言援助等の支援を行うこと。
②通所に係る支援の提供にあたって個別に配慮すべき事項その他の通所に係る支援を安全かつ円滑に実施する上で必要となる事項について、放課後等デイサービス計画に位置付けるとともに、加算対象児の安全な通所のために必要な体制を確保した上で通所に係る支援を行うこと。
③通所に係る安全確保のための取組その他の必要な事項について、安全計画に位置付けていること。
④加算対象児ごとの支援記録を作成すること。</t>
    <rPh sb="56" eb="58">
      <t>かさん</t>
    </rPh>
    <rPh sb="58" eb="60">
      <t>たいしょう</t>
    </rPh>
    <rPh sb="60" eb="61">
      <t>じ</t>
    </rPh>
    <rPh sb="62" eb="64">
      <t>こうきょう</t>
    </rPh>
    <rPh sb="64" eb="66">
      <t>こうつう</t>
    </rPh>
    <rPh sb="66" eb="68">
      <t>きかん</t>
    </rPh>
    <rPh sb="68" eb="69">
      <t>とう</t>
    </rPh>
    <rPh sb="70" eb="72">
      <t>りよう</t>
    </rPh>
    <rPh sb="72" eb="73">
      <t>また</t>
    </rPh>
    <rPh sb="74" eb="76">
      <t>とほ</t>
    </rPh>
    <rPh sb="79" eb="81">
      <t>とうがい</t>
    </rPh>
    <rPh sb="81" eb="83">
      <t>してい</t>
    </rPh>
    <rPh sb="83" eb="86">
      <t>ほうかご</t>
    </rPh>
    <rPh sb="86" eb="87">
      <t>とう</t>
    </rPh>
    <rPh sb="93" eb="96">
      <t>じぎょうしょ</t>
    </rPh>
    <rPh sb="97" eb="98">
      <t>かよ</t>
    </rPh>
    <rPh sb="99" eb="100">
      <t>さい</t>
    </rPh>
    <rPh sb="102" eb="104">
      <t>してい</t>
    </rPh>
    <rPh sb="104" eb="107">
      <t>ほうかご</t>
    </rPh>
    <rPh sb="107" eb="108">
      <t>とう</t>
    </rPh>
    <rPh sb="114" eb="117">
      <t>じぎょうしょ</t>
    </rPh>
    <rPh sb="118" eb="121">
      <t>じゅうぎょうしゃ</t>
    </rPh>
    <rPh sb="122" eb="124">
      <t>どうこう</t>
    </rPh>
    <rPh sb="126" eb="128">
      <t>じりつ</t>
    </rPh>
    <rPh sb="130" eb="132">
      <t>つうしょ</t>
    </rPh>
    <rPh sb="133" eb="135">
      <t>ひつよう</t>
    </rPh>
    <rPh sb="136" eb="138">
      <t>ちしき</t>
    </rPh>
    <rPh sb="138" eb="139">
      <t>とう</t>
    </rPh>
    <rPh sb="140" eb="142">
      <t>しゅうとく</t>
    </rPh>
    <rPh sb="147" eb="149">
      <t>じょげん</t>
    </rPh>
    <rPh sb="149" eb="151">
      <t>えんじょ</t>
    </rPh>
    <rPh sb="151" eb="152">
      <t>とう</t>
    </rPh>
    <rPh sb="153" eb="155">
      <t>しえん</t>
    </rPh>
    <rPh sb="156" eb="157">
      <t>おこな</t>
    </rPh>
    <rPh sb="163" eb="165">
      <t>つうしょ</t>
    </rPh>
    <rPh sb="166" eb="167">
      <t>かか</t>
    </rPh>
    <rPh sb="168" eb="170">
      <t>しえん</t>
    </rPh>
    <rPh sb="171" eb="173">
      <t>ていきょう</t>
    </rPh>
    <rPh sb="178" eb="180">
      <t>こべつ</t>
    </rPh>
    <rPh sb="181" eb="183">
      <t>はいりょ</t>
    </rPh>
    <rPh sb="186" eb="188">
      <t>じこう</t>
    </rPh>
    <rPh sb="190" eb="191">
      <t>た</t>
    </rPh>
    <rPh sb="192" eb="194">
      <t>つうしょ</t>
    </rPh>
    <rPh sb="195" eb="196">
      <t>かか</t>
    </rPh>
    <rPh sb="197" eb="199">
      <t>しえん</t>
    </rPh>
    <rPh sb="200" eb="202">
      <t>あんぜん</t>
    </rPh>
    <rPh sb="204" eb="206">
      <t>えんかつ</t>
    </rPh>
    <rPh sb="207" eb="209">
      <t>じっし</t>
    </rPh>
    <rPh sb="211" eb="212">
      <t>うえ</t>
    </rPh>
    <rPh sb="213" eb="215">
      <t>ひつよう</t>
    </rPh>
    <rPh sb="218" eb="220">
      <t>じこう</t>
    </rPh>
    <rPh sb="225" eb="228">
      <t>ほうかご</t>
    </rPh>
    <rPh sb="228" eb="229">
      <t>とう</t>
    </rPh>
    <rPh sb="235" eb="237">
      <t>けいかく</t>
    </rPh>
    <rPh sb="238" eb="241">
      <t>いちづ</t>
    </rPh>
    <rPh sb="248" eb="250">
      <t>かさん</t>
    </rPh>
    <rPh sb="250" eb="252">
      <t>たいしょう</t>
    </rPh>
    <rPh sb="252" eb="253">
      <t>じ</t>
    </rPh>
    <rPh sb="254" eb="256">
      <t>あんぜん</t>
    </rPh>
    <rPh sb="257" eb="259">
      <t>つうしょ</t>
    </rPh>
    <rPh sb="263" eb="265">
      <t>ひつよう</t>
    </rPh>
    <rPh sb="266" eb="268">
      <t>たいせい</t>
    </rPh>
    <rPh sb="269" eb="271">
      <t>かくほ</t>
    </rPh>
    <rPh sb="273" eb="274">
      <t>うえ</t>
    </rPh>
    <rPh sb="275" eb="277">
      <t>つうしょ</t>
    </rPh>
    <rPh sb="278" eb="279">
      <t>かか</t>
    </rPh>
    <rPh sb="280" eb="282">
      <t>しえん</t>
    </rPh>
    <rPh sb="283" eb="284">
      <t>おこな</t>
    </rPh>
    <rPh sb="290" eb="292">
      <t>つうしょ</t>
    </rPh>
    <rPh sb="293" eb="294">
      <t>かか</t>
    </rPh>
    <rPh sb="295" eb="297">
      <t>あんぜん</t>
    </rPh>
    <rPh sb="297" eb="299">
      <t>かくほ</t>
    </rPh>
    <rPh sb="303" eb="305">
      <t>とりくみ</t>
    </rPh>
    <rPh sb="307" eb="308">
      <t>た</t>
    </rPh>
    <rPh sb="309" eb="311">
      <t>ひつよう</t>
    </rPh>
    <rPh sb="312" eb="314">
      <t>じこう</t>
    </rPh>
    <rPh sb="319" eb="321">
      <t>あんぜん</t>
    </rPh>
    <rPh sb="321" eb="323">
      <t>けいかく</t>
    </rPh>
    <rPh sb="324" eb="327">
      <t>いちづ</t>
    </rPh>
    <phoneticPr fontId="9" type="Hiragana"/>
  </si>
  <si>
    <t>専門的支援実施加算</t>
    <rPh sb="0" eb="3">
      <t>せんもんてき</t>
    </rPh>
    <rPh sb="3" eb="5">
      <t>しえん</t>
    </rPh>
    <rPh sb="5" eb="7">
      <t>じっし</t>
    </rPh>
    <rPh sb="7" eb="9">
      <t>かさん</t>
    </rPh>
    <phoneticPr fontId="9" type="Hiragana"/>
  </si>
  <si>
    <t>強度行動障害児支援加算</t>
    <rPh sb="0" eb="2">
      <t>キョウド</t>
    </rPh>
    <rPh sb="2" eb="4">
      <t>コウドウ</t>
    </rPh>
    <rPh sb="4" eb="7">
      <t>ショウガイジ</t>
    </rPh>
    <rPh sb="7" eb="9">
      <t>シエン</t>
    </rPh>
    <rPh sb="9" eb="11">
      <t>カサン</t>
    </rPh>
    <phoneticPr fontId="9"/>
  </si>
  <si>
    <t>人工内耳装用児支援加算</t>
    <rPh sb="0" eb="2">
      <t>じんこう</t>
    </rPh>
    <rPh sb="2" eb="4">
      <t>ないじ</t>
    </rPh>
    <rPh sb="4" eb="6">
      <t>そうよう</t>
    </rPh>
    <rPh sb="6" eb="7">
      <t>じ</t>
    </rPh>
    <rPh sb="7" eb="9">
      <t>しえん</t>
    </rPh>
    <rPh sb="9" eb="11">
      <t>かさん</t>
    </rPh>
    <phoneticPr fontId="9" type="Hiragana"/>
  </si>
  <si>
    <t>個別サポート加算</t>
  </si>
  <si>
    <t>医療連携体制加算</t>
    <rPh sb="0" eb="2">
      <t>イリョウ</t>
    </rPh>
    <rPh sb="2" eb="4">
      <t>レンケイ</t>
    </rPh>
    <rPh sb="4" eb="6">
      <t>タイセイ</t>
    </rPh>
    <rPh sb="6" eb="8">
      <t>カサン</t>
    </rPh>
    <phoneticPr fontId="9"/>
  </si>
  <si>
    <t>延長支援加算</t>
    <rPh sb="0" eb="2">
      <t>エンチョウ</t>
    </rPh>
    <rPh sb="2" eb="4">
      <t>シエン</t>
    </rPh>
    <rPh sb="4" eb="6">
      <t>カサン</t>
    </rPh>
    <phoneticPr fontId="9"/>
  </si>
  <si>
    <t>次の資格や修了証を持っている場合は、記載すること。</t>
    <rPh sb="0" eb="1">
      <t>つぎ</t>
    </rPh>
    <rPh sb="2" eb="4">
      <t>しかく</t>
    </rPh>
    <rPh sb="5" eb="8">
      <t>しゅうりょうしょう</t>
    </rPh>
    <rPh sb="9" eb="10">
      <t>も</t>
    </rPh>
    <rPh sb="14" eb="16">
      <t>ばあい</t>
    </rPh>
    <rPh sb="18" eb="20">
      <t>きさい</t>
    </rPh>
    <phoneticPr fontId="9" type="Hiragana"/>
  </si>
  <si>
    <t>事業所間連携加算</t>
  </si>
  <si>
    <r>
      <t>該当あり　加算（Ⅰ）</t>
    </r>
    <r>
      <rPr>
        <sz val="11"/>
        <color rgb="FFFF0000"/>
        <rFont val="Meiryo UI"/>
      </rPr>
      <t>ロ</t>
    </r>
    <rPh sb="0" eb="2">
      <t>がいとう</t>
    </rPh>
    <rPh sb="5" eb="7">
      <t>かさん</t>
    </rPh>
    <phoneticPr fontId="9" type="Hiragana"/>
  </si>
  <si>
    <r>
      <t>専門的支援</t>
    </r>
    <r>
      <rPr>
        <sz val="11"/>
        <color auto="1"/>
        <rFont val="Meiryo UI"/>
      </rPr>
      <t>体制加算</t>
    </r>
    <rPh sb="5" eb="7">
      <t>たいせい</t>
    </rPh>
    <phoneticPr fontId="9" type="Hiragana"/>
  </si>
  <si>
    <t>⑨　業務継続計画未策定減算
以下の基準を満たしていない場合、所定単位数の100分の1に相当する単位数を減算
（ア）感染症や非常災害の発生時において、利用者に対するサービスの提供を継続的に実施するための、及び非常時の体制で早期の業務再開を図るための計画（業務継続計画）を策定すること
（イ）当該業務継続計画に従い必要な措置を講ずること</t>
  </si>
  <si>
    <t>令和７年度 放課後等デイサービス給付費</t>
    <rPh sb="0" eb="2">
      <t>レイワ</t>
    </rPh>
    <rPh sb="3" eb="5">
      <t>ネンド</t>
    </rPh>
    <phoneticPr fontId="9"/>
  </si>
  <si>
    <t xml:space="preserve">　関係機関連携加算（Ⅳ）については、就学児が就職予定の企業又は官公庁等との連携を図るため、あらかじめ通所給付決定保護者の同意を得て、就職予定の企業又は官公庁等との連絡調整及び相談援助を行った場合に、１回を限度として、加算しているか。
</t>
    <rPh sb="1" eb="3">
      <t>カンケイ</t>
    </rPh>
    <rPh sb="3" eb="5">
      <t>キカン</t>
    </rPh>
    <rPh sb="5" eb="7">
      <t>レンケイ</t>
    </rPh>
    <rPh sb="7" eb="9">
      <t>カサン</t>
    </rPh>
    <phoneticPr fontId="9"/>
  </si>
  <si>
    <r>
      <t>主として重症心身障害児を通わせる指定放課後等デイサービス事業所において</t>
    </r>
    <r>
      <rPr>
        <sz val="11"/>
        <color auto="1"/>
        <rFont val="Meiryo UI"/>
      </rPr>
      <t>重症心身障害児に対し指定放課後等デイサービスを行う場合
　就学児（重症心身障害児に限る。）に対し、授業終了後又は休業日に、別にこども家庭庁長官が定める施設基準に適合するものとして知事に届け出た指定放課後等デイサービスの単位において、指定放課後等デイサービスを行った場合に、授業の終了後又は休業日及び利用定員に応じ、1日につき所定単位数を算定しているか。</t>
    </r>
    <rPh sb="0" eb="1">
      <t>しゅ</t>
    </rPh>
    <rPh sb="4" eb="6">
      <t>じゅうしょう</t>
    </rPh>
    <rPh sb="6" eb="8">
      <t>しんしん</t>
    </rPh>
    <rPh sb="8" eb="11">
      <t>しょうがいじ</t>
    </rPh>
    <rPh sb="12" eb="13">
      <t>かよ</t>
    </rPh>
    <rPh sb="16" eb="18">
      <t>してい</t>
    </rPh>
    <rPh sb="18" eb="21">
      <t>ほうかご</t>
    </rPh>
    <rPh sb="21" eb="22">
      <t>とう</t>
    </rPh>
    <rPh sb="28" eb="31">
      <t>じぎょうしょ</t>
    </rPh>
    <rPh sb="69" eb="71">
      <t>じゅうしょう</t>
    </rPh>
    <rPh sb="71" eb="73">
      <t>しんしん</t>
    </rPh>
    <rPh sb="73" eb="76">
      <t>しょうがいじ</t>
    </rPh>
    <rPh sb="77" eb="78">
      <t>かぎ</t>
    </rPh>
    <phoneticPr fontId="9" type="Hiragana"/>
  </si>
  <si>
    <t>・　当該配置については、指定通所基準の規定により配置すべき従業者によることも可能である。また、常勤換算ではなく単なる配置によることも可能である。</t>
    <rPh sb="4" eb="6">
      <t>はいち</t>
    </rPh>
    <phoneticPr fontId="9" type="Hiragana"/>
  </si>
  <si>
    <t>別にこども家庭庁長官が定める施設基準（平24厚労告269・第10号の３）
…次のいずれかに該当すること。
・送迎の際に、運転手に加え、指定通所基準の規定により置くべき職員（直接支援業務に従事する者に限る。）を１人以上配置していること。
・医療的ケアを必要とする障害児を送迎する際には、運転手に加え、看護職員を１以上配置していること。</t>
  </si>
  <si>
    <r>
      <t xml:space="preserve">児童指導員又は保育士
</t>
    </r>
    <r>
      <rPr>
        <sz val="11"/>
        <color auto="1"/>
        <rFont val="Meiryo UI"/>
      </rPr>
      <t>※２</t>
    </r>
    <rPh sb="0" eb="2">
      <t>じどう</t>
    </rPh>
    <rPh sb="2" eb="5">
      <t>しどういん</t>
    </rPh>
    <rPh sb="5" eb="6">
      <t>また</t>
    </rPh>
    <rPh sb="7" eb="10">
      <t>ほいくし</t>
    </rPh>
    <phoneticPr fontId="9" type="Hiragana"/>
  </si>
  <si>
    <t>・相談援助の内容の記録</t>
    <rPh sb="1" eb="3">
      <t>そうだん</t>
    </rPh>
    <rPh sb="3" eb="5">
      <t>えんじょ</t>
    </rPh>
    <rPh sb="6" eb="8">
      <t>ないよう</t>
    </rPh>
    <rPh sb="9" eb="11">
      <t>きろく</t>
    </rPh>
    <phoneticPr fontId="9" type="Hiragana"/>
  </si>
  <si>
    <t>・送迎記録</t>
    <rPh sb="1" eb="3">
      <t>そうげい</t>
    </rPh>
    <rPh sb="3" eb="5">
      <t>きろく</t>
    </rPh>
    <phoneticPr fontId="9" type="Hiragana"/>
  </si>
  <si>
    <t>第3の11の注</t>
  </si>
  <si>
    <t>・会議、連絡調整等の記録</t>
    <rPh sb="1" eb="3">
      <t>かいぎ</t>
    </rPh>
    <rPh sb="4" eb="6">
      <t>れんらく</t>
    </rPh>
    <rPh sb="6" eb="8">
      <t>ちょうせい</t>
    </rPh>
    <rPh sb="8" eb="9">
      <t>とう</t>
    </rPh>
    <rPh sb="10" eb="12">
      <t>きろく</t>
    </rPh>
    <phoneticPr fontId="9" type="Hiragana"/>
  </si>
  <si>
    <t>・連絡調整や相談援助の記録</t>
    <rPh sb="1" eb="3">
      <t>れんらく</t>
    </rPh>
    <rPh sb="3" eb="5">
      <t>ちょうせい</t>
    </rPh>
    <rPh sb="6" eb="8">
      <t>そうだん</t>
    </rPh>
    <rPh sb="8" eb="10">
      <t>えんじょ</t>
    </rPh>
    <rPh sb="11" eb="13">
      <t>きろく</t>
    </rPh>
    <phoneticPr fontId="9" type="Hiragana"/>
  </si>
  <si>
    <t>　（１）を算定している指定放課後等デイサービス事業所が、別にこども家庭庁長官が定める施設基準に適合するものとして知事に届け出た指定放課後等デイサービス事業所であって、送迎した就学児が重症心身障害児又は医療的ケア児の場合には、片道につき片道につき40単位を所定単位数に加算しているか。
　ただし、（３）を算定しているときは、算定しない。</t>
    <rPh sb="5" eb="7">
      <t>さんてい</t>
    </rPh>
    <rPh sb="11" eb="13">
      <t>してい</t>
    </rPh>
    <rPh sb="13" eb="16">
      <t>ほうかご</t>
    </rPh>
    <rPh sb="16" eb="17">
      <t>とう</t>
    </rPh>
    <rPh sb="23" eb="26">
      <t>じぎょうしょ</t>
    </rPh>
    <rPh sb="28" eb="29">
      <t>べつ</t>
    </rPh>
    <rPh sb="33" eb="35">
      <t>かてい</t>
    </rPh>
    <rPh sb="35" eb="36">
      <t>ちょう</t>
    </rPh>
    <rPh sb="36" eb="38">
      <t>ちょうかん</t>
    </rPh>
    <rPh sb="39" eb="40">
      <t>さだ</t>
    </rPh>
    <rPh sb="42" eb="44">
      <t>しせつ</t>
    </rPh>
    <rPh sb="44" eb="46">
      <t>きじゅん</t>
    </rPh>
    <rPh sb="47" eb="49">
      <t>てきごう</t>
    </rPh>
    <rPh sb="56" eb="58">
      <t>ちじ</t>
    </rPh>
    <rPh sb="59" eb="60">
      <t>とど</t>
    </rPh>
    <rPh sb="61" eb="62">
      <t>で</t>
    </rPh>
    <rPh sb="63" eb="65">
      <t>してい</t>
    </rPh>
    <rPh sb="65" eb="68">
      <t>ほうかご</t>
    </rPh>
    <rPh sb="68" eb="69">
      <t>とう</t>
    </rPh>
    <rPh sb="75" eb="78">
      <t>じぎょうしょ</t>
    </rPh>
    <rPh sb="83" eb="85">
      <t>そうげい</t>
    </rPh>
    <rPh sb="87" eb="90">
      <t>しゅうがくじ</t>
    </rPh>
    <rPh sb="91" eb="93">
      <t>じゅうしょう</t>
    </rPh>
    <rPh sb="93" eb="95">
      <t>しんしん</t>
    </rPh>
    <rPh sb="95" eb="98">
      <t>しょうがいじ</t>
    </rPh>
    <rPh sb="98" eb="99">
      <t>また</t>
    </rPh>
    <rPh sb="100" eb="103">
      <t>いりょうてき</t>
    </rPh>
    <rPh sb="105" eb="106">
      <t>じ</t>
    </rPh>
    <rPh sb="107" eb="109">
      <t>ばあい</t>
    </rPh>
    <rPh sb="112" eb="114">
      <t>かたみち</t>
    </rPh>
    <rPh sb="124" eb="126">
      <t>たんい</t>
    </rPh>
    <rPh sb="151" eb="153">
      <t>さんてい</t>
    </rPh>
    <rPh sb="161" eb="163">
      <t>さんてい</t>
    </rPh>
    <phoneticPr fontId="9" type="Hiragana"/>
  </si>
  <si>
    <t>　　あらかじめ通所給付決定保護者の同意を得て、指定放課後等デイサービス等とあわせて、障害児の家族等に対して、放課後等デイサービス等従業者が指定児童発達支援等を行う場面を観察する機会、当該場面に参加する機会その他の障害児の特性やその特性を踏まえたこどもへの関わり方に関する理解を促進する機会を提供し、就学児の特性やその特性を踏まえたこどもへの関わり方等に関する相談援助その他の支援を行った場合に、１月に４回を限度として、加算しているか。</t>
    <rPh sb="25" eb="28">
      <t>ほうかご</t>
    </rPh>
    <rPh sb="28" eb="29">
      <t>とう</t>
    </rPh>
    <rPh sb="35" eb="36">
      <t>とう</t>
    </rPh>
    <rPh sb="54" eb="57">
      <t>ほうかご</t>
    </rPh>
    <rPh sb="57" eb="58">
      <t>とう</t>
    </rPh>
    <rPh sb="149" eb="151">
      <t>しゅうがく</t>
    </rPh>
    <rPh sb="198" eb="199">
      <t>つき</t>
    </rPh>
    <rPh sb="201" eb="202">
      <t>かい</t>
    </rPh>
    <rPh sb="203" eb="205">
      <t>げんど</t>
    </rPh>
    <phoneticPr fontId="9" type="Hiragana"/>
  </si>
  <si>
    <t>　別にこども家庭庁長官が定める施設基準に適合するものとして知事に届け出た指定児童発達支援事業所において、医療的ケアを必要とする障害児（※）又は重症心身障害児に対して、別にこども家庭庁長官が定める基準に適合する入浴に係る支援を行った場合に、１月に８回を限度として、加算しているか。</t>
  </si>
  <si>
    <t>基本報酬</t>
    <rPh sb="0" eb="2">
      <t>きほん</t>
    </rPh>
    <rPh sb="2" eb="4">
      <t>ほうしゅう</t>
    </rPh>
    <phoneticPr fontId="14" type="Hiragana"/>
  </si>
  <si>
    <t>主として重症心身障害児以外を通わせる事業所</t>
    <rPh sb="0" eb="1">
      <t>しゅ</t>
    </rPh>
    <rPh sb="4" eb="6">
      <t>じゅうしょう</t>
    </rPh>
    <rPh sb="6" eb="8">
      <t>しんしん</t>
    </rPh>
    <rPh sb="8" eb="11">
      <t>しょうがいじ</t>
    </rPh>
    <rPh sb="11" eb="13">
      <t>いがい</t>
    </rPh>
    <rPh sb="14" eb="15">
      <t>かよ</t>
    </rPh>
    <rPh sb="18" eb="21">
      <t>じぎょうしょ</t>
    </rPh>
    <phoneticPr fontId="9" type="Hiragana"/>
  </si>
  <si>
    <t>通所自立支援加算</t>
  </si>
  <si>
    <r>
      <t xml:space="preserve">・　保育所等訪問支援との多機能型事業所に該当する場合においては、保育所等訪問支援の関係機関連携加算を算定しているときは、いずれかのみ算定可能とする。
</t>
    </r>
    <r>
      <rPr>
        <sz val="11"/>
        <color auto="1"/>
        <rFont val="Meiryo UI"/>
      </rPr>
      <t>・　会議又は連絡調整等を行った場合は、その出席者、開催日時及びその内容の要旨を記録すること。</t>
    </r>
    <rPh sb="68" eb="70">
      <t>かのう</t>
    </rPh>
    <phoneticPr fontId="9" type="Hiragana"/>
  </si>
  <si>
    <r>
      <t>こども家庭庁長官</t>
    </r>
    <r>
      <rPr>
        <sz val="11"/>
        <color auto="1"/>
        <rFont val="Meiryo UI"/>
      </rPr>
      <t xml:space="preserve">が定める施設基準（平24厚労告270・第９号）
</t>
    </r>
    <rPh sb="3" eb="5">
      <t>かてい</t>
    </rPh>
    <rPh sb="5" eb="6">
      <t>ちょう</t>
    </rPh>
    <rPh sb="6" eb="8">
      <t>ちょうかん</t>
    </rPh>
    <phoneticPr fontId="9" type="Hiragana"/>
  </si>
  <si>
    <t>利用者負担上限額管理加算</t>
    <rPh sb="0" eb="3">
      <t>りようしゃ</t>
    </rPh>
    <rPh sb="3" eb="5">
      <t>ふたん</t>
    </rPh>
    <rPh sb="5" eb="7">
      <t>じょうげん</t>
    </rPh>
    <rPh sb="7" eb="8">
      <t>がく</t>
    </rPh>
    <rPh sb="8" eb="10">
      <t>かんり</t>
    </rPh>
    <rPh sb="10" eb="12">
      <t>かさん</t>
    </rPh>
    <phoneticPr fontId="9" type="Hiragana"/>
  </si>
  <si>
    <t>合計</t>
    <rPh sb="0" eb="2">
      <t>ゴウケイ</t>
    </rPh>
    <phoneticPr fontId="9"/>
  </si>
  <si>
    <t>　指定放課後等デイサービス事業所の従業者が、就学児に対して、自立して指定放課後等デイサービス事業所に通うことができるよう、別にこども家庭庁長官が定める基準に適合する通所に係る支援を行った場合、当該加算の算定を開始した日から起算して90日以内の期間について、片道につき所定単位数を加算しているか。
　主として重症心身障害児を通わせる指定放課後等デイサービス事業所において重症心身障害児に対し放課後等デイサービスを行う場合は、算定しない。</t>
    <rPh sb="1" eb="3">
      <t>してい</t>
    </rPh>
    <rPh sb="3" eb="6">
      <t>ほうかご</t>
    </rPh>
    <rPh sb="6" eb="7">
      <t>とう</t>
    </rPh>
    <rPh sb="13" eb="16">
      <t>じぎょうしょ</t>
    </rPh>
    <rPh sb="17" eb="20">
      <t>じゅうぎょうしゃ</t>
    </rPh>
    <rPh sb="22" eb="25">
      <t>しゅうがくじ</t>
    </rPh>
    <rPh sb="26" eb="27">
      <t>たい</t>
    </rPh>
    <rPh sb="30" eb="32">
      <t>じりつ</t>
    </rPh>
    <rPh sb="34" eb="36">
      <t>してい</t>
    </rPh>
    <rPh sb="36" eb="39">
      <t>ほうかご</t>
    </rPh>
    <rPh sb="39" eb="40">
      <t>とう</t>
    </rPh>
    <rPh sb="46" eb="49">
      <t>じぎょうしょ</t>
    </rPh>
    <rPh sb="50" eb="51">
      <t>かよ</t>
    </rPh>
    <rPh sb="61" eb="62">
      <t>べつ</t>
    </rPh>
    <rPh sb="66" eb="68">
      <t>かてい</t>
    </rPh>
    <rPh sb="68" eb="69">
      <t>ちょう</t>
    </rPh>
    <rPh sb="69" eb="71">
      <t>ちょうかん</t>
    </rPh>
    <rPh sb="72" eb="73">
      <t>さだ</t>
    </rPh>
    <rPh sb="75" eb="77">
      <t>きじゅん</t>
    </rPh>
    <rPh sb="78" eb="80">
      <t>てきごう</t>
    </rPh>
    <rPh sb="82" eb="84">
      <t>つうしょ</t>
    </rPh>
    <rPh sb="85" eb="86">
      <t>かか</t>
    </rPh>
    <rPh sb="87" eb="89">
      <t>しえん</t>
    </rPh>
    <rPh sb="90" eb="91">
      <t>おこな</t>
    </rPh>
    <rPh sb="93" eb="95">
      <t>ばあい</t>
    </rPh>
    <rPh sb="96" eb="98">
      <t>とうがい</t>
    </rPh>
    <rPh sb="98" eb="100">
      <t>かさん</t>
    </rPh>
    <rPh sb="101" eb="103">
      <t>さんてい</t>
    </rPh>
    <rPh sb="104" eb="106">
      <t>かいし</t>
    </rPh>
    <rPh sb="108" eb="109">
      <t>ひ</t>
    </rPh>
    <rPh sb="111" eb="113">
      <t>きさん</t>
    </rPh>
    <rPh sb="117" eb="118">
      <t>にち</t>
    </rPh>
    <rPh sb="118" eb="120">
      <t>いない</t>
    </rPh>
    <rPh sb="121" eb="123">
      <t>きかん</t>
    </rPh>
    <rPh sb="128" eb="130">
      <t>かたみち</t>
    </rPh>
    <rPh sb="133" eb="135">
      <t>しょてい</t>
    </rPh>
    <rPh sb="135" eb="138">
      <t>たんいすう</t>
    </rPh>
    <rPh sb="139" eb="141">
      <t>かさん</t>
    </rPh>
    <phoneticPr fontId="9" type="Hiragana"/>
  </si>
  <si>
    <t>サービス提供時間</t>
    <rPh sb="4" eb="6">
      <t>テイキョウ</t>
    </rPh>
    <rPh sb="6" eb="8">
      <t>ジカン</t>
    </rPh>
    <phoneticPr fontId="9"/>
  </si>
  <si>
    <t>支援プログラム未公表減算</t>
    <rPh sb="0" eb="2">
      <t>しえん</t>
    </rPh>
    <rPh sb="7" eb="10">
      <t>みこうひょう</t>
    </rPh>
    <rPh sb="10" eb="12">
      <t>げんさん</t>
    </rPh>
    <phoneticPr fontId="9" type="Hiragana"/>
  </si>
  <si>
    <t xml:space="preserve"> 　　 記入の順序は、職種ごとにまとめてください。</t>
    <rPh sb="4" eb="6">
      <t>キニュウ</t>
    </rPh>
    <rPh sb="7" eb="9">
      <t>ジュンジョ</t>
    </rPh>
    <rPh sb="11" eb="13">
      <t>ショクシュ</t>
    </rPh>
    <phoneticPr fontId="31"/>
  </si>
  <si>
    <t xml:space="preserve">放課後等デイサービス給付費
</t>
  </si>
  <si>
    <t>B</t>
  </si>
  <si>
    <t>・放課後等デイサービス提供実績記録票
・障害児通所給付費・入所給付費等明細書</t>
  </si>
  <si>
    <t>別にこども家庭庁長官が定める基準（平24厚労告270・第８号の３の３）
…次のいずれにも適合していること。
①言語聴覚士が人工内耳装用児の状態及び個別に配慮すべき事項等を把握し、これらの事項を児童発達支援計画に位置付けた上で指定児童発達支援を行うこと。
②人工内耳装用児の主治医又は眼科若しくは耳鼻咽喉科の診療を行う医療機関との連携を確保した上で指定児童発達支援を行うこと。
③関係機関に対して、人工内耳装用児に対する支援に関する相談援助を行うこと。</t>
  </si>
  <si>
    <t>D</t>
  </si>
  <si>
    <t>専従</t>
    <rPh sb="0" eb="2">
      <t>センジュウ</t>
    </rPh>
    <phoneticPr fontId="32"/>
  </si>
  <si>
    <t>・　急病等によりその利用を中止した日の前々日、前日又は当日に中止の連絡があった場合について算定可。
・　「障害児又はその家族等との連絡調整その他の相談支援を行う」とは、電話等により障害児の状況を確認し、引き続き指定放課後等デイサービス等の利用を促すなどの相談援助を行うとともに、相談援助の内容を記録することであり、直接の面会や自宅への訪問等を要しない。
・　算定する場合、利用者の状況、相談援助の内容等の記録が必要。</t>
  </si>
  <si>
    <t>・　支援場面に参加する等の機会の提供及び家族等への相談援助を行った場合には、障害児及び家族等ごとに当該機会の提供及び相談援助を行った日時及びその内容の要点に関する記録を作成すること。</t>
  </si>
  <si>
    <t>区分</t>
    <rPh sb="0" eb="2">
      <t>クブン</t>
    </rPh>
    <phoneticPr fontId="31"/>
  </si>
  <si>
    <t xml:space="preserve">　（指定放課後等デイサービス）
</t>
  </si>
  <si>
    <t>　視覚又は聴覚若しくは言語機能に重度の障害のある障害児（視覚障害児等）との意思疎通に関し専門性を有する者を１以上配置しているものとして配置しているものとして県知事に届け出た指定放課後等デイサービス事業所において、視覚障害児等に対して、指定放課後等デイサービスを行った場合に、加算しているか。</t>
    <rPh sb="28" eb="30">
      <t>しかく</t>
    </rPh>
    <rPh sb="30" eb="33">
      <t>しょうがいじ</t>
    </rPh>
    <rPh sb="33" eb="34">
      <t>とう</t>
    </rPh>
    <rPh sb="54" eb="56">
      <t>いじょう</t>
    </rPh>
    <rPh sb="56" eb="58">
      <t>はいち</t>
    </rPh>
    <rPh sb="88" eb="91">
      <t>ほうかご</t>
    </rPh>
    <rPh sb="91" eb="92">
      <t>とう</t>
    </rPh>
    <rPh sb="106" eb="108">
      <t>しかく</t>
    </rPh>
    <rPh sb="108" eb="111">
      <t>しょうがいじ</t>
    </rPh>
    <rPh sb="111" eb="112">
      <t>とう</t>
    </rPh>
    <rPh sb="119" eb="122">
      <t>ほうかご</t>
    </rPh>
    <rPh sb="122" eb="123">
      <t>とう</t>
    </rPh>
    <phoneticPr fontId="9" type="Hiragana"/>
  </si>
  <si>
    <r>
      <t>　</t>
    </r>
    <r>
      <rPr>
        <sz val="11"/>
        <color auto="1"/>
        <rFont val="Meiryo UI"/>
      </rPr>
      <t xml:space="preserve">医療連携体制加算（Ⅵ）については、医療機関等との連携により、看護職員を指定放課後等デイサービス事業所に訪問させ、当該看護職員が認定特定行為業務従事者に喀痰吸引等に係る指導を行った場合に当該看護職員１人に対し、加算しているか。
</t>
    </r>
    <rPh sb="93" eb="95">
      <t>とうがい</t>
    </rPh>
    <rPh sb="97" eb="99">
      <t>しょくいん</t>
    </rPh>
    <rPh sb="100" eb="101">
      <t>にん</t>
    </rPh>
    <phoneticPr fontId="9" type="Hiragana"/>
  </si>
  <si>
    <t>視覚・聴覚・言語機能障害児支援加算</t>
  </si>
  <si>
    <t>自立サポート加算</t>
    <rPh sb="0" eb="2">
      <t>じりつ</t>
    </rPh>
    <rPh sb="6" eb="8">
      <t>かさん</t>
    </rPh>
    <phoneticPr fontId="9" type="Hiragana"/>
  </si>
  <si>
    <t>通所自立支援加算</t>
    <rPh sb="0" eb="2">
      <t>つうしょ</t>
    </rPh>
    <rPh sb="2" eb="4">
      <t>じりつ</t>
    </rPh>
    <rPh sb="4" eb="6">
      <t>しえん</t>
    </rPh>
    <rPh sb="6" eb="8">
      <t>かさん</t>
    </rPh>
    <phoneticPr fontId="9" type="Hiragana"/>
  </si>
  <si>
    <t>平24厚告第122号の二</t>
  </si>
  <si>
    <r>
      <t>該当あり　加算（Ⅰ）</t>
    </r>
    <r>
      <rPr>
        <sz val="11"/>
        <color rgb="FFFF0000"/>
        <rFont val="Meiryo UI"/>
      </rPr>
      <t>イ</t>
    </r>
    <rPh sb="0" eb="2">
      <t>がいとう</t>
    </rPh>
    <rPh sb="5" eb="7">
      <t>かさん</t>
    </rPh>
    <phoneticPr fontId="9" type="Hiragana"/>
  </si>
  <si>
    <t>　指定課後等デイサービスの提供時間が30分以下のものについては、放課後等デイサービス計画に基づき、指定放課後等デイサービス等の提供時間を短時間にする必要がある等の理由で提供時間が30分未満の指定放課後等デイサービス等の提供が必要であると市町村が認めた場合であるか。</t>
    <rPh sb="1" eb="3">
      <t>してい</t>
    </rPh>
    <rPh sb="3" eb="5">
      <t>かご</t>
    </rPh>
    <rPh sb="5" eb="6">
      <t>とう</t>
    </rPh>
    <rPh sb="13" eb="15">
      <t>ていきょう</t>
    </rPh>
    <rPh sb="15" eb="17">
      <t>じかん</t>
    </rPh>
    <rPh sb="20" eb="21">
      <t>ぷん</t>
    </rPh>
    <rPh sb="21" eb="23">
      <t>いか</t>
    </rPh>
    <rPh sb="32" eb="35">
      <t>ほうかご</t>
    </rPh>
    <rPh sb="35" eb="36">
      <t>とう</t>
    </rPh>
    <rPh sb="42" eb="44">
      <t>けいかく</t>
    </rPh>
    <rPh sb="45" eb="46">
      <t>もと</t>
    </rPh>
    <rPh sb="49" eb="51">
      <t>してい</t>
    </rPh>
    <rPh sb="95" eb="97">
      <t>してい</t>
    </rPh>
    <phoneticPr fontId="9" type="Hiragana"/>
  </si>
  <si>
    <t xml:space="preserve">　放課後等デイサービス給付費の算定に当たっては、次のいずれかに該当する場合には、それぞれに揚げる割合を所定単位数に乗じて得た数を算定しているか。
①　定員超過に該当する場合　　　　　　　　　　　　　　　　　100分の70
</t>
    <rPh sb="76" eb="78">
      <t>テイイン</t>
    </rPh>
    <rPh sb="78" eb="80">
      <t>チョウカ</t>
    </rPh>
    <rPh sb="81" eb="83">
      <t>ガイトウ</t>
    </rPh>
    <rPh sb="85" eb="87">
      <t>バアイ</t>
    </rPh>
    <rPh sb="107" eb="108">
      <t>ブン</t>
    </rPh>
    <phoneticPr fontId="9"/>
  </si>
  <si>
    <r>
      <t>別にこども家庭庁長官</t>
    </r>
    <r>
      <rPr>
        <sz val="11"/>
        <color auto="1"/>
        <rFont val="Meiryo UI"/>
      </rPr>
      <t>が定める基準（平24厚労告示270・第８号の４）</t>
    </r>
    <r>
      <rPr>
        <strike/>
        <sz val="11"/>
        <color auto="1"/>
        <rFont val="Meiryo UI"/>
      </rPr>
      <t xml:space="preserve">
</t>
    </r>
    <r>
      <rPr>
        <sz val="11"/>
        <color auto="1"/>
        <rFont val="Meiryo UI"/>
      </rPr>
      <t>…表の各項目ごとの区分に当てはめて算出した点数の合計が13点以上であると市町村が認めた児童
　</t>
    </r>
    <rPh sb="0" eb="1">
      <t>べつ</t>
    </rPh>
    <rPh sb="5" eb="7">
      <t>かてい</t>
    </rPh>
    <rPh sb="7" eb="8">
      <t>ちょう</t>
    </rPh>
    <rPh sb="8" eb="10">
      <t>ちょうかん</t>
    </rPh>
    <rPh sb="17" eb="18">
      <t>へい</t>
    </rPh>
    <rPh sb="20" eb="22">
      <t>こうろう</t>
    </rPh>
    <rPh sb="22" eb="24">
      <t>こくじ</t>
    </rPh>
    <rPh sb="28" eb="29">
      <t>だい</t>
    </rPh>
    <rPh sb="30" eb="31">
      <t>ごう</t>
    </rPh>
    <rPh sb="36" eb="37">
      <t>ひょう</t>
    </rPh>
    <rPh sb="38" eb="41">
      <t>かくこうもく</t>
    </rPh>
    <rPh sb="44" eb="46">
      <t>くぶん</t>
    </rPh>
    <rPh sb="47" eb="48">
      <t>あ</t>
    </rPh>
    <rPh sb="52" eb="54">
      <t>さんしゅつ</t>
    </rPh>
    <rPh sb="56" eb="58">
      <t>てんすう</t>
    </rPh>
    <rPh sb="59" eb="61">
      <t>ごうけい</t>
    </rPh>
    <rPh sb="64" eb="65">
      <t>てん</t>
    </rPh>
    <rPh sb="65" eb="67">
      <t>いじょう</t>
    </rPh>
    <rPh sb="71" eb="74">
      <t>しちょうそん</t>
    </rPh>
    <rPh sb="75" eb="76">
      <t>みと</t>
    </rPh>
    <rPh sb="78" eb="80">
      <t>じどう</t>
    </rPh>
    <phoneticPr fontId="9" type="Hiragana"/>
  </si>
  <si>
    <t>④　質の評価及び改善の内容を公表していない場合　　　100分の85</t>
    <rPh sb="2" eb="3">
      <t>シツ</t>
    </rPh>
    <rPh sb="4" eb="6">
      <t>ヒョウカ</t>
    </rPh>
    <rPh sb="6" eb="7">
      <t>オヨ</t>
    </rPh>
    <rPh sb="8" eb="10">
      <t>カイゼン</t>
    </rPh>
    <rPh sb="11" eb="13">
      <t>ナイヨウ</t>
    </rPh>
    <rPh sb="14" eb="16">
      <t>コウヒョウ</t>
    </rPh>
    <rPh sb="21" eb="23">
      <t>バアイ</t>
    </rPh>
    <rPh sb="29" eb="30">
      <t>ブン</t>
    </rPh>
    <phoneticPr fontId="9"/>
  </si>
  <si>
    <r>
      <t>　２（3</t>
    </r>
    <r>
      <rPr>
        <sz val="11"/>
        <color auto="1"/>
        <rFont val="Meiryo UI"/>
      </rPr>
      <t>）③放課後等デイサービス計画が作成されていない場合に該当する場合は、加算しない。
※理学療法士等…理学療法士、作業療法士、言語聴覚士、保育士（保育士として５年以上児童福祉事業に従事した者に限る。）、児童指導員（児童指導員として５年以上児童福祉事業に従事した者に限る。）又は別にこども家庭庁長官が定める基準（平24厚労告270・第７号の２）に適合する専門職員</t>
    </r>
    <rPh sb="139" eb="140">
      <t>また</t>
    </rPh>
    <rPh sb="141" eb="142">
      <t>べつ</t>
    </rPh>
    <rPh sb="146" eb="148">
      <t>かてい</t>
    </rPh>
    <rPh sb="148" eb="149">
      <t>ちょう</t>
    </rPh>
    <rPh sb="149" eb="151">
      <t>ちょうかん</t>
    </rPh>
    <rPh sb="152" eb="153">
      <t>さだ</t>
    </rPh>
    <rPh sb="155" eb="157">
      <t>きじゅん</t>
    </rPh>
    <rPh sb="175" eb="177">
      <t>てきごう</t>
    </rPh>
    <rPh sb="179" eb="181">
      <t>せんもん</t>
    </rPh>
    <rPh sb="181" eb="183">
      <t>しょくいん</t>
    </rPh>
    <phoneticPr fontId="9" type="Hiragana"/>
  </si>
  <si>
    <t>・　保育所又は学校等（以下「保育所等」という。）、障害児が長時間所在する場所において支援を行うことが効果的であると認められる場合は、保育所等及び通所給付決定保護者の同意を得た上で、保育所等を訪問し、障害児及びその家族等に対する相談援助等の支援を行った場合には、この加算を算定して差し支えない。
　この場合、支援を行う際には、保育所等の職員（障害児に対し、常時接する者）との緊密な連携を図ること。
　また、本加算は通所支援計画に位置付けた上で計画的に相談援助を行った場合に算定するものであり、突発的に生じる相談援助は対象とならないことに留意すること。
・　相談援助を行った場合は、相談援助を行った日時及び相談内容の要点に関する記録を行うこと。
・　指定放課後等デイサービスを提供した日以外の日に相談援助を行った場合においても算定できること。また、当該就学児に指定放課後等デイサービスを提供しない月においては算定することはできないこと。
・　相談援助を行う対象者は、２人から８人までを１組として行うものとする。なお、障害児及びその家族等が、同一世帯から複数人参加する場合は、１として数えるものとする。
・　相談援助が30分に満たない場合は算定されないこと。
・　相談援助を行った場合は、相談援助を行った日時及び相談内容の要点に関する記録を行うこと。</t>
    <rPh sb="325" eb="328">
      <t>ほうかご</t>
    </rPh>
    <rPh sb="328" eb="329">
      <t>とう</t>
    </rPh>
    <rPh sb="374" eb="376">
      <t>しゅうがく</t>
    </rPh>
    <rPh sb="380" eb="383">
      <t>ほうかご</t>
    </rPh>
    <rPh sb="383" eb="384">
      <t>とう</t>
    </rPh>
    <phoneticPr fontId="9" type="Hiragana"/>
  </si>
  <si>
    <t>　指定放課後等デイサービス事業所が通所給付決定保護者から依頼を受け、通所利用者負担額合計額の管理を行った場合に、１月につき所定単位数を加算しているか。</t>
  </si>
  <si>
    <t>　別にこども家庭庁長官が定める基準に適合する強度の行動障害を有する児童の状態が悪化した場合において、広域的支援人材を共生型児童発達支援事業所に訪問させ、又はテレビ電話装置その他の情報通信機器を活用して、当該広域的支援人材が中心となって当該児童に対し集中的に支援を行ったときに、３月以内の期間に限り１月に４回を限度として、加算しているか。</t>
    <rPh sb="58" eb="61">
      <t>きょうせいがた</t>
    </rPh>
    <phoneticPr fontId="9" type="Hiragana"/>
  </si>
  <si>
    <t>　言語聴覚士を１以上配置しているものとして知事に届け出た指定放課後等デイサービス事業所において、難聴児のうち人工内耳を装用している障害児について、別にこども家庭庁長官が定める基準に適合する指定放課後等デイサービスを行った場合に、加算しているか。</t>
    <rPh sb="30" eb="33">
      <t>ほうかご</t>
    </rPh>
    <rPh sb="33" eb="34">
      <t>とう</t>
    </rPh>
    <rPh sb="96" eb="99">
      <t>ほうかご</t>
    </rPh>
    <rPh sb="99" eb="100">
      <t>とう</t>
    </rPh>
    <phoneticPr fontId="9" type="Hiragana"/>
  </si>
  <si>
    <t>　（１）を算定している指定放課後等デイサービス事業所であって、別にこども家庭庁長官が定める施設基準に適合するものとして知事に届け出た指定放課後等デイサービス事業所において、行動上の課題を有する障害児に対して、別にこども家庭庁長官が定める基準に適合する指定放課後等デイサービスを行った場合に、１日につき30単位を所定単位数を加算しているか。</t>
    <rPh sb="5" eb="7">
      <t>さんてい</t>
    </rPh>
    <rPh sb="11" eb="13">
      <t>してい</t>
    </rPh>
    <rPh sb="13" eb="16">
      <t>ほうかご</t>
    </rPh>
    <rPh sb="16" eb="17">
      <t>とう</t>
    </rPh>
    <rPh sb="23" eb="26">
      <t>じぎょうしょ</t>
    </rPh>
    <rPh sb="45" eb="47">
      <t>しせつ</t>
    </rPh>
    <rPh sb="100" eb="101">
      <t>たい</t>
    </rPh>
    <rPh sb="104" eb="105">
      <t>べつ</t>
    </rPh>
    <rPh sb="109" eb="111">
      <t>かてい</t>
    </rPh>
    <rPh sb="111" eb="112">
      <t>ちょう</t>
    </rPh>
    <rPh sb="112" eb="114">
      <t>ちょうかん</t>
    </rPh>
    <rPh sb="115" eb="116">
      <t>さだ</t>
    </rPh>
    <rPh sb="118" eb="120">
      <t>きじゅん</t>
    </rPh>
    <rPh sb="121" eb="123">
      <t>てきごう</t>
    </rPh>
    <rPh sb="125" eb="127">
      <t>してい</t>
    </rPh>
    <rPh sb="127" eb="130">
      <t>ほうかご</t>
    </rPh>
    <rPh sb="130" eb="131">
      <t>とう</t>
    </rPh>
    <rPh sb="138" eb="139">
      <t>おこな</t>
    </rPh>
    <rPh sb="141" eb="143">
      <t>ばあい</t>
    </rPh>
    <rPh sb="146" eb="147">
      <t>にち</t>
    </rPh>
    <rPh sb="152" eb="154">
      <t>たんい</t>
    </rPh>
    <rPh sb="155" eb="157">
      <t>しょてい</t>
    </rPh>
    <rPh sb="157" eb="160">
      <t>たんいすう</t>
    </rPh>
    <rPh sb="161" eb="163">
      <t>かさん</t>
    </rPh>
    <phoneticPr fontId="9" type="Hiragana"/>
  </si>
  <si>
    <t>該当あり　加算（Ⅶ）</t>
    <rPh sb="0" eb="2">
      <t>がいとう</t>
    </rPh>
    <rPh sb="5" eb="7">
      <t>かさん</t>
    </rPh>
    <phoneticPr fontId="9" type="Hiragana"/>
  </si>
  <si>
    <t xml:space="preserve">・　指定放課後等デイサービス事業所等と居宅又は学校までの送迎のほか、利用者の利便性を考慮し、適切な方法で事業所の最寄駅や集合場所まで行ったものについても、この加算の算定をして差し支えない。ただし、事前に通所給付決定保護者の同意の上、特定の場所を定めておく必要があること留意すること。
</t>
  </si>
  <si>
    <t>　（１）を算定している指定放課後等デイサービス事業所が、別にこども家庭庁長官が定める施設基準に適合するものとして知事に届け出た指定放課後等デイサービス事業所であって、送迎した就学児が中重度医療的ケア児の場合には、片道につき80単位を所定単位数に加算しているか。</t>
    <rPh sb="91" eb="94">
      <t>ちゅうじゅうど</t>
    </rPh>
    <rPh sb="94" eb="97">
      <t>いりょうてき</t>
    </rPh>
    <rPh sb="99" eb="100">
      <t>じ</t>
    </rPh>
    <rPh sb="106" eb="108">
      <t>かたみち</t>
    </rPh>
    <rPh sb="113" eb="115">
      <t>たんい</t>
    </rPh>
    <phoneticPr fontId="9" type="Hiragana"/>
  </si>
  <si>
    <r>
      <t>該当あり　加算（Ⅱ）</t>
    </r>
    <r>
      <rPr>
        <sz val="11"/>
        <color rgb="FFFF0000"/>
        <rFont val="Meiryo UI"/>
      </rPr>
      <t>ロ</t>
    </r>
    <rPh sb="0" eb="2">
      <t>がいとう</t>
    </rPh>
    <rPh sb="5" eb="7">
      <t>かさん</t>
    </rPh>
    <phoneticPr fontId="9" type="Hiragana"/>
  </si>
  <si>
    <r>
      <t>　常時見守りが必要な就学児への支援や就学児の</t>
    </r>
    <r>
      <rPr>
        <sz val="11"/>
        <color auto="1"/>
        <rFont val="Meiryo UI"/>
      </rPr>
      <t xml:space="preserve">家族等に対して就学時への関わり方に関する助言を行う等支援の強化を図るために、放課後等デイサービス給付費の算定に必要となる従業者の員数に加え、児童指導員等又はその他の従業者を１以上配置しているものとして知事に届け出た指定放課後等デイサービス事業所において、指定放課後等デイサービスを行った場合に、加算しているか。
</t>
    </r>
    <rPh sb="22" eb="24">
      <t>カゾク</t>
    </rPh>
    <rPh sb="24" eb="25">
      <t>トウ</t>
    </rPh>
    <rPh sb="26" eb="27">
      <t>タイ</t>
    </rPh>
    <rPh sb="29" eb="32">
      <t>シュウガクジ</t>
    </rPh>
    <rPh sb="34" eb="35">
      <t>カカ</t>
    </rPh>
    <rPh sb="37" eb="38">
      <t>カタ</t>
    </rPh>
    <rPh sb="39" eb="40">
      <t>カン</t>
    </rPh>
    <rPh sb="42" eb="44">
      <t>ジョゲン</t>
    </rPh>
    <rPh sb="92" eb="94">
      <t>ジドウ</t>
    </rPh>
    <rPh sb="94" eb="97">
      <t>シドウイン</t>
    </rPh>
    <rPh sb="97" eb="98">
      <t>トウ</t>
    </rPh>
    <rPh sb="98" eb="99">
      <t>マタ</t>
    </rPh>
    <rPh sb="102" eb="103">
      <t>タ</t>
    </rPh>
    <rPh sb="104" eb="107">
      <t>ジュウギョウシャ</t>
    </rPh>
    <phoneticPr fontId="9"/>
  </si>
  <si>
    <t>　次に掲げる場合について、こども家庭庁長官が定める施設基準に適合するものとして県知事に届け出た指定放課後等デイサービス事業所等において、就学児に対して、放課後等デイサービス計画に基づき指定放課後等デイサービスを行った場合に、当該放課後等デイサービス等を受けた就学児に対し、就学児の障害種別に応じ、当該放課後等デイサービス等を行うのに要する標準的な延長時間で所定単位数を加算しているか。
イ　法第６条の２の２第３項に規定する内閣府令で定める施設（指定通所基準第66条第４項の基準を満たしているものに限る。）において重症心身障害児である就学児に対し延長支援を行う場合
ロ　共生型児童発達支援事業所又は基準該当児童発達支援事業所において就学児に対し延長支援を行う場合</t>
    <rPh sb="261" eb="263">
      <t>しょうがい</t>
    </rPh>
    <phoneticPr fontId="9" type="Hiragana"/>
  </si>
  <si>
    <t>　関係機関連携加算（Ⅱ）については、指定放課後等デイサービス事業所等において、学校等施設との連携を図るため、あらかじめ通所給付決定保護者の同意を得て、学校等施設の間で当該障害児の心身の状況及び生活環境の情報その他の就学児に係る情報の共有を目的とした会議を開催することその他の学校等施設との連絡調整及び必要な情報の共有を行った場合に、１月に１回を限度として、加算しているか。</t>
    <rPh sb="20" eb="23">
      <t>ほうかご</t>
    </rPh>
    <rPh sb="23" eb="24">
      <t>とう</t>
    </rPh>
    <rPh sb="39" eb="41">
      <t>がっこう</t>
    </rPh>
    <rPh sb="75" eb="77">
      <t>がっこう</t>
    </rPh>
    <rPh sb="107" eb="109">
      <t>しゅうがく</t>
    </rPh>
    <rPh sb="137" eb="139">
      <t>がっこう</t>
    </rPh>
    <phoneticPr fontId="9" type="Hiragana"/>
  </si>
  <si>
    <t>　関係機関連携加算（Ⅲ）については、指定放課後等デイサービス事業所等において、児童相談所、こども家庭センター、医療機関その他の関係機関（児童相談所等関係機関）との連携を図るため、あらかじめ通所給付決定保護者の同意を得て、児童相談所等関係機関との間で当該就学児の心身の状況及び生活環境の情報その他の当該就学児に係る情報の共有を目的とした会議を開催することその他の児童相談所等関係機関との連絡調整及び必要な情報の共有を行った場合に、１月に１回を限度として、加算しているか。</t>
    <rPh sb="20" eb="23">
      <t>ほうかご</t>
    </rPh>
    <rPh sb="23" eb="24">
      <t>とう</t>
    </rPh>
    <rPh sb="126" eb="128">
      <t>しゅうがく</t>
    </rPh>
    <rPh sb="148" eb="150">
      <t>とうがい</t>
    </rPh>
    <rPh sb="150" eb="152">
      <t>しゅうがく</t>
    </rPh>
    <phoneticPr fontId="9" type="Hiragana"/>
  </si>
  <si>
    <t>別にこども家庭庁長官が定める基準（平24厚労告270・第６号）
 …次に掲げる基準のいずれにも適合していること。
イ　次に掲げる基準に従い、指定放課後等デイサービスが行われていること。
①事業所の所在する市町村により中核的な役割を果たす事業所として位置付けられていること。
②市町村と定期的に情報共有の機会を設けること。地域における協議会に参画することその他の取組により、市町村及び地域の関係機関との日常的な連携体制を確保していること。
③高度の専門的な知識及び経験に基づく専門的な発達支援及び家族支援を提供する体制を確保するとともに、当該体制を基盤として、地域の障害児通所支援事業所との日常的な連携、インクルージョンの推進、地域の多様な障害児及び家族に対する早期の相談支援その他の障害児に対する地域における中核的な役割を果たす機能を有すること。
④地域の障害児に対する支援体制の状況並びに②及び③に規定する体制の確保等に関する取組の実施状況を１年に１回以上公表していること。
⑤おおむね１年に１回以上、して指定通所基準第26条第６項各号に掲げる事項について、指定放課後等デイサービス事業所の従業者及び通所給付決定保護者以外の者による評価を受けていること。
ロ　放課後等デイサービス給付費の算定に必要となる従業者の員数に加え、主としてイの②及び③に規定する体制の確保等に関する取組を実施する者として、中核機能強化職員を常勤かつ専従で配置していること。</t>
    <rPh sb="34" eb="35">
      <t>つぎ</t>
    </rPh>
    <rPh sb="36" eb="37">
      <t>かか</t>
    </rPh>
    <rPh sb="39" eb="41">
      <t>きじゅん</t>
    </rPh>
    <rPh sb="47" eb="49">
      <t>てきごう</t>
    </rPh>
    <rPh sb="59" eb="60">
      <t>つぎ</t>
    </rPh>
    <rPh sb="61" eb="62">
      <t>かか</t>
    </rPh>
    <rPh sb="64" eb="66">
      <t>きじゅん</t>
    </rPh>
    <rPh sb="67" eb="68">
      <t>したが</t>
    </rPh>
    <rPh sb="70" eb="72">
      <t>してい</t>
    </rPh>
    <rPh sb="72" eb="75">
      <t>ほうかご</t>
    </rPh>
    <rPh sb="75" eb="76">
      <t>とう</t>
    </rPh>
    <rPh sb="83" eb="84">
      <t>おこな</t>
    </rPh>
    <rPh sb="94" eb="97">
      <t>じぎょうしょ</t>
    </rPh>
    <rPh sb="98" eb="100">
      <t>しょざい</t>
    </rPh>
    <rPh sb="102" eb="105">
      <t>しちょうそん</t>
    </rPh>
    <rPh sb="108" eb="111">
      <t>ちゅうかくてき</t>
    </rPh>
    <rPh sb="112" eb="114">
      <t>やくわり</t>
    </rPh>
    <rPh sb="115" eb="116">
      <t>は</t>
    </rPh>
    <rPh sb="118" eb="121">
      <t>じぎょうしょ</t>
    </rPh>
    <rPh sb="124" eb="127">
      <t>いちづ</t>
    </rPh>
    <rPh sb="138" eb="141">
      <t>しちょうそん</t>
    </rPh>
    <rPh sb="142" eb="145">
      <t>ていきてき</t>
    </rPh>
    <rPh sb="146" eb="148">
      <t>じょうほう</t>
    </rPh>
    <rPh sb="148" eb="150">
      <t>きょうゆう</t>
    </rPh>
    <rPh sb="151" eb="153">
      <t>きかい</t>
    </rPh>
    <rPh sb="154" eb="155">
      <t>もう</t>
    </rPh>
    <rPh sb="160" eb="162">
      <t>ちいき</t>
    </rPh>
    <rPh sb="166" eb="169">
      <t>きょうぎかい</t>
    </rPh>
    <rPh sb="170" eb="172">
      <t>さんかく</t>
    </rPh>
    <rPh sb="178" eb="179">
      <t>た</t>
    </rPh>
    <rPh sb="180" eb="182">
      <t>とりくみ</t>
    </rPh>
    <rPh sb="186" eb="189">
      <t>しちょうそん</t>
    </rPh>
    <rPh sb="189" eb="190">
      <t>およ</t>
    </rPh>
    <rPh sb="191" eb="193">
      <t>ちいき</t>
    </rPh>
    <rPh sb="194" eb="196">
      <t>かんけい</t>
    </rPh>
    <rPh sb="196" eb="198">
      <t>きかん</t>
    </rPh>
    <rPh sb="200" eb="203">
      <t>にちじょうてき</t>
    </rPh>
    <rPh sb="204" eb="206">
      <t>れんけい</t>
    </rPh>
    <rPh sb="206" eb="208">
      <t>たいせい</t>
    </rPh>
    <rPh sb="209" eb="211">
      <t>かくほ</t>
    </rPh>
    <rPh sb="220" eb="222">
      <t>こうど</t>
    </rPh>
    <rPh sb="223" eb="226">
      <t>せんもんてき</t>
    </rPh>
    <rPh sb="227" eb="229">
      <t>ちしき</t>
    </rPh>
    <rPh sb="229" eb="230">
      <t>およ</t>
    </rPh>
    <rPh sb="231" eb="233">
      <t>けいけん</t>
    </rPh>
    <rPh sb="234" eb="235">
      <t>もと</t>
    </rPh>
    <rPh sb="237" eb="240">
      <t>せんもんてき</t>
    </rPh>
    <rPh sb="241" eb="243">
      <t>はったつ</t>
    </rPh>
    <rPh sb="243" eb="245">
      <t>しえん</t>
    </rPh>
    <rPh sb="245" eb="246">
      <t>およ</t>
    </rPh>
    <rPh sb="247" eb="249">
      <t>かぞく</t>
    </rPh>
    <rPh sb="249" eb="251">
      <t>しえん</t>
    </rPh>
    <rPh sb="252" eb="254">
      <t>ていきょう</t>
    </rPh>
    <rPh sb="256" eb="258">
      <t>たいせい</t>
    </rPh>
    <rPh sb="259" eb="261">
      <t>かくほ</t>
    </rPh>
    <rPh sb="268" eb="270">
      <t>とうがい</t>
    </rPh>
    <rPh sb="270" eb="272">
      <t>たいせい</t>
    </rPh>
    <rPh sb="273" eb="275">
      <t>きばん</t>
    </rPh>
    <rPh sb="279" eb="281">
      <t>ちいき</t>
    </rPh>
    <rPh sb="282" eb="285">
      <t>しょうがいじ</t>
    </rPh>
    <rPh sb="285" eb="287">
      <t>つうしょ</t>
    </rPh>
    <rPh sb="287" eb="289">
      <t>しえん</t>
    </rPh>
    <rPh sb="289" eb="292">
      <t>じぎょうしょ</t>
    </rPh>
    <rPh sb="294" eb="297">
      <t>にちじょうてき</t>
    </rPh>
    <rPh sb="298" eb="300">
      <t>れんけい</t>
    </rPh>
    <rPh sb="310" eb="312">
      <t>すいしん</t>
    </rPh>
    <rPh sb="313" eb="315">
      <t>ちいき</t>
    </rPh>
    <rPh sb="316" eb="318">
      <t>たよう</t>
    </rPh>
    <rPh sb="319" eb="322">
      <t>しょうがいじ</t>
    </rPh>
    <rPh sb="322" eb="323">
      <t>およ</t>
    </rPh>
    <rPh sb="324" eb="326">
      <t>かぞく</t>
    </rPh>
    <rPh sb="327" eb="328">
      <t>たい</t>
    </rPh>
    <rPh sb="330" eb="332">
      <t>そうき</t>
    </rPh>
    <rPh sb="333" eb="335">
      <t>そうだん</t>
    </rPh>
    <rPh sb="335" eb="337">
      <t>しえん</t>
    </rPh>
    <rPh sb="339" eb="340">
      <t>た</t>
    </rPh>
    <rPh sb="341" eb="344">
      <t>しょうがいじ</t>
    </rPh>
    <rPh sb="345" eb="346">
      <t>たい</t>
    </rPh>
    <rPh sb="348" eb="350">
      <t>ちいき</t>
    </rPh>
    <rPh sb="354" eb="357">
      <t>ちゅうかくてき</t>
    </rPh>
    <rPh sb="358" eb="360">
      <t>やくわり</t>
    </rPh>
    <rPh sb="361" eb="362">
      <t>は</t>
    </rPh>
    <rPh sb="364" eb="366">
      <t>きのう</t>
    </rPh>
    <rPh sb="367" eb="368">
      <t>ゆう</t>
    </rPh>
    <rPh sb="375" eb="377">
      <t>ちいき</t>
    </rPh>
    <rPh sb="378" eb="381">
      <t>しょうがいじ</t>
    </rPh>
    <rPh sb="382" eb="383">
      <t>たい</t>
    </rPh>
    <rPh sb="385" eb="387">
      <t>しえん</t>
    </rPh>
    <rPh sb="387" eb="389">
      <t>たいせい</t>
    </rPh>
    <rPh sb="390" eb="392">
      <t>じょうきょう</t>
    </rPh>
    <rPh sb="392" eb="393">
      <t>なら</t>
    </rPh>
    <rPh sb="396" eb="397">
      <t>およ</t>
    </rPh>
    <rPh sb="400" eb="402">
      <t>きてい</t>
    </rPh>
    <rPh sb="404" eb="406">
      <t>たいせい</t>
    </rPh>
    <rPh sb="407" eb="409">
      <t>かくほ</t>
    </rPh>
    <rPh sb="409" eb="410">
      <t>とう</t>
    </rPh>
    <rPh sb="411" eb="412">
      <t>かん</t>
    </rPh>
    <rPh sb="414" eb="416">
      <t>とりくみ</t>
    </rPh>
    <rPh sb="417" eb="419">
      <t>じっし</t>
    </rPh>
    <rPh sb="419" eb="421">
      <t>じょうきょう</t>
    </rPh>
    <rPh sb="423" eb="424">
      <t>ねん</t>
    </rPh>
    <rPh sb="426" eb="427">
      <t>かい</t>
    </rPh>
    <rPh sb="427" eb="429">
      <t>いじょう</t>
    </rPh>
    <rPh sb="429" eb="431">
      <t>こうひょう</t>
    </rPh>
    <rPh sb="445" eb="446">
      <t>ねん</t>
    </rPh>
    <rPh sb="448" eb="449">
      <t>かい</t>
    </rPh>
    <rPh sb="449" eb="451">
      <t>いじょう</t>
    </rPh>
    <rPh sb="454" eb="456">
      <t>してい</t>
    </rPh>
    <rPh sb="456" eb="458">
      <t>つうしょ</t>
    </rPh>
    <rPh sb="458" eb="460">
      <t>きじゅん</t>
    </rPh>
    <rPh sb="460" eb="461">
      <t>だい</t>
    </rPh>
    <rPh sb="463" eb="464">
      <t>じょう</t>
    </rPh>
    <rPh sb="464" eb="465">
      <t>だい</t>
    </rPh>
    <rPh sb="466" eb="467">
      <t>こう</t>
    </rPh>
    <rPh sb="467" eb="469">
      <t>かくごう</t>
    </rPh>
    <rPh sb="470" eb="471">
      <t>かか</t>
    </rPh>
    <rPh sb="473" eb="475">
      <t>じこう</t>
    </rPh>
    <rPh sb="480" eb="482">
      <t>してい</t>
    </rPh>
    <rPh sb="482" eb="485">
      <t>ほうかご</t>
    </rPh>
    <rPh sb="485" eb="486">
      <t>とう</t>
    </rPh>
    <rPh sb="492" eb="495">
      <t>じぎょうしょ</t>
    </rPh>
    <rPh sb="496" eb="499">
      <t>じゅうぎょうしゃ</t>
    </rPh>
    <rPh sb="499" eb="500">
      <t>およ</t>
    </rPh>
    <rPh sb="501" eb="503">
      <t>つうしょ</t>
    </rPh>
    <rPh sb="503" eb="505">
      <t>きゅうふ</t>
    </rPh>
    <rPh sb="505" eb="507">
      <t>けってい</t>
    </rPh>
    <rPh sb="507" eb="510">
      <t>ほごしゃ</t>
    </rPh>
    <rPh sb="510" eb="512">
      <t>いがい</t>
    </rPh>
    <rPh sb="513" eb="514">
      <t>もの</t>
    </rPh>
    <rPh sb="517" eb="519">
      <t>ひょうか</t>
    </rPh>
    <rPh sb="520" eb="521">
      <t>う</t>
    </rPh>
    <rPh sb="531" eb="534">
      <t>ほうかご</t>
    </rPh>
    <rPh sb="534" eb="535">
      <t>とう</t>
    </rPh>
    <rPh sb="541" eb="544">
      <t>きゅうふひ</t>
    </rPh>
    <rPh sb="545" eb="547">
      <t>さんてい</t>
    </rPh>
    <rPh sb="548" eb="550">
      <t>ひつよう</t>
    </rPh>
    <rPh sb="553" eb="556">
      <t>じゅうぎょうしゃ</t>
    </rPh>
    <rPh sb="557" eb="559">
      <t>いんすう</t>
    </rPh>
    <rPh sb="560" eb="561">
      <t>くわ</t>
    </rPh>
    <rPh sb="563" eb="564">
      <t>しゅ</t>
    </rPh>
    <rPh sb="570" eb="571">
      <t>およ</t>
    </rPh>
    <rPh sb="574" eb="576">
      <t>きてい</t>
    </rPh>
    <rPh sb="578" eb="580">
      <t>たいせい</t>
    </rPh>
    <rPh sb="581" eb="583">
      <t>かくほ</t>
    </rPh>
    <rPh sb="583" eb="584">
      <t>とう</t>
    </rPh>
    <rPh sb="585" eb="586">
      <t>かん</t>
    </rPh>
    <rPh sb="588" eb="590">
      <t>とりくみ</t>
    </rPh>
    <rPh sb="591" eb="593">
      <t>じっし</t>
    </rPh>
    <rPh sb="595" eb="596">
      <t>もの</t>
    </rPh>
    <rPh sb="600" eb="602">
      <t>ちゅうかく</t>
    </rPh>
    <rPh sb="602" eb="604">
      <t>きのう</t>
    </rPh>
    <rPh sb="604" eb="606">
      <t>きょうか</t>
    </rPh>
    <rPh sb="606" eb="608">
      <t>しょくいん</t>
    </rPh>
    <rPh sb="609" eb="611">
      <t>じょうきん</t>
    </rPh>
    <rPh sb="613" eb="615">
      <t>せんじゅう</t>
    </rPh>
    <rPh sb="616" eb="618">
      <t>はいち</t>
    </rPh>
    <phoneticPr fontId="9" type="Hiragana"/>
  </si>
  <si>
    <t>別にこども家庭庁長官が定める基準（平24厚労告270・第８号の３の２）
…同告示第１号の７に規定する表で算出した点数の合計が20点以上であると市町村が認めた障害児</t>
    <rPh sb="29" eb="30">
      <t>ごう</t>
    </rPh>
    <rPh sb="37" eb="38">
      <t>どう</t>
    </rPh>
    <rPh sb="38" eb="40">
      <t>こくじ</t>
    </rPh>
    <rPh sb="40" eb="41">
      <t>だい</t>
    </rPh>
    <rPh sb="42" eb="43">
      <t>ごう</t>
    </rPh>
    <phoneticPr fontId="9" type="Hiragana"/>
  </si>
  <si>
    <t>別にこども家庭庁長官が定める施設基準（平24厚労告269・第10号の２）
※平成24年厚生労働省告示第122号別表第１の１に規定するスコア表の項目の欄に規定するいずれかの医療行為を必要とする状態である障害児
別にこども家庭庁長官が定める基準（平24厚労告示270・第８号の４の４）
…次のいずれにも適合していること。
①指定放課後等デイサービス事業所の従業者が、事前に加算対象児の障害の特性、家庭における入浴の状況その他の入浴に係る支援を実施するにあたって必要な情報を把握し、これらの情報を踏まえ、放課後等デイサービス計画に位置付けた上で入浴に係る支援を行うこと。
②加算対象児の安全な入浴のために必要な体制を確保した上で、加算対象児の障害の特性や発達段階に応じた適切な方法で入浴に係る支援を行うこと。</t>
    <rPh sb="32" eb="33">
      <t>ごう</t>
    </rPh>
    <rPh sb="163" eb="166">
      <t>ほうかご</t>
    </rPh>
    <rPh sb="166" eb="167">
      <t>とう</t>
    </rPh>
    <rPh sb="250" eb="253">
      <t>ほうかご</t>
    </rPh>
    <rPh sb="253" eb="254">
      <t>とう</t>
    </rPh>
    <phoneticPr fontId="9" type="Hiragana"/>
  </si>
  <si>
    <t>別にこども家庭庁長官が定める基準（平24厚労告示270・第８号の４の５）
…次のいずれにも適合していること。
①加算対象児に係る放課後等デイサービス計画を踏まえ、加算対象児が希望する進路を円滑に選択できるよう支援するための計画（以下、自立サポート計画という。）を作成すること。
②自立サポート計画に基づき、加算対象児の適正及び障害の特性に対する自己理解の促進に向けた相談援助又は必要となる知識技能の習得支援を実施するなど加算対象児が希望する進路を選択する上で必要となる支援を行うこと。
③自立サポート計画の作成後においては、その実施状況の把握を行うとともに、加算対象児が希望する進路を選択する上での課題を把握し、必要に応じて自立サポート計画の見直しを行うこと。
④自立サポート計画の作成又は見直しにあたって、加算対象児に係る通所給付決定保護者及び加算対象児に対し、当該自立サポート計画の作成又は見直しについて説明するとともに、その同意を得ること。
⑤加算対象児が在学している高等学校等との日常的な連携体制を確保し、自立サポート計画の作成及び見直し並びに支援の実施において必要な連携を図ること。
⑥加算対象児ごとの支援記録を作成すること。</t>
    <rPh sb="56" eb="58">
      <t>かさん</t>
    </rPh>
    <rPh sb="58" eb="60">
      <t>たいしょう</t>
    </rPh>
    <rPh sb="60" eb="61">
      <t>じ</t>
    </rPh>
    <rPh sb="62" eb="63">
      <t>かか</t>
    </rPh>
    <rPh sb="64" eb="67">
      <t>ほうかご</t>
    </rPh>
    <rPh sb="67" eb="68">
      <t>とう</t>
    </rPh>
    <rPh sb="74" eb="76">
      <t>けいかく</t>
    </rPh>
    <rPh sb="77" eb="78">
      <t>ふ</t>
    </rPh>
    <rPh sb="81" eb="83">
      <t>かさん</t>
    </rPh>
    <rPh sb="83" eb="85">
      <t>たいしょう</t>
    </rPh>
    <rPh sb="85" eb="86">
      <t>じ</t>
    </rPh>
    <rPh sb="87" eb="89">
      <t>きぼう</t>
    </rPh>
    <rPh sb="91" eb="93">
      <t>しんろ</t>
    </rPh>
    <rPh sb="94" eb="96">
      <t>えんかつ</t>
    </rPh>
    <rPh sb="97" eb="99">
      <t>せんたく</t>
    </rPh>
    <rPh sb="104" eb="106">
      <t>しえん</t>
    </rPh>
    <rPh sb="111" eb="113">
      <t>けいかく</t>
    </rPh>
    <rPh sb="114" eb="116">
      <t>いか</t>
    </rPh>
    <rPh sb="117" eb="119">
      <t>じりつ</t>
    </rPh>
    <rPh sb="123" eb="125">
      <t>けいかく</t>
    </rPh>
    <rPh sb="131" eb="133">
      <t>さくせい</t>
    </rPh>
    <rPh sb="140" eb="142">
      <t>じりつ</t>
    </rPh>
    <rPh sb="146" eb="148">
      <t>けいかく</t>
    </rPh>
    <rPh sb="149" eb="150">
      <t>もと</t>
    </rPh>
    <rPh sb="153" eb="155">
      <t>かさん</t>
    </rPh>
    <rPh sb="155" eb="157">
      <t>たいしょう</t>
    </rPh>
    <rPh sb="157" eb="158">
      <t>じ</t>
    </rPh>
    <rPh sb="159" eb="161">
      <t>てきせい</t>
    </rPh>
    <rPh sb="161" eb="162">
      <t>およ</t>
    </rPh>
    <rPh sb="163" eb="165">
      <t>しょうがい</t>
    </rPh>
    <rPh sb="166" eb="168">
      <t>とくせい</t>
    </rPh>
    <rPh sb="169" eb="170">
      <t>たい</t>
    </rPh>
    <rPh sb="172" eb="174">
      <t>じこ</t>
    </rPh>
    <rPh sb="174" eb="176">
      <t>りかい</t>
    </rPh>
    <rPh sb="177" eb="179">
      <t>そくしん</t>
    </rPh>
    <rPh sb="180" eb="181">
      <t>む</t>
    </rPh>
    <rPh sb="183" eb="185">
      <t>そうだん</t>
    </rPh>
    <rPh sb="185" eb="187">
      <t>えんじょ</t>
    </rPh>
    <rPh sb="187" eb="188">
      <t>また</t>
    </rPh>
    <rPh sb="189" eb="191">
      <t>ひつよう</t>
    </rPh>
    <rPh sb="194" eb="196">
      <t>ちしき</t>
    </rPh>
    <rPh sb="196" eb="198">
      <t>ぎのう</t>
    </rPh>
    <rPh sb="199" eb="201">
      <t>しゅうとく</t>
    </rPh>
    <rPh sb="201" eb="203">
      <t>しえん</t>
    </rPh>
    <rPh sb="204" eb="206">
      <t>じっし</t>
    </rPh>
    <rPh sb="210" eb="212">
      <t>かさん</t>
    </rPh>
    <rPh sb="212" eb="214">
      <t>たいしょう</t>
    </rPh>
    <rPh sb="214" eb="215">
      <t>じ</t>
    </rPh>
    <rPh sb="216" eb="218">
      <t>きぼう</t>
    </rPh>
    <rPh sb="220" eb="222">
      <t>しんろ</t>
    </rPh>
    <rPh sb="223" eb="225">
      <t>せんたく</t>
    </rPh>
    <rPh sb="227" eb="228">
      <t>うえ</t>
    </rPh>
    <rPh sb="229" eb="231">
      <t>ひつよう</t>
    </rPh>
    <rPh sb="234" eb="236">
      <t>しえん</t>
    </rPh>
    <rPh sb="237" eb="238">
      <t>おこな</t>
    </rPh>
    <rPh sb="244" eb="246">
      <t>じりつ</t>
    </rPh>
    <rPh sb="250" eb="252">
      <t>けいかく</t>
    </rPh>
    <rPh sb="253" eb="256">
      <t>さくせいご</t>
    </rPh>
    <rPh sb="264" eb="266">
      <t>じっし</t>
    </rPh>
    <rPh sb="266" eb="268">
      <t>じょうきょう</t>
    </rPh>
    <rPh sb="269" eb="271">
      <t>はあく</t>
    </rPh>
    <rPh sb="272" eb="273">
      <t>おこな</t>
    </rPh>
    <rPh sb="279" eb="281">
      <t>かさん</t>
    </rPh>
    <rPh sb="281" eb="283">
      <t>たいしょう</t>
    </rPh>
    <rPh sb="283" eb="284">
      <t>じ</t>
    </rPh>
    <rPh sb="285" eb="287">
      <t>きぼう</t>
    </rPh>
    <rPh sb="289" eb="291">
      <t>しんろ</t>
    </rPh>
    <rPh sb="292" eb="294">
      <t>せんたく</t>
    </rPh>
    <rPh sb="296" eb="297">
      <t>うえ</t>
    </rPh>
    <rPh sb="299" eb="301">
      <t>かだい</t>
    </rPh>
    <rPh sb="302" eb="304">
      <t>はあく</t>
    </rPh>
    <rPh sb="306" eb="308">
      <t>ひつよう</t>
    </rPh>
    <rPh sb="309" eb="310">
      <t>おう</t>
    </rPh>
    <rPh sb="312" eb="314">
      <t>じりつ</t>
    </rPh>
    <rPh sb="318" eb="320">
      <t>けいかく</t>
    </rPh>
    <rPh sb="321" eb="323">
      <t>みなお</t>
    </rPh>
    <rPh sb="325" eb="326">
      <t>おこな</t>
    </rPh>
    <rPh sb="332" eb="334">
      <t>じりつ</t>
    </rPh>
    <rPh sb="338" eb="340">
      <t>けいかく</t>
    </rPh>
    <rPh sb="341" eb="343">
      <t>さくせい</t>
    </rPh>
    <rPh sb="343" eb="344">
      <t>また</t>
    </rPh>
    <rPh sb="345" eb="347">
      <t>みなお</t>
    </rPh>
    <rPh sb="354" eb="356">
      <t>かさん</t>
    </rPh>
    <rPh sb="356" eb="358">
      <t>たいしょう</t>
    </rPh>
    <rPh sb="358" eb="359">
      <t>じ</t>
    </rPh>
    <rPh sb="360" eb="361">
      <t>かか</t>
    </rPh>
    <rPh sb="362" eb="364">
      <t>つうしょ</t>
    </rPh>
    <rPh sb="364" eb="366">
      <t>きゅうふ</t>
    </rPh>
    <rPh sb="366" eb="368">
      <t>けってい</t>
    </rPh>
    <rPh sb="368" eb="371">
      <t>ほごしゃ</t>
    </rPh>
    <rPh sb="371" eb="372">
      <t>およ</t>
    </rPh>
    <rPh sb="373" eb="375">
      <t>かさん</t>
    </rPh>
    <rPh sb="375" eb="377">
      <t>たいしょう</t>
    </rPh>
    <rPh sb="377" eb="378">
      <t>じ</t>
    </rPh>
    <rPh sb="379" eb="380">
      <t>たい</t>
    </rPh>
    <rPh sb="382" eb="384">
      <t>とうがい</t>
    </rPh>
    <rPh sb="384" eb="386">
      <t>じりつ</t>
    </rPh>
    <rPh sb="390" eb="392">
      <t>けいかく</t>
    </rPh>
    <rPh sb="393" eb="395">
      <t>さくせい</t>
    </rPh>
    <rPh sb="395" eb="396">
      <t>また</t>
    </rPh>
    <rPh sb="397" eb="399">
      <t>みなお</t>
    </rPh>
    <rPh sb="404" eb="406">
      <t>せつめい</t>
    </rPh>
    <rPh sb="415" eb="417">
      <t>どうい</t>
    </rPh>
    <rPh sb="418" eb="419">
      <t>え</t>
    </rPh>
    <rPh sb="425" eb="427">
      <t>かさん</t>
    </rPh>
    <rPh sb="427" eb="429">
      <t>たいしょう</t>
    </rPh>
    <rPh sb="429" eb="430">
      <t>じ</t>
    </rPh>
    <rPh sb="431" eb="433">
      <t>ざいがく</t>
    </rPh>
    <rPh sb="437" eb="439">
      <t>こうとう</t>
    </rPh>
    <rPh sb="439" eb="441">
      <t>がっこう</t>
    </rPh>
    <rPh sb="441" eb="442">
      <t>とう</t>
    </rPh>
    <rPh sb="444" eb="447">
      <t>にちじょうてき</t>
    </rPh>
    <rPh sb="448" eb="450">
      <t>れんけい</t>
    </rPh>
    <rPh sb="450" eb="452">
      <t>たいせい</t>
    </rPh>
    <rPh sb="453" eb="455">
      <t>かくほ</t>
    </rPh>
    <rPh sb="457" eb="459">
      <t>じりつ</t>
    </rPh>
    <rPh sb="463" eb="465">
      <t>けいかく</t>
    </rPh>
    <rPh sb="466" eb="468">
      <t>さくせい</t>
    </rPh>
    <rPh sb="468" eb="469">
      <t>およ</t>
    </rPh>
    <rPh sb="470" eb="472">
      <t>みなお</t>
    </rPh>
    <rPh sb="473" eb="474">
      <t>なら</t>
    </rPh>
    <rPh sb="476" eb="478">
      <t>しえん</t>
    </rPh>
    <rPh sb="479" eb="481">
      <t>じっし</t>
    </rPh>
    <rPh sb="485" eb="487">
      <t>ひつよう</t>
    </rPh>
    <rPh sb="488" eb="490">
      <t>れんけい</t>
    </rPh>
    <rPh sb="491" eb="492">
      <t>はか</t>
    </rPh>
    <rPh sb="498" eb="500">
      <t>かさん</t>
    </rPh>
    <rPh sb="500" eb="503">
      <t>たいしょうじ</t>
    </rPh>
    <rPh sb="506" eb="508">
      <t>しえん</t>
    </rPh>
    <rPh sb="508" eb="510">
      <t>きろく</t>
    </rPh>
    <rPh sb="511" eb="513">
      <t>さくせい</t>
    </rPh>
    <phoneticPr fontId="9" type="Hiragana"/>
  </si>
  <si>
    <t xml:space="preserve">別にこども家庭庁長官が定める施設基準（平24厚労告269・第10号の４）
…医療的ケアを必要とする障害児を送迎する際には、運転手に加え、看護職員を１以上配置していること。
</t>
  </si>
  <si>
    <t>別にこども家庭庁長官が定める施設基準（平24厚労告269・第11号）
…次の①～③のいずれにも適合すること。
①運営規程に定められている営業時間（送迎のみを実施する時間は含まない。）が８時間以上であること。
②８時間以上の営業時間の前後の時間において、放課後等デイサービスを行うこと。
③延長支援を行う時間帯に職員を２（当該時間帯に延長支援を行う障害児の数が10を超える場合にあっては、２に、当該障害児の数が10又はその端数を増すごとに１を加えて得た数）以上配置していること。このうち、１以上は指定通所基準の規定により置くべき職員を配置していること。
・　個々の障害児の実利用時間は問わないものであり、例えば、サービス提供時間は８時間未満であっても、営業時間を超えて支援を提供した場合は本加算の対象となる。
・　延長した支援が必要なやむを得ない理由があり、かつ、原則として当該理由が障害児支援利用計画に記載されていること。</t>
  </si>
  <si>
    <t xml:space="preserve">別にこども家庭庁長官が定める基準（平24厚労告270・第８号の４の７）
・事業所間連携加算（Ⅰ）
…次の①～⑤のいずれにも適合すること。
①コア連携事業所（市町村から事業所間の連携を実施するよう以来を受けている指定児童発達支援等）であること。
②コア連携事業所として、加算対象児に指定放課後等デイサービス等を行っているその他の事業所との間で加算対象児の指定放課後等デイサービス等の実施状況、心身の状況、生活環境その他の加算対象児に係る情報及び加算対象児に係る複数の放課後等デイサービス計画の共有並びに支援の連携を目的とした会議を開催し、当該会議の内容並びに当該会議において整理された加算対象児の状況及び支援に関する要点について、その他事業所、市町村及びセルフプラン作成保護者に対して要求すること。
③コア連携事業所として、市町村に対して、加算対象児に係る児童発達支援計画及びその他事業所が作成した放課後等デイサービス計画を合わせて共有すること。
④コア連携事業所として、セルフプラン作成保護者に対して②に規定する会議の内容並びに当該会議において整理された加算対象児の状況並びに支援に関する要点を踏まえた相談援助を行うこと。
⑤②に規定する会議の内容並びに当該会議において整理された加算対象児の状況並びに支援に関する要点について、従業者に情報共有を行うとともに、必要に応じて加算対象児の放課後等デイサービス計画を見直すこと。
・事業所間連携加算（Ⅱ）
…次の①～③のいずれにも適合すること。
①その他事業所としてコア連携事業所が開催する会議に参加すること。
②加算対象児に係る放課後等デイサービス計画をコア連携事業所に共有すること。
③①に規定する会議の内容並びに当該会議において整理された加算対象児の状況及び支援に関する要点について、従業者に情報共有を行うとともに、必要に応じて加算対象児の放課後等デイサービス計画を見直すこと。
</t>
    <rPh sb="142" eb="145">
      <t>ほうかご</t>
    </rPh>
    <rPh sb="145" eb="146">
      <t>とう</t>
    </rPh>
    <rPh sb="178" eb="181">
      <t>ほうかご</t>
    </rPh>
    <rPh sb="181" eb="182">
      <t>とう</t>
    </rPh>
    <rPh sb="232" eb="235">
      <t>ほうかご</t>
    </rPh>
    <rPh sb="235" eb="236">
      <t>とう</t>
    </rPh>
    <rPh sb="242" eb="244">
      <t>けいかく</t>
    </rPh>
    <rPh sb="398" eb="401">
      <t>ほうかご</t>
    </rPh>
    <rPh sb="401" eb="402">
      <t>とう</t>
    </rPh>
    <rPh sb="408" eb="410">
      <t>けいかく</t>
    </rPh>
    <rPh sb="592" eb="595">
      <t>ほうかご</t>
    </rPh>
    <rPh sb="595" eb="596">
      <t>とう</t>
    </rPh>
    <rPh sb="602" eb="604">
      <t>けいかく</t>
    </rPh>
    <phoneticPr fontId="9" type="Hiragana"/>
  </si>
  <si>
    <t>・　退所前の保育・教育等移行支援については退所日に、また、退所後の援助については実施日（訪問日）に算定すること。
・　次のアからエまでのいずれかに該当する場合は算定できない。
　ア　退所して病院又は診療所へ入院する場合
　イ　退所して他の社会福祉施設等へ入所する場合
　ウ　学教教育法第１条に規定する学校（幼稚園を除く）へ入学する場合
　エ　死亡退所の場合
・　退所前の保育・教育等移行支援、退所後の居宅等を訪問しての相談援助及び退所後の移行先施設を訪問しての助言援助を行った場合は、当該支援又は援助を行った日及びその内容の要点に関する記録を行うこと。</t>
  </si>
  <si>
    <t>・放課後等デイサービス提供実績記録票
・障害児通所給付費・入所給付費等明細書</t>
    <rPh sb="1" eb="4">
      <t>ほうかご</t>
    </rPh>
    <rPh sb="4" eb="5">
      <t>とう</t>
    </rPh>
    <rPh sb="11" eb="13">
      <t>ていきょう</t>
    </rPh>
    <rPh sb="13" eb="15">
      <t>じっせき</t>
    </rPh>
    <rPh sb="15" eb="17">
      <t>きろく</t>
    </rPh>
    <rPh sb="17" eb="18">
      <t>ひょう</t>
    </rPh>
    <rPh sb="20" eb="23">
      <t>しょうがいじ</t>
    </rPh>
    <rPh sb="23" eb="25">
      <t>つうしょ</t>
    </rPh>
    <rPh sb="25" eb="28">
      <t>きゅうふひ</t>
    </rPh>
    <rPh sb="29" eb="31">
      <t>にゅうしょ</t>
    </rPh>
    <rPh sb="31" eb="34">
      <t>きゅうふひ</t>
    </rPh>
    <rPh sb="34" eb="35">
      <t>とう</t>
    </rPh>
    <rPh sb="35" eb="38">
      <t>めいさいしょ</t>
    </rPh>
    <phoneticPr fontId="9" type="Hiragana"/>
  </si>
  <si>
    <t>・放課後等デイサービス計画、市町村が認めたことが分かる資料</t>
    <rPh sb="1" eb="4">
      <t>ほうかご</t>
    </rPh>
    <rPh sb="4" eb="5">
      <t>とう</t>
    </rPh>
    <rPh sb="11" eb="13">
      <t>けいかく</t>
    </rPh>
    <rPh sb="14" eb="17">
      <t>しちょうそん</t>
    </rPh>
    <rPh sb="18" eb="19">
      <t>みと</t>
    </rPh>
    <rPh sb="24" eb="25">
      <t>わ</t>
    </rPh>
    <rPh sb="27" eb="29">
      <t>しりょう</t>
    </rPh>
    <phoneticPr fontId="9" type="Hiragana"/>
  </si>
  <si>
    <t xml:space="preserve">・委託契約書
</t>
    <rPh sb="1" eb="3">
      <t>いたく</t>
    </rPh>
    <rPh sb="3" eb="6">
      <t>けいやくしょ</t>
    </rPh>
    <phoneticPr fontId="9" type="Hiragana"/>
  </si>
  <si>
    <r>
      <t>福祉・介護職員</t>
    </r>
    <r>
      <rPr>
        <sz val="11"/>
        <color auto="1"/>
        <rFont val="Meiryo UI"/>
      </rPr>
      <t>等処遇改善加算</t>
    </r>
    <rPh sb="0" eb="2">
      <t>フクシ</t>
    </rPh>
    <rPh sb="3" eb="5">
      <t>カイゴ</t>
    </rPh>
    <rPh sb="5" eb="7">
      <t>ショクイン</t>
    </rPh>
    <rPh sb="7" eb="8">
      <t>トウ</t>
    </rPh>
    <rPh sb="8" eb="10">
      <t>ショグウ</t>
    </rPh>
    <rPh sb="10" eb="12">
      <t>カイゼン</t>
    </rPh>
    <rPh sb="12" eb="14">
      <t>カサン</t>
    </rPh>
    <phoneticPr fontId="9"/>
  </si>
  <si>
    <r>
      <t>　指定通所支援に要する費用の額は、平成24年厚生労働省告示第122号の別表「障害児通所給付費単位数表」の第３により算定する単位数に</t>
    </r>
    <r>
      <rPr>
        <sz val="11"/>
        <color auto="1"/>
        <rFont val="Meiryo UI"/>
      </rPr>
      <t>10円を乗じて得た額を算定しているか。</t>
    </r>
    <rPh sb="67" eb="68">
      <t>エン</t>
    </rPh>
    <phoneticPr fontId="9"/>
  </si>
  <si>
    <r>
      <t>障害児</t>
    </r>
    <r>
      <rPr>
        <sz val="11"/>
        <color auto="1"/>
        <rFont val="Meiryo UI"/>
      </rPr>
      <t>（（２）に該当する場合を除く）に対し指定放課後等デイサービスを行う場合
　児童福祉法第６条の２の２第３項に規定する障害児（以下「就学児」という。）に対し、授業終了後又は休業日に、別にこども家庭庁長官が定める施設基準に適合するものとして知事に届け出た指定放課後等デイサービスの単位において指定放課後等デイサービスを行った場合に、時間区分、就学児の医療的ケア区分及び利用定員に応じ、1日につき所定単位数を算定しているか。
　また時間区分については、現に要した時間ではなく、放課後等デイサービス計画に位置付けられた内容の指定放課後等デイサービスを行うのに要する標準的な時間に対応する時間区分で所定単位数を算定しているか。</t>
    </r>
    <rPh sb="8" eb="10">
      <t>がいとう</t>
    </rPh>
    <rPh sb="12" eb="14">
      <t>ばあい</t>
    </rPh>
    <rPh sb="15" eb="16">
      <t>のぞ</t>
    </rPh>
    <rPh sb="41" eb="43">
      <t>じどう</t>
    </rPh>
    <rPh sb="43" eb="46">
      <t>ふくしほう</t>
    </rPh>
    <rPh sb="46" eb="47">
      <t>だい</t>
    </rPh>
    <rPh sb="48" eb="49">
      <t>じょう</t>
    </rPh>
    <rPh sb="53" eb="54">
      <t>だい</t>
    </rPh>
    <rPh sb="55" eb="56">
      <t>こう</t>
    </rPh>
    <rPh sb="57" eb="59">
      <t>きてい</t>
    </rPh>
    <rPh sb="65" eb="67">
      <t>いか</t>
    </rPh>
    <rPh sb="98" eb="100">
      <t>かてい</t>
    </rPh>
    <rPh sb="100" eb="101">
      <t>ちょう</t>
    </rPh>
    <rPh sb="101" eb="103">
      <t>ちょうかん</t>
    </rPh>
    <rPh sb="167" eb="169">
      <t>じかん</t>
    </rPh>
    <rPh sb="169" eb="171">
      <t>くぶん</t>
    </rPh>
    <rPh sb="172" eb="174">
      <t>しゅうがく</t>
    </rPh>
    <rPh sb="174" eb="175">
      <t>じ</t>
    </rPh>
    <rPh sb="176" eb="179">
      <t>いりょうてき</t>
    </rPh>
    <rPh sb="181" eb="183">
      <t>くぶん</t>
    </rPh>
    <rPh sb="183" eb="184">
      <t>およ</t>
    </rPh>
    <rPh sb="185" eb="187">
      <t>りよう</t>
    </rPh>
    <rPh sb="187" eb="189">
      <t>ていいん</t>
    </rPh>
    <rPh sb="190" eb="191">
      <t>おう</t>
    </rPh>
    <rPh sb="216" eb="218">
      <t>じかん</t>
    </rPh>
    <rPh sb="218" eb="220">
      <t>くぶん</t>
    </rPh>
    <rPh sb="226" eb="227">
      <t>げん</t>
    </rPh>
    <rPh sb="228" eb="229">
      <t>よう</t>
    </rPh>
    <rPh sb="231" eb="233">
      <t>じかん</t>
    </rPh>
    <phoneticPr fontId="9" type="Hiragana"/>
  </si>
  <si>
    <r>
      <t>③　放課後等デイサービス計画が作成されていない場合
　　　　期間が</t>
    </r>
    <r>
      <rPr>
        <sz val="11"/>
        <color auto="1"/>
        <rFont val="Meiryo UI"/>
      </rPr>
      <t>３月未満の場合　　　　　　　　　　　　　　　　　100分の70
　　　　期間が３月以上の場合　　　　　　　　　　　　　　　　　100分の50</t>
    </r>
    <rPh sb="2" eb="5">
      <t>ホウカゴ</t>
    </rPh>
    <rPh sb="5" eb="6">
      <t>トウ</t>
    </rPh>
    <rPh sb="12" eb="14">
      <t>ケイカク</t>
    </rPh>
    <rPh sb="15" eb="17">
      <t>サクセイ</t>
    </rPh>
    <rPh sb="23" eb="25">
      <t>バアイ</t>
    </rPh>
    <rPh sb="30" eb="32">
      <t>キカン</t>
    </rPh>
    <rPh sb="34" eb="35">
      <t>ツキ</t>
    </rPh>
    <rPh sb="35" eb="37">
      <t>ミマン</t>
    </rPh>
    <rPh sb="38" eb="40">
      <t>バアイ</t>
    </rPh>
    <rPh sb="60" eb="61">
      <t>ブン</t>
    </rPh>
    <rPh sb="69" eb="71">
      <t>キカン</t>
    </rPh>
    <rPh sb="73" eb="74">
      <t>ツキ</t>
    </rPh>
    <rPh sb="74" eb="76">
      <t>イジョウ</t>
    </rPh>
    <rPh sb="77" eb="79">
      <t>バアイ</t>
    </rPh>
    <rPh sb="99" eb="100">
      <t>ブン</t>
    </rPh>
    <phoneticPr fontId="9"/>
  </si>
  <si>
    <t>事業所間連携加算</t>
    <rPh sb="0" eb="4">
      <t>じぎょうしょかん</t>
    </rPh>
    <rPh sb="4" eb="6">
      <t>れんけい</t>
    </rPh>
    <rPh sb="6" eb="8">
      <t>かさん</t>
    </rPh>
    <phoneticPr fontId="9" type="Hiragana"/>
  </si>
  <si>
    <r>
      <t>⑧　　虐待防止措置未実施減算
以下の基準を満たしていない場合、所定単位数の100分の1に相当する単位数を減算
（ア）虐待防止委員会を定期的に開催するとともに、その結果について従業者に周知徹底を図ること</t>
    </r>
    <r>
      <rPr>
        <sz val="11"/>
        <color auto="1"/>
        <rFont val="Meiryo UI"/>
      </rPr>
      <t>（１年に１回以上開催）
（イ）従業者に対し、虐待の防止のための研修を定期的に実施すること（１年に１回以上実施）
（ウ）上記措置を適切に実施するための担当者を置くこと</t>
    </r>
  </si>
  <si>
    <r>
      <t>　別にこども家庭庁長官が定める基準に適合するものとして知事に届け出た指定放課後等デイサービス事業所が、指定放課後等デイサービスを行った場合に、</t>
    </r>
    <r>
      <rPr>
        <sz val="11"/>
        <color auto="1"/>
        <rFont val="Meiryo UI"/>
      </rPr>
      <t xml:space="preserve">利用定員に応じ、１日につき所定単位数を算定しているか。
</t>
    </r>
    <rPh sb="46" eb="49">
      <t>じぎょうしょ</t>
    </rPh>
    <phoneticPr fontId="9" type="Hiragana"/>
  </si>
  <si>
    <r>
      <t>　</t>
    </r>
    <r>
      <rPr>
        <sz val="11"/>
        <color auto="1"/>
        <rFont val="Meiryo UI"/>
      </rPr>
      <t>理学療法士等による支援が必要な就学児への支援及び就学児の家族等に対して障害児への関わり方に関する助言を行う等の専門的な支援の強化を図るために、放課後等デイサービス給付費の算定に必要となる従業者（上記3児童指導員等加配加算を算定している場合は、当該加算の算定に必要となる従業者の員数を含む。）に加え、理学療法士等を１以上配置しているものとして知事に届け出た指定放課後等デイサービス事業所において、指定放課後等デイサービスを行った場合に、加算しているか。</t>
    </r>
    <rPh sb="13" eb="15">
      <t>ひつよう</t>
    </rPh>
    <rPh sb="16" eb="18">
      <t>しゅうがく</t>
    </rPh>
    <rPh sb="18" eb="19">
      <t>じ</t>
    </rPh>
    <rPh sb="21" eb="23">
      <t>しえん</t>
    </rPh>
    <rPh sb="23" eb="24">
      <t>およ</t>
    </rPh>
    <rPh sb="25" eb="28">
      <t>しゅうがくじ</t>
    </rPh>
    <rPh sb="52" eb="53">
      <t>おこな</t>
    </rPh>
    <rPh sb="54" eb="55">
      <t>とう</t>
    </rPh>
    <rPh sb="60" eb="62">
      <t>しえん</t>
    </rPh>
    <rPh sb="63" eb="65">
      <t>きょうか</t>
    </rPh>
    <rPh sb="66" eb="67">
      <t>はか</t>
    </rPh>
    <rPh sb="72" eb="75">
      <t>ほうかご</t>
    </rPh>
    <rPh sb="75" eb="76">
      <t>とう</t>
    </rPh>
    <rPh sb="82" eb="85">
      <t>きゅうふひ</t>
    </rPh>
    <rPh sb="86" eb="88">
      <t>さんてい</t>
    </rPh>
    <rPh sb="89" eb="91">
      <t>ひつよう</t>
    </rPh>
    <rPh sb="94" eb="97">
      <t>じゅうぎょうしゃ</t>
    </rPh>
    <rPh sb="98" eb="100">
      <t>じょうき</t>
    </rPh>
    <rPh sb="101" eb="103">
      <t>じどう</t>
    </rPh>
    <rPh sb="103" eb="106">
      <t>しどういん</t>
    </rPh>
    <rPh sb="106" eb="107">
      <t>とう</t>
    </rPh>
    <rPh sb="107" eb="109">
      <t>かはい</t>
    </rPh>
    <rPh sb="109" eb="111">
      <t>かさん</t>
    </rPh>
    <rPh sb="112" eb="114">
      <t>さんてい</t>
    </rPh>
    <rPh sb="118" eb="120">
      <t>ばあい</t>
    </rPh>
    <rPh sb="122" eb="124">
      <t>とうがい</t>
    </rPh>
    <rPh sb="124" eb="126">
      <t>かさん</t>
    </rPh>
    <rPh sb="127" eb="129">
      <t>さんてい</t>
    </rPh>
    <rPh sb="130" eb="132">
      <t>ひつよう</t>
    </rPh>
    <rPh sb="135" eb="138">
      <t>じゅうぎょうしゃ</t>
    </rPh>
    <rPh sb="139" eb="141">
      <t>いんずう</t>
    </rPh>
    <rPh sb="142" eb="143">
      <t>ふく</t>
    </rPh>
    <rPh sb="147" eb="148">
      <t>くわ</t>
    </rPh>
    <rPh sb="150" eb="152">
      <t>りがく</t>
    </rPh>
    <rPh sb="152" eb="155">
      <t>りょうほうし</t>
    </rPh>
    <rPh sb="155" eb="156">
      <t>とう</t>
    </rPh>
    <rPh sb="158" eb="160">
      <t>いじょう</t>
    </rPh>
    <rPh sb="160" eb="162">
      <t>はいち</t>
    </rPh>
    <rPh sb="171" eb="173">
      <t>ちじ</t>
    </rPh>
    <rPh sb="174" eb="175">
      <t>とど</t>
    </rPh>
    <rPh sb="176" eb="177">
      <t>で</t>
    </rPh>
    <rPh sb="178" eb="180">
      <t>してい</t>
    </rPh>
    <rPh sb="180" eb="183">
      <t>ほうかご</t>
    </rPh>
    <rPh sb="183" eb="184">
      <t>とう</t>
    </rPh>
    <rPh sb="190" eb="193">
      <t>じぎょうしょ</t>
    </rPh>
    <rPh sb="198" eb="200">
      <t>してい</t>
    </rPh>
    <rPh sb="200" eb="203">
      <t>ほうかご</t>
    </rPh>
    <rPh sb="203" eb="204">
      <t>とう</t>
    </rPh>
    <rPh sb="211" eb="212">
      <t>おこな</t>
    </rPh>
    <rPh sb="214" eb="216">
      <t>ばあい</t>
    </rPh>
    <rPh sb="218" eb="220">
      <t>かさん</t>
    </rPh>
    <phoneticPr fontId="9" type="Hiragana"/>
  </si>
  <si>
    <r>
      <t>　別に</t>
    </r>
    <r>
      <rPr>
        <sz val="11"/>
        <color auto="1"/>
        <rFont val="Meiryo UI"/>
      </rPr>
      <t>こども家庭庁長官が定める施設基準に適合するものとして知事に届け出た指定放課後等デイサービス事業所において、指定放課後等デイサービスを行った場合に、看護職員加配加算として、加算しているか。ただし、次に掲げるいずれかの加算を算定している場合は、次に掲げるその他の加算を算定しない。
　・　看護職員加配加算（Ⅰ）
　・　看護職員加配加算（Ⅱ）</t>
    </r>
    <rPh sb="1" eb="2">
      <t>べつ</t>
    </rPh>
    <rPh sb="6" eb="8">
      <t>かてい</t>
    </rPh>
    <rPh sb="8" eb="9">
      <t>ちょう</t>
    </rPh>
    <rPh sb="9" eb="11">
      <t>ちょうかん</t>
    </rPh>
    <rPh sb="12" eb="13">
      <t>さだ</t>
    </rPh>
    <rPh sb="15" eb="17">
      <t>しせつ</t>
    </rPh>
    <rPh sb="17" eb="19">
      <t>きじゅん</t>
    </rPh>
    <rPh sb="20" eb="22">
      <t>てきごう</t>
    </rPh>
    <rPh sb="29" eb="31">
      <t>ちじ</t>
    </rPh>
    <rPh sb="32" eb="33">
      <t>とど</t>
    </rPh>
    <rPh sb="34" eb="35">
      <t>で</t>
    </rPh>
    <rPh sb="36" eb="38">
      <t>してい</t>
    </rPh>
    <rPh sb="38" eb="41">
      <t>ほうかご</t>
    </rPh>
    <rPh sb="41" eb="42">
      <t>とう</t>
    </rPh>
    <rPh sb="48" eb="51">
      <t>じぎょうしょ</t>
    </rPh>
    <rPh sb="56" eb="58">
      <t>してい</t>
    </rPh>
    <rPh sb="58" eb="61">
      <t>ほうかご</t>
    </rPh>
    <rPh sb="61" eb="62">
      <t>とう</t>
    </rPh>
    <rPh sb="69" eb="70">
      <t>おこな</t>
    </rPh>
    <rPh sb="72" eb="74">
      <t>ばあい</t>
    </rPh>
    <rPh sb="76" eb="78">
      <t>かんご</t>
    </rPh>
    <rPh sb="78" eb="80">
      <t>しょくいん</t>
    </rPh>
    <rPh sb="80" eb="82">
      <t>かはい</t>
    </rPh>
    <rPh sb="82" eb="84">
      <t>かさん</t>
    </rPh>
    <rPh sb="88" eb="90">
      <t>かさん</t>
    </rPh>
    <rPh sb="146" eb="148">
      <t>かんご</t>
    </rPh>
    <rPh sb="148" eb="150">
      <t>しょくいん</t>
    </rPh>
    <rPh sb="150" eb="152">
      <t>かはい</t>
    </rPh>
    <rPh sb="152" eb="154">
      <t>かさん</t>
    </rPh>
    <rPh sb="161" eb="163">
      <t>かんご</t>
    </rPh>
    <rPh sb="163" eb="165">
      <t>しょくいん</t>
    </rPh>
    <rPh sb="165" eb="167">
      <t>かはい</t>
    </rPh>
    <rPh sb="167" eb="169">
      <t>かさん</t>
    </rPh>
    <phoneticPr fontId="9" type="Hiragana"/>
  </si>
  <si>
    <r>
      <t>　放課後等デイサービス事業所等従業者（栄養士及び調理員を除く）が、放課後等デイサービス計画に基づき、あらかじめ通所給付決定保護者の同意を得て、障害児及びその家族（障害児のきょうだいを含む）等に対する相談援助を行った場合に、</t>
    </r>
    <r>
      <rPr>
        <sz val="11"/>
        <color auto="1"/>
        <rFont val="Meiryo UI"/>
      </rPr>
      <t>加算（Ⅰ）又は（Ⅱ）それぞれについて、１日につき１回及び１月につき４回を限度として、以下に掲げる場合に応じ、それぞれの所定単位数を加算しているか。
・　家族支援加算（Ⅰ）
①障害児の家族等の居宅を訪問して相談援助を行った場合
②指定福祉型障害児入所施設等において対面により相談援助をおこなった場合
③テレビ電話装置その他の情報通信機器を活用して相談援助を行った場合
・　家族支援加算（Ⅱ）
①対面により他の障害児及びその家族等と合わせて相談援助を行った場合
②テレビ電話装置その他の情報通信機器を活用して他の障害児及びその家族等と合わせて相談援助を行った場合
※　多機能型事業所に該当する場合には、障害児及びその家族等について、児童発達支援、放課後デイサービス及び保育所等訪問支援の家族支援加算（Ⅰ）又は（Ⅱ）を算定した回数が、それぞれ１日につき１回又は１月につき４回を超えているときは、加算（Ⅰ）又は（Ⅱ）をそれぞれ算定しない。</t>
    </r>
    <rPh sb="1" eb="4">
      <t>ほうかご</t>
    </rPh>
    <rPh sb="4" eb="5">
      <t>とう</t>
    </rPh>
    <rPh sb="11" eb="14">
      <t>じぎょうしょ</t>
    </rPh>
    <rPh sb="14" eb="15">
      <t>とう</t>
    </rPh>
    <rPh sb="33" eb="36">
      <t>ほうかご</t>
    </rPh>
    <rPh sb="36" eb="37">
      <t>とう</t>
    </rPh>
    <rPh sb="435" eb="438">
      <t>ほうかご</t>
    </rPh>
    <rPh sb="444" eb="445">
      <t>およ</t>
    </rPh>
    <rPh sb="464" eb="465">
      <t>また</t>
    </rPh>
    <rPh sb="508" eb="510">
      <t>かさん</t>
    </rPh>
    <rPh sb="513" eb="514">
      <t>また</t>
    </rPh>
    <phoneticPr fontId="9" type="Hiragana"/>
  </si>
  <si>
    <r>
      <t>　福祉専門職員配置等加算（Ⅰ）については、</t>
    </r>
    <r>
      <rPr>
        <sz val="11"/>
        <color auto="1"/>
        <rFont val="Meiryo UI"/>
      </rPr>
      <t>人員に関する基準により置くべき児童指導員として常勤で配置されている従業者のうち、社会福祉士、介護福祉士、精神保健福祉士又は公認心理師であるものの割合が100分の35以上であるものとして知事に届け出た指定放課後等デイサービス事業所において、指定放課後等デイサービスを行った場合に、加算しているか。</t>
    </r>
    <rPh sb="21" eb="23">
      <t>ジンイン</t>
    </rPh>
    <rPh sb="24" eb="25">
      <t>カン</t>
    </rPh>
    <rPh sb="27" eb="29">
      <t>キジュン</t>
    </rPh>
    <rPh sb="36" eb="38">
      <t>ジドウ</t>
    </rPh>
    <rPh sb="38" eb="41">
      <t>シドウイン</t>
    </rPh>
    <rPh sb="73" eb="75">
      <t>セイシン</t>
    </rPh>
    <rPh sb="75" eb="77">
      <t>ホケン</t>
    </rPh>
    <rPh sb="77" eb="80">
      <t>フクシシ</t>
    </rPh>
    <rPh sb="80" eb="81">
      <t>マタ</t>
    </rPh>
    <rPh sb="82" eb="84">
      <t>コウニン</t>
    </rPh>
    <rPh sb="84" eb="86">
      <t>シンリ</t>
    </rPh>
    <rPh sb="86" eb="87">
      <t>シ</t>
    </rPh>
    <phoneticPr fontId="9"/>
  </si>
  <si>
    <r>
      <t>　福祉専門職員配置等加算（Ⅱ）については、</t>
    </r>
    <r>
      <rPr>
        <sz val="11"/>
        <color auto="1"/>
        <rFont val="Meiryo UI"/>
      </rPr>
      <t>人員に関する基準により置くべき児童指導員として常勤で配置されている従業者のうち、社会福祉士、介護福祉士、精神保健福祉士又は公認心理師であるものの割合が100分の25以上であるものとして知事に届け出た指定放課後等デイサービス事業所において、指定放課後等デイサービスを行った場合に、加算しているか。</t>
    </r>
    <rPh sb="21" eb="23">
      <t>ジンイン</t>
    </rPh>
    <rPh sb="24" eb="25">
      <t>カン</t>
    </rPh>
    <rPh sb="27" eb="29">
      <t>キジュン</t>
    </rPh>
    <rPh sb="36" eb="38">
      <t>ジドウ</t>
    </rPh>
    <rPh sb="38" eb="41">
      <t>シドウイン</t>
    </rPh>
    <rPh sb="73" eb="75">
      <t>セイシン</t>
    </rPh>
    <rPh sb="75" eb="77">
      <t>ホケン</t>
    </rPh>
    <rPh sb="77" eb="80">
      <t>フクシシ</t>
    </rPh>
    <rPh sb="80" eb="81">
      <t>マタ</t>
    </rPh>
    <rPh sb="82" eb="84">
      <t>コウニン</t>
    </rPh>
    <rPh sb="84" eb="86">
      <t>シンリ</t>
    </rPh>
    <rPh sb="86" eb="87">
      <t>シ</t>
    </rPh>
    <phoneticPr fontId="9"/>
  </si>
  <si>
    <r>
      <t>　重症心身障害児</t>
    </r>
    <r>
      <rPr>
        <sz val="11"/>
        <color auto="1"/>
        <rFont val="Meiryo UI"/>
      </rPr>
      <t>又は医療的ケア児（※）に対して行う場合、別にこども家庭庁長官が定める施設基準に適合するものとして知事に届け出た指定放課後等デイサービス事業所において、その居宅等又は就学児が通学している学校等と指定放課後等デイサービス事業所との間の送迎を行った場合に、片道につき所定単位数を加算しているか。
※主として重症心身障害児を通わせる指定放課後等デイサービス事業所において重症心身障害児に対し指定放課後等デイサービス行う場合の支援給付費を算定している就学児に限る。</t>
    </r>
    <rPh sb="1" eb="3">
      <t>ジュウショウ</t>
    </rPh>
    <rPh sb="3" eb="5">
      <t>シンシン</t>
    </rPh>
    <rPh sb="5" eb="8">
      <t>ショウガイジ</t>
    </rPh>
    <rPh sb="8" eb="9">
      <t>マタ</t>
    </rPh>
    <rPh sb="10" eb="13">
      <t>イリョウテキ</t>
    </rPh>
    <rPh sb="15" eb="16">
      <t>ジ</t>
    </rPh>
    <rPh sb="20" eb="21">
      <t>タイ</t>
    </rPh>
    <rPh sb="23" eb="24">
      <t>オコナ</t>
    </rPh>
    <rPh sb="25" eb="27">
      <t>バアイ</t>
    </rPh>
    <rPh sb="33" eb="35">
      <t>カテイ</t>
    </rPh>
    <rPh sb="35" eb="36">
      <t>チョウ</t>
    </rPh>
    <rPh sb="36" eb="38">
      <t>チョウカン</t>
    </rPh>
    <rPh sb="68" eb="69">
      <t>トウ</t>
    </rPh>
    <rPh sb="85" eb="87">
      <t>キョタク</t>
    </rPh>
    <rPh sb="87" eb="88">
      <t>トウ</t>
    </rPh>
    <rPh sb="102" eb="103">
      <t>トウ</t>
    </rPh>
    <rPh sb="233" eb="234">
      <t>カギ</t>
    </rPh>
    <phoneticPr fontId="9"/>
  </si>
  <si>
    <r>
      <t>　福祉専門職員配置等加算（Ⅲ）については、次の①又は②のいずれかに該当するものとして知事に届け出た指定放課後等デイサービス事業所において、指定放課後等デイサービスを行った場合に、加算しているか。
①　</t>
    </r>
    <r>
      <rPr>
        <sz val="11"/>
        <color auto="1"/>
        <rFont val="Meiryo UI"/>
      </rPr>
      <t>人員に関する基準により置くべき児童指導員若しくは保育士（以下「児童指導員等」という。）として配置されている従業者のうち、常勤で配置されているものの割合が100分の75以上であること。
②　児童指導員等として常勤で配置されている従業者のうち、３年以上従事している従業者のものの割合が100分の30以上であること。</t>
    </r>
    <rPh sb="120" eb="122">
      <t>ジンイン</t>
    </rPh>
    <rPh sb="123" eb="124">
      <t>カン</t>
    </rPh>
    <rPh sb="126" eb="128">
      <t>キジュン</t>
    </rPh>
    <rPh sb="135" eb="137">
      <t>ジドウ</t>
    </rPh>
    <rPh sb="137" eb="140">
      <t>シドウイン</t>
    </rPh>
    <rPh sb="140" eb="141">
      <t>モ</t>
    </rPh>
    <rPh sb="144" eb="147">
      <t>ホイクシ</t>
    </rPh>
    <rPh sb="148" eb="150">
      <t>イカ</t>
    </rPh>
    <rPh sb="151" eb="153">
      <t>ジドウ</t>
    </rPh>
    <rPh sb="153" eb="157">
      <t>シドウイントウ</t>
    </rPh>
    <rPh sb="214" eb="216">
      <t>ジドウ</t>
    </rPh>
    <rPh sb="216" eb="220">
      <t>シドウイントウ</t>
    </rPh>
    <phoneticPr fontId="9"/>
  </si>
  <si>
    <t>兼務</t>
    <rPh sb="0" eb="2">
      <t>ケンム</t>
    </rPh>
    <phoneticPr fontId="9"/>
  </si>
  <si>
    <r>
      <t>　指定放課後等デイサービス事業所において指定放課後等デイサービスを利用する就学児が、あらかじめ当該指定放課後等デイサービス事業所の利用を予定した日に、急病等によりその利用を中止した場合において、放課後等デイサービス事業所従業者が、就学児又はその家族等との連絡調整その他相談援助を行うとともに、当該就学児の状況、相談援助の内容等を記録した場合に、1月につき4回を限度として、算定しているか。
　ただし、</t>
    </r>
    <r>
      <rPr>
        <sz val="11"/>
        <color auto="1"/>
        <rFont val="Meiryo UI"/>
      </rPr>
      <t xml:space="preserve">主として重症心身障害児を通わせる指定放課後等デイサービス事業所において重症心身障害児に対し指定放課後等デイサービスを行う場合は、１月に利用した障害児の数（延べ人数）を利用定員に当該月の営業日数を乗じた数で除して得た率が100分の80に満たない場合は、１月につき８回を限度として、算定する。
</t>
    </r>
    <rPh sb="235" eb="237">
      <t>ジュウショウ</t>
    </rPh>
    <rPh sb="237" eb="239">
      <t>シンシン</t>
    </rPh>
    <rPh sb="239" eb="242">
      <t>ショウガイジ</t>
    </rPh>
    <rPh sb="243" eb="244">
      <t>タイ</t>
    </rPh>
    <rPh sb="245" eb="247">
      <t>シテイ</t>
    </rPh>
    <rPh sb="247" eb="250">
      <t>ホウカゴ</t>
    </rPh>
    <rPh sb="250" eb="251">
      <t>トウ</t>
    </rPh>
    <rPh sb="258" eb="259">
      <t>オコナ</t>
    </rPh>
    <rPh sb="260" eb="262">
      <t>バアイ</t>
    </rPh>
    <rPh sb="265" eb="266">
      <t>ツキ</t>
    </rPh>
    <rPh sb="267" eb="269">
      <t>リヨウ</t>
    </rPh>
    <rPh sb="271" eb="274">
      <t>ショウガイジ</t>
    </rPh>
    <rPh sb="275" eb="276">
      <t>カズ</t>
    </rPh>
    <rPh sb="277" eb="278">
      <t>ノ</t>
    </rPh>
    <rPh sb="279" eb="280">
      <t>ニン</t>
    </rPh>
    <rPh sb="280" eb="281">
      <t>カズ</t>
    </rPh>
    <rPh sb="283" eb="285">
      <t>リヨウ</t>
    </rPh>
    <rPh sb="285" eb="287">
      <t>テイイン</t>
    </rPh>
    <rPh sb="288" eb="290">
      <t>トウガイ</t>
    </rPh>
    <rPh sb="290" eb="291">
      <t>ツキ</t>
    </rPh>
    <rPh sb="292" eb="294">
      <t>エイギョウ</t>
    </rPh>
    <rPh sb="294" eb="296">
      <t>ニッスウ</t>
    </rPh>
    <rPh sb="297" eb="298">
      <t>ジョウ</t>
    </rPh>
    <rPh sb="300" eb="301">
      <t>カズ</t>
    </rPh>
    <rPh sb="302" eb="303">
      <t>ジョ</t>
    </rPh>
    <rPh sb="305" eb="306">
      <t>エ</t>
    </rPh>
    <rPh sb="307" eb="308">
      <t>リツ</t>
    </rPh>
    <rPh sb="312" eb="313">
      <t>ブン</t>
    </rPh>
    <rPh sb="317" eb="318">
      <t>ミ</t>
    </rPh>
    <rPh sb="321" eb="323">
      <t>バアイ</t>
    </rPh>
    <rPh sb="326" eb="327">
      <t>ツキ</t>
    </rPh>
    <rPh sb="331" eb="332">
      <t>カイ</t>
    </rPh>
    <rPh sb="333" eb="335">
      <t>ゲンド</t>
    </rPh>
    <rPh sb="339" eb="341">
      <t>サンテイ</t>
    </rPh>
    <phoneticPr fontId="9"/>
  </si>
  <si>
    <r>
      <t xml:space="preserve">
＜定員超過３ヶ月平均＞
利用定員が11人以下…利用定員の数に３を加えて得た数を超える場合
利用定員が12人以上…利用定員×1.25で得た数を超える場合
＜定員超過１日＞
利用定員が50人以下…利用定員×1.5で得た数を超える場合
</t>
    </r>
    <r>
      <rPr>
        <sz val="11"/>
        <color auto="1"/>
        <rFont val="Meiryo UI"/>
      </rPr>
      <t xml:space="preserve">利用定員が51人以上…利用定員＋(利用定員-50)×0.25＋25で得た数を超える場合
</t>
    </r>
  </si>
  <si>
    <r>
      <t>　理学療法士等による支援が必要な障害児に対する専門的な支援の強化を図るために、理学療法士等を１以上配置するものとして県知事に届け出た指定放課後等デイサービス事業所において、別にこども家庭庁長官が定める基準に適合する指定放課後等デイサービスを行った場合に、放課後等デイサービス計画に位置付けられた指定放課後等デイサービスの日数に応じ１月につき２回、４回又は６回を限度として、加算しているか。
　ただし、２（３）③の放課後等デイサービス計画が作成されていない場合</t>
    </r>
    <r>
      <rPr>
        <sz val="11"/>
        <color auto="1"/>
        <rFont val="Meiryo UI"/>
      </rPr>
      <t xml:space="preserve">に該当するときは加算しない。
</t>
    </r>
    <rPh sb="68" eb="71">
      <t>ほうかご</t>
    </rPh>
    <rPh sb="71" eb="72">
      <t>とう</t>
    </rPh>
    <rPh sb="109" eb="112">
      <t>ほうかご</t>
    </rPh>
    <rPh sb="112" eb="113">
      <t>とう</t>
    </rPh>
    <rPh sb="127" eb="130">
      <t>ほうかご</t>
    </rPh>
    <rPh sb="130" eb="131">
      <t>とう</t>
    </rPh>
    <rPh sb="149" eb="152">
      <t>ほうかご</t>
    </rPh>
    <rPh sb="152" eb="153">
      <t>とう</t>
    </rPh>
    <rPh sb="174" eb="175">
      <t>かい</t>
    </rPh>
    <rPh sb="206" eb="209">
      <t>ほうかご</t>
    </rPh>
    <rPh sb="209" eb="210">
      <t>とう</t>
    </rPh>
    <rPh sb="216" eb="218">
      <t>けいかく</t>
    </rPh>
    <rPh sb="219" eb="221">
      <t>さくせい</t>
    </rPh>
    <rPh sb="227" eb="229">
      <t>ばあい</t>
    </rPh>
    <rPh sb="230" eb="232">
      <t>がいとう</t>
    </rPh>
    <rPh sb="237" eb="239">
      <t>かさん</t>
    </rPh>
    <phoneticPr fontId="9" type="Hiragana"/>
  </si>
  <si>
    <r>
      <t>　別に</t>
    </r>
    <r>
      <rPr>
        <sz val="11"/>
        <color auto="1"/>
        <rFont val="Meiryo UI"/>
      </rPr>
      <t xml:space="preserve">こども家庭庁長官が定める基準（※１）に適合する強度の行動障害を有する就学児に対し、別にこども家庭庁長官が定める基準（※２）に適合する指定放課後等デイサービスを行うものとして知事に届け出た指定放課後等デイサービス事業所において、当該基準に定める区分に従い、指定放課後等デイサービスを行った場合に、加算しているか。
　さらに、加算の算定を開始した日から起算して90日以内の期間については、さらに500単位を所定単位数に加算しているか。
　ただし、２（３）の放課後等デイサービス給付費（放課後当重症心身障害児に対し指定放課後等デイサービスを行う場合）を算定している場合は、算定しない。
</t>
    </r>
    <rPh sb="6" eb="8">
      <t>かてい</t>
    </rPh>
    <rPh sb="8" eb="9">
      <t>ちょう</t>
    </rPh>
    <rPh sb="9" eb="11">
      <t>ちょうかん</t>
    </rPh>
    <rPh sb="26" eb="28">
      <t>きょうど</t>
    </rPh>
    <rPh sb="29" eb="31">
      <t>こうどう</t>
    </rPh>
    <rPh sb="31" eb="33">
      <t>しょうがい</t>
    </rPh>
    <rPh sb="34" eb="35">
      <t>ゆう</t>
    </rPh>
    <rPh sb="37" eb="40">
      <t>しゅうがくじ</t>
    </rPh>
    <rPh sb="41" eb="42">
      <t>たい</t>
    </rPh>
    <rPh sb="44" eb="45">
      <t>べつ</t>
    </rPh>
    <rPh sb="49" eb="51">
      <t>かてい</t>
    </rPh>
    <rPh sb="51" eb="52">
      <t>ちょう</t>
    </rPh>
    <rPh sb="52" eb="54">
      <t>ちょうかん</t>
    </rPh>
    <rPh sb="55" eb="56">
      <t>さだ</t>
    </rPh>
    <rPh sb="58" eb="60">
      <t>きじゅん</t>
    </rPh>
    <rPh sb="65" eb="67">
      <t>てきごう</t>
    </rPh>
    <rPh sb="69" eb="71">
      <t>してい</t>
    </rPh>
    <rPh sb="71" eb="74">
      <t>ほうかご</t>
    </rPh>
    <rPh sb="74" eb="75">
      <t>とう</t>
    </rPh>
    <rPh sb="82" eb="83">
      <t>おこな</t>
    </rPh>
    <rPh sb="116" eb="118">
      <t>とうがい</t>
    </rPh>
    <rPh sb="118" eb="120">
      <t>きじゅん</t>
    </rPh>
    <rPh sb="121" eb="122">
      <t>さだ</t>
    </rPh>
    <rPh sb="124" eb="126">
      <t>くぶん</t>
    </rPh>
    <rPh sb="127" eb="128">
      <t>したが</t>
    </rPh>
    <rPh sb="130" eb="132">
      <t>してい</t>
    </rPh>
    <rPh sb="132" eb="135">
      <t>ほうかご</t>
    </rPh>
    <rPh sb="135" eb="136">
      <t>とう</t>
    </rPh>
    <rPh sb="243" eb="246">
      <t>ほうかご</t>
    </rPh>
    <rPh sb="246" eb="247">
      <t>とう</t>
    </rPh>
    <rPh sb="286" eb="288">
      <t>さんてい</t>
    </rPh>
    <phoneticPr fontId="9" type="Hiragana"/>
  </si>
  <si>
    <r>
      <t>　</t>
    </r>
    <r>
      <rPr>
        <sz val="11"/>
        <color auto="1"/>
        <rFont val="Meiryo UI"/>
      </rPr>
      <t>個別サポート加算(Ⅰ)の行動上の課題を有する就学児として別にこども家庭庁長官が定める基準に適合する心身の状態のある就学児に対し、指定放課後等デイサービス事業所において指定放課後等デイサービスを行った場合に、１日につき所定単位数を加算しているか。
　ただし、（３）又は主として重症心身障害児を通わせる指定放課後等デイサービス事業所において重症心身障害児に対する支援給付費を算定している場合は、加算しない。</t>
    </r>
    <rPh sb="13" eb="15">
      <t>こうどう</t>
    </rPh>
    <rPh sb="15" eb="16">
      <t>じょう</t>
    </rPh>
    <rPh sb="17" eb="19">
      <t>かだい</t>
    </rPh>
    <rPh sb="20" eb="21">
      <t>ゆう</t>
    </rPh>
    <rPh sb="23" eb="25">
      <t>しゅうがく</t>
    </rPh>
    <rPh sb="25" eb="26">
      <t>じ</t>
    </rPh>
    <rPh sb="29" eb="30">
      <t>べつ</t>
    </rPh>
    <rPh sb="34" eb="36">
      <t>かてい</t>
    </rPh>
    <rPh sb="36" eb="37">
      <t>ちょう</t>
    </rPh>
    <rPh sb="37" eb="39">
      <t>ちょうかん</t>
    </rPh>
    <rPh sb="58" eb="61">
      <t>しゅうがくじ</t>
    </rPh>
    <rPh sb="132" eb="133">
      <t>また</t>
    </rPh>
    <rPh sb="169" eb="171">
      <t>じゅうしょう</t>
    </rPh>
    <rPh sb="171" eb="173">
      <t>しんしん</t>
    </rPh>
    <rPh sb="173" eb="175">
      <t>しょうがい</t>
    </rPh>
    <rPh sb="177" eb="178">
      <t>たい</t>
    </rPh>
    <rPh sb="180" eb="182">
      <t>しえん</t>
    </rPh>
    <rPh sb="182" eb="185">
      <t>きゅうふひ</t>
    </rPh>
    <rPh sb="186" eb="188">
      <t>さんてい</t>
    </rPh>
    <phoneticPr fontId="9" type="Hiragana"/>
  </si>
  <si>
    <r>
      <t>　</t>
    </r>
    <r>
      <rPr>
        <sz val="11"/>
        <color auto="1"/>
        <rFont val="Meiryo UI"/>
      </rPr>
      <t xml:space="preserve">個別サポート加算(Ⅰ)の著しく重度の障害を有する就学児として別にこども家庭庁長官が定める基準に適合する心身の状態のある就学児に対し、指定放課後等デイサービス事業所において指定放課後等デイサービスを行った場合に、1日につき所定単位数を加算しているか。
　ただし、（１）又は主として重症心身障害児を通わせる指定放課後等デイサービス事業所において重症心身障害児に対する支援給付費を算定している場合は、加算しない。
</t>
    </r>
    <rPh sb="13" eb="14">
      <t>いちじる</t>
    </rPh>
    <rPh sb="16" eb="18">
      <t>じゅうど</t>
    </rPh>
    <rPh sb="19" eb="21">
      <t>しょうがい</t>
    </rPh>
    <rPh sb="22" eb="23">
      <t>ゆう</t>
    </rPh>
    <rPh sb="25" eb="27">
      <t>しゅうがく</t>
    </rPh>
    <rPh sb="27" eb="28">
      <t>じ</t>
    </rPh>
    <rPh sb="31" eb="32">
      <t>べつ</t>
    </rPh>
    <rPh sb="36" eb="38">
      <t>かてい</t>
    </rPh>
    <rPh sb="38" eb="39">
      <t>ちょう</t>
    </rPh>
    <rPh sb="39" eb="41">
      <t>ちょうかん</t>
    </rPh>
    <rPh sb="60" eb="63">
      <t>しゅうがくじ</t>
    </rPh>
    <rPh sb="134" eb="135">
      <t>また</t>
    </rPh>
    <rPh sb="188" eb="190">
      <t>さんてい</t>
    </rPh>
    <phoneticPr fontId="9" type="Hiragana"/>
  </si>
  <si>
    <r>
      <t>　別に</t>
    </r>
    <r>
      <rPr>
        <sz val="11"/>
        <color auto="1"/>
        <rFont val="Meiryo UI"/>
      </rPr>
      <t>こども家庭庁長官が定める基準に適合している福祉・介護職員等の賃金の改善等を実施しているものとして知事に届け出た指定放課後等デイサービス事業所が、就学児に対し、指定放課後等デイサービスを行った場合には、当該基準に掲げる区分に従い、加算しているか。ただし、次に掲げるいずれかの加算を算定している場合にあっては、次に掲げるその他の加算は算定しない。
　・　福祉・介護職員等処遇改善加算(Ⅰ)</t>
    </r>
    <r>
      <rPr>
        <sz val="11"/>
        <color rgb="FFFF0000"/>
        <rFont val="Meiryo UI"/>
      </rPr>
      <t>イ・ロ</t>
    </r>
    <r>
      <rPr>
        <sz val="11"/>
        <color auto="1"/>
        <rFont val="Meiryo UI"/>
      </rPr>
      <t xml:space="preserve">
　・　福祉・介護職員等処遇改善加算(Ⅱ)</t>
    </r>
    <r>
      <rPr>
        <sz val="11"/>
        <color rgb="FFFF0000"/>
        <rFont val="Meiryo UI"/>
      </rPr>
      <t>イ・ロ</t>
    </r>
    <r>
      <rPr>
        <sz val="11"/>
        <color auto="1"/>
        <rFont val="Meiryo UI"/>
      </rPr>
      <t xml:space="preserve">
　・　福祉・介護職員処遇改善加算(Ⅲ)
　・　福祉・介護職員処遇改善加算(Ⅳ)</t>
    </r>
    <rPh sb="6" eb="8">
      <t>かてい</t>
    </rPh>
    <rPh sb="8" eb="9">
      <t>ちょう</t>
    </rPh>
    <rPh sb="9" eb="11">
      <t>ちょうかん</t>
    </rPh>
    <rPh sb="31" eb="32">
      <t>とう</t>
    </rPh>
    <rPh sb="58" eb="60">
      <t>してい</t>
    </rPh>
    <rPh sb="60" eb="63">
      <t>ほうかご</t>
    </rPh>
    <rPh sb="63" eb="64">
      <t>とう</t>
    </rPh>
    <rPh sb="70" eb="73">
      <t>じぎょうしょ</t>
    </rPh>
    <rPh sb="75" eb="78">
      <t>しゅうがくじ</t>
    </rPh>
    <phoneticPr fontId="9" type="Hiragana"/>
  </si>
  <si>
    <r>
      <t>　</t>
    </r>
    <r>
      <rPr>
        <sz val="11"/>
        <color auto="1"/>
        <rFont val="Meiryo UI"/>
      </rPr>
      <t>個別サポート加算(Ⅱ)について、要保護児童又は要支援児童であって、その保護者の同意を得て、児童相談所、こども家庭センターその他の公的機関又は当該児童若しくはその保護者の主治医と連携し支援等を行う必要があるものに対し、指定放課後等デイサービス事業所において指定放課後等デイサービスを行った場合に、1日につき所定単位数を加算しているか。
※児童相談所やこども家庭センター、母子健康包括支援センター等の公的機関、要保護児童対策地域協議会又は医師（以下「連携先機関等」という。）と、障害児が要保護児童又は要支援児童であるとの認識や、障害児への支援状況等を共有しつつ支援を行うこと。</t>
    </r>
    <rPh sb="22" eb="23">
      <t>また</t>
    </rPh>
    <rPh sb="25" eb="27">
      <t>しえん</t>
    </rPh>
    <rPh sb="55" eb="57">
      <t>かてい</t>
    </rPh>
    <phoneticPr fontId="9" type="Hiragana"/>
  </si>
  <si>
    <t>必要配置数</t>
    <rPh sb="0" eb="2">
      <t>ひつよう</t>
    </rPh>
    <rPh sb="2" eb="5">
      <t>はいちすう</t>
    </rPh>
    <phoneticPr fontId="9" type="Hiragana"/>
  </si>
  <si>
    <r>
      <t>　</t>
    </r>
    <r>
      <rPr>
        <sz val="11"/>
        <color auto="1"/>
        <rFont val="Meiryo UI"/>
      </rPr>
      <t>医療連携体制加算（Ⅰ）については、医療機関等との連携により、看護職員を指定放課後等デイサービス事業所に訪問させ、当該看護職員が就学児に対して１時間未満の看護を行った場合に、当該看護を受けた就学児に対し、1日につき所定単位数を加算しているか。</t>
    </r>
    <rPh sb="72" eb="74">
      <t>じかん</t>
    </rPh>
    <rPh sb="74" eb="76">
      <t>みまん</t>
    </rPh>
    <phoneticPr fontId="9" type="Hiragana"/>
  </si>
  <si>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</si>
  <si>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r>
      <t>　</t>
    </r>
    <r>
      <rPr>
        <sz val="11"/>
        <color auto="1"/>
        <rFont val="Meiryo UI"/>
      </rPr>
      <t>医療連携体制加算（Ⅱ）については、医療機関等との連携により、看護職員を指定放課後等デイサービス事業所に訪問させ、当該看護職員が就学児に対して１時間以上２時間未満の看護を行った場合に、当該看護を受けた就学児に対し、1日につき所定単位数を加算しているか。</t>
    </r>
    <rPh sb="72" eb="74">
      <t>じかん</t>
    </rPh>
    <rPh sb="74" eb="76">
      <t>いじょう</t>
    </rPh>
    <rPh sb="77" eb="79">
      <t>じかん</t>
    </rPh>
    <rPh sb="79" eb="81">
      <t>みまん</t>
    </rPh>
    <phoneticPr fontId="9" type="Hiragana"/>
  </si>
  <si>
    <r>
      <t>　</t>
    </r>
    <r>
      <rPr>
        <sz val="11"/>
        <color auto="1"/>
        <rFont val="Meiryo UI"/>
      </rPr>
      <t>医療連携体制加算（Ⅲ）については、医療機関等との連携により、看護職員を指定放課後等デイサービス事業所に訪問させ、当該看護職員が就学児に対して２時間以上の看護を行った場合に、当該看護を受けた就学児に対し、1日につき所定単位数を加算しているか。</t>
    </r>
    <rPh sb="72" eb="74">
      <t>じかん</t>
    </rPh>
    <rPh sb="74" eb="76">
      <t>いじょう</t>
    </rPh>
    <phoneticPr fontId="9" type="Hiragana"/>
  </si>
  <si>
    <r>
      <t>　</t>
    </r>
    <r>
      <rPr>
        <sz val="11"/>
        <color auto="1"/>
        <rFont val="Meiryo UI"/>
      </rPr>
      <t>医療連携体制加算（Ⅳ）については、医療機関等との連携により、看護職員を指定放課後等デイサービス事業所に訪問させ、当該看護職員が医療的ケアを必要とする就学児に対して４時間未満の看護を行った場合に、当該看護を受けた就学児に対し、1日につき所定単位数を加算しているか。</t>
    </r>
    <rPh sb="64" eb="67">
      <t>いりょうてき</t>
    </rPh>
    <rPh sb="70" eb="72">
      <t>ひつよう</t>
    </rPh>
    <rPh sb="83" eb="85">
      <t>じかん</t>
    </rPh>
    <rPh sb="85" eb="87">
      <t>みまん</t>
    </rPh>
    <phoneticPr fontId="9" type="Hiragana"/>
  </si>
  <si>
    <t>　(2) -2　定員数を入力してください。</t>
    <rPh sb="8" eb="11">
      <t>テイインスウ</t>
    </rPh>
    <rPh sb="12" eb="14">
      <t>ニュウリョク</t>
    </rPh>
    <phoneticPr fontId="5"/>
  </si>
  <si>
    <r>
      <t>　</t>
    </r>
    <r>
      <rPr>
        <sz val="11"/>
        <color auto="1"/>
        <rFont val="Meiryo UI"/>
      </rPr>
      <t>医療連携体制加算（Ⅴ）については、医療機関等との連携により、看護職員を指定放課後等デイサービス事業所に訪問させ、当該看護職員が医療的ケアを必要とする就学児に対して４時間以上の看護を行った場合に、当該看護を受けた就学児に対し、1日につき所定単位数を加算しているか。</t>
    </r>
    <rPh sb="83" eb="85">
      <t>じかん</t>
    </rPh>
    <rPh sb="85" eb="87">
      <t>いじょう</t>
    </rPh>
    <phoneticPr fontId="9" type="Hiragana"/>
  </si>
  <si>
    <t>保育・教育等移行支援加算</t>
    <rPh sb="0" eb="2">
      <t>ほいく</t>
    </rPh>
    <rPh sb="3" eb="5">
      <t>きょういく</t>
    </rPh>
    <rPh sb="5" eb="6">
      <t>とう</t>
    </rPh>
    <rPh sb="6" eb="8">
      <t>いこう</t>
    </rPh>
    <rPh sb="8" eb="10">
      <t>しえん</t>
    </rPh>
    <rPh sb="10" eb="12">
      <t>かさん</t>
    </rPh>
    <phoneticPr fontId="9" type="Hiragana"/>
  </si>
  <si>
    <r>
      <t>　</t>
    </r>
    <r>
      <rPr>
        <sz val="11"/>
        <color auto="1"/>
        <rFont val="Meiryo UI"/>
      </rPr>
      <t xml:space="preserve">医療連携体制加算（Ⅶ）については、喀痰吸引等が必要な就学児に対して、認定特定行為業務従事者が喀痰吸引等を行った場合に、加算しているか。
</t>
    </r>
    <rPh sb="18" eb="22">
      <t>かくたんきゅういん</t>
    </rPh>
    <rPh sb="22" eb="23">
      <t>とう</t>
    </rPh>
    <rPh sb="24" eb="26">
      <t>ひつよう</t>
    </rPh>
    <rPh sb="31" eb="32">
      <t>たい</t>
    </rPh>
    <phoneticPr fontId="9" type="Hiragana"/>
  </si>
  <si>
    <r>
      <t>　就学児（</t>
    </r>
    <r>
      <rPr>
        <sz val="11"/>
        <color auto="1"/>
        <rFont val="Meiryo UI"/>
      </rPr>
      <t xml:space="preserve">※）に対して行う場合、その居宅等又は就学児が通学している学校等と指定放課後等デイサービス事業所との間の送迎を行った場合に、片道につき所定単位数を加算しているか。
※主として重症心身障害児を通わせる指定放課後等デイサービス事業所において重症心身障害児に対し指定放課後等デイサービス行う場合の支援給付費を算定している就学児を除く
</t>
    </r>
    <rPh sb="11" eb="12">
      <t>おこな</t>
    </rPh>
    <rPh sb="13" eb="15">
      <t>ばあい</t>
    </rPh>
    <rPh sb="20" eb="21">
      <t>とう</t>
    </rPh>
    <rPh sb="35" eb="36">
      <t>とう</t>
    </rPh>
    <rPh sb="150" eb="152">
      <t>しえん</t>
    </rPh>
    <rPh sb="152" eb="155">
      <t>きゅうふひ</t>
    </rPh>
    <rPh sb="156" eb="158">
      <t>さんてい</t>
    </rPh>
    <rPh sb="162" eb="165">
      <t>しゅうがくじ</t>
    </rPh>
    <rPh sb="166" eb="167">
      <t>のぞ</t>
    </rPh>
    <phoneticPr fontId="9" type="Hiragana"/>
  </si>
  <si>
    <t>児童指導員等加配加算</t>
    <rPh sb="0" eb="2">
      <t>じどう</t>
    </rPh>
    <rPh sb="2" eb="5">
      <t>しどういん</t>
    </rPh>
    <rPh sb="5" eb="6">
      <t>とう</t>
    </rPh>
    <rPh sb="6" eb="8">
      <t>かはい</t>
    </rPh>
    <rPh sb="8" eb="10">
      <t>かさん</t>
    </rPh>
    <phoneticPr fontId="9" type="Hiragana"/>
  </si>
  <si>
    <r>
      <t>　中重度</t>
    </r>
    <r>
      <rPr>
        <sz val="11"/>
        <color auto="1"/>
        <rFont val="Meiryo UI"/>
      </rPr>
      <t>医療的ケア児（※）に対して行う場合、別にこども家庭庁長官が定める施設基準に適合するものとして知事に届け出た指定放課後等デイサービス事業所において、中重度医療的ケア児である就学児に対して、その居宅等又は就学児が通学している学校等と指定放課後等デイサービス事業所との間の送迎を行った場合に、片道につき所定単位数を加算しているか。
※主として重症心身障害児を通わせる指定放課後等デイサービス事業所において重症心身障害児に対し指定放課後等デイサービス行う場合の支援給付費を算定している就学児に限る。</t>
    </r>
    <rPh sb="1" eb="4">
      <t>チュウジュウド</t>
    </rPh>
    <rPh sb="4" eb="7">
      <t>イリョウテキ</t>
    </rPh>
    <rPh sb="9" eb="10">
      <t>ジ</t>
    </rPh>
    <rPh sb="14" eb="15">
      <t>タイ</t>
    </rPh>
    <rPh sb="17" eb="18">
      <t>オコナ</t>
    </rPh>
    <rPh sb="19" eb="21">
      <t>バアイ</t>
    </rPh>
    <rPh sb="27" eb="29">
      <t>カテイ</t>
    </rPh>
    <rPh sb="29" eb="30">
      <t>チョウ</t>
    </rPh>
    <rPh sb="30" eb="32">
      <t>チョウカン</t>
    </rPh>
    <rPh sb="62" eb="63">
      <t>トウ</t>
    </rPh>
    <rPh sb="77" eb="80">
      <t>チュウジュウド</t>
    </rPh>
    <rPh sb="80" eb="83">
      <t>イリョウテキ</t>
    </rPh>
    <rPh sb="85" eb="86">
      <t>ジ</t>
    </rPh>
    <rPh sb="99" eb="101">
      <t>キョタク</t>
    </rPh>
    <rPh sb="101" eb="102">
      <t>トウ</t>
    </rPh>
    <rPh sb="116" eb="117">
      <t>トウ</t>
    </rPh>
    <phoneticPr fontId="9"/>
  </si>
  <si>
    <r>
      <t>　（１）</t>
    </r>
    <r>
      <rPr>
        <sz val="11"/>
        <color auto="1"/>
        <rFont val="Meiryo UI"/>
      </rPr>
      <t>から（５）については、指定放課後等デイサービス事業所において行われる指定放課後等デイサービスの提供に当たって、指定放課後等デイサービス事業所の所在する建物と同一の敷地内又は隣接する敷地内の建物との間で就学児の送迎を行った場合に、100分の70に相当する単位数を算定しているか。</t>
    </r>
    <rPh sb="15" eb="17">
      <t>してい</t>
    </rPh>
    <rPh sb="17" eb="20">
      <t>ほうかご</t>
    </rPh>
    <rPh sb="20" eb="21">
      <t>とう</t>
    </rPh>
    <rPh sb="27" eb="29">
      <t>じぎょう</t>
    </rPh>
    <rPh sb="29" eb="30">
      <t>ところ</t>
    </rPh>
    <rPh sb="34" eb="35">
      <t>おこな</t>
    </rPh>
    <rPh sb="38" eb="40">
      <t>してい</t>
    </rPh>
    <rPh sb="40" eb="43">
      <t>ほうかご</t>
    </rPh>
    <rPh sb="43" eb="44">
      <t>とう</t>
    </rPh>
    <rPh sb="51" eb="53">
      <t>ていきょう</t>
    </rPh>
    <rPh sb="54" eb="55">
      <t>あ</t>
    </rPh>
    <rPh sb="59" eb="61">
      <t>してい</t>
    </rPh>
    <rPh sb="61" eb="64">
      <t>ほうかご</t>
    </rPh>
    <rPh sb="64" eb="65">
      <t>とう</t>
    </rPh>
    <rPh sb="71" eb="74">
      <t>じぎょうしょ</t>
    </rPh>
    <rPh sb="75" eb="77">
      <t>しょざい</t>
    </rPh>
    <rPh sb="79" eb="81">
      <t>たてもの</t>
    </rPh>
    <rPh sb="82" eb="84">
      <t>どういつ</t>
    </rPh>
    <rPh sb="85" eb="87">
      <t>しきち</t>
    </rPh>
    <rPh sb="87" eb="88">
      <t>ない</t>
    </rPh>
    <rPh sb="88" eb="89">
      <t>また</t>
    </rPh>
    <rPh sb="90" eb="92">
      <t>りんせつ</t>
    </rPh>
    <rPh sb="94" eb="97">
      <t>しきちない</t>
    </rPh>
    <rPh sb="98" eb="100">
      <t>たてもの</t>
    </rPh>
    <rPh sb="102" eb="103">
      <t>あいだ</t>
    </rPh>
    <rPh sb="104" eb="106">
      <t>しゅうがく</t>
    </rPh>
    <rPh sb="106" eb="107">
      <t>じ</t>
    </rPh>
    <rPh sb="108" eb="110">
      <t>そうげい</t>
    </rPh>
    <rPh sb="111" eb="112">
      <t>おこな</t>
    </rPh>
    <rPh sb="114" eb="116">
      <t>ばあい</t>
    </rPh>
    <rPh sb="121" eb="122">
      <t>ぶん</t>
    </rPh>
    <rPh sb="126" eb="128">
      <t>そうとう</t>
    </rPh>
    <rPh sb="130" eb="133">
      <t>たんいすう</t>
    </rPh>
    <rPh sb="134" eb="136">
      <t>さんてい</t>
    </rPh>
    <phoneticPr fontId="9" type="Hiragana"/>
  </si>
  <si>
    <t>その他</t>
    <rPh sb="2" eb="3">
      <t>た</t>
    </rPh>
    <phoneticPr fontId="9" type="Hiragana"/>
  </si>
  <si>
    <r>
      <t>　次に掲げる場合について、こども家庭庁長官が定める施設基準に適合するものとして知事に届け出た指定</t>
    </r>
    <r>
      <rPr>
        <sz val="11"/>
        <color auto="1"/>
        <rFont val="Meiryo UI"/>
      </rPr>
      <t>放課後等デイサービス事業所において、障害児に対して、放課後等デイサービス計画に位置付けられた内容の指定放課後等デイサービス（当該指定放課後等デイサービスを行うのに要する標準的な時間が授業の終了後の場合は３時間、休業日の場合は５時間のものに限る。）の提供前又は提供後に別に放課後等デイサービス計画に位置付けられた支援（当該支援を行うのに要する標準的な時間が１時間以上のものに限る。）（延長支援）を行う場合に、障害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指定放課後等デイサービス事業所において就学児に対し延長支援を行う場合（ロ及び（３）イに規定する場合を除く。）
　① 就学児の場合（（２）に規定する場合を除く。）
　② 重症心身障害児又は医療的ケア児の場合
ロ　法第６条の２の２第３項に規定する内閣府令で定める施設（指定通所基準第66条第４項の基準を満たしているものに限る。）において就学児に対し延長支援を行う場合
　① 障害児の場合（（２）に規定する場合及び重症心身障害児を除く。）
　② 医療的ケア児の場合（重症心身障害児を除く。）</t>
    </r>
    <rPh sb="74" eb="77">
      <t>ほうかご</t>
    </rPh>
    <rPh sb="77" eb="78">
      <t>とう</t>
    </rPh>
    <rPh sb="99" eb="102">
      <t>ほうかご</t>
    </rPh>
    <rPh sb="102" eb="103">
      <t>とう</t>
    </rPh>
    <rPh sb="114" eb="117">
      <t>ほうかご</t>
    </rPh>
    <rPh sb="117" eb="118">
      <t>とう</t>
    </rPh>
    <rPh sb="139" eb="141">
      <t>じゅぎょう</t>
    </rPh>
    <rPh sb="142" eb="145">
      <t>しゅうりょうご</t>
    </rPh>
    <rPh sb="146" eb="148">
      <t>ばあい</t>
    </rPh>
    <rPh sb="153" eb="156">
      <t>きゅうぎょうび</t>
    </rPh>
    <rPh sb="157" eb="159">
      <t>ばあい</t>
    </rPh>
    <rPh sb="161" eb="163">
      <t>じかん</t>
    </rPh>
    <rPh sb="183" eb="186">
      <t>ほうかご</t>
    </rPh>
    <rPh sb="186" eb="187">
      <t>とう</t>
    </rPh>
    <rPh sb="395" eb="397">
      <t>しゅうがく</t>
    </rPh>
    <rPh sb="412" eb="413">
      <t>およ</t>
    </rPh>
    <rPh sb="434" eb="436">
      <t>しゅうがく</t>
    </rPh>
    <rPh sb="542" eb="544">
      <t>しゅうがく</t>
    </rPh>
    <rPh sb="544" eb="545">
      <t>こ</t>
    </rPh>
    <phoneticPr fontId="9" type="Hiragana"/>
  </si>
  <si>
    <r>
      <t>　関係機関連携加算（Ⅰ）については、就学児が通う</t>
    </r>
    <r>
      <rPr>
        <sz val="11"/>
        <color auto="1"/>
        <rFont val="Meiryo UI"/>
      </rPr>
      <t xml:space="preserve">学校等施設（※）との連携を図るため、あらかじめ通所給付決定保護者の同意を得て、学校等施設との間で当該就学児に係る放課後等デイサービス計画の作成又は見直しに関する会議を開催した場合に、１月に１回を限度として、加算しているか。
※学校（学校教育法第１条に規定する学校（大学を除く。）をいう。）、専修学校（同法第124条に規定する専修学校（同法第125条第１項に規定する専門課程及び一般課程を除く。）をいう。）その他の就学児が日常的に通う施設
</t>
    </r>
    <rPh sb="1" eb="3">
      <t>カンケイ</t>
    </rPh>
    <rPh sb="3" eb="5">
      <t>キカン</t>
    </rPh>
    <rPh sb="5" eb="7">
      <t>レンケイ</t>
    </rPh>
    <rPh sb="7" eb="9">
      <t>カサン</t>
    </rPh>
    <rPh sb="24" eb="26">
      <t>ガッコウ</t>
    </rPh>
    <rPh sb="26" eb="27">
      <t>トウ</t>
    </rPh>
    <rPh sb="27" eb="29">
      <t>シセツ</t>
    </rPh>
    <rPh sb="70" eb="71">
      <t>アイダ</t>
    </rPh>
    <rPh sb="111" eb="113">
      <t>バアイ</t>
    </rPh>
    <rPh sb="116" eb="117">
      <t>ツキ</t>
    </rPh>
    <phoneticPr fontId="9"/>
  </si>
  <si>
    <r>
      <t>※児童指導員等…児童指導員、</t>
    </r>
    <r>
      <rPr>
        <sz val="11"/>
        <color auto="1"/>
        <rFont val="Meiryo UI"/>
      </rPr>
      <t xml:space="preserve">保育士、理学療法士、作業療法士、言語聴覚士、手話通訳士、手話通訳者若しくは別にこども家庭庁長官が定める基準（平24厚労告270・第７号）に適合する者
</t>
    </r>
    <rPh sb="14" eb="17">
      <t>ほいくし</t>
    </rPh>
    <rPh sb="36" eb="38">
      <t>しゅわ</t>
    </rPh>
    <rPh sb="38" eb="41">
      <t>つうやくし</t>
    </rPh>
    <rPh sb="42" eb="44">
      <t>しゅわ</t>
    </rPh>
    <rPh sb="44" eb="47">
      <t>つうやくしゃ</t>
    </rPh>
    <rPh sb="56" eb="58">
      <t>かてい</t>
    </rPh>
    <rPh sb="58" eb="59">
      <t>ちょう</t>
    </rPh>
    <rPh sb="59" eb="61">
      <t>ちょうかん</t>
    </rPh>
    <phoneticPr fontId="9" type="Hiragana"/>
  </si>
  <si>
    <r>
      <t>別に</t>
    </r>
    <r>
      <rPr>
        <sz val="11"/>
        <color auto="1"/>
        <rFont val="Meiryo UI"/>
      </rPr>
      <t xml:space="preserve">こども家庭庁長官が定める施設基準（平24厚労告269・第９号）
・医療的ケア児に対して支援を提供できる旨を公表していること
・加算（Ⅰ）：加配看護職員１以上かつスコア表合算点数４０点以上
・加算（Ⅱ）：加配看護職員２以上かつスコア表合算点数７２点以上
</t>
    </r>
    <rPh sb="5" eb="7">
      <t>かてい</t>
    </rPh>
    <rPh sb="7" eb="8">
      <t>ちょう</t>
    </rPh>
    <rPh sb="8" eb="10">
      <t>ちょうかん</t>
    </rPh>
    <phoneticPr fontId="9" type="Hiragana"/>
  </si>
  <si>
    <r>
      <t>別にこども家庭庁長官</t>
    </r>
    <r>
      <rPr>
        <sz val="11"/>
        <color auto="1"/>
        <rFont val="Meiryo UI"/>
      </rPr>
      <t xml:space="preserve">が定める基準（平24厚労告示270・第８号の４の３）
…食事、排せつ、入浴及び移動のうち３以上の日常生活動作について全介助を必要であると市町村が認めた児童
</t>
    </r>
    <rPh sb="0" eb="1">
      <t>べつ</t>
    </rPh>
    <rPh sb="5" eb="7">
      <t>かてい</t>
    </rPh>
    <rPh sb="7" eb="8">
      <t>ちょう</t>
    </rPh>
    <rPh sb="8" eb="10">
      <t>ちょうかん</t>
    </rPh>
    <rPh sb="17" eb="18">
      <t>へい</t>
    </rPh>
    <rPh sb="20" eb="22">
      <t>こうろう</t>
    </rPh>
    <rPh sb="22" eb="24">
      <t>こくじ</t>
    </rPh>
    <rPh sb="28" eb="29">
      <t>だい</t>
    </rPh>
    <rPh sb="30" eb="31">
      <t>ごう</t>
    </rPh>
    <rPh sb="38" eb="40">
      <t>しょくじ</t>
    </rPh>
    <rPh sb="41" eb="42">
      <t>はい</t>
    </rPh>
    <rPh sb="45" eb="47">
      <t>にゅうよく</t>
    </rPh>
    <rPh sb="47" eb="48">
      <t>およ</t>
    </rPh>
    <rPh sb="49" eb="51">
      <t>いどう</t>
    </rPh>
    <rPh sb="55" eb="57">
      <t>いじょう</t>
    </rPh>
    <rPh sb="58" eb="60">
      <t>にちじょう</t>
    </rPh>
    <rPh sb="60" eb="62">
      <t>せいかつ</t>
    </rPh>
    <rPh sb="62" eb="64">
      <t>どうさ</t>
    </rPh>
    <rPh sb="68" eb="69">
      <t>あきら</t>
    </rPh>
    <rPh sb="69" eb="71">
      <t>かいじょ</t>
    </rPh>
    <rPh sb="72" eb="74">
      <t>ひつよう</t>
    </rPh>
    <rPh sb="78" eb="81">
      <t>しちょうそん</t>
    </rPh>
    <rPh sb="82" eb="83">
      <t>みと</t>
    </rPh>
    <rPh sb="85" eb="87">
      <t>じどう</t>
    </rPh>
    <phoneticPr fontId="9" type="Hiragana"/>
  </si>
  <si>
    <r>
      <t>・連携先機関等との※の共有は、</t>
    </r>
    <r>
      <rPr>
        <sz val="11"/>
        <color auto="1"/>
        <rFont val="Meiryo UI"/>
      </rPr>
      <t>６月に１回以上行うこととし、その記録を文書で保管すること。なお、ここでいう文書は、連携先機関等が作成した文書又は事業所が作成した文書であって、連携先機関等と共有するなど、事業所と連携先機関等の双方で共有しているものであり、単に事業所において口頭でのやりとりをメモして保管しているだけの文書は対象とならない。
・※の共有をしながら支援をしていくことについて、児童発達支援計画に位置づけ、通所給付決定保護者の同意を得ること。</t>
    </r>
    <rPh sb="1" eb="3">
      <t>れんけい</t>
    </rPh>
    <rPh sb="3" eb="4">
      <t>さき</t>
    </rPh>
    <rPh sb="4" eb="6">
      <t>きかん</t>
    </rPh>
    <rPh sb="6" eb="7">
      <t>とう</t>
    </rPh>
    <rPh sb="11" eb="13">
      <t>きょうゆう</t>
    </rPh>
    <rPh sb="16" eb="17">
      <t>つき</t>
    </rPh>
    <rPh sb="19" eb="20">
      <t>かい</t>
    </rPh>
    <rPh sb="20" eb="22">
      <t>いじょう</t>
    </rPh>
    <rPh sb="22" eb="23">
      <t>おこな</t>
    </rPh>
    <rPh sb="31" eb="33">
      <t>きろく</t>
    </rPh>
    <rPh sb="34" eb="36">
      <t>ぶんしょ</t>
    </rPh>
    <rPh sb="37" eb="39">
      <t>ほかん</t>
    </rPh>
    <rPh sb="52" eb="54">
      <t>ぶんしょ</t>
    </rPh>
    <rPh sb="56" eb="58">
      <t>れんけい</t>
    </rPh>
    <rPh sb="58" eb="59">
      <t>さき</t>
    </rPh>
    <rPh sb="59" eb="62">
      <t>きかんとう</t>
    </rPh>
    <rPh sb="63" eb="65">
      <t>さくせい</t>
    </rPh>
    <rPh sb="67" eb="69">
      <t>ぶんしょ</t>
    </rPh>
    <rPh sb="69" eb="70">
      <t>また</t>
    </rPh>
    <rPh sb="71" eb="74">
      <t>じぎょうしょ</t>
    </rPh>
    <rPh sb="75" eb="77">
      <t>さくせい</t>
    </rPh>
    <rPh sb="79" eb="81">
      <t>ぶんしょ</t>
    </rPh>
    <rPh sb="86" eb="88">
      <t>れんけい</t>
    </rPh>
    <rPh sb="88" eb="89">
      <t>さき</t>
    </rPh>
    <rPh sb="89" eb="92">
      <t>きかんとう</t>
    </rPh>
    <rPh sb="93" eb="95">
      <t>きょうゆう</t>
    </rPh>
    <rPh sb="100" eb="103">
      <t>じぎょうしょ</t>
    </rPh>
    <rPh sb="104" eb="106">
      <t>れんけい</t>
    </rPh>
    <rPh sb="106" eb="107">
      <t>さき</t>
    </rPh>
    <rPh sb="107" eb="110">
      <t>きかんとう</t>
    </rPh>
    <rPh sb="111" eb="113">
      <t>そうほう</t>
    </rPh>
    <rPh sb="114" eb="116">
      <t>きょうゆう</t>
    </rPh>
    <rPh sb="126" eb="127">
      <t>たん</t>
    </rPh>
    <rPh sb="128" eb="131">
      <t>じぎょうしょ</t>
    </rPh>
    <rPh sb="135" eb="137">
      <t>こうとう</t>
    </rPh>
    <rPh sb="148" eb="150">
      <t>ほかん</t>
    </rPh>
    <rPh sb="157" eb="159">
      <t>ぶんしょ</t>
    </rPh>
    <rPh sb="160" eb="162">
      <t>たいしょう</t>
    </rPh>
    <rPh sb="172" eb="174">
      <t>きょうゆう</t>
    </rPh>
    <rPh sb="179" eb="181">
      <t>しえん</t>
    </rPh>
    <rPh sb="193" eb="195">
      <t>じどう</t>
    </rPh>
    <rPh sb="195" eb="197">
      <t>はったつ</t>
    </rPh>
    <rPh sb="197" eb="199">
      <t>しえん</t>
    </rPh>
    <rPh sb="199" eb="201">
      <t>けいかく</t>
    </rPh>
    <rPh sb="202" eb="204">
      <t>いち</t>
    </rPh>
    <rPh sb="207" eb="209">
      <t>つうしょ</t>
    </rPh>
    <rPh sb="209" eb="211">
      <t>きゅうふ</t>
    </rPh>
    <rPh sb="211" eb="213">
      <t>けってい</t>
    </rPh>
    <rPh sb="213" eb="216">
      <t>ほごしゃ</t>
    </rPh>
    <rPh sb="217" eb="219">
      <t>どうい</t>
    </rPh>
    <rPh sb="220" eb="221">
      <t>え</t>
    </rPh>
    <phoneticPr fontId="9" type="Hiragana"/>
  </si>
  <si>
    <r>
      <t>○医療連携体制加算（Ⅰ）～（</t>
    </r>
    <r>
      <rPr>
        <sz val="11"/>
        <color auto="1"/>
        <rFont val="Meiryo UI"/>
      </rPr>
      <t>Ⅶ）共通
・　あらかじめ医療連携体制加算に係る業務について医療機関等と委託契約を締結し、障害者に対する看護の提供又は認定特定行為業務従事者に対する喀痰吸引等に係る指導に必要な費用を医療機関に支払うこと。
・　看護の提供においては、当該利用者の主治医の指示で受けた具体的な看護内容等を個別支援計画等に記載すること。また、当該利用者の主治医に対し、定期的に看護の提供状況等を報告すること。
・　看護職員の派遣については、同一法人内の他の施設に勤務する看護職員を活用する場合も可能であるが、他の事業所の配置基準を遵守した上で、医師の指示を受けてサービスの提供を行うこと。
・　看護の提供又は喀痰吸引等に係る指導上必要となる衛生材料、医療品等の費用は指定事業所等が負担するものとする。なお、医薬品等が医療保険の算定対象となる場合は、適正な診療報酬を請求すること。
○医療連携体制加算（Ⅰ）～（Ⅵ）共通
・　放課後等デイサービス給付費において医療的ケア児及び主として重症心身障害児を通わせる指定放課後等デイサービス事業所において重症心身障害児に係る給付費を算定している就学児については算定しない。
○医療連携体制加算（Ⅰ）～（Ⅴ）共通
・　１回の訪問につき8人の障害児を限度とするが、その適用は（Ⅰ）～（Ⅲ）と（Ⅳ）（Ⅴ）それぞれでの全体数に対するもの。
・　「１日あたりの訪問時間」については、連続した時間である必要はなく、１日における訪問時間を合算したものであること。
・加算（Ⅳ）については、加算（Ⅰ）～（Ⅲ）のいずれかを算定している医療的ケア児については算定しない。
・加算（Ⅴ）については、加算（Ⅲ）を算定している医療的ケア児については算定しない。</t>
    </r>
    <rPh sb="118" eb="120">
      <t>かんご</t>
    </rPh>
    <rPh sb="121" eb="123">
      <t>ていきょう</t>
    </rPh>
    <rPh sb="129" eb="131">
      <t>とうがい</t>
    </rPh>
    <rPh sb="131" eb="134">
      <t>りようしゃ</t>
    </rPh>
    <rPh sb="135" eb="138">
      <t>しゅじい</t>
    </rPh>
    <rPh sb="139" eb="141">
      <t>しじ</t>
    </rPh>
    <rPh sb="142" eb="143">
      <t>う</t>
    </rPh>
    <rPh sb="145" eb="148">
      <t>ぐたいてき</t>
    </rPh>
    <rPh sb="149" eb="151">
      <t>かんご</t>
    </rPh>
    <rPh sb="151" eb="153">
      <t>ないよう</t>
    </rPh>
    <rPh sb="153" eb="154">
      <t>とう</t>
    </rPh>
    <rPh sb="155" eb="157">
      <t>こべつ</t>
    </rPh>
    <rPh sb="157" eb="159">
      <t>しえん</t>
    </rPh>
    <rPh sb="159" eb="161">
      <t>けいかく</t>
    </rPh>
    <rPh sb="161" eb="162">
      <t>とう</t>
    </rPh>
    <rPh sb="163" eb="165">
      <t>きさい</t>
    </rPh>
    <rPh sb="173" eb="175">
      <t>とうがい</t>
    </rPh>
    <rPh sb="175" eb="178">
      <t>りようしゃ</t>
    </rPh>
    <rPh sb="179" eb="182">
      <t>しゅじい</t>
    </rPh>
    <rPh sb="183" eb="184">
      <t>たい</t>
    </rPh>
    <rPh sb="186" eb="189">
      <t>ていきてき</t>
    </rPh>
    <rPh sb="190" eb="192">
      <t>かんご</t>
    </rPh>
    <rPh sb="193" eb="195">
      <t>ていきょう</t>
    </rPh>
    <rPh sb="195" eb="197">
      <t>じょうきょう</t>
    </rPh>
    <rPh sb="197" eb="198">
      <t>とう</t>
    </rPh>
    <rPh sb="199" eb="201">
      <t>ほうこく</t>
    </rPh>
    <rPh sb="304" eb="305">
      <t>また</t>
    </rPh>
    <rPh sb="414" eb="417">
      <t>ほうかご</t>
    </rPh>
    <rPh sb="417" eb="418">
      <t>とう</t>
    </rPh>
    <rPh sb="424" eb="426">
      <t>きゅうふ</t>
    </rPh>
    <rPh sb="436" eb="437">
      <t>こ</t>
    </rPh>
    <rPh sb="488" eb="490">
      <t>さんてい</t>
    </rPh>
    <rPh sb="494" eb="496">
      <t>しゅうがく</t>
    </rPh>
    <rPh sb="542" eb="545">
      <t>しょうがいじ</t>
    </rPh>
    <rPh sb="555" eb="557">
      <t>てきよう</t>
    </rPh>
    <rPh sb="578" eb="581">
      <t>ぜんたいすう</t>
    </rPh>
    <rPh sb="582" eb="583">
      <t>たい</t>
    </rPh>
    <rPh sb="684" eb="686">
      <t>いりょう</t>
    </rPh>
    <rPh sb="686" eb="687">
      <t>てき</t>
    </rPh>
    <rPh sb="727" eb="730">
      <t>いりょうてき</t>
    </rPh>
    <phoneticPr fontId="9" type="Hiragana"/>
  </si>
  <si>
    <r>
      <t>・　加算（Ⅰ）</t>
    </r>
    <r>
      <rPr>
        <sz val="11"/>
        <color auto="1"/>
        <rFont val="Meiryo UI"/>
      </rPr>
      <t>～（Ⅴ）又は看護職員加配加算（Ⅰ）～（Ⅱ）を算定している場合は、算定しない。
・　放課後等デイサービス給付費において医療的ケア児に係る給付費を算定している就学児については算定しない。</t>
    </r>
    <rPh sb="11" eb="12">
      <t>また</t>
    </rPh>
    <rPh sb="13" eb="15">
      <t>かんご</t>
    </rPh>
    <rPh sb="15" eb="17">
      <t>しょくいん</t>
    </rPh>
    <rPh sb="17" eb="19">
      <t>かはい</t>
    </rPh>
    <rPh sb="19" eb="21">
      <t>かさん</t>
    </rPh>
    <rPh sb="84" eb="86">
      <t>しゅうがく</t>
    </rPh>
    <phoneticPr fontId="9" type="Hiragana"/>
  </si>
  <si>
    <r>
      <t>別にこども家庭庁長官が定める施設基準（</t>
    </r>
    <r>
      <rPr>
        <sz val="11"/>
        <color auto="1"/>
        <rFont val="Meiryo UI"/>
      </rPr>
      <t>平24厚労告269・第10号の５）
…次のいずれかに該当すること。
・送迎の際に、運転手に加え、指定通所基準の規定により置くべき職員（直接支援業務に従事する者に限る。）を１人以上配置していること。
・医療的ケアを必要とする障害児を送迎する際には、運転手に加え、看護職員を１以上配置していること。
・　医療的ケアが必要な重症心身障害児に対する送迎を行う場合には、喀痰吸引等を行うことができる職員を配置するよう努めること。</t>
    </r>
    <rPh sb="0" eb="1">
      <t>べつ</t>
    </rPh>
    <rPh sb="5" eb="7">
      <t>かてい</t>
    </rPh>
    <rPh sb="7" eb="8">
      <t>ちょう</t>
    </rPh>
    <rPh sb="8" eb="10">
      <t>ちょうかん</t>
    </rPh>
    <rPh sb="11" eb="12">
      <t>さだ</t>
    </rPh>
    <rPh sb="14" eb="16">
      <t>しせつ</t>
    </rPh>
    <rPh sb="16" eb="18">
      <t>きじゅん</t>
    </rPh>
    <phoneticPr fontId="9" type="Hiragana"/>
  </si>
  <si>
    <r>
      <t>別にこども家庭庁長官が定める施設基準（</t>
    </r>
    <r>
      <rPr>
        <sz val="11"/>
        <color auto="1"/>
        <rFont val="Meiryo UI"/>
      </rPr>
      <t>平24厚労告269・第10号の６）
…医療的ケアを必要とする障害児を送迎する際には、運転手に加え、看護職員を１以上配置していること。
・　医療的ケアが必要な重症心身障害児に対する送迎を行う場合には、喀痰吸引等を行うことができる職員を配置するよう努めること。</t>
    </r>
    <rPh sb="0" eb="1">
      <t>べつ</t>
    </rPh>
    <rPh sb="5" eb="7">
      <t>かてい</t>
    </rPh>
    <rPh sb="7" eb="8">
      <t>ちょう</t>
    </rPh>
    <rPh sb="8" eb="10">
      <t>ちょうかん</t>
    </rPh>
    <rPh sb="11" eb="12">
      <t>さだ</t>
    </rPh>
    <rPh sb="14" eb="16">
      <t>しせつ</t>
    </rPh>
    <rPh sb="16" eb="18">
      <t>きじゅん</t>
    </rPh>
    <phoneticPr fontId="9" type="Hiragana"/>
  </si>
  <si>
    <r>
      <t>・　</t>
    </r>
    <r>
      <rPr>
        <sz val="11"/>
        <color auto="1"/>
        <rFont val="Meiryo UI"/>
      </rPr>
      <t>通所支援計画に関係機関との連携の具体的な方法等を記載し、通所支援計画を作成又は見直しをすること。
・　会議又は連絡調整等を行った場合は、その出席者、開催日時、その内容の要旨及び通所支援計画に反映させるべき内容を記録すること。
・　加算（Ⅰ）及び（Ⅱ）は、同一の月においていずれかのみ算定可能。</t>
    </r>
    <rPh sb="2" eb="4">
      <t>つうしょ</t>
    </rPh>
    <rPh sb="4" eb="6">
      <t>しえん</t>
    </rPh>
    <rPh sb="30" eb="32">
      <t>つうしょ</t>
    </rPh>
    <rPh sb="32" eb="34">
      <t>しえん</t>
    </rPh>
    <rPh sb="90" eb="92">
      <t>つうしょ</t>
    </rPh>
    <rPh sb="92" eb="94">
      <t>しえん</t>
    </rPh>
    <rPh sb="117" eb="119">
      <t>かさん</t>
    </rPh>
    <rPh sb="122" eb="123">
      <t>およ</t>
    </rPh>
    <rPh sb="129" eb="131">
      <t>どういつ</t>
    </rPh>
    <rPh sb="132" eb="133">
      <t>つき</t>
    </rPh>
    <rPh sb="143" eb="145">
      <t>さんてい</t>
    </rPh>
    <rPh sb="145" eb="147">
      <t>かのう</t>
    </rPh>
    <phoneticPr fontId="9" type="Hiragana"/>
  </si>
  <si>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3"/>
  </si>
  <si>
    <t>平24厚告第122号の一</t>
  </si>
  <si>
    <r>
      <t xml:space="preserve">
別にこども家庭庁長官が定める施設基準…平24厚労告269・第8号
①授業の終了後又は休業日に行う場合
・　区分１…サービス提供時間が30分以上１時間未満
・　区分２…サービス提供時間が１時間30分超３時間以下
</t>
    </r>
    <r>
      <rPr>
        <sz val="11"/>
        <color auto="1"/>
        <rFont val="Meiryo UI"/>
      </rPr>
      <t xml:space="preserve">
②休業日に行う場合
・　区分３…サービス提供時間が３時間超５時間未満</t>
    </r>
    <rPh sb="70" eb="71">
      <t>ふん</t>
    </rPh>
    <rPh sb="71" eb="73">
      <t>いじょう</t>
    </rPh>
    <rPh sb="74" eb="76">
      <t>じかん</t>
    </rPh>
    <rPh sb="76" eb="78">
      <t>みまん</t>
    </rPh>
    <rPh sb="95" eb="97">
      <t>じかん</t>
    </rPh>
    <rPh sb="99" eb="100">
      <t>ぷん</t>
    </rPh>
    <rPh sb="100" eb="101">
      <t>ちょう</t>
    </rPh>
    <rPh sb="102" eb="104">
      <t>じかん</t>
    </rPh>
    <rPh sb="104" eb="106">
      <t>いか</t>
    </rPh>
    <rPh sb="121" eb="123">
      <t>くぶん</t>
    </rPh>
    <rPh sb="137" eb="138">
      <t>ちょう</t>
    </rPh>
    <phoneticPr fontId="9" type="Hiragana"/>
  </si>
  <si>
    <r>
      <t xml:space="preserve">
別にこども家庭庁長官が定める施設基準…平24厚労告269・第8号
</t>
    </r>
    <r>
      <rPr>
        <sz val="11"/>
        <color auto="1"/>
        <rFont val="Meiryo UI"/>
      </rPr>
      <t>①授業の終了後又は休業日に行う場合
②休業日に行う場合
・　学校が休業日ではない日に、放課後等デイサービスを午前から利用した場合であっても、休業日の扱いとはしない。
・　同一日に複数の障害児通所支援に係る報酬は算定できない。
・　放課後等デイサービスに係る通所給付決定を受けたとみなされる未就学児の報酬については、「休業日」として取り扱う。
・　訪問教育が行われていない平日にサービスを行った場合は、「休業日」として取り扱う。
【Ｈ24年度障害福祉サービス等報酬改定に関するＱ＆Ａ問89､91、92
  H27年度障害福祉サービス等報酬改定に関するＱ＆Ａ問69】</t>
    </r>
  </si>
  <si>
    <t>氏名</t>
    <rPh sb="0" eb="2">
      <t>しめい</t>
    </rPh>
    <phoneticPr fontId="9" type="Hiragana"/>
  </si>
  <si>
    <t>自己評価結果等未公表減算</t>
    <rPh sb="0" eb="2">
      <t>じこ</t>
    </rPh>
    <rPh sb="2" eb="4">
      <t>ひょうか</t>
    </rPh>
    <rPh sb="4" eb="6">
      <t>けっか</t>
    </rPh>
    <rPh sb="6" eb="7">
      <t>とう</t>
    </rPh>
    <rPh sb="7" eb="10">
      <t>みこうひょう</t>
    </rPh>
    <rPh sb="10" eb="12">
      <t>げんさん</t>
    </rPh>
    <phoneticPr fontId="9" type="Hiragana"/>
  </si>
  <si>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31"/>
  </si>
  <si>
    <t>開所時間減算</t>
    <rPh sb="0" eb="2">
      <t>かいしょ</t>
    </rPh>
    <rPh sb="2" eb="4">
      <t>じかん</t>
    </rPh>
    <rPh sb="4" eb="6">
      <t>げんさん</t>
    </rPh>
    <phoneticPr fontId="9" type="Hiragana"/>
  </si>
  <si>
    <t>管理者</t>
    <rPh sb="0" eb="3">
      <t>カンリシャ</t>
    </rPh>
    <phoneticPr fontId="5"/>
  </si>
  <si>
    <t>該当あり（４時間以上６時間未満）</t>
    <rPh sb="0" eb="2">
      <t>がいとう</t>
    </rPh>
    <rPh sb="6" eb="8">
      <t>じかん</t>
    </rPh>
    <rPh sb="8" eb="10">
      <t>いじょう</t>
    </rPh>
    <rPh sb="11" eb="13">
      <t>じかん</t>
    </rPh>
    <rPh sb="13" eb="15">
      <t>みまん</t>
    </rPh>
    <phoneticPr fontId="9" type="Hiragana"/>
  </si>
  <si>
    <t>主として通わせる児童の障害が重症心身障害であるか。</t>
    <rPh sb="14" eb="16">
      <t>じゅうしょう</t>
    </rPh>
    <rPh sb="16" eb="18">
      <t>しんしん</t>
    </rPh>
    <rPh sb="18" eb="20">
      <t>しょうがい</t>
    </rPh>
    <phoneticPr fontId="9" type="Hiragana"/>
  </si>
  <si>
    <t>中核機能強化事業所加算</t>
  </si>
  <si>
    <t>専門的支援加算</t>
    <rPh sb="0" eb="3">
      <t>せんもんてき</t>
    </rPh>
    <rPh sb="3" eb="5">
      <t>しえん</t>
    </rPh>
    <rPh sb="5" eb="7">
      <t>かさん</t>
    </rPh>
    <phoneticPr fontId="9" type="Hiragana"/>
  </si>
  <si>
    <t>機能訓練を行う場合、医療的ケアを行う場合には、それぞれ配置が必要（看護職員については、省略規定あり）</t>
    <rPh sb="27" eb="29">
      <t>はいち</t>
    </rPh>
    <rPh sb="30" eb="32">
      <t>ひつよう</t>
    </rPh>
    <rPh sb="33" eb="35">
      <t>かんご</t>
    </rPh>
    <rPh sb="35" eb="37">
      <t>しょくいん</t>
    </rPh>
    <rPh sb="43" eb="45">
      <t>しょうりゃく</t>
    </rPh>
    <rPh sb="45" eb="47">
      <t>きてい</t>
    </rPh>
    <phoneticPr fontId="9" type="Hiragana"/>
  </si>
  <si>
    <t>強度行動障害児支援加算</t>
    <rPh sb="0" eb="2">
      <t>きょうど</t>
    </rPh>
    <rPh sb="2" eb="4">
      <t>こうどう</t>
    </rPh>
    <rPh sb="4" eb="6">
      <t>しょうがい</t>
    </rPh>
    <rPh sb="6" eb="7">
      <t>じ</t>
    </rPh>
    <rPh sb="7" eb="9">
      <t>しえん</t>
    </rPh>
    <rPh sb="9" eb="11">
      <t>かさん</t>
    </rPh>
    <phoneticPr fontId="9" type="Hiragana"/>
  </si>
  <si>
    <t>個別サポート加算</t>
    <rPh sb="0" eb="2">
      <t>こべつ</t>
    </rPh>
    <rPh sb="6" eb="8">
      <t>かさん</t>
    </rPh>
    <phoneticPr fontId="9" type="Hiragana"/>
  </si>
  <si>
    <t>自立サポート加算</t>
  </si>
  <si>
    <t>医療連携体制加算</t>
    <rPh sb="0" eb="2">
      <t>いりょう</t>
    </rPh>
    <rPh sb="2" eb="4">
      <t>れんけい</t>
    </rPh>
    <rPh sb="4" eb="6">
      <t>たいせい</t>
    </rPh>
    <rPh sb="6" eb="8">
      <t>かさん</t>
    </rPh>
    <phoneticPr fontId="9" type="Hiragana"/>
  </si>
  <si>
    <t>関係機関連携加算</t>
    <rPh sb="0" eb="2">
      <t>かんけい</t>
    </rPh>
    <rPh sb="2" eb="4">
      <t>きかん</t>
    </rPh>
    <rPh sb="4" eb="6">
      <t>れんけい</t>
    </rPh>
    <rPh sb="6" eb="8">
      <t>かさん</t>
    </rPh>
    <phoneticPr fontId="9" type="Hiragana"/>
  </si>
  <si>
    <t>該当あり　加算（Ⅵ）</t>
    <rPh sb="0" eb="2">
      <t>がいとう</t>
    </rPh>
    <rPh sb="5" eb="7">
      <t>かさん</t>
    </rPh>
    <phoneticPr fontId="9" type="Hiragana"/>
  </si>
  <si>
    <r>
      <t>児童発達</t>
    </r>
    <r>
      <rPr>
        <sz val="11"/>
        <color auto="1"/>
        <rFont val="Meiryo UI"/>
      </rPr>
      <t>支援管理責任者欠如減算</t>
    </r>
    <rPh sb="0" eb="2">
      <t>じどう</t>
    </rPh>
    <rPh sb="2" eb="4">
      <t>はったつ</t>
    </rPh>
    <rPh sb="4" eb="6">
      <t>しえん</t>
    </rPh>
    <rPh sb="6" eb="8">
      <t>かんり</t>
    </rPh>
    <rPh sb="8" eb="11">
      <t>せきにんしゃ</t>
    </rPh>
    <rPh sb="11" eb="13">
      <t>けつじょ</t>
    </rPh>
    <rPh sb="13" eb="15">
      <t>げんさん</t>
    </rPh>
    <phoneticPr fontId="9" type="Hiragana"/>
  </si>
  <si>
    <t>人員配置</t>
    <rPh sb="0" eb="2">
      <t>じんいん</t>
    </rPh>
    <rPh sb="2" eb="4">
      <t>はいち</t>
    </rPh>
    <phoneticPr fontId="9" type="Hiragana"/>
  </si>
  <si>
    <t>複数の職種を兼務している場合は、担当している職種ごとに氏名を記載してください。</t>
    <rPh sb="0" eb="2">
      <t>ふくすう</t>
    </rPh>
    <rPh sb="3" eb="5">
      <t>しょくしゅ</t>
    </rPh>
    <rPh sb="6" eb="8">
      <t>けんむ</t>
    </rPh>
    <rPh sb="12" eb="14">
      <t>ばあい</t>
    </rPh>
    <rPh sb="16" eb="18">
      <t>たんとう</t>
    </rPh>
    <rPh sb="22" eb="24">
      <t>しょくしゅ</t>
    </rPh>
    <rPh sb="27" eb="29">
      <t>しめい</t>
    </rPh>
    <rPh sb="30" eb="32">
      <t>きさい</t>
    </rPh>
    <phoneticPr fontId="9" type="Hiragana"/>
  </si>
  <si>
    <t>例）</t>
    <rPh sb="0" eb="1">
      <t>れい</t>
    </rPh>
    <phoneticPr fontId="9" type="Hiragana"/>
  </si>
  <si>
    <t>※１</t>
  </si>
  <si>
    <t>児童発達支援管理責任者</t>
    <rPh sb="0" eb="2">
      <t>じどう</t>
    </rPh>
    <rPh sb="2" eb="4">
      <t>はったつ</t>
    </rPh>
    <rPh sb="4" eb="6">
      <t>しえん</t>
    </rPh>
    <rPh sb="6" eb="8">
      <t>かんり</t>
    </rPh>
    <rPh sb="8" eb="11">
      <t>せきにんしゃ</t>
    </rPh>
    <phoneticPr fontId="9" type="Hiragana"/>
  </si>
  <si>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1"/>
  </si>
  <si>
    <t>管理者　※１</t>
    <rPh sb="0" eb="3">
      <t>かんりしゃ</t>
    </rPh>
    <phoneticPr fontId="9" type="Hiragana"/>
  </si>
  <si>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1"/>
  </si>
  <si>
    <t>管理者は、支障がない場合は当該事業所の他の職務に従事させ、又は同一敷地内にある他の事業所、施設等の職務に従事させることができる。</t>
    <rPh sb="0" eb="3">
      <t>かんりしゃ</t>
    </rPh>
    <rPh sb="5" eb="7">
      <t>ししょう</t>
    </rPh>
    <rPh sb="10" eb="12">
      <t>ばあい</t>
    </rPh>
    <rPh sb="13" eb="15">
      <t>とうがい</t>
    </rPh>
    <rPh sb="15" eb="18">
      <t>じぎょうしょ</t>
    </rPh>
    <rPh sb="19" eb="20">
      <t>た</t>
    </rPh>
    <rPh sb="21" eb="23">
      <t>しょくむ</t>
    </rPh>
    <rPh sb="24" eb="26">
      <t>じゅうじ</t>
    </rPh>
    <rPh sb="29" eb="30">
      <t>また</t>
    </rPh>
    <rPh sb="31" eb="33">
      <t>どういつ</t>
    </rPh>
    <rPh sb="33" eb="36">
      <t>しきちない</t>
    </rPh>
    <rPh sb="39" eb="40">
      <t>た</t>
    </rPh>
    <rPh sb="41" eb="44">
      <t>じぎょうしょ</t>
    </rPh>
    <rPh sb="45" eb="47">
      <t>しせつ</t>
    </rPh>
    <rPh sb="47" eb="48">
      <t>とう</t>
    </rPh>
    <rPh sb="49" eb="51">
      <t>しょくむ</t>
    </rPh>
    <rPh sb="52" eb="54">
      <t>じゅうじ</t>
    </rPh>
    <phoneticPr fontId="9" type="Hiragana"/>
  </si>
  <si>
    <t>機能訓練担当職員は、機能訓練を行わない時間帯は置かないことができる。</t>
    <rPh sb="0" eb="2">
      <t>きのう</t>
    </rPh>
    <rPh sb="2" eb="4">
      <t>くんれん</t>
    </rPh>
    <rPh sb="4" eb="6">
      <t>たんとう</t>
    </rPh>
    <rPh sb="6" eb="8">
      <t>しょくいん</t>
    </rPh>
    <rPh sb="10" eb="12">
      <t>きのう</t>
    </rPh>
    <rPh sb="12" eb="14">
      <t>くんれん</t>
    </rPh>
    <rPh sb="15" eb="16">
      <t>おこな</t>
    </rPh>
    <rPh sb="19" eb="22">
      <t>じかんたい</t>
    </rPh>
    <rPh sb="23" eb="24">
      <t>お</t>
    </rPh>
    <phoneticPr fontId="9" type="Hiragana"/>
  </si>
  <si>
    <t>１以上
※このうち１人以上は専任かつ常勤</t>
    <rPh sb="1" eb="3">
      <t>いじょう</t>
    </rPh>
    <rPh sb="10" eb="11">
      <t>にん</t>
    </rPh>
    <rPh sb="11" eb="13">
      <t>いじょう</t>
    </rPh>
    <rPh sb="14" eb="16">
      <t>せんにん</t>
    </rPh>
    <rPh sb="18" eb="20">
      <t>じょうきん</t>
    </rPh>
    <phoneticPr fontId="9" type="Hiragana"/>
  </si>
  <si>
    <t>資格・修了証　※４</t>
    <rPh sb="0" eb="2">
      <t>しかく</t>
    </rPh>
    <rPh sb="3" eb="6">
      <t>しゅうりょうしょう</t>
    </rPh>
    <phoneticPr fontId="9" type="Hiragana"/>
  </si>
  <si>
    <t>嘱託医</t>
    <rPh sb="0" eb="3">
      <t>しょくたくい</t>
    </rPh>
    <phoneticPr fontId="9" type="Hiragana"/>
  </si>
  <si>
    <t>※選択肢にない職種については直接入力してください</t>
  </si>
  <si>
    <t>看護職員</t>
    <rPh sb="0" eb="2">
      <t>かんご</t>
    </rPh>
    <rPh sb="2" eb="4">
      <t>しょくいん</t>
    </rPh>
    <phoneticPr fontId="9" type="Hiragana"/>
  </si>
  <si>
    <t>実績</t>
  </si>
  <si>
    <t>１以上</t>
    <rPh sb="1" eb="3">
      <t>いじょう</t>
    </rPh>
    <phoneticPr fontId="9" type="Hiragana"/>
  </si>
  <si>
    <t>No.</t>
  </si>
  <si>
    <r>
      <t>＜人員基準に関する実人数集計＞</t>
    </r>
    <r>
      <rPr>
        <sz val="10"/>
        <color rgb="FFC00000"/>
        <rFont val="ＭＳ ゴシック"/>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9"/>
  </si>
  <si>
    <t>　(2) 「予定」・「実績」のいずれかを選択してください。</t>
    <rPh sb="6" eb="8">
      <t>ヨテイ</t>
    </rPh>
    <rPh sb="11" eb="13">
      <t>ジッセキ</t>
    </rPh>
    <rPh sb="20" eb="22">
      <t>センタク</t>
    </rPh>
    <phoneticPr fontId="3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</si>
  <si>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1"/>
  </si>
  <si>
    <t>　(4) 従業者の職種を入力してください。</t>
    <rPh sb="5" eb="8">
      <t>ジュウギョウシャ</t>
    </rPh>
    <rPh sb="9" eb="11">
      <t>ショクシュ</t>
    </rPh>
    <rPh sb="12" eb="14">
      <t>ニュウリョク</t>
    </rPh>
    <phoneticPr fontId="31"/>
  </si>
  <si>
    <t>　(6) 従業者の保有する資格を入力してください。</t>
    <rPh sb="5" eb="8">
      <t>ジュウギョウシャ</t>
    </rPh>
    <rPh sb="9" eb="11">
      <t>ホユウ</t>
    </rPh>
    <rPh sb="13" eb="15">
      <t>シカク</t>
    </rPh>
    <rPh sb="16" eb="18">
      <t>ニュウリョク</t>
    </rPh>
    <phoneticPr fontId="31"/>
  </si>
  <si>
    <r>
      <t xml:space="preserve">       ※選択した資格及び研修に関して、</t>
    </r>
    <r>
      <rPr>
        <b/>
        <u/>
        <sz val="9"/>
        <color auto="1"/>
        <rFont val="ＭＳ ゴシック"/>
      </rPr>
      <t>必要に応じて、</t>
    </r>
    <r>
      <rPr>
        <b/>
        <sz val="9"/>
        <color auto="1"/>
        <rFont val="ＭＳ ゴシック"/>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1"/>
  </si>
  <si>
    <t>　(7) 従業者の氏名を記入してください。</t>
    <rPh sb="5" eb="8">
      <t>ジュウギョウシャ</t>
    </rPh>
    <rPh sb="9" eb="11">
      <t>シメイ</t>
    </rPh>
    <rPh sb="12" eb="14">
      <t>キニュウ</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</si>
  <si>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1"/>
  </si>
  <si>
    <t>　(10) 従業者ごとに、合計勤務時間数を入力してください。</t>
    <rPh sb="6" eb="9">
      <t>ジュウギョウシャ</t>
    </rPh>
    <rPh sb="13" eb="15">
      <t>ゴウケイ</t>
    </rPh>
    <rPh sb="15" eb="17">
      <t>キンム</t>
    </rPh>
    <rPh sb="17" eb="20">
      <t>ジカンスウ</t>
    </rPh>
    <rPh sb="21" eb="23">
      <t>ニュウリョク</t>
    </rPh>
    <phoneticPr fontId="3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</si>
  <si>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</si>
  <si>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1"/>
  </si>
  <si>
    <t>　　　 その他、特記事項欄としてもご活用ください。</t>
    <rPh sb="6" eb="7">
      <t>タ</t>
    </rPh>
    <rPh sb="8" eb="10">
      <t>トッキ</t>
    </rPh>
    <rPh sb="10" eb="12">
      <t>ジコウ</t>
    </rPh>
    <rPh sb="12" eb="13">
      <t>ラン</t>
    </rPh>
    <rPh sb="18" eb="20">
      <t>カツヨウ</t>
    </rPh>
    <phoneticPr fontId="33"/>
  </si>
  <si>
    <t xml:space="preserve"> （14) 必要項目を満たしていれば、各事業所で使用するシフト表等をもって代替書類として差し支えありません。</t>
  </si>
  <si>
    <t>※提出前月の実績を記入してください。</t>
  </si>
  <si>
    <t>(4)職種</t>
    <rPh sb="3" eb="5">
      <t>ショクシュ</t>
    </rPh>
    <phoneticPr fontId="9"/>
  </si>
  <si>
    <t>児童発達支援管理責任者</t>
  </si>
  <si>
    <t>児童指導員</t>
    <rPh sb="0" eb="2">
      <t>ジドウ</t>
    </rPh>
    <rPh sb="2" eb="5">
      <t>シドウイン</t>
    </rPh>
    <phoneticPr fontId="5"/>
  </si>
  <si>
    <t>その他職員</t>
    <rPh sb="2" eb="3">
      <t>タ</t>
    </rPh>
    <rPh sb="3" eb="5">
      <t>ショクイン</t>
    </rPh>
    <phoneticPr fontId="5"/>
  </si>
  <si>
    <t>第3の10の４の注２</t>
  </si>
  <si>
    <t>常勤</t>
    <rPh sb="0" eb="2">
      <t>ジョウキン</t>
    </rPh>
    <phoneticPr fontId="9"/>
  </si>
  <si>
    <t>非常勤</t>
    <rPh sb="0" eb="3">
      <t>ヒジョウキン</t>
    </rPh>
    <phoneticPr fontId="9"/>
  </si>
  <si>
    <t>記号</t>
    <rPh sb="0" eb="2">
      <t>キゴウ</t>
    </rPh>
    <phoneticPr fontId="31"/>
  </si>
  <si>
    <t>A</t>
  </si>
  <si>
    <t>C</t>
  </si>
  <si>
    <t>（注）常勤・非常勤の区分について</t>
    <rPh sb="1" eb="2">
      <t>チュウ</t>
    </rPh>
    <rPh sb="3" eb="5">
      <t>ジョウキン</t>
    </rPh>
    <rPh sb="6" eb="9">
      <t>ヒジョウキン</t>
    </rPh>
    <rPh sb="10" eb="12">
      <t>クブン</t>
    </rPh>
    <phoneticPr fontId="31"/>
  </si>
  <si>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</si>
  <si>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</si>
  <si>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</si>
  <si>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</si>
  <si>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常勤で専従</t>
    <rPh sb="0" eb="2">
      <t>ジョウキン</t>
    </rPh>
    <rPh sb="3" eb="5">
      <t>センジュウ</t>
    </rPh>
    <phoneticPr fontId="31"/>
  </si>
  <si>
    <t>常勤で兼務</t>
    <rPh sb="0" eb="2">
      <t>ジョウキン</t>
    </rPh>
    <rPh sb="3" eb="5">
      <t>ケンム</t>
    </rPh>
    <phoneticPr fontId="31"/>
  </si>
  <si>
    <t>非常勤で専従</t>
    <rPh sb="0" eb="3">
      <t>ヒジョウキン</t>
    </rPh>
    <rPh sb="4" eb="6">
      <t>センジュウ</t>
    </rPh>
    <phoneticPr fontId="31"/>
  </si>
  <si>
    <t>(6)資格</t>
    <rPh sb="3" eb="5">
      <t>シカク</t>
    </rPh>
    <phoneticPr fontId="9"/>
  </si>
  <si>
    <t>兼務</t>
    <rPh sb="0" eb="2">
      <t>ケンム</t>
    </rPh>
    <phoneticPr fontId="32"/>
  </si>
  <si>
    <t>(7)氏名</t>
    <rPh sb="3" eb="5">
      <t>シメイ</t>
    </rPh>
    <phoneticPr fontId="9"/>
  </si>
  <si>
    <t>(8)</t>
  </si>
  <si>
    <t>第１週</t>
    <rPh sb="0" eb="1">
      <t>ダイ</t>
    </rPh>
    <rPh sb="2" eb="3">
      <t>シュウ</t>
    </rPh>
    <phoneticPr fontId="9"/>
  </si>
  <si>
    <t>第２週</t>
    <rPh sb="0" eb="1">
      <t>ダイ</t>
    </rPh>
    <rPh sb="2" eb="3">
      <t>シュウ</t>
    </rPh>
    <phoneticPr fontId="9"/>
  </si>
  <si>
    <t>年</t>
    <rPh sb="0" eb="1">
      <t>ネン</t>
    </rPh>
    <phoneticPr fontId="9"/>
  </si>
  <si>
    <t>第３週</t>
    <rPh sb="0" eb="1">
      <t>ダイ</t>
    </rPh>
    <rPh sb="2" eb="3">
      <t>シュウ</t>
    </rPh>
    <phoneticPr fontId="9"/>
  </si>
  <si>
    <t>月</t>
    <rPh sb="0" eb="1">
      <t>ゲツ</t>
    </rPh>
    <phoneticPr fontId="9"/>
  </si>
  <si>
    <t>第４週</t>
    <rPh sb="0" eb="1">
      <t>ダイ</t>
    </rPh>
    <rPh sb="2" eb="3">
      <t>シュウ</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</si>
  <si>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1"/>
  </si>
  <si>
    <t>第５週</t>
    <rPh sb="0" eb="1">
      <t>ダイ</t>
    </rPh>
    <rPh sb="2" eb="3">
      <t>シュウ</t>
    </rPh>
    <phoneticPr fontId="9"/>
  </si>
  <si>
    <t>サービス種別</t>
    <rPh sb="4" eb="6">
      <t>シュベツ</t>
    </rPh>
    <phoneticPr fontId="31"/>
  </si>
  <si>
    <t>事業所名</t>
    <rPh sb="0" eb="3">
      <t>ジギョウショ</t>
    </rPh>
    <rPh sb="3" eb="4">
      <t>メイ</t>
    </rPh>
    <phoneticPr fontId="31"/>
  </si>
  <si>
    <t>(2)予定/実績の別</t>
    <rPh sb="3" eb="5">
      <t>ヨテイ</t>
    </rPh>
    <rPh sb="6" eb="8">
      <t>ジッセキ</t>
    </rPh>
    <rPh sb="9" eb="10">
      <t>ベツ</t>
    </rPh>
    <phoneticPr fontId="9"/>
  </si>
  <si>
    <t>(2)-2　定員</t>
    <rPh sb="6" eb="8">
      <t>テイイン</t>
    </rPh>
    <phoneticPr fontId="5"/>
  </si>
  <si>
    <t>児童発達支援・放課後等デイサービス</t>
    <rPh sb="0" eb="2">
      <t>ジドウ</t>
    </rPh>
    <rPh sb="2" eb="4">
      <t>ハッタツ</t>
    </rPh>
    <rPh sb="4" eb="6">
      <t>シエン</t>
    </rPh>
    <rPh sb="7" eb="11">
      <t>ホウカゴトウ</t>
    </rPh>
    <phoneticPr fontId="31"/>
  </si>
  <si>
    <t>時間/週</t>
    <rPh sb="0" eb="2">
      <t>ジカン</t>
    </rPh>
    <rPh sb="3" eb="4">
      <t>シュウ</t>
    </rPh>
    <phoneticPr fontId="9"/>
  </si>
  <si>
    <t>(9)勤務時間数合計</t>
    <rPh sb="3" eb="5">
      <t>キンム</t>
    </rPh>
    <rPh sb="5" eb="7">
      <t>ジカン</t>
    </rPh>
    <rPh sb="7" eb="8">
      <t>スウ</t>
    </rPh>
    <rPh sb="8" eb="10">
      <t>ゴウケイ</t>
    </rPh>
    <phoneticPr fontId="9"/>
  </si>
  <si>
    <t>(10)週平均の勤務時間数</t>
    <rPh sb="4" eb="7">
      <t>シュウヘイキン</t>
    </rPh>
    <rPh sb="8" eb="10">
      <t>キンム</t>
    </rPh>
    <rPh sb="10" eb="12">
      <t>ジカン</t>
    </rPh>
    <rPh sb="12" eb="13">
      <t>スウ</t>
    </rPh>
    <phoneticPr fontId="9"/>
  </si>
  <si>
    <t>専従</t>
    <rPh sb="0" eb="2">
      <t>センジュウ</t>
    </rPh>
    <phoneticPr fontId="9"/>
  </si>
  <si>
    <t>時間/月</t>
    <rPh sb="0" eb="2">
      <t>ジカン</t>
    </rPh>
    <rPh sb="3" eb="4">
      <t>ツキ</t>
    </rPh>
    <phoneticPr fontId="9"/>
  </si>
  <si>
    <t>(11)兼務状況
（兼務先／兼務する職務の内容）等</t>
  </si>
  <si>
    <t>第3の10の４の注３</t>
  </si>
  <si>
    <r>
      <t>該当あり　加算（Ⅱ）</t>
    </r>
    <r>
      <rPr>
        <sz val="11"/>
        <color rgb="FFFF0000"/>
        <rFont val="Meiryo UI"/>
      </rPr>
      <t>イ</t>
    </r>
    <rPh sb="0" eb="2">
      <t>がいとう</t>
    </rPh>
    <rPh sb="5" eb="7">
      <t>かさん</t>
    </rPh>
    <phoneticPr fontId="9" type="Hiragana"/>
  </si>
</sst>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
    <numFmt numFmtId="177" formatCode="[=1]&quot;〇&quot;;General"/>
    <numFmt numFmtId="178" formatCode="[$-409]d;@"/>
    <numFmt numFmtId="179" formatCode="aaa"/>
    <numFmt numFmtId="180" formatCode="0.0_ "/>
  </numFmts>
  <fonts count="34">
    <font>
      <sz val="11"/>
      <color theme="1"/>
      <name val="Yu Gothic UI"/>
      <family val="3"/>
    </font>
    <font>
      <sz val="10"/>
      <color theme="1"/>
      <name val="ＭＳ ゴシック"/>
      <family val="3"/>
    </font>
    <font>
      <sz val="11"/>
      <color theme="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theme="1"/>
      <name val="Meiryo UI"/>
      <family val="3"/>
    </font>
    <font>
      <sz val="28"/>
      <color theme="1"/>
      <name val="Meiryo UI"/>
      <family val="3"/>
    </font>
    <font>
      <sz val="20"/>
      <color theme="1"/>
      <name val="Meiryo UI"/>
      <family val="3"/>
    </font>
    <font>
      <sz val="6"/>
      <color auto="1"/>
      <name val="ＭＳ Ｐゴシック"/>
      <family val="3"/>
    </font>
    <font>
      <sz val="11"/>
      <color auto="1"/>
      <name val="Meiryo UI"/>
      <family val="3"/>
    </font>
    <font>
      <strike/>
      <sz val="11"/>
      <color rgb="FFFF0000"/>
      <name val="Meiryo UI"/>
    </font>
    <font>
      <strike/>
      <sz val="11"/>
      <color auto="1"/>
      <name val="Meiryo UI"/>
    </font>
    <font>
      <sz val="9"/>
      <color auto="1"/>
      <name val="Meiryo UI"/>
      <family val="3"/>
    </font>
    <font>
      <sz val="6"/>
      <color auto="1"/>
      <name val="Yu Gothic UI"/>
      <family val="3"/>
    </font>
    <font>
      <sz val="18"/>
      <color auto="1"/>
      <name val="Meiryo UI"/>
      <family val="3"/>
    </font>
    <font>
      <b/>
      <sz val="18"/>
      <color auto="1"/>
      <name val="Meiryo UI"/>
      <family val="3"/>
    </font>
    <font>
      <b/>
      <sz val="11"/>
      <color auto="1"/>
      <name val="Meiryo UI"/>
      <family val="3"/>
    </font>
    <font>
      <sz val="12"/>
      <color auto="1"/>
      <name val="ＭＳ ゴシック"/>
      <family val="3"/>
    </font>
    <font>
      <sz val="9"/>
      <color auto="1"/>
      <name val="ＭＳ ゴシック"/>
      <family val="3"/>
    </font>
    <font>
      <b/>
      <sz val="11"/>
      <color auto="1"/>
      <name val="ＭＳ ゴシック"/>
      <family val="3"/>
    </font>
    <font>
      <sz val="10"/>
      <color auto="1"/>
      <name val="ＭＳ ゴシック"/>
      <family val="3"/>
    </font>
    <font>
      <sz val="11"/>
      <color theme="1"/>
      <name val="ＭＳ ゴシック"/>
      <family val="3"/>
    </font>
    <font>
      <sz val="8"/>
      <color rgb="FFC00000"/>
      <name val="ＭＳ ゴシック"/>
      <family val="3"/>
    </font>
    <font>
      <sz val="9"/>
      <color theme="0"/>
      <name val="ＭＳ ゴシック"/>
      <family val="3"/>
    </font>
    <font>
      <sz val="11"/>
      <color auto="1"/>
      <name val="ＭＳ ゴシック"/>
      <family val="3"/>
    </font>
    <font>
      <sz val="10"/>
      <color theme="0"/>
      <name val="ＭＳ ゴシック"/>
      <family val="3"/>
    </font>
    <font>
      <sz val="8"/>
      <color auto="1"/>
      <name val="ＭＳ ゴシック"/>
      <family val="3"/>
    </font>
    <font>
      <sz val="10"/>
      <color theme="1"/>
      <name val="游ゴシック"/>
      <family val="3"/>
      <scheme val="minor"/>
    </font>
    <font>
      <sz val="12"/>
      <color theme="0" tint="-0.25"/>
      <name val="ＭＳ ゴシック"/>
      <family val="3"/>
    </font>
    <font>
      <sz val="12"/>
      <color rgb="FFC00000"/>
      <name val="ＭＳ ゴシック"/>
      <family val="3"/>
    </font>
    <font>
      <sz val="10"/>
      <color indexed="8"/>
      <name val="ＭＳ ゴシック"/>
      <family val="3"/>
    </font>
    <font>
      <sz val="6"/>
      <color auto="1"/>
      <name val="ＭＳ ゴシック"/>
      <family val="3"/>
    </font>
    <font>
      <sz val="10"/>
      <color auto="1"/>
      <name val="ＭＳ ゴシック"/>
      <family val="3"/>
    </font>
  </fonts>
  <fills count="10">
    <fill>
      <patternFill patternType="none"/>
    </fill>
    <fill>
      <patternFill patternType="gray125"/>
    </fill>
    <fill>
      <patternFill patternType="solid">
        <fgColor rgb="FFFFCCCC"/>
        <bgColor indexed="64"/>
      </patternFill>
    </fill>
    <fill>
      <patternFill patternType="solid">
        <fgColor theme="4" tint="0.6"/>
        <bgColor indexed="64"/>
      </patternFill>
    </fill>
    <fill>
      <patternFill patternType="solid">
        <fgColor rgb="FFFFFF00"/>
        <bgColor indexed="64"/>
      </patternFill>
    </fill>
    <fill>
      <patternFill patternType="solid">
        <fgColor theme="0" tint="-0.14000000000000001"/>
        <bgColor indexed="64"/>
      </patternFill>
    </fill>
    <fill>
      <patternFill patternType="solid">
        <fgColor theme="5" tint="0.8"/>
        <bgColor indexed="64"/>
      </patternFill>
    </fill>
    <fill>
      <patternFill patternType="solid">
        <fgColor theme="7" tint="0.8"/>
        <bgColor indexed="64"/>
      </patternFill>
    </fill>
    <fill>
      <patternFill patternType="solid">
        <fgColor theme="8" tint="0.8"/>
        <bgColor indexed="64"/>
      </patternFill>
    </fill>
    <fill>
      <patternFill patternType="solid">
        <fgColor theme="4" tint="0.8"/>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top style="thin">
        <color auto="1"/>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bottom style="thin">
        <color indexed="64"/>
      </bottom>
      <diagonal/>
    </border>
  </borders>
  <cellStyleXfs count="3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19">
    <xf numFmtId="0" fontId="0" fillId="0" borderId="0" xfId="0">
      <alignment vertical="center"/>
    </xf>
    <xf numFmtId="0" fontId="6" fillId="0" borderId="0" xfId="7" applyFont="1">
      <alignment vertical="center"/>
    </xf>
    <xf numFmtId="0" fontId="7" fillId="0" borderId="0" xfId="7" applyFont="1" applyBorder="1" applyAlignment="1">
      <alignment horizontal="center" vertical="center"/>
    </xf>
    <xf numFmtId="0" fontId="8" fillId="0" borderId="0" xfId="7" applyFont="1" applyBorder="1" applyAlignment="1">
      <alignment horizontal="center" vertical="center" wrapText="1"/>
    </xf>
    <xf numFmtId="0" fontId="6" fillId="0" borderId="1" xfId="7" applyFont="1" applyBorder="1">
      <alignment vertical="center"/>
    </xf>
    <xf numFmtId="0" fontId="8" fillId="0" borderId="0" xfId="7" applyFont="1" applyBorder="1" applyAlignment="1">
      <alignment horizontal="center" vertical="center"/>
    </xf>
    <xf numFmtId="0" fontId="6" fillId="0" borderId="1" xfId="7" applyFont="1" applyBorder="1" applyAlignment="1">
      <alignment vertical="center"/>
    </xf>
    <xf numFmtId="0" fontId="10" fillId="0" borderId="0" xfId="0" applyFont="1">
      <alignment vertical="center"/>
    </xf>
    <xf numFmtId="176" fontId="10" fillId="0" borderId="0" xfId="0" applyNumberFormat="1" applyFont="1" applyAlignment="1">
      <alignment vertical="center" shrinkToFit="1"/>
    </xf>
    <xf numFmtId="0" fontId="10" fillId="0" borderId="0" xfId="0" applyFont="1" applyAlignment="1">
      <alignment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3" borderId="4" xfId="0" applyFont="1" applyFill="1" applyBorder="1">
      <alignment vertical="center"/>
    </xf>
    <xf numFmtId="0" fontId="10" fillId="0" borderId="2" xfId="0" applyFont="1" applyBorder="1" applyAlignment="1">
      <alignment horizontal="center" vertical="top"/>
    </xf>
    <xf numFmtId="0" fontId="10" fillId="0" borderId="5" xfId="0" applyFont="1" applyBorder="1" applyAlignment="1">
      <alignment horizontal="center" vertical="top"/>
    </xf>
    <xf numFmtId="0" fontId="10" fillId="0" borderId="3" xfId="0" applyFont="1" applyBorder="1" applyAlignment="1">
      <alignment horizontal="center" vertical="top"/>
    </xf>
    <xf numFmtId="0" fontId="10" fillId="0" borderId="6" xfId="0" applyFont="1" applyBorder="1" applyAlignment="1">
      <alignment horizontal="center" vertical="top"/>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3" borderId="7" xfId="0" applyFont="1" applyFill="1" applyBorder="1">
      <alignment vertical="center"/>
    </xf>
    <xf numFmtId="0" fontId="10" fillId="0" borderId="7" xfId="0" applyFont="1" applyBorder="1" applyAlignment="1">
      <alignment vertical="top"/>
    </xf>
    <xf numFmtId="0" fontId="10" fillId="0" borderId="9" xfId="0" applyFont="1" applyBorder="1" applyAlignment="1">
      <alignment vertical="top"/>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vertical="top" wrapText="1"/>
    </xf>
    <xf numFmtId="0" fontId="10" fillId="0" borderId="10" xfId="0" applyFont="1" applyBorder="1" applyAlignment="1">
      <alignment vertical="top"/>
    </xf>
    <xf numFmtId="0" fontId="10" fillId="0" borderId="7" xfId="0" applyFont="1" applyBorder="1" applyAlignment="1">
      <alignment vertical="top" wrapText="1"/>
    </xf>
    <xf numFmtId="0" fontId="10" fillId="0" borderId="8" xfId="0" applyFont="1" applyBorder="1" applyAlignment="1">
      <alignment vertical="top" wrapText="1"/>
    </xf>
    <xf numFmtId="0" fontId="10" fillId="0" borderId="9" xfId="0" applyFont="1" applyBorder="1" applyAlignment="1">
      <alignment vertical="top" wrapText="1"/>
    </xf>
    <xf numFmtId="0" fontId="10" fillId="0" borderId="10" xfId="0" applyFont="1" applyBorder="1" applyAlignment="1">
      <alignment horizontal="left" vertical="top" wrapText="1"/>
    </xf>
    <xf numFmtId="176" fontId="10" fillId="3" borderId="11" xfId="0" applyNumberFormat="1" applyFont="1" applyFill="1" applyBorder="1" applyAlignment="1">
      <alignment vertical="center" shrinkToFit="1"/>
    </xf>
    <xf numFmtId="176" fontId="10" fillId="0" borderId="12" xfId="0" quotePrefix="1" applyNumberFormat="1" applyFont="1" applyBorder="1" applyAlignment="1">
      <alignment horizontal="right" vertical="top" shrinkToFit="1"/>
    </xf>
    <xf numFmtId="176" fontId="10" fillId="0" borderId="13" xfId="0" quotePrefix="1" applyNumberFormat="1" applyFont="1" applyBorder="1" applyAlignment="1">
      <alignment horizontal="right" vertical="top" shrinkToFit="1"/>
    </xf>
    <xf numFmtId="176" fontId="10" fillId="0" borderId="14" xfId="0" quotePrefix="1" applyNumberFormat="1" applyFont="1" applyBorder="1" applyAlignment="1">
      <alignment horizontal="right" vertical="top" shrinkToFit="1"/>
    </xf>
    <xf numFmtId="176" fontId="10" fillId="0" borderId="15" xfId="0" quotePrefix="1" applyNumberFormat="1" applyFont="1" applyBorder="1" applyAlignment="1">
      <alignment horizontal="right" vertical="top" shrinkToFit="1"/>
    </xf>
    <xf numFmtId="176" fontId="10" fillId="0" borderId="16" xfId="0" quotePrefix="1" applyNumberFormat="1" applyFont="1" applyBorder="1" applyAlignment="1">
      <alignment horizontal="right" vertical="top" shrinkToFit="1"/>
    </xf>
    <xf numFmtId="176" fontId="10" fillId="0" borderId="16" xfId="0" applyNumberFormat="1" applyFont="1" applyBorder="1" applyAlignment="1">
      <alignment horizontal="right" vertical="center" shrinkToFit="1"/>
    </xf>
    <xf numFmtId="176" fontId="10" fillId="0" borderId="17" xfId="0" applyNumberFormat="1" applyFont="1" applyBorder="1" applyAlignment="1">
      <alignment horizontal="right" vertical="center" shrinkToFit="1"/>
    </xf>
    <xf numFmtId="176" fontId="10" fillId="0" borderId="6" xfId="0" quotePrefix="1" applyNumberFormat="1" applyFont="1" applyBorder="1" applyAlignment="1">
      <alignment horizontal="right" vertical="top" shrinkToFit="1"/>
    </xf>
    <xf numFmtId="176" fontId="10" fillId="0" borderId="6" xfId="0" applyNumberFormat="1" applyFont="1" applyBorder="1" applyAlignment="1">
      <alignment horizontal="right" vertical="center" shrinkToFit="1"/>
    </xf>
    <xf numFmtId="176" fontId="10" fillId="0" borderId="2" xfId="0" quotePrefix="1" applyNumberFormat="1" applyFont="1" applyBorder="1" applyAlignment="1">
      <alignment horizontal="right" vertical="top" shrinkToFit="1"/>
    </xf>
    <xf numFmtId="176" fontId="10" fillId="0" borderId="5" xfId="0" quotePrefix="1" applyNumberFormat="1" applyFont="1" applyBorder="1" applyAlignment="1">
      <alignment horizontal="right" vertical="top" shrinkToFit="1"/>
    </xf>
    <xf numFmtId="0" fontId="10" fillId="2" borderId="18" xfId="0" applyFont="1" applyFill="1" applyBorder="1" applyAlignment="1">
      <alignment horizontal="center" vertical="center"/>
    </xf>
    <xf numFmtId="0" fontId="10" fillId="2" borderId="0" xfId="0" applyFont="1" applyFill="1" applyBorder="1" applyAlignment="1">
      <alignment horizontal="center" vertical="center"/>
    </xf>
    <xf numFmtId="0" fontId="10" fillId="3" borderId="19" xfId="0" applyFont="1" applyFill="1" applyBorder="1">
      <alignmen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4" borderId="10" xfId="0" applyFont="1" applyFill="1" applyBorder="1" applyAlignment="1">
      <alignment horizontal="left" vertical="top" wrapText="1"/>
    </xf>
    <xf numFmtId="0" fontId="10" fillId="2" borderId="6" xfId="0" applyFont="1" applyFill="1" applyBorder="1" applyAlignment="1">
      <alignment horizontal="center" vertical="center"/>
    </xf>
    <xf numFmtId="0" fontId="10" fillId="3" borderId="1" xfId="0" applyFont="1" applyFill="1" applyBorder="1" applyAlignment="1">
      <alignment vertical="center"/>
    </xf>
    <xf numFmtId="177" fontId="10" fillId="0" borderId="26" xfId="0" applyNumberFormat="1" applyFont="1" applyBorder="1" applyAlignment="1">
      <alignment horizontal="center" vertical="center"/>
    </xf>
    <xf numFmtId="177" fontId="10" fillId="0" borderId="27" xfId="0" applyNumberFormat="1" applyFont="1" applyBorder="1" applyAlignment="1">
      <alignment horizontal="center" vertical="center"/>
    </xf>
    <xf numFmtId="177" fontId="10" fillId="0" borderId="28" xfId="0" applyNumberFormat="1" applyFont="1" applyBorder="1" applyAlignment="1">
      <alignment horizontal="center" vertical="center"/>
    </xf>
    <xf numFmtId="177" fontId="10" fillId="0" borderId="29" xfId="0" applyNumberFormat="1" applyFont="1" applyBorder="1" applyAlignment="1">
      <alignment horizontal="center" vertical="center"/>
    </xf>
    <xf numFmtId="177" fontId="10" fillId="0" borderId="30" xfId="0" applyNumberFormat="1" applyFont="1" applyBorder="1" applyAlignment="1">
      <alignment horizontal="center" vertical="center"/>
    </xf>
    <xf numFmtId="177" fontId="10" fillId="0" borderId="30" xfId="0" applyNumberFormat="1" applyFont="1" applyBorder="1">
      <alignment vertical="center"/>
    </xf>
    <xf numFmtId="177" fontId="10" fillId="0" borderId="31" xfId="0" applyNumberFormat="1" applyFont="1" applyBorder="1">
      <alignment vertical="center"/>
    </xf>
    <xf numFmtId="177" fontId="10" fillId="0" borderId="1" xfId="0" applyNumberFormat="1" applyFont="1" applyBorder="1">
      <alignment vertical="center"/>
    </xf>
    <xf numFmtId="177" fontId="10" fillId="0" borderId="26" xfId="0" applyNumberFormat="1" applyFont="1" applyBorder="1">
      <alignment vertical="center"/>
    </xf>
    <xf numFmtId="177" fontId="10" fillId="0" borderId="28" xfId="0" applyNumberFormat="1" applyFont="1" applyBorder="1">
      <alignment vertical="center"/>
    </xf>
    <xf numFmtId="177" fontId="10" fillId="0" borderId="27" xfId="0" applyNumberFormat="1" applyFont="1" applyBorder="1">
      <alignment vertical="center"/>
    </xf>
    <xf numFmtId="177" fontId="10" fillId="0" borderId="4" xfId="0" applyNumberFormat="1" applyFont="1" applyBorder="1">
      <alignment vertical="center"/>
    </xf>
    <xf numFmtId="177" fontId="10" fillId="0" borderId="32" xfId="0" applyNumberFormat="1" applyFont="1" applyBorder="1">
      <alignment vertical="center"/>
    </xf>
    <xf numFmtId="0" fontId="10" fillId="2" borderId="33"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0" borderId="26" xfId="0" applyFont="1" applyBorder="1" applyAlignment="1">
      <alignment horizontal="left" vertical="top" wrapText="1"/>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1" fillId="0" borderId="30" xfId="0" applyFont="1" applyBorder="1" applyAlignment="1">
      <alignment horizontal="left" vertical="top" wrapText="1"/>
    </xf>
    <xf numFmtId="0" fontId="10" fillId="0" borderId="30" xfId="0" applyFont="1" applyBorder="1" applyAlignment="1">
      <alignment horizontal="left" vertical="top" wrapText="1"/>
    </xf>
    <xf numFmtId="0" fontId="12" fillId="0" borderId="30" xfId="0" applyFont="1" applyBorder="1" applyAlignment="1">
      <alignment horizontal="left" vertical="top" wrapText="1"/>
    </xf>
    <xf numFmtId="0" fontId="10" fillId="0" borderId="31" xfId="0" applyFont="1" applyBorder="1" applyAlignment="1">
      <alignment horizontal="left" vertical="top" wrapText="1"/>
    </xf>
    <xf numFmtId="0" fontId="10" fillId="0" borderId="1" xfId="0" applyFont="1" applyBorder="1" applyAlignment="1">
      <alignment horizontal="left" vertical="top" wrapText="1"/>
    </xf>
    <xf numFmtId="0" fontId="11" fillId="0" borderId="26" xfId="0" applyFont="1" applyBorder="1" applyAlignment="1">
      <alignment horizontal="left" vertical="top" wrapText="1"/>
    </xf>
    <xf numFmtId="0" fontId="10" fillId="0" borderId="4" xfId="0" applyFont="1" applyBorder="1" applyAlignment="1">
      <alignment horizontal="left" vertical="top" wrapText="1"/>
    </xf>
    <xf numFmtId="0" fontId="10" fillId="0" borderId="32" xfId="0" applyFont="1" applyBorder="1" applyAlignment="1">
      <alignment horizontal="left" vertical="top" wrapText="1"/>
    </xf>
    <xf numFmtId="0" fontId="10" fillId="0" borderId="27" xfId="0" applyFont="1" applyBorder="1" applyAlignment="1">
      <alignment horizontal="right" vertical="center" wrapText="1"/>
    </xf>
    <xf numFmtId="0" fontId="10" fillId="2" borderId="2"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3" borderId="11" xfId="0" applyFont="1" applyFill="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32" xfId="0" applyFont="1" applyBorder="1" applyAlignment="1">
      <alignment horizontal="center" vertical="center"/>
    </xf>
    <xf numFmtId="0" fontId="10" fillId="2" borderId="4" xfId="0" applyFont="1" applyFill="1" applyBorder="1" applyAlignment="1">
      <alignment horizontal="center" vertical="center" wrapText="1" shrinkToFit="1"/>
    </xf>
    <xf numFmtId="0" fontId="13" fillId="2" borderId="32" xfId="0" applyFont="1" applyFill="1" applyBorder="1" applyAlignment="1">
      <alignment vertical="center" wrapText="1" shrinkToFit="1"/>
    </xf>
    <xf numFmtId="0" fontId="10" fillId="3" borderId="1" xfId="0" applyFont="1" applyFill="1" applyBorder="1" applyAlignment="1">
      <alignment vertical="center" wrapText="1"/>
    </xf>
    <xf numFmtId="0" fontId="10" fillId="0" borderId="26" xfId="0" applyFont="1" applyBorder="1" applyAlignment="1">
      <alignment vertical="center" wrapText="1"/>
    </xf>
    <xf numFmtId="0" fontId="10" fillId="0" borderId="27" xfId="0" applyFont="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0" fontId="10" fillId="0" borderId="30" xfId="0" applyFont="1" applyBorder="1" applyAlignment="1">
      <alignment vertical="center" wrapText="1"/>
    </xf>
    <xf numFmtId="0" fontId="10" fillId="0" borderId="31" xfId="0" applyFont="1" applyBorder="1" applyAlignment="1">
      <alignment vertical="center" wrapText="1"/>
    </xf>
    <xf numFmtId="0" fontId="10" fillId="0" borderId="1" xfId="0" applyFont="1" applyBorder="1" applyAlignment="1">
      <alignment vertical="center" wrapText="1"/>
    </xf>
    <xf numFmtId="0" fontId="10" fillId="0" borderId="4" xfId="0" applyFont="1" applyBorder="1" applyAlignment="1">
      <alignment vertical="center" wrapText="1"/>
    </xf>
    <xf numFmtId="0" fontId="10" fillId="0" borderId="32" xfId="0" applyFont="1" applyBorder="1" applyAlignment="1">
      <alignment vertical="center" wrapText="1"/>
    </xf>
    <xf numFmtId="0" fontId="10" fillId="2" borderId="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3" borderId="11" xfId="0" applyFont="1" applyFill="1" applyBorder="1" applyAlignment="1">
      <alignment horizontal="left" vertical="top" wrapText="1"/>
    </xf>
    <xf numFmtId="0" fontId="15" fillId="0" borderId="0" xfId="0" applyFont="1" applyAlignment="1">
      <alignment horizontal="left" vertical="center"/>
    </xf>
    <xf numFmtId="0" fontId="15" fillId="0" borderId="0" xfId="0" applyFont="1" applyAlignment="1">
      <alignment horizontal="left" vertical="center" wrapText="1"/>
    </xf>
    <xf numFmtId="0" fontId="10" fillId="5" borderId="6" xfId="0" applyFont="1" applyFill="1" applyBorder="1">
      <alignment vertical="center"/>
    </xf>
    <xf numFmtId="0" fontId="10" fillId="0" borderId="1" xfId="0" applyFont="1" applyBorder="1" applyAlignment="1">
      <alignment vertical="center" wrapText="1" shrinkToFit="1"/>
    </xf>
    <xf numFmtId="0" fontId="10" fillId="0" borderId="1" xfId="0" applyFont="1" applyBorder="1" applyAlignment="1">
      <alignment vertical="center" shrinkToFit="1"/>
    </xf>
    <xf numFmtId="0" fontId="10" fillId="0" borderId="4" xfId="0" applyFont="1" applyBorder="1" applyAlignment="1">
      <alignment vertical="center" shrinkToFit="1"/>
    </xf>
    <xf numFmtId="0" fontId="10" fillId="0" borderId="34" xfId="0" applyFont="1" applyBorder="1" applyAlignment="1">
      <alignment vertical="center" shrinkToFit="1"/>
    </xf>
    <xf numFmtId="0" fontId="10" fillId="0" borderId="32" xfId="0" applyFont="1" applyBorder="1" applyAlignment="1">
      <alignment vertical="center" shrinkToFit="1"/>
    </xf>
    <xf numFmtId="0" fontId="10" fillId="5" borderId="33" xfId="0" applyFont="1" applyFill="1" applyBorder="1">
      <alignment vertical="center"/>
    </xf>
    <xf numFmtId="177" fontId="10" fillId="4" borderId="1" xfId="0" applyNumberFormat="1" applyFont="1" applyFill="1" applyBorder="1" applyAlignment="1">
      <alignment horizontal="center" vertical="center"/>
    </xf>
    <xf numFmtId="0" fontId="10" fillId="5" borderId="10" xfId="0" applyFont="1" applyFill="1" applyBorder="1">
      <alignment vertical="center"/>
    </xf>
    <xf numFmtId="0" fontId="10" fillId="0" borderId="1" xfId="0" applyFont="1" applyBorder="1">
      <alignment vertical="center"/>
    </xf>
    <xf numFmtId="0" fontId="10" fillId="4" borderId="10" xfId="0" applyFont="1" applyFill="1" applyBorder="1">
      <alignment vertical="center"/>
    </xf>
    <xf numFmtId="0" fontId="10" fillId="0" borderId="10" xfId="0" applyFont="1" applyBorder="1">
      <alignment vertical="center"/>
    </xf>
    <xf numFmtId="0" fontId="16" fillId="0" borderId="0" xfId="12" applyFont="1" applyBorder="1" applyAlignment="1">
      <alignment horizontal="center" vertical="center"/>
    </xf>
    <xf numFmtId="0" fontId="17" fillId="0" borderId="0" xfId="12" applyFont="1">
      <alignment vertical="center"/>
    </xf>
    <xf numFmtId="0" fontId="10" fillId="0" borderId="0" xfId="12" quotePrefix="1" applyFont="1">
      <alignment vertical="center"/>
    </xf>
    <xf numFmtId="0" fontId="10" fillId="0" borderId="0" xfId="12" applyFont="1" applyBorder="1" applyAlignment="1">
      <alignment horizontal="center" vertical="center"/>
    </xf>
    <xf numFmtId="0" fontId="10" fillId="0" borderId="0" xfId="12" applyFont="1" applyAlignment="1">
      <alignment horizontal="center" vertical="center"/>
    </xf>
    <xf numFmtId="0" fontId="6" fillId="0" borderId="0" xfId="12" quotePrefix="1" applyFont="1">
      <alignment vertical="center"/>
    </xf>
    <xf numFmtId="0" fontId="10" fillId="5" borderId="1" xfId="12" applyFont="1" applyFill="1" applyBorder="1" applyAlignment="1">
      <alignment horizontal="center" vertical="center"/>
    </xf>
    <xf numFmtId="0" fontId="10" fillId="0" borderId="34" xfId="12" applyFont="1" applyBorder="1" applyAlignment="1">
      <alignment vertical="center" wrapText="1"/>
    </xf>
    <xf numFmtId="0" fontId="10" fillId="0" borderId="0" xfId="12" applyFont="1" applyBorder="1" applyAlignment="1">
      <alignment vertical="center"/>
    </xf>
    <xf numFmtId="0" fontId="10" fillId="0" borderId="0" xfId="12" applyFont="1" applyBorder="1" applyAlignment="1">
      <alignment vertical="top"/>
    </xf>
    <xf numFmtId="0" fontId="10" fillId="0" borderId="35" xfId="12" applyFont="1" applyBorder="1" applyAlignment="1">
      <alignment vertical="center" wrapText="1"/>
    </xf>
    <xf numFmtId="0" fontId="10" fillId="0" borderId="36" xfId="12" applyFont="1" applyBorder="1" applyAlignment="1">
      <alignment vertical="center" wrapText="1"/>
    </xf>
    <xf numFmtId="0" fontId="10" fillId="0" borderId="37" xfId="12" applyFont="1" applyBorder="1" applyAlignment="1">
      <alignment vertical="center" wrapText="1"/>
    </xf>
    <xf numFmtId="0" fontId="10" fillId="0" borderId="0" xfId="12" applyFont="1" applyBorder="1" applyAlignment="1">
      <alignment vertical="top" wrapText="1"/>
    </xf>
    <xf numFmtId="0" fontId="10" fillId="0" borderId="0" xfId="12" applyFont="1" applyAlignment="1">
      <alignment vertical="top"/>
    </xf>
    <xf numFmtId="0" fontId="10" fillId="0" borderId="38" xfId="12" applyFont="1" applyBorder="1">
      <alignment vertical="center"/>
    </xf>
    <xf numFmtId="0" fontId="10" fillId="0" borderId="31" xfId="12" applyFont="1" applyBorder="1">
      <alignment vertical="center"/>
    </xf>
    <xf numFmtId="0" fontId="10" fillId="0" borderId="30" xfId="12" applyFont="1" applyBorder="1">
      <alignment vertical="center"/>
    </xf>
    <xf numFmtId="0" fontId="10" fillId="0" borderId="4" xfId="12" applyFont="1" applyBorder="1">
      <alignment vertical="center"/>
    </xf>
    <xf numFmtId="0" fontId="10" fillId="0" borderId="32" xfId="12" applyFont="1" applyBorder="1">
      <alignment vertical="center"/>
    </xf>
    <xf numFmtId="0" fontId="17" fillId="0" borderId="0" xfId="12" applyFont="1" applyBorder="1">
      <alignment vertical="center"/>
    </xf>
    <xf numFmtId="0" fontId="10" fillId="0" borderId="0" xfId="12" quotePrefix="1" applyFont="1" applyBorder="1">
      <alignment vertical="center"/>
    </xf>
    <xf numFmtId="0" fontId="10" fillId="0" borderId="0" xfId="12" applyFont="1" applyBorder="1" applyAlignment="1">
      <alignment vertical="center" wrapText="1"/>
    </xf>
    <xf numFmtId="0" fontId="10" fillId="0" borderId="4" xfId="12" applyFont="1" applyBorder="1" applyAlignment="1">
      <alignment horizontal="left" vertical="center" wrapText="1"/>
    </xf>
    <xf numFmtId="0" fontId="10" fillId="0" borderId="32" xfId="12" applyFont="1" applyBorder="1" applyAlignment="1">
      <alignment horizontal="left" vertical="center" wrapText="1"/>
    </xf>
    <xf numFmtId="0" fontId="10" fillId="0" borderId="39" xfId="12" applyFont="1" applyBorder="1">
      <alignment vertical="center"/>
    </xf>
    <xf numFmtId="0" fontId="10" fillId="0" borderId="40" xfId="12" applyFont="1" applyBorder="1">
      <alignment vertical="center"/>
    </xf>
    <xf numFmtId="0" fontId="18" fillId="0" borderId="0" xfId="16" applyFont="1">
      <alignment vertical="center"/>
    </xf>
    <xf numFmtId="0" fontId="18" fillId="0" borderId="0" xfId="16" applyFont="1" applyAlignment="1">
      <alignment vertical="center" textRotation="255" shrinkToFit="1"/>
    </xf>
    <xf numFmtId="0" fontId="19" fillId="0" borderId="0" xfId="16" applyFont="1">
      <alignment vertical="center"/>
    </xf>
    <xf numFmtId="0" fontId="20" fillId="0" borderId="0" xfId="16" applyFont="1" applyAlignment="1">
      <alignment horizontal="left" vertical="center"/>
    </xf>
    <xf numFmtId="0" fontId="21" fillId="0" borderId="0" xfId="16" applyFont="1">
      <alignment vertical="center"/>
    </xf>
    <xf numFmtId="0" fontId="22" fillId="0" borderId="0" xfId="19" applyFont="1">
      <alignment vertical="center"/>
    </xf>
    <xf numFmtId="0" fontId="21" fillId="0" borderId="1" xfId="16" applyFont="1" applyBorder="1" applyAlignment="1">
      <alignment vertical="center"/>
    </xf>
    <xf numFmtId="0" fontId="21" fillId="0" borderId="1" xfId="16" applyFont="1" applyBorder="1">
      <alignment vertical="center"/>
    </xf>
    <xf numFmtId="0" fontId="19" fillId="0" borderId="6" xfId="16" applyFont="1" applyBorder="1" applyAlignment="1">
      <alignment horizontal="center" vertical="center"/>
    </xf>
    <xf numFmtId="0" fontId="19" fillId="0" borderId="33" xfId="16" applyFont="1" applyBorder="1" applyAlignment="1">
      <alignment horizontal="center" vertical="center"/>
    </xf>
    <xf numFmtId="0" fontId="19" fillId="0" borderId="0" xfId="16" applyFont="1" applyAlignment="1">
      <alignment horizontal="center" vertical="center"/>
    </xf>
    <xf numFmtId="0" fontId="19" fillId="0" borderId="0" xfId="16" applyFont="1" applyAlignment="1">
      <alignment horizontal="left" vertical="center"/>
    </xf>
    <xf numFmtId="0" fontId="21" fillId="0" borderId="0" xfId="16" applyFont="1" applyAlignment="1">
      <alignment horizontal="left" vertical="center"/>
    </xf>
    <xf numFmtId="0" fontId="21" fillId="0" borderId="0" xfId="16" applyFont="1" applyAlignment="1">
      <alignment horizontal="center" vertical="center"/>
    </xf>
    <xf numFmtId="0" fontId="22" fillId="4" borderId="0" xfId="22" applyFont="1" applyFill="1">
      <alignment vertical="center"/>
    </xf>
    <xf numFmtId="0" fontId="19" fillId="0" borderId="2" xfId="16" applyFont="1" applyBorder="1" applyAlignment="1">
      <alignment horizontal="center" vertical="center"/>
    </xf>
    <xf numFmtId="0" fontId="19" fillId="0" borderId="3" xfId="16" applyFont="1" applyBorder="1" applyAlignment="1">
      <alignment horizontal="center" vertical="center"/>
    </xf>
    <xf numFmtId="0" fontId="23" fillId="0" borderId="3" xfId="16" applyFont="1" applyBorder="1" applyAlignment="1">
      <alignment horizontal="center" vertical="center" wrapText="1"/>
    </xf>
    <xf numFmtId="0" fontId="23" fillId="0" borderId="5" xfId="16" applyFont="1" applyBorder="1" applyAlignment="1">
      <alignment horizontal="center" vertical="center" wrapText="1"/>
    </xf>
    <xf numFmtId="0" fontId="19" fillId="6" borderId="1" xfId="16" applyFont="1" applyFill="1" applyBorder="1" applyAlignment="1">
      <alignment horizontal="left" vertical="center"/>
    </xf>
    <xf numFmtId="0" fontId="19" fillId="0" borderId="1" xfId="16" applyFont="1" applyBorder="1" applyAlignment="1">
      <alignment horizontal="center" vertical="center"/>
    </xf>
    <xf numFmtId="0" fontId="19" fillId="0" borderId="1" xfId="16" applyFont="1" applyBorder="1" applyAlignment="1">
      <alignment horizontal="center" vertical="center" wrapText="1"/>
    </xf>
    <xf numFmtId="0" fontId="24" fillId="0" borderId="0" xfId="16" applyFont="1" applyAlignment="1">
      <alignment horizontal="center" vertical="center"/>
    </xf>
    <xf numFmtId="0" fontId="19" fillId="0" borderId="0" xfId="16" applyFont="1" applyAlignment="1">
      <alignment vertical="center" textRotation="255" shrinkToFit="1"/>
    </xf>
    <xf numFmtId="0" fontId="19" fillId="0" borderId="1" xfId="16" applyFont="1" applyBorder="1" applyAlignment="1">
      <alignment vertical="center" textRotation="255" shrinkToFit="1"/>
    </xf>
    <xf numFmtId="0" fontId="25" fillId="0" borderId="0" xfId="16" applyFont="1" applyAlignment="1">
      <alignment horizontal="left" vertical="center"/>
    </xf>
    <xf numFmtId="0" fontId="19" fillId="0" borderId="2" xfId="16" applyFont="1" applyBorder="1" applyAlignment="1">
      <alignment horizontal="center" vertical="center" wrapText="1"/>
    </xf>
    <xf numFmtId="0" fontId="19" fillId="0" borderId="3" xfId="16" applyFont="1" applyBorder="1" applyAlignment="1">
      <alignment horizontal="center" vertical="center" wrapText="1"/>
    </xf>
    <xf numFmtId="0" fontId="19" fillId="0" borderId="5" xfId="16" applyFont="1" applyBorder="1" applyAlignment="1">
      <alignment horizontal="center" vertical="center" wrapText="1"/>
    </xf>
    <xf numFmtId="0" fontId="19" fillId="6" borderId="6" xfId="16" applyFont="1" applyFill="1" applyBorder="1" applyAlignment="1">
      <alignment horizontal="center" vertical="center"/>
    </xf>
    <xf numFmtId="0" fontId="19" fillId="0" borderId="6" xfId="3" applyFont="1" applyBorder="1" applyAlignment="1">
      <alignment horizontal="center" vertical="center" wrapText="1"/>
    </xf>
    <xf numFmtId="0" fontId="26" fillId="0" borderId="0" xfId="3" applyFont="1" applyAlignment="1">
      <alignment horizontal="center" vertical="center"/>
    </xf>
    <xf numFmtId="0" fontId="19" fillId="0" borderId="1" xfId="16" applyFont="1" applyBorder="1" applyAlignment="1">
      <alignment vertical="center"/>
    </xf>
    <xf numFmtId="0" fontId="19" fillId="7" borderId="1" xfId="16" applyFont="1" applyFill="1" applyBorder="1">
      <alignment vertical="center"/>
    </xf>
    <xf numFmtId="0" fontId="19" fillId="0" borderId="33" xfId="3" applyFont="1" applyBorder="1" applyAlignment="1">
      <alignment horizontal="center" vertical="center" wrapText="1"/>
    </xf>
    <xf numFmtId="0" fontId="19" fillId="0" borderId="10" xfId="16" applyFont="1" applyBorder="1" applyAlignment="1">
      <alignment horizontal="center" vertical="center" wrapText="1"/>
    </xf>
    <xf numFmtId="0" fontId="19" fillId="7" borderId="6" xfId="16" applyFont="1" applyFill="1" applyBorder="1">
      <alignment vertical="center"/>
    </xf>
    <xf numFmtId="0" fontId="19" fillId="0" borderId="10" xfId="16" applyFont="1" applyBorder="1" applyAlignment="1">
      <alignment horizontal="center" vertical="center"/>
    </xf>
    <xf numFmtId="49" fontId="19" fillId="0" borderId="1" xfId="16" applyNumberFormat="1" applyFont="1" applyBorder="1" applyAlignment="1">
      <alignment horizontal="center" vertical="center"/>
    </xf>
    <xf numFmtId="178" fontId="19" fillId="0" borderId="1" xfId="16" applyNumberFormat="1" applyFont="1" applyBorder="1">
      <alignment vertical="center"/>
    </xf>
    <xf numFmtId="179" fontId="19" fillId="0" borderId="1" xfId="16" applyNumberFormat="1" applyFont="1" applyBorder="1">
      <alignment vertical="center"/>
    </xf>
    <xf numFmtId="0" fontId="19" fillId="8" borderId="1" xfId="16" applyFont="1" applyFill="1" applyBorder="1" applyAlignment="1">
      <alignment horizontal="right" vertical="center"/>
    </xf>
    <xf numFmtId="0" fontId="19" fillId="0" borderId="1" xfId="16" applyFont="1" applyBorder="1" applyAlignment="1">
      <alignment horizontal="right" vertical="center"/>
    </xf>
    <xf numFmtId="0" fontId="19" fillId="8" borderId="32" xfId="16" applyFont="1" applyFill="1" applyBorder="1" applyAlignment="1">
      <alignment horizontal="right" vertical="center"/>
    </xf>
    <xf numFmtId="0" fontId="24" fillId="0" borderId="0" xfId="16" applyFont="1">
      <alignment vertical="center"/>
    </xf>
    <xf numFmtId="0" fontId="21" fillId="8" borderId="41" xfId="16" applyFont="1" applyFill="1" applyBorder="1" applyAlignment="1">
      <alignment horizontal="center" vertical="center"/>
    </xf>
    <xf numFmtId="0" fontId="27" fillId="0" borderId="0" xfId="16" applyFont="1">
      <alignment vertical="center"/>
    </xf>
    <xf numFmtId="0" fontId="21" fillId="0" borderId="41" xfId="16" applyFont="1" applyBorder="1" applyAlignment="1">
      <alignment horizontal="center" vertical="center"/>
    </xf>
    <xf numFmtId="0" fontId="3" fillId="0" borderId="0" xfId="19">
      <alignment vertical="center"/>
    </xf>
    <xf numFmtId="0" fontId="1" fillId="0" borderId="0" xfId="19" applyFont="1">
      <alignment vertical="center"/>
    </xf>
    <xf numFmtId="0" fontId="21" fillId="0" borderId="0" xfId="16" applyFont="1" applyAlignment="1">
      <alignment horizontal="right" vertical="center"/>
    </xf>
    <xf numFmtId="0" fontId="28" fillId="0" borderId="0" xfId="19" applyFont="1">
      <alignment vertical="center"/>
    </xf>
    <xf numFmtId="0" fontId="1" fillId="0" borderId="0" xfId="19" applyFont="1" applyAlignment="1">
      <alignment horizontal="right" vertical="center"/>
    </xf>
    <xf numFmtId="0" fontId="26" fillId="0" borderId="0" xfId="16" applyFont="1">
      <alignment vertical="center"/>
    </xf>
    <xf numFmtId="0" fontId="1" fillId="9" borderId="1" xfId="19" applyFont="1" applyFill="1" applyBorder="1" applyAlignment="1">
      <alignment vertical="center"/>
    </xf>
    <xf numFmtId="0" fontId="21" fillId="6" borderId="1" xfId="16" applyFont="1" applyFill="1" applyBorder="1" applyAlignment="1">
      <alignment horizontal="center" vertical="center" wrapText="1"/>
    </xf>
    <xf numFmtId="0" fontId="21" fillId="7" borderId="1" xfId="16" applyFont="1" applyFill="1" applyBorder="1" applyAlignment="1">
      <alignment horizontal="center" vertical="center"/>
    </xf>
    <xf numFmtId="0" fontId="21" fillId="6" borderId="1" xfId="16" applyFont="1" applyFill="1" applyBorder="1" applyAlignment="1">
      <alignment horizontal="center" vertical="center"/>
    </xf>
    <xf numFmtId="0" fontId="19" fillId="0" borderId="10" xfId="16" applyFont="1" applyBorder="1" applyAlignment="1">
      <alignment horizontal="right" vertical="center"/>
    </xf>
    <xf numFmtId="0" fontId="1" fillId="9" borderId="32" xfId="19" applyFont="1" applyFill="1" applyBorder="1">
      <alignment vertical="center"/>
    </xf>
    <xf numFmtId="180" fontId="19" fillId="0" borderId="1" xfId="16" applyNumberFormat="1" applyFont="1" applyBorder="1" applyAlignment="1">
      <alignment horizontal="right" vertical="center"/>
    </xf>
    <xf numFmtId="0" fontId="19" fillId="0" borderId="35" xfId="16" applyFont="1" applyBorder="1" applyAlignment="1">
      <alignment horizontal="right" vertical="center"/>
    </xf>
    <xf numFmtId="0" fontId="21" fillId="0" borderId="1" xfId="16" applyFont="1" applyBorder="1" applyAlignment="1">
      <alignment horizontal="center" vertical="center" wrapText="1"/>
    </xf>
    <xf numFmtId="0" fontId="21" fillId="7" borderId="1" xfId="16" applyFont="1" applyFill="1" applyBorder="1" applyAlignment="1">
      <alignment vertical="center"/>
    </xf>
    <xf numFmtId="0" fontId="29" fillId="0" borderId="0" xfId="16" applyFont="1">
      <alignment vertical="center"/>
    </xf>
    <xf numFmtId="0" fontId="30" fillId="0" borderId="0" xfId="16" applyFont="1">
      <alignment vertical="center"/>
    </xf>
  </cellXfs>
  <cellStyles count="32">
    <cellStyle name="標準" xfId="0" builtinId="0"/>
    <cellStyle name="標準 2" xfId="1"/>
    <cellStyle name="標準 2_【共通】勤務形態一覧表・利用者数調査票" xfId="2"/>
    <cellStyle name="標準 2_【共通】勤務形態一覧表・利用者数調査票 (2)" xfId="3"/>
    <cellStyle name="標準 2_【共通】勤務形態一覧表・利用者数調査票 (2)_1" xfId="4"/>
    <cellStyle name="標準 6" xfId="5"/>
    <cellStyle name="標準 8" xfId="6"/>
    <cellStyle name="標準_01_R8一般監査編　作り直し中" xfId="7"/>
    <cellStyle name="標準_01Ｒ３者施設（一般監査編）案" xfId="8"/>
    <cellStyle name="標準_03 R7指定児童発達支援（人員配置・報酬編）" xfId="9"/>
    <cellStyle name="標準_03_R7生介・生訓・機訓" xfId="10"/>
    <cellStyle name="標準_03_R7生介・生訓・機訓_1" xfId="11"/>
    <cellStyle name="標準_04 R7指定放課後等デイ（人員配置・報酬編）" xfId="12"/>
    <cellStyle name="標準_21H30施設入所支援（人員配置・報酬編）" xfId="13"/>
    <cellStyle name="標準_③-２加算様式（就労）" xfId="14"/>
    <cellStyle name="標準_③-２加算様式（就労）_【共通】勤務形態一覧表・利用者数調査票" xfId="15"/>
    <cellStyle name="標準_③-２加算様式（就労）_【共通】勤務形態一覧表・利用者数調査票 (2)" xfId="16"/>
    <cellStyle name="標準_③-２加算様式（就労）_【共通】勤務形態一覧表・利用者数調査票 (2)_1" xfId="17"/>
    <cellStyle name="標準_【共通】勤務形態一覧表・利用者数調査票" xfId="18"/>
    <cellStyle name="標準_【共通】勤務形態一覧表・利用者数調査票 (2)" xfId="19"/>
    <cellStyle name="標準_【共通】勤務形態一覧表・利用者数調査票 (2)_1" xfId="20"/>
    <cellStyle name="標準_【共通】勤務形態一覧表・利用者数調査票_1" xfId="21"/>
    <cellStyle name="標準_【共通】勤務形態一覧表・利用者数調査票_【共通】勤務形態一覧表・利用者数調査票 (2)" xfId="22"/>
    <cellStyle name="標準_【共通】勤務形態一覧表・利用者数調査票_【共通】勤務形態一覧表・利用者数調査票 (2)_1" xfId="23"/>
    <cellStyle name="標準_現行" xfId="24"/>
    <cellStyle name="標準_Ｒ２障害者支援施設" xfId="25"/>
    <cellStyle name="標準_Ｒ２障害者支援施設_04Ｒ３療介・短入・自生援・共生援" xfId="26"/>
    <cellStyle name="標準_Ｒ２障害者支援施設_04Ｒ３療介・短入・自生援・共生援_01Ｒ３者施設（一般監査編）" xfId="27"/>
    <cellStyle name="標準_Ｒ２障害者支援施設_04Ｒ３療介・短入・自生援・共生援_01Ｒ３者施設（一般監査編）_現行" xfId="28"/>
    <cellStyle name="標準_Ｒ２障害者支援施設_04Ｒ３療介・短入・自生援・共生援_03_R7生介・生訓・機訓" xfId="29"/>
    <cellStyle name="標準_Ｒ２障害者支援施設_04Ｒ３療介・短入・自生援・共生援_現行" xfId="30"/>
    <cellStyle name="標準_Ｒ２障害者支援施設_04Ｒ３療介・短入・自生援・共生援_現行_03_R7生介・生訓・機訓" xfId="3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3"/>
  <sheetViews>
    <sheetView tabSelected="1" view="pageBreakPreview" zoomScaleNormal="55" zoomScaleSheetLayoutView="100" workbookViewId="0">
      <selection activeCell="B7" sqref="B7"/>
    </sheetView>
  </sheetViews>
  <sheetFormatPr defaultRowHeight="15.75"/>
  <cols>
    <col min="1" max="1" width="20.75" style="1" customWidth="1"/>
    <col min="2" max="2" width="84.875" style="1" customWidth="1"/>
    <col min="3" max="16384" width="9" style="1" customWidth="1"/>
  </cols>
  <sheetData>
    <row r="1" spans="1:2" ht="37.5">
      <c r="A1" s="2" t="s">
        <v>42</v>
      </c>
      <c r="B1" s="2"/>
    </row>
    <row r="2" spans="1:2" ht="81.75" customHeight="1">
      <c r="A2" s="3" t="s">
        <v>150</v>
      </c>
      <c r="B2" s="5"/>
    </row>
    <row r="3" spans="1:2">
      <c r="A3" s="4" t="s">
        <v>6</v>
      </c>
      <c r="B3" s="4"/>
    </row>
    <row r="4" spans="1:2">
      <c r="A4" s="4" t="s">
        <v>0</v>
      </c>
      <c r="B4" s="6"/>
    </row>
    <row r="5" spans="1:2">
      <c r="A5" s="4" t="s">
        <v>8</v>
      </c>
      <c r="B5" s="6"/>
    </row>
    <row r="6" spans="1:2">
      <c r="A6" s="4" t="s">
        <v>29</v>
      </c>
      <c r="B6" s="6"/>
    </row>
    <row r="7" spans="1:2">
      <c r="A7" s="4" t="s">
        <v>30</v>
      </c>
      <c r="B7" s="6"/>
    </row>
    <row r="8" spans="1:2">
      <c r="A8" s="4" t="s">
        <v>12</v>
      </c>
      <c r="B8" s="6"/>
    </row>
    <row r="9" spans="1:2">
      <c r="A9" s="4" t="s">
        <v>16</v>
      </c>
      <c r="B9" s="6"/>
    </row>
    <row r="10" spans="1:2">
      <c r="A10" s="4" t="s">
        <v>3</v>
      </c>
      <c r="B10" s="6"/>
    </row>
    <row r="11" spans="1:2">
      <c r="A11" s="4" t="s">
        <v>18</v>
      </c>
      <c r="B11" s="6"/>
    </row>
    <row r="12" spans="1:2">
      <c r="A12" s="4" t="s">
        <v>20</v>
      </c>
      <c r="B12" s="6"/>
    </row>
    <row r="13" spans="1:2">
      <c r="A13" s="4" t="s">
        <v>24</v>
      </c>
      <c r="B13" s="4"/>
    </row>
  </sheetData>
  <mergeCells count="2">
    <mergeCell ref="A1:B1"/>
    <mergeCell ref="A2:B2"/>
  </mergeCells>
  <phoneticPr fontId="5" type="Hiragana"/>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68"/>
  <sheetViews>
    <sheetView zoomScale="85" zoomScaleNormal="85" workbookViewId="0">
      <pane ySplit="2" topLeftCell="A66" activePane="bottomLeft" state="frozen"/>
      <selection pane="bottomLeft" activeCell="B6" sqref="B6"/>
    </sheetView>
  </sheetViews>
  <sheetFormatPr defaultRowHeight="15.75"/>
  <cols>
    <col min="1" max="1" width="4.25" style="7" customWidth="1"/>
    <col min="2" max="2" width="14.875" style="7" customWidth="1"/>
    <col min="3" max="3" width="3.625" style="8" customWidth="1"/>
    <col min="4" max="4" width="83.75" style="7" customWidth="1"/>
    <col min="5" max="7" width="6.25" style="7" customWidth="1"/>
    <col min="8" max="8" width="63.375" style="7" customWidth="1"/>
    <col min="9" max="9" width="12.375" style="7" customWidth="1"/>
    <col min="10" max="10" width="15.375" style="9" customWidth="1"/>
    <col min="11" max="11" width="21.5" style="7" customWidth="1"/>
    <col min="12" max="16384" width="9" style="1" customWidth="1"/>
  </cols>
  <sheetData>
    <row r="1" spans="1:11">
      <c r="A1" s="10" t="s">
        <v>34</v>
      </c>
      <c r="B1" s="17"/>
      <c r="C1" s="10" t="s">
        <v>37</v>
      </c>
      <c r="D1" s="43"/>
      <c r="E1" s="53" t="s">
        <v>46</v>
      </c>
      <c r="F1" s="68"/>
      <c r="G1" s="70"/>
      <c r="H1" s="10" t="s">
        <v>60</v>
      </c>
      <c r="I1" s="85" t="s">
        <v>39</v>
      </c>
      <c r="J1" s="97" t="s">
        <v>41</v>
      </c>
      <c r="K1" s="109" t="s">
        <v>9</v>
      </c>
    </row>
    <row r="2" spans="1:11" ht="31.5">
      <c r="A2" s="11"/>
      <c r="B2" s="18"/>
      <c r="C2" s="11"/>
      <c r="D2" s="44"/>
      <c r="E2" s="53" t="s">
        <v>44</v>
      </c>
      <c r="F2" s="69" t="s">
        <v>38</v>
      </c>
      <c r="G2" s="71" t="s">
        <v>49</v>
      </c>
      <c r="H2" s="11"/>
      <c r="I2" s="86"/>
      <c r="J2" s="98" t="str">
        <v>※原則、平24厚告第122号別表の番号</v>
      </c>
      <c r="K2" s="110"/>
    </row>
    <row r="3" spans="1:11">
      <c r="A3" s="12" t="s">
        <v>100</v>
      </c>
      <c r="B3" s="19"/>
      <c r="C3" s="31"/>
      <c r="D3" s="45"/>
      <c r="E3" s="54"/>
      <c r="F3" s="54"/>
      <c r="G3" s="54"/>
      <c r="H3" s="45"/>
      <c r="I3" s="87"/>
      <c r="J3" s="99"/>
      <c r="K3" s="111"/>
    </row>
    <row r="4" spans="1:11" ht="44.25" customHeight="1">
      <c r="A4" s="13">
        <v>1</v>
      </c>
      <c r="B4" s="20" t="s">
        <v>56</v>
      </c>
      <c r="C4" s="32">
        <v>1</v>
      </c>
      <c r="D4" s="46" t="s">
        <v>188</v>
      </c>
      <c r="E4" s="55"/>
      <c r="F4" s="55"/>
      <c r="G4" s="55"/>
      <c r="H4" s="72"/>
      <c r="I4" s="88" t="s">
        <v>23</v>
      </c>
      <c r="J4" s="100" t="s">
        <v>237</v>
      </c>
      <c r="K4" s="72"/>
    </row>
    <row r="5" spans="1:11" ht="44.25" customHeight="1">
      <c r="A5" s="14"/>
      <c r="B5" s="21"/>
      <c r="C5" s="33">
        <v>2</v>
      </c>
      <c r="D5" s="47" t="s">
        <v>90</v>
      </c>
      <c r="E5" s="56"/>
      <c r="F5" s="56"/>
      <c r="G5" s="56"/>
      <c r="H5" s="73"/>
      <c r="I5" s="89" t="s">
        <v>23</v>
      </c>
      <c r="J5" s="101" t="s">
        <v>156</v>
      </c>
      <c r="K5" s="73"/>
    </row>
    <row r="6" spans="1:11" ht="173.25" customHeight="1">
      <c r="A6" s="13">
        <v>2</v>
      </c>
      <c r="B6" s="22" t="s">
        <v>141</v>
      </c>
      <c r="C6" s="32">
        <v>1</v>
      </c>
      <c r="D6" s="46" t="s">
        <v>189</v>
      </c>
      <c r="E6" s="55"/>
      <c r="F6" s="55"/>
      <c r="G6" s="55"/>
      <c r="H6" s="72" t="s">
        <v>238</v>
      </c>
      <c r="I6" s="88" t="s">
        <v>23</v>
      </c>
      <c r="J6" s="100" t="str">
        <v>第3の１の注１、注１の２、注２の４</v>
      </c>
      <c r="K6" s="72" t="s">
        <v>184</v>
      </c>
    </row>
    <row r="7" spans="1:11" ht="220.5">
      <c r="A7" s="15"/>
      <c r="B7" s="23"/>
      <c r="C7" s="34">
        <v>2</v>
      </c>
      <c r="D7" s="48" t="s">
        <v>118</v>
      </c>
      <c r="E7" s="57"/>
      <c r="F7" s="57"/>
      <c r="G7" s="57"/>
      <c r="H7" s="74" t="s">
        <v>239</v>
      </c>
      <c r="I7" s="90" t="s">
        <v>23</v>
      </c>
      <c r="J7" s="102" t="str">
        <v>第3の１の注1の３、注２</v>
      </c>
      <c r="K7" s="74" t="s">
        <v>143</v>
      </c>
    </row>
    <row r="8" spans="1:11" ht="72.75" customHeight="1">
      <c r="A8" s="15"/>
      <c r="B8" s="23"/>
      <c r="C8" s="34">
        <v>3</v>
      </c>
      <c r="D8" s="48" t="s">
        <v>158</v>
      </c>
      <c r="E8" s="57"/>
      <c r="F8" s="57"/>
      <c r="G8" s="57"/>
      <c r="H8" s="74"/>
      <c r="I8" s="90" t="s">
        <v>23</v>
      </c>
      <c r="J8" s="102" t="str">
        <v>第3の１の注３</v>
      </c>
      <c r="K8" s="74" t="s">
        <v>185</v>
      </c>
    </row>
    <row r="9" spans="1:11" ht="138" customHeight="1">
      <c r="A9" s="15"/>
      <c r="B9" s="23"/>
      <c r="C9" s="35">
        <v>4</v>
      </c>
      <c r="D9" s="49" t="s">
        <v>159</v>
      </c>
      <c r="E9" s="58"/>
      <c r="F9" s="58"/>
      <c r="G9" s="58"/>
      <c r="H9" s="75" t="s">
        <v>203</v>
      </c>
      <c r="I9" s="91" t="s">
        <v>23</v>
      </c>
      <c r="J9" s="103" t="str">
        <v>第3の１の注４</v>
      </c>
      <c r="K9" s="75"/>
    </row>
    <row r="10" spans="1:11" ht="150" customHeight="1">
      <c r="A10" s="15"/>
      <c r="B10" s="23"/>
      <c r="C10" s="36"/>
      <c r="D10" s="50" t="s">
        <v>85</v>
      </c>
      <c r="E10" s="59"/>
      <c r="F10" s="59"/>
      <c r="G10" s="59"/>
      <c r="H10" s="76"/>
      <c r="I10" s="92" t="s">
        <v>23</v>
      </c>
      <c r="J10" s="104"/>
      <c r="K10" s="77"/>
    </row>
    <row r="11" spans="1:11" ht="66.75" customHeight="1">
      <c r="A11" s="15"/>
      <c r="B11" s="23"/>
      <c r="C11" s="36"/>
      <c r="D11" s="50" t="s">
        <v>190</v>
      </c>
      <c r="E11" s="59"/>
      <c r="F11" s="59"/>
      <c r="G11" s="59"/>
      <c r="H11" s="77"/>
      <c r="I11" s="92" t="s">
        <v>23</v>
      </c>
      <c r="J11" s="104"/>
      <c r="K11" s="77"/>
    </row>
    <row r="12" spans="1:11" ht="35.25" customHeight="1">
      <c r="A12" s="15"/>
      <c r="B12" s="23"/>
      <c r="C12" s="36"/>
      <c r="D12" s="50" t="s">
        <v>161</v>
      </c>
      <c r="E12" s="59"/>
      <c r="F12" s="59"/>
      <c r="G12" s="59"/>
      <c r="H12" s="77"/>
      <c r="I12" s="92" t="s">
        <v>23</v>
      </c>
      <c r="J12" s="104"/>
      <c r="K12" s="77"/>
    </row>
    <row r="13" spans="1:11" ht="35.25" customHeight="1">
      <c r="A13" s="15"/>
      <c r="B13" s="23"/>
      <c r="C13" s="36"/>
      <c r="D13" s="50" t="s">
        <v>19</v>
      </c>
      <c r="E13" s="59"/>
      <c r="F13" s="59"/>
      <c r="G13" s="59"/>
      <c r="H13" s="77"/>
      <c r="I13" s="92" t="s">
        <v>23</v>
      </c>
      <c r="J13" s="104"/>
      <c r="K13" s="77"/>
    </row>
    <row r="14" spans="1:11" ht="72" customHeight="1">
      <c r="A14" s="15"/>
      <c r="B14" s="23"/>
      <c r="C14" s="36"/>
      <c r="D14" s="50" t="s">
        <v>40</v>
      </c>
      <c r="E14" s="59"/>
      <c r="F14" s="59"/>
      <c r="G14" s="59"/>
      <c r="H14" s="77"/>
      <c r="I14" s="92" t="s">
        <v>23</v>
      </c>
      <c r="J14" s="104" t="str">
        <v>第3の１の注５</v>
      </c>
      <c r="K14" s="77"/>
    </row>
    <row r="15" spans="1:11" ht="100.5" customHeight="1">
      <c r="A15" s="15"/>
      <c r="B15" s="23"/>
      <c r="C15" s="36"/>
      <c r="D15" s="50" t="s">
        <v>68</v>
      </c>
      <c r="E15" s="60"/>
      <c r="F15" s="60"/>
      <c r="G15" s="60"/>
      <c r="H15" s="78"/>
      <c r="I15" s="92" t="s">
        <v>23</v>
      </c>
      <c r="J15" s="104" t="str">
        <v>第3の１の注６</v>
      </c>
      <c r="K15" s="77"/>
    </row>
    <row r="16" spans="1:11" ht="138" customHeight="1">
      <c r="A16" s="15"/>
      <c r="B16" s="23"/>
      <c r="C16" s="36"/>
      <c r="D16" s="50" t="s">
        <v>192</v>
      </c>
      <c r="E16" s="60"/>
      <c r="F16" s="60"/>
      <c r="G16" s="60"/>
      <c r="H16" s="78"/>
      <c r="I16" s="92" t="s">
        <v>23</v>
      </c>
      <c r="J16" s="104" t="str">
        <v>第3の１の注６の２</v>
      </c>
      <c r="K16" s="92"/>
    </row>
    <row r="17" spans="1:11" ht="117" customHeight="1">
      <c r="A17" s="15"/>
      <c r="B17" s="23"/>
      <c r="C17" s="37"/>
      <c r="D17" s="50" t="s">
        <v>115</v>
      </c>
      <c r="E17" s="60"/>
      <c r="F17" s="60"/>
      <c r="G17" s="60"/>
      <c r="H17" s="77"/>
      <c r="I17" s="92" t="s">
        <v>23</v>
      </c>
      <c r="J17" s="104" t="str">
        <v>第3の１の注６の３</v>
      </c>
      <c r="K17" s="92"/>
    </row>
    <row r="18" spans="1:11" ht="77.25" customHeight="1">
      <c r="A18" s="14"/>
      <c r="B18" s="24"/>
      <c r="C18" s="38"/>
      <c r="D18" s="51" t="s">
        <v>84</v>
      </c>
      <c r="E18" s="61"/>
      <c r="F18" s="61"/>
      <c r="G18" s="61"/>
      <c r="H18" s="79"/>
      <c r="I18" s="93" t="s">
        <v>23</v>
      </c>
      <c r="J18" s="105" t="str">
        <v>第3の１の注６の４</v>
      </c>
      <c r="K18" s="93"/>
    </row>
    <row r="19" spans="1:11" ht="340.5" customHeight="1">
      <c r="A19" s="16">
        <v>3</v>
      </c>
      <c r="B19" s="25" t="s">
        <v>7</v>
      </c>
      <c r="C19" s="39"/>
      <c r="D19" s="30" t="s">
        <v>193</v>
      </c>
      <c r="E19" s="62"/>
      <c r="F19" s="62"/>
      <c r="G19" s="62"/>
      <c r="H19" s="80" t="s">
        <v>176</v>
      </c>
      <c r="I19" s="94" t="s">
        <v>23</v>
      </c>
      <c r="J19" s="106" t="str">
        <v>第3の１の注６の５</v>
      </c>
      <c r="K19" s="80"/>
    </row>
    <row r="20" spans="1:11" ht="78.75">
      <c r="A20" s="16">
        <v>4</v>
      </c>
      <c r="B20" s="25" t="s">
        <v>72</v>
      </c>
      <c r="C20" s="39"/>
      <c r="D20" s="30" t="s">
        <v>172</v>
      </c>
      <c r="E20" s="62"/>
      <c r="F20" s="62"/>
      <c r="G20" s="62"/>
      <c r="H20" s="80" t="s">
        <v>227</v>
      </c>
      <c r="I20" s="94" t="s">
        <v>23</v>
      </c>
      <c r="J20" s="106" t="str">
        <v>第3の１の注７</v>
      </c>
      <c r="K20" s="80"/>
    </row>
    <row r="21" spans="1:11" ht="135" customHeight="1">
      <c r="A21" s="16">
        <v>5</v>
      </c>
      <c r="B21" s="25" t="s">
        <v>114</v>
      </c>
      <c r="C21" s="40"/>
      <c r="D21" s="30" t="s">
        <v>194</v>
      </c>
      <c r="E21" s="62"/>
      <c r="F21" s="62"/>
      <c r="G21" s="62"/>
      <c r="H21" s="80" t="s">
        <v>162</v>
      </c>
      <c r="I21" s="94" t="s">
        <v>23</v>
      </c>
      <c r="J21" s="106" t="str">
        <v>第3の１の注８</v>
      </c>
      <c r="K21" s="80"/>
    </row>
    <row r="22" spans="1:11" ht="120.75" customHeight="1">
      <c r="A22" s="16">
        <v>6</v>
      </c>
      <c r="B22" s="25" t="s">
        <v>101</v>
      </c>
      <c r="C22" s="40"/>
      <c r="D22" s="30" t="s">
        <v>195</v>
      </c>
      <c r="E22" s="62"/>
      <c r="F22" s="62"/>
      <c r="G22" s="62"/>
      <c r="H22" s="80" t="s">
        <v>228</v>
      </c>
      <c r="I22" s="94" t="s">
        <v>23</v>
      </c>
      <c r="J22" s="106" t="str">
        <v>第3の１の注９</v>
      </c>
      <c r="K22" s="80"/>
    </row>
    <row r="23" spans="1:11" ht="299.25">
      <c r="A23" s="16">
        <v>7</v>
      </c>
      <c r="B23" s="26" t="s">
        <v>43</v>
      </c>
      <c r="C23" s="39"/>
      <c r="D23" s="30" t="s">
        <v>196</v>
      </c>
      <c r="E23" s="62"/>
      <c r="F23" s="62"/>
      <c r="G23" s="62"/>
      <c r="H23" s="80" t="s">
        <v>163</v>
      </c>
      <c r="I23" s="94" t="s">
        <v>23</v>
      </c>
      <c r="J23" s="106" t="str">
        <v>第3の２の注</v>
      </c>
      <c r="K23" s="80" t="s">
        <v>79</v>
      </c>
    </row>
    <row r="24" spans="1:11" ht="98.25" customHeight="1">
      <c r="A24" s="16">
        <v>8</v>
      </c>
      <c r="B24" s="25" t="s">
        <v>32</v>
      </c>
      <c r="C24" s="40"/>
      <c r="D24" s="30" t="s">
        <v>128</v>
      </c>
      <c r="E24" s="62"/>
      <c r="F24" s="62"/>
      <c r="G24" s="62"/>
      <c r="H24" s="80" t="s">
        <v>148</v>
      </c>
      <c r="I24" s="94" t="s">
        <v>23</v>
      </c>
      <c r="J24" s="106" t="str">
        <v>第3の２の２の注</v>
      </c>
      <c r="K24" s="80" t="s">
        <v>79</v>
      </c>
    </row>
    <row r="25" spans="1:11" ht="53.25" customHeight="1">
      <c r="A25" s="16">
        <v>9</v>
      </c>
      <c r="B25" s="25" t="s">
        <v>102</v>
      </c>
      <c r="C25" s="39"/>
      <c r="D25" s="30" t="s">
        <v>164</v>
      </c>
      <c r="E25" s="62"/>
      <c r="F25" s="62"/>
      <c r="G25" s="62"/>
      <c r="H25" s="80"/>
      <c r="I25" s="94" t="s">
        <v>23</v>
      </c>
      <c r="J25" s="106" t="str">
        <v>第3の３の注</v>
      </c>
      <c r="K25" s="80" t="s">
        <v>51</v>
      </c>
    </row>
    <row r="26" spans="1:11" ht="81.75" customHeight="1">
      <c r="A26" s="13">
        <v>10</v>
      </c>
      <c r="B26" s="27" t="s">
        <v>83</v>
      </c>
      <c r="C26" s="32">
        <v>1</v>
      </c>
      <c r="D26" s="46" t="s">
        <v>197</v>
      </c>
      <c r="E26" s="63"/>
      <c r="F26" s="63"/>
      <c r="G26" s="63"/>
      <c r="H26" s="81"/>
      <c r="I26" s="88" t="s">
        <v>23</v>
      </c>
      <c r="J26" s="100" t="str">
        <v>第3の４の注１</v>
      </c>
      <c r="K26" s="72"/>
    </row>
    <row r="27" spans="1:11" ht="80.25" customHeight="1">
      <c r="A27" s="15"/>
      <c r="B27" s="28"/>
      <c r="C27" s="34">
        <v>2</v>
      </c>
      <c r="D27" s="48" t="s">
        <v>198</v>
      </c>
      <c r="E27" s="64"/>
      <c r="F27" s="64"/>
      <c r="G27" s="64"/>
      <c r="H27" s="74" t="s">
        <v>91</v>
      </c>
      <c r="I27" s="90" t="s">
        <v>23</v>
      </c>
      <c r="J27" s="102" t="str">
        <v>第3の４の注２</v>
      </c>
      <c r="K27" s="74"/>
    </row>
    <row r="28" spans="1:11" ht="127.5" customHeight="1">
      <c r="A28" s="14"/>
      <c r="B28" s="29"/>
      <c r="C28" s="33">
        <v>3</v>
      </c>
      <c r="D28" s="47" t="s">
        <v>200</v>
      </c>
      <c r="E28" s="65"/>
      <c r="F28" s="65"/>
      <c r="G28" s="65"/>
      <c r="H28" s="73" t="s">
        <v>10</v>
      </c>
      <c r="I28" s="89" t="s">
        <v>23</v>
      </c>
      <c r="J28" s="101" t="str">
        <v>第3の４の注３</v>
      </c>
      <c r="K28" s="73"/>
    </row>
    <row r="29" spans="1:11" ht="127.5" customHeight="1">
      <c r="A29" s="16">
        <v>11</v>
      </c>
      <c r="B29" s="25" t="s">
        <v>103</v>
      </c>
      <c r="C29" s="39"/>
      <c r="D29" s="30" t="s">
        <v>202</v>
      </c>
      <c r="E29" s="62"/>
      <c r="F29" s="62"/>
      <c r="G29" s="62"/>
      <c r="H29" s="80" t="s">
        <v>147</v>
      </c>
      <c r="I29" s="94" t="s">
        <v>23</v>
      </c>
      <c r="J29" s="106" t="str">
        <v>第3の５の注１</v>
      </c>
      <c r="K29" s="80" t="s">
        <v>122</v>
      </c>
    </row>
    <row r="30" spans="1:11" ht="215.25" customHeight="1">
      <c r="A30" s="16">
        <v>12</v>
      </c>
      <c r="B30" s="25" t="s">
        <v>105</v>
      </c>
      <c r="C30" s="39"/>
      <c r="D30" s="30" t="s">
        <v>204</v>
      </c>
      <c r="E30" s="62"/>
      <c r="F30" s="62"/>
      <c r="G30" s="62"/>
      <c r="H30" s="80" t="s">
        <v>26</v>
      </c>
      <c r="I30" s="94" t="s">
        <v>23</v>
      </c>
      <c r="J30" s="106" t="str">
        <v>第３の６の注</v>
      </c>
      <c r="K30" s="80" t="s">
        <v>97</v>
      </c>
    </row>
    <row r="31" spans="1:11" ht="329.25" customHeight="1">
      <c r="A31" s="16">
        <v>13</v>
      </c>
      <c r="B31" s="25" t="s">
        <v>106</v>
      </c>
      <c r="C31" s="39"/>
      <c r="D31" s="30" t="s">
        <v>205</v>
      </c>
      <c r="E31" s="62"/>
      <c r="F31" s="62"/>
      <c r="G31" s="62"/>
      <c r="H31" s="80" t="s">
        <v>74</v>
      </c>
      <c r="I31" s="94" t="s">
        <v>23</v>
      </c>
      <c r="J31" s="106" t="str">
        <v>第３の６の２の注</v>
      </c>
      <c r="K31" s="80"/>
    </row>
    <row r="32" spans="1:11" ht="81.75" customHeight="1">
      <c r="A32" s="16">
        <v>14</v>
      </c>
      <c r="B32" s="30" t="s">
        <v>55</v>
      </c>
      <c r="C32" s="39"/>
      <c r="D32" s="30" t="s">
        <v>165</v>
      </c>
      <c r="E32" s="62"/>
      <c r="F32" s="62"/>
      <c r="G32" s="62"/>
      <c r="H32" s="80" t="s">
        <v>177</v>
      </c>
      <c r="I32" s="94" t="s">
        <v>23</v>
      </c>
      <c r="J32" s="106" t="str">
        <v>第3の６の３の注</v>
      </c>
      <c r="K32" s="80"/>
    </row>
    <row r="33" spans="1:11" ht="142.5" customHeight="1">
      <c r="A33" s="16">
        <v>15</v>
      </c>
      <c r="B33" s="30" t="s">
        <v>107</v>
      </c>
      <c r="C33" s="39"/>
      <c r="D33" s="30" t="s">
        <v>166</v>
      </c>
      <c r="E33" s="62"/>
      <c r="F33" s="62"/>
      <c r="G33" s="62"/>
      <c r="H33" s="80" t="s">
        <v>144</v>
      </c>
      <c r="I33" s="94" t="s">
        <v>23</v>
      </c>
      <c r="J33" s="106" t="str">
        <v>第3の６の４の注</v>
      </c>
      <c r="K33" s="80"/>
    </row>
    <row r="34" spans="1:11" ht="62.25" customHeight="1">
      <c r="A34" s="16">
        <v>16</v>
      </c>
      <c r="B34" s="30" t="s">
        <v>153</v>
      </c>
      <c r="C34" s="39"/>
      <c r="D34" s="30" t="s">
        <v>151</v>
      </c>
      <c r="E34" s="62"/>
      <c r="F34" s="62"/>
      <c r="G34" s="62"/>
      <c r="H34" s="80" t="s">
        <v>119</v>
      </c>
      <c r="I34" s="94" t="s">
        <v>23</v>
      </c>
      <c r="J34" s="106" t="str">
        <v>第3の６の５の注</v>
      </c>
      <c r="K34" s="80"/>
    </row>
    <row r="35" spans="1:11" ht="96.75" customHeight="1">
      <c r="A35" s="13">
        <v>17</v>
      </c>
      <c r="B35" s="22" t="s">
        <v>108</v>
      </c>
      <c r="C35" s="32">
        <v>1</v>
      </c>
      <c r="D35" s="46" t="s">
        <v>206</v>
      </c>
      <c r="E35" s="63"/>
      <c r="F35" s="63"/>
      <c r="G35" s="63"/>
      <c r="H35" s="72" t="s">
        <v>160</v>
      </c>
      <c r="I35" s="88" t="s">
        <v>23</v>
      </c>
      <c r="J35" s="100" t="str">
        <v>第3の７の注１</v>
      </c>
      <c r="K35" s="72"/>
    </row>
    <row r="36" spans="1:11" ht="143.25" customHeight="1">
      <c r="A36" s="15"/>
      <c r="B36" s="23"/>
      <c r="C36" s="34">
        <v>2</v>
      </c>
      <c r="D36" s="48" t="s">
        <v>167</v>
      </c>
      <c r="E36" s="64"/>
      <c r="F36" s="64"/>
      <c r="G36" s="64"/>
      <c r="H36" s="74" t="s">
        <v>36</v>
      </c>
      <c r="I36" s="90" t="s">
        <v>23</v>
      </c>
      <c r="J36" s="102" t="str">
        <v>第3の７の注１の２</v>
      </c>
      <c r="K36" s="74"/>
    </row>
    <row r="37" spans="1:11" ht="102.75" customHeight="1">
      <c r="A37" s="15"/>
      <c r="B37" s="23"/>
      <c r="C37" s="34">
        <v>3</v>
      </c>
      <c r="D37" s="48" t="s">
        <v>207</v>
      </c>
      <c r="E37" s="64"/>
      <c r="F37" s="64"/>
      <c r="G37" s="64"/>
      <c r="H37" s="74" t="s">
        <v>229</v>
      </c>
      <c r="I37" s="90" t="s">
        <v>23</v>
      </c>
      <c r="J37" s="102" t="str">
        <v>第3の７の注１の３</v>
      </c>
      <c r="K37" s="74"/>
    </row>
    <row r="38" spans="1:11" ht="149.25" customHeight="1">
      <c r="A38" s="15"/>
      <c r="B38" s="23"/>
      <c r="C38" s="34">
        <v>4</v>
      </c>
      <c r="D38" s="48" t="s">
        <v>209</v>
      </c>
      <c r="E38" s="64"/>
      <c r="F38" s="64"/>
      <c r="G38" s="64"/>
      <c r="H38" s="74" t="s">
        <v>230</v>
      </c>
      <c r="I38" s="90" t="s">
        <v>23</v>
      </c>
      <c r="J38" s="102" t="str">
        <v>第3の７の注２</v>
      </c>
      <c r="K38" s="74" t="s">
        <v>81</v>
      </c>
    </row>
    <row r="39" spans="1:11" ht="74.25" customHeight="1">
      <c r="A39" s="14"/>
      <c r="B39" s="24"/>
      <c r="C39" s="33">
        <v>5</v>
      </c>
      <c r="D39" s="47" t="s">
        <v>99</v>
      </c>
      <c r="E39" s="65"/>
      <c r="F39" s="65"/>
      <c r="G39" s="65"/>
      <c r="H39" s="73"/>
      <c r="I39" s="89" t="s">
        <v>23</v>
      </c>
      <c r="J39" s="101" t="str">
        <v>第3の７の注３</v>
      </c>
      <c r="K39" s="73"/>
    </row>
    <row r="40" spans="1:11" ht="229.5" customHeight="1">
      <c r="A40" s="16">
        <v>18</v>
      </c>
      <c r="B40" s="30" t="s">
        <v>89</v>
      </c>
      <c r="C40" s="39"/>
      <c r="D40" s="30" t="s">
        <v>129</v>
      </c>
      <c r="E40" s="62"/>
      <c r="F40" s="62"/>
      <c r="G40" s="62"/>
      <c r="H40" s="80" t="s">
        <v>178</v>
      </c>
      <c r="I40" s="94" t="s">
        <v>23</v>
      </c>
      <c r="J40" s="106" t="str">
        <v>第3の７の２の注３</v>
      </c>
      <c r="K40" s="80"/>
    </row>
    <row r="41" spans="1:11" ht="308.25" customHeight="1">
      <c r="A41" s="16">
        <v>19</v>
      </c>
      <c r="B41" s="30" t="s">
        <v>154</v>
      </c>
      <c r="C41" s="39"/>
      <c r="D41" s="30" t="s">
        <v>58</v>
      </c>
      <c r="E41" s="62"/>
      <c r="F41" s="62"/>
      <c r="G41" s="62"/>
      <c r="H41" s="80" t="s">
        <v>179</v>
      </c>
      <c r="I41" s="94" t="s">
        <v>23</v>
      </c>
      <c r="J41" s="106" t="str">
        <v>第3の７の３の注３</v>
      </c>
      <c r="K41" s="80"/>
    </row>
    <row r="42" spans="1:11" ht="224.25" customHeight="1">
      <c r="A42" s="16">
        <v>20</v>
      </c>
      <c r="B42" s="30" t="s">
        <v>155</v>
      </c>
      <c r="C42" s="39"/>
      <c r="D42" s="30" t="s">
        <v>137</v>
      </c>
      <c r="E42" s="62"/>
      <c r="F42" s="62"/>
      <c r="G42" s="62"/>
      <c r="H42" s="80" t="s">
        <v>104</v>
      </c>
      <c r="I42" s="94" t="s">
        <v>23</v>
      </c>
      <c r="J42" s="106" t="str">
        <v>第3の７の４の注３</v>
      </c>
      <c r="K42" s="80"/>
    </row>
    <row r="43" spans="1:11" ht="90" customHeight="1">
      <c r="A43" s="13">
        <v>21</v>
      </c>
      <c r="B43" s="22" t="s">
        <v>109</v>
      </c>
      <c r="C43" s="32">
        <v>1</v>
      </c>
      <c r="D43" s="46" t="s">
        <v>211</v>
      </c>
      <c r="E43" s="63"/>
      <c r="F43" s="63"/>
      <c r="G43" s="63"/>
      <c r="H43" s="72" t="s">
        <v>231</v>
      </c>
      <c r="I43" s="88" t="s">
        <v>23</v>
      </c>
      <c r="J43" s="100" t="str">
        <v>第3の８の注１</v>
      </c>
      <c r="K43" s="72"/>
    </row>
    <row r="44" spans="1:11" ht="90" customHeight="1">
      <c r="A44" s="15"/>
      <c r="B44" s="23"/>
      <c r="C44" s="34">
        <v>2</v>
      </c>
      <c r="D44" s="48" t="s">
        <v>213</v>
      </c>
      <c r="E44" s="64"/>
      <c r="F44" s="64"/>
      <c r="G44" s="64"/>
      <c r="H44" s="74"/>
      <c r="I44" s="90" t="s">
        <v>23</v>
      </c>
      <c r="J44" s="102" t="str">
        <v>第3の８の注２</v>
      </c>
      <c r="K44" s="74"/>
    </row>
    <row r="45" spans="1:11" ht="90" customHeight="1">
      <c r="A45" s="15"/>
      <c r="B45" s="23"/>
      <c r="C45" s="34">
        <v>3</v>
      </c>
      <c r="D45" s="48" t="s">
        <v>214</v>
      </c>
      <c r="E45" s="64"/>
      <c r="F45" s="64"/>
      <c r="G45" s="64"/>
      <c r="H45" s="74"/>
      <c r="I45" s="90" t="s">
        <v>23</v>
      </c>
      <c r="J45" s="102" t="str">
        <v>第3の８の注３</v>
      </c>
      <c r="K45" s="74"/>
    </row>
    <row r="46" spans="1:11" ht="90" customHeight="1">
      <c r="A46" s="15"/>
      <c r="B46" s="23"/>
      <c r="C46" s="34">
        <v>4</v>
      </c>
      <c r="D46" s="48" t="s">
        <v>215</v>
      </c>
      <c r="E46" s="64"/>
      <c r="F46" s="64"/>
      <c r="G46" s="64"/>
      <c r="H46" s="74"/>
      <c r="I46" s="90" t="s">
        <v>23</v>
      </c>
      <c r="J46" s="102" t="str">
        <v>第3の８の注４</v>
      </c>
      <c r="K46" s="74"/>
    </row>
    <row r="47" spans="1:11" ht="90" customHeight="1">
      <c r="A47" s="15"/>
      <c r="B47" s="23"/>
      <c r="C47" s="34">
        <v>5</v>
      </c>
      <c r="D47" s="48" t="s">
        <v>217</v>
      </c>
      <c r="E47" s="64"/>
      <c r="F47" s="64"/>
      <c r="G47" s="64"/>
      <c r="H47" s="74"/>
      <c r="I47" s="90" t="s">
        <v>23</v>
      </c>
      <c r="J47" s="102" t="str">
        <v>第3の８の注５</v>
      </c>
      <c r="K47" s="74"/>
    </row>
    <row r="48" spans="1:11" ht="90" customHeight="1">
      <c r="A48" s="15"/>
      <c r="B48" s="23"/>
      <c r="C48" s="34">
        <v>6</v>
      </c>
      <c r="D48" s="48" t="s">
        <v>152</v>
      </c>
      <c r="E48" s="64"/>
      <c r="F48" s="64"/>
      <c r="G48" s="64"/>
      <c r="H48" s="74"/>
      <c r="I48" s="90" t="s">
        <v>23</v>
      </c>
      <c r="J48" s="102" t="str">
        <v>第3の８の注６</v>
      </c>
      <c r="K48" s="74"/>
    </row>
    <row r="49" spans="1:11" ht="90" customHeight="1">
      <c r="A49" s="14"/>
      <c r="B49" s="24"/>
      <c r="C49" s="33">
        <v>7</v>
      </c>
      <c r="D49" s="47" t="s">
        <v>219</v>
      </c>
      <c r="E49" s="65"/>
      <c r="F49" s="65"/>
      <c r="G49" s="65"/>
      <c r="H49" s="73" t="s">
        <v>232</v>
      </c>
      <c r="I49" s="89" t="s">
        <v>23</v>
      </c>
      <c r="J49" s="101" t="str">
        <v>第3の８の注７</v>
      </c>
      <c r="K49" s="73" t="s">
        <v>186</v>
      </c>
    </row>
    <row r="50" spans="1:11" ht="99.75" customHeight="1">
      <c r="A50" s="13">
        <v>22</v>
      </c>
      <c r="B50" s="27" t="s">
        <v>13</v>
      </c>
      <c r="C50" s="32">
        <v>1</v>
      </c>
      <c r="D50" s="46" t="s">
        <v>220</v>
      </c>
      <c r="E50" s="63"/>
      <c r="F50" s="63"/>
      <c r="G50" s="63"/>
      <c r="H50" s="72" t="s">
        <v>169</v>
      </c>
      <c r="I50" s="88" t="s">
        <v>23</v>
      </c>
      <c r="J50" s="100" t="str">
        <v>第3の９の注１</v>
      </c>
      <c r="K50" s="72" t="s">
        <v>123</v>
      </c>
    </row>
    <row r="51" spans="1:11" ht="120" customHeight="1">
      <c r="A51" s="15"/>
      <c r="B51" s="28"/>
      <c r="C51" s="34">
        <v>2</v>
      </c>
      <c r="D51" s="48" t="s">
        <v>127</v>
      </c>
      <c r="E51" s="64"/>
      <c r="F51" s="64"/>
      <c r="G51" s="64"/>
      <c r="H51" s="74" t="s">
        <v>120</v>
      </c>
      <c r="I51" s="90" t="s">
        <v>23</v>
      </c>
      <c r="J51" s="102" t="str">
        <v>第3の９の注１の２</v>
      </c>
      <c r="K51" s="74"/>
    </row>
    <row r="52" spans="1:11" ht="68.25" customHeight="1">
      <c r="A52" s="15"/>
      <c r="B52" s="28"/>
      <c r="C52" s="34">
        <v>3</v>
      </c>
      <c r="D52" s="48" t="s">
        <v>170</v>
      </c>
      <c r="E52" s="64"/>
      <c r="F52" s="64"/>
      <c r="G52" s="64"/>
      <c r="H52" s="74" t="s">
        <v>180</v>
      </c>
      <c r="I52" s="90" t="s">
        <v>23</v>
      </c>
      <c r="J52" s="102" t="str">
        <v>第3の９の注１の３</v>
      </c>
      <c r="K52" s="74"/>
    </row>
    <row r="53" spans="1:11" ht="173.25" customHeight="1">
      <c r="A53" s="15"/>
      <c r="B53" s="28"/>
      <c r="C53" s="34">
        <v>4</v>
      </c>
      <c r="D53" s="48" t="s">
        <v>199</v>
      </c>
      <c r="E53" s="64"/>
      <c r="F53" s="64"/>
      <c r="G53" s="64"/>
      <c r="H53" s="74" t="s">
        <v>233</v>
      </c>
      <c r="I53" s="90" t="s">
        <v>23</v>
      </c>
      <c r="J53" s="102" t="str">
        <v>第3の９の注2</v>
      </c>
      <c r="K53" s="74"/>
    </row>
    <row r="54" spans="1:11" ht="141.75" customHeight="1">
      <c r="A54" s="15"/>
      <c r="B54" s="28"/>
      <c r="C54" s="34">
        <v>5</v>
      </c>
      <c r="D54" s="48" t="s">
        <v>222</v>
      </c>
      <c r="E54" s="64"/>
      <c r="F54" s="64"/>
      <c r="G54" s="64"/>
      <c r="H54" s="74" t="s">
        <v>234</v>
      </c>
      <c r="I54" s="90" t="s">
        <v>23</v>
      </c>
      <c r="J54" s="102" t="str">
        <v>第3の９の注３</v>
      </c>
      <c r="K54" s="74"/>
    </row>
    <row r="55" spans="1:11" ht="85.5" customHeight="1">
      <c r="A55" s="14"/>
      <c r="B55" s="29"/>
      <c r="C55" s="33">
        <v>6</v>
      </c>
      <c r="D55" s="47" t="s">
        <v>223</v>
      </c>
      <c r="E55" s="65"/>
      <c r="F55" s="65"/>
      <c r="G55" s="65"/>
      <c r="H55" s="73"/>
      <c r="I55" s="89" t="s">
        <v>23</v>
      </c>
      <c r="J55" s="101" t="str">
        <v>第3の９の注４</v>
      </c>
      <c r="K55" s="73"/>
    </row>
    <row r="56" spans="1:11" ht="308.25" customHeight="1">
      <c r="A56" s="13">
        <v>23</v>
      </c>
      <c r="B56" s="27" t="s">
        <v>110</v>
      </c>
      <c r="C56" s="32">
        <v>1</v>
      </c>
      <c r="D56" s="46" t="s">
        <v>225</v>
      </c>
      <c r="E56" s="63"/>
      <c r="F56" s="63"/>
      <c r="G56" s="63"/>
      <c r="H56" s="72" t="s">
        <v>5</v>
      </c>
      <c r="I56" s="88" t="s">
        <v>23</v>
      </c>
      <c r="J56" s="100" t="str">
        <v>第3の１０の注１</v>
      </c>
      <c r="K56" s="72" t="s">
        <v>25</v>
      </c>
    </row>
    <row r="57" spans="1:11" ht="93" customHeight="1">
      <c r="A57" s="15"/>
      <c r="B57" s="28"/>
      <c r="C57" s="34">
        <v>2</v>
      </c>
      <c r="D57" s="48" t="str">
        <v>　（１）のイ又はロを算定する指定放課後等デイサービス事業所において、延長支援について、就学児又は保護者の都合により延長支援時間が30分以上１時間未満となった場合には、（１）のイの（１）又はロの（１）を算定している指定放課後等デイサービス事業所については61単位を、（１）のイの（２）又はロの（２）を算定している指定放課後等デイサービス事業所については128単位を、１日につきそれぞれの所定単位数に加算しているか。</v>
      </c>
      <c r="E57" s="64"/>
      <c r="F57" s="64"/>
      <c r="G57" s="64"/>
      <c r="H57" s="74"/>
      <c r="I57" s="90" t="s">
        <v>23</v>
      </c>
      <c r="J57" s="102" t="str">
        <v>第3の１０の注２</v>
      </c>
      <c r="K57" s="74" t="s">
        <v>25</v>
      </c>
    </row>
    <row r="58" spans="1:11" ht="260.25" customHeight="1">
      <c r="A58" s="14"/>
      <c r="B58" s="29"/>
      <c r="C58" s="33">
        <v>3</v>
      </c>
      <c r="D58" s="47" t="s">
        <v>173</v>
      </c>
      <c r="E58" s="65"/>
      <c r="F58" s="65"/>
      <c r="G58" s="65"/>
      <c r="H58" s="73" t="s">
        <v>181</v>
      </c>
      <c r="I58" s="89" t="s">
        <v>23</v>
      </c>
      <c r="J58" s="101" t="str">
        <v>第3の１０の注３</v>
      </c>
      <c r="K58" s="73" t="s">
        <v>25</v>
      </c>
    </row>
    <row r="59" spans="1:11" ht="141.75">
      <c r="A59" s="13">
        <v>24</v>
      </c>
      <c r="B59" s="27" t="s">
        <v>61</v>
      </c>
      <c r="C59" s="32">
        <v>1</v>
      </c>
      <c r="D59" s="46" t="s">
        <v>226</v>
      </c>
      <c r="E59" s="63"/>
      <c r="F59" s="63"/>
      <c r="G59" s="63"/>
      <c r="H59" s="72" t="s">
        <v>235</v>
      </c>
      <c r="I59" s="88" t="s">
        <v>23</v>
      </c>
      <c r="J59" s="100" t="str">
        <v>第3の１０の２の注１</v>
      </c>
      <c r="K59" s="72" t="s">
        <v>125</v>
      </c>
    </row>
    <row r="60" spans="1:11" ht="94.5" customHeight="1">
      <c r="A60" s="15"/>
      <c r="B60" s="28"/>
      <c r="C60" s="34">
        <v>2</v>
      </c>
      <c r="D60" s="48" t="s">
        <v>174</v>
      </c>
      <c r="E60" s="64"/>
      <c r="F60" s="64"/>
      <c r="G60" s="64"/>
      <c r="H60" s="74" t="s">
        <v>92</v>
      </c>
      <c r="I60" s="90" t="s">
        <v>23</v>
      </c>
      <c r="J60" s="102" t="str">
        <v>第3の１０の２の注２</v>
      </c>
      <c r="K60" s="74"/>
    </row>
    <row r="61" spans="1:11" ht="114.75" customHeight="1">
      <c r="A61" s="15"/>
      <c r="B61" s="28"/>
      <c r="C61" s="34">
        <v>3</v>
      </c>
      <c r="D61" s="48" t="s">
        <v>175</v>
      </c>
      <c r="E61" s="64"/>
      <c r="F61" s="64"/>
      <c r="G61" s="64"/>
      <c r="H61" s="74" t="s">
        <v>133</v>
      </c>
      <c r="I61" s="90" t="s">
        <v>23</v>
      </c>
      <c r="J61" s="102" t="str">
        <v>第3の１０の２の注３</v>
      </c>
      <c r="K61" s="74"/>
    </row>
    <row r="62" spans="1:11" ht="154.5" customHeight="1">
      <c r="A62" s="14"/>
      <c r="B62" s="29"/>
      <c r="C62" s="33">
        <v>4</v>
      </c>
      <c r="D62" s="47" t="s">
        <v>117</v>
      </c>
      <c r="E62" s="65"/>
      <c r="F62" s="65"/>
      <c r="G62" s="65"/>
      <c r="H62" s="73" t="str">
        <v>・　就学又は就職の機会を捉えて評価するものである。
・　企業又は官公庁等への就職の際に連絡調整等を行った場合に算定できる。ただし、就職先が就労継続A型及びB型並びに就労移行支援事業所の場合は加算の対象とならない。
・　就学児の状態や支援方法を記録した文書を保護者の同意を得たうえで就学先又は就職先に渡すこと。なお、必ずしも会議の開催まで求めるものではない。
・　連携先との連絡調整や相談援助を行った場合には、相手ややり取りの内容について記録をすること。</v>
      </c>
      <c r="I62" s="89" t="s">
        <v>23</v>
      </c>
      <c r="J62" s="101" t="str">
        <v>第3の１０の２の注２</v>
      </c>
      <c r="K62" s="73" t="s">
        <v>126</v>
      </c>
    </row>
    <row r="63" spans="1:11" ht="227.25" customHeight="1">
      <c r="A63" s="13">
        <v>25</v>
      </c>
      <c r="B63" s="27" t="s">
        <v>112</v>
      </c>
      <c r="C63" s="41"/>
      <c r="D63" s="22" t="s">
        <v>87</v>
      </c>
      <c r="E63" s="66"/>
      <c r="F63" s="66"/>
      <c r="G63" s="66"/>
      <c r="H63" s="82" t="s">
        <v>182</v>
      </c>
      <c r="I63" s="95" t="s">
        <v>23</v>
      </c>
      <c r="J63" s="107" t="str">
        <v>第3の１0の３の注</v>
      </c>
      <c r="K63" s="82"/>
    </row>
    <row r="64" spans="1:11" ht="227.25" customHeight="1">
      <c r="A64" s="14"/>
      <c r="B64" s="29"/>
      <c r="C64" s="42"/>
      <c r="D64" s="24"/>
      <c r="E64" s="67"/>
      <c r="F64" s="67"/>
      <c r="G64" s="67"/>
      <c r="H64" s="83"/>
      <c r="I64" s="96"/>
      <c r="J64" s="108"/>
      <c r="K64" s="83"/>
    </row>
    <row r="65" spans="1:11" ht="98.25" customHeight="1">
      <c r="A65" s="13">
        <v>26</v>
      </c>
      <c r="B65" s="27" t="s">
        <v>50</v>
      </c>
      <c r="C65" s="32">
        <v>1</v>
      </c>
      <c r="D65" s="46" t="str">
        <v>　指定放課後等デイサービス事業所の従業者が、就学児が当該放課後等デイサービス事業所の退所後に通うこととなる集団生活を営む施設（他の社会福祉施設を除く）（移行先施設）との間で、退所後に先立って、退所後の生活に向けた会議を開催し、又は移行先施設に訪問して退所後の生活に関して助言（保育・教育等移行支援）を行った場合に、当該退所した就学児に対して退所した日の属する月から起算して６月以内に行われた保育・教育等移行支援につき、２回を限度として、加算しているか。</v>
      </c>
      <c r="E65" s="63"/>
      <c r="F65" s="63"/>
      <c r="G65" s="63"/>
      <c r="H65" s="72" t="s">
        <v>183</v>
      </c>
      <c r="I65" s="88" t="s">
        <v>23</v>
      </c>
      <c r="J65" s="100" t="str">
        <v>第3の１0の４の注１</v>
      </c>
      <c r="K65" s="72"/>
    </row>
    <row r="66" spans="1:11" ht="68.25" customHeight="1">
      <c r="A66" s="15"/>
      <c r="B66" s="28"/>
      <c r="C66" s="34">
        <v>2</v>
      </c>
      <c r="D66" s="48" t="str">
        <v>　移行先施設に通うことになった就学児に対して、退所後30日以内に居宅等を訪問して相談援助を行った場合に、１回を限度として加算しているか。</v>
      </c>
      <c r="E66" s="64"/>
      <c r="F66" s="64"/>
      <c r="G66" s="64"/>
      <c r="H66" s="74"/>
      <c r="I66" s="90" t="s">
        <v>23</v>
      </c>
      <c r="J66" s="102" t="s">
        <v>293</v>
      </c>
      <c r="K66" s="74"/>
    </row>
    <row r="67" spans="1:11" ht="68.25" customHeight="1">
      <c r="A67" s="14"/>
      <c r="B67" s="29"/>
      <c r="C67" s="33">
        <v>3</v>
      </c>
      <c r="D67" s="47" t="str">
        <v>　移行先施設との連絡調整を行った上で当該施設に通うこととなった就学児について、退所後30日以内に当該施設を訪問して助言援助を行った場合に、１回を限度として加算しているか。</v>
      </c>
      <c r="E67" s="65"/>
      <c r="F67" s="65"/>
      <c r="G67" s="65"/>
      <c r="H67" s="84"/>
      <c r="I67" s="89" t="s">
        <v>23</v>
      </c>
      <c r="J67" s="101" t="s">
        <v>330</v>
      </c>
      <c r="K67" s="73"/>
    </row>
    <row r="68" spans="1:11" ht="168" customHeight="1">
      <c r="A68" s="16">
        <v>27</v>
      </c>
      <c r="B68" s="25" t="s">
        <v>187</v>
      </c>
      <c r="C68" s="39"/>
      <c r="D68" s="52" t="s">
        <v>208</v>
      </c>
      <c r="E68" s="62"/>
      <c r="F68" s="62"/>
      <c r="G68" s="62"/>
      <c r="H68" s="80" t="s">
        <v>134</v>
      </c>
      <c r="I68" s="94" t="s">
        <v>23</v>
      </c>
      <c r="J68" s="106" t="s">
        <v>124</v>
      </c>
      <c r="K68" s="80"/>
    </row>
  </sheetData>
  <mergeCells count="20">
    <mergeCell ref="E1:G1"/>
    <mergeCell ref="A1:B2"/>
    <mergeCell ref="C1:D2"/>
    <mergeCell ref="H1:H2"/>
    <mergeCell ref="I1:I2"/>
    <mergeCell ref="K1:K2"/>
    <mergeCell ref="J9:J13"/>
    <mergeCell ref="H43:H48"/>
    <mergeCell ref="A63:A64"/>
    <mergeCell ref="B63:B64"/>
    <mergeCell ref="C63:C64"/>
    <mergeCell ref="D63:D64"/>
    <mergeCell ref="E63:E64"/>
    <mergeCell ref="F63:F64"/>
    <mergeCell ref="G63:G64"/>
    <mergeCell ref="H63:H64"/>
    <mergeCell ref="I63:I64"/>
    <mergeCell ref="J63:J64"/>
    <mergeCell ref="K63:K64"/>
    <mergeCell ref="H65:H66"/>
  </mergeCells>
  <phoneticPr fontId="9" type="Hiragana"/>
  <dataValidations count="1">
    <dataValidation type="list" allowBlank="1" showDropDown="0" showInputMessage="1" showErrorMessage="1" sqref="E65:G68 E4:G63">
      <formula1>"1"</formula1>
    </dataValidation>
  </dataValidations>
  <pageMargins left="0.7" right="0.7" top="0.75" bottom="0.75" header="0.3" footer="0.3"/>
  <pageSetup paperSize="9" scale="51" fitToWidth="1" fitToHeight="0" orientation="landscape" usePrinterDefaults="1" r:id="rId1"/>
  <headerFooter>
    <oddFooter>&amp;C- &amp;P/&amp;N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D65"/>
  <sheetViews>
    <sheetView view="pageBreakPreview" zoomScale="60" workbookViewId="0">
      <selection activeCell="B6" sqref="B6"/>
    </sheetView>
  </sheetViews>
  <sheetFormatPr defaultRowHeight="15.75"/>
  <cols>
    <col min="1" max="1" width="3.125" style="1" customWidth="1"/>
    <col min="2" max="2" width="47.625" style="7" customWidth="1"/>
    <col min="3" max="3" width="6.25" style="7" customWidth="1"/>
    <col min="4" max="4" width="33.25" style="7" customWidth="1"/>
    <col min="5" max="16384" width="9" style="1" customWidth="1"/>
  </cols>
  <sheetData>
    <row r="1" spans="1:4" ht="24">
      <c r="A1" s="112" t="s">
        <v>116</v>
      </c>
      <c r="B1" s="113"/>
      <c r="C1" s="113"/>
      <c r="D1" s="113"/>
    </row>
    <row r="3" spans="1:4">
      <c r="B3" s="114" t="s">
        <v>130</v>
      </c>
      <c r="C3" s="120"/>
      <c r="D3" s="122"/>
    </row>
    <row r="4" spans="1:4">
      <c r="B4" s="115" t="s">
        <v>246</v>
      </c>
      <c r="C4" s="121"/>
      <c r="D4" s="123" t="s">
        <v>66</v>
      </c>
    </row>
    <row r="5" spans="1:4">
      <c r="B5" s="114" t="s">
        <v>73</v>
      </c>
      <c r="C5" s="120"/>
      <c r="D5" s="122"/>
    </row>
    <row r="6" spans="1:4">
      <c r="B6" s="116" t="s">
        <v>21</v>
      </c>
      <c r="C6" s="121"/>
      <c r="D6" s="123" t="s">
        <v>66</v>
      </c>
    </row>
    <row r="7" spans="1:4">
      <c r="B7" s="116" t="s">
        <v>48</v>
      </c>
      <c r="C7" s="121"/>
      <c r="D7" s="123" t="s">
        <v>66</v>
      </c>
    </row>
    <row r="8" spans="1:4">
      <c r="B8" s="116" t="s">
        <v>256</v>
      </c>
      <c r="C8" s="121"/>
      <c r="D8" s="123" t="s">
        <v>66</v>
      </c>
    </row>
    <row r="9" spans="1:4">
      <c r="B9" s="116" t="s">
        <v>52</v>
      </c>
      <c r="C9" s="121"/>
      <c r="D9" s="123" t="s">
        <v>66</v>
      </c>
    </row>
    <row r="10" spans="1:4">
      <c r="B10" s="116" t="s">
        <v>241</v>
      </c>
      <c r="C10" s="121"/>
      <c r="D10" s="123" t="s">
        <v>66</v>
      </c>
    </row>
    <row r="11" spans="1:4">
      <c r="B11" s="116" t="s">
        <v>139</v>
      </c>
      <c r="C11" s="121"/>
      <c r="D11" s="123" t="s">
        <v>66</v>
      </c>
    </row>
    <row r="12" spans="1:4">
      <c r="B12" s="116" t="s">
        <v>243</v>
      </c>
      <c r="C12" s="121"/>
      <c r="D12" s="123" t="s">
        <v>27</v>
      </c>
    </row>
    <row r="13" spans="1:4">
      <c r="B13" s="116"/>
      <c r="C13" s="121"/>
      <c r="D13" s="123" t="s">
        <v>245</v>
      </c>
    </row>
    <row r="14" spans="1:4">
      <c r="B14" s="116" t="s">
        <v>77</v>
      </c>
      <c r="C14" s="121"/>
      <c r="D14" s="123" t="s">
        <v>66</v>
      </c>
    </row>
    <row r="15" spans="1:4">
      <c r="B15" s="116" t="s">
        <v>53</v>
      </c>
      <c r="C15" s="121"/>
      <c r="D15" s="123" t="s">
        <v>66</v>
      </c>
    </row>
    <row r="16" spans="1:4">
      <c r="B16" s="116" t="s">
        <v>62</v>
      </c>
      <c r="C16" s="121"/>
      <c r="D16" s="123" t="s">
        <v>66</v>
      </c>
    </row>
    <row r="17" spans="2:4">
      <c r="B17" s="116" t="s">
        <v>33</v>
      </c>
      <c r="C17" s="121"/>
      <c r="D17" s="123" t="s">
        <v>66</v>
      </c>
    </row>
    <row r="18" spans="2:4">
      <c r="B18" s="114" t="s">
        <v>75</v>
      </c>
      <c r="C18" s="120"/>
      <c r="D18" s="122"/>
    </row>
    <row r="19" spans="2:4">
      <c r="B19" s="116" t="s">
        <v>247</v>
      </c>
      <c r="C19" s="121"/>
      <c r="D19" s="123" t="s">
        <v>66</v>
      </c>
    </row>
    <row r="20" spans="2:4">
      <c r="B20" s="116" t="s">
        <v>221</v>
      </c>
      <c r="C20" s="121"/>
      <c r="D20" s="116" t="s">
        <v>66</v>
      </c>
    </row>
    <row r="21" spans="2:4">
      <c r="B21" s="116" t="s">
        <v>248</v>
      </c>
      <c r="C21" s="121"/>
      <c r="D21" s="116" t="s">
        <v>66</v>
      </c>
    </row>
    <row r="22" spans="2:4">
      <c r="B22" s="116" t="s">
        <v>71</v>
      </c>
      <c r="C22" s="121"/>
      <c r="D22" s="123" t="s">
        <v>17</v>
      </c>
    </row>
    <row r="23" spans="2:4">
      <c r="B23" s="116"/>
      <c r="C23" s="121"/>
      <c r="D23" s="123" t="s">
        <v>28</v>
      </c>
    </row>
    <row r="24" spans="2:4">
      <c r="B24" s="116" t="s">
        <v>35</v>
      </c>
      <c r="C24" s="121"/>
      <c r="D24" s="123" t="s">
        <v>95</v>
      </c>
    </row>
    <row r="25" spans="2:4">
      <c r="B25" s="116"/>
      <c r="C25" s="121"/>
      <c r="D25" s="123" t="s">
        <v>28</v>
      </c>
    </row>
    <row r="26" spans="2:4">
      <c r="B26" s="116" t="s">
        <v>32</v>
      </c>
      <c r="C26" s="121"/>
      <c r="D26" s="123" t="s">
        <v>66</v>
      </c>
    </row>
    <row r="27" spans="2:4">
      <c r="B27" s="116" t="s">
        <v>135</v>
      </c>
      <c r="C27" s="121"/>
      <c r="D27" s="123" t="s">
        <v>66</v>
      </c>
    </row>
    <row r="28" spans="2:4">
      <c r="B28" s="116" t="s">
        <v>45</v>
      </c>
      <c r="C28" s="121"/>
      <c r="D28" s="123" t="s">
        <v>17</v>
      </c>
    </row>
    <row r="29" spans="2:4">
      <c r="B29" s="116"/>
      <c r="C29" s="121"/>
      <c r="D29" s="123" t="s">
        <v>28</v>
      </c>
    </row>
    <row r="30" spans="2:4">
      <c r="B30" s="116"/>
      <c r="C30" s="121"/>
      <c r="D30" s="123" t="s">
        <v>67</v>
      </c>
    </row>
    <row r="31" spans="2:4">
      <c r="B31" s="116" t="s">
        <v>86</v>
      </c>
      <c r="C31" s="121"/>
      <c r="D31" s="123" t="s">
        <v>66</v>
      </c>
    </row>
    <row r="32" spans="2:4">
      <c r="B32" s="116" t="s">
        <v>105</v>
      </c>
      <c r="C32" s="121"/>
      <c r="D32" s="123" t="s">
        <v>66</v>
      </c>
    </row>
    <row r="33" spans="2:4">
      <c r="B33" s="116" t="s">
        <v>250</v>
      </c>
      <c r="C33" s="121"/>
      <c r="D33" s="123" t="s">
        <v>17</v>
      </c>
    </row>
    <row r="34" spans="2:4">
      <c r="B34" s="116"/>
      <c r="C34" s="121"/>
      <c r="D34" s="123" t="s">
        <v>28</v>
      </c>
    </row>
    <row r="35" spans="2:4">
      <c r="B35" s="116" t="s">
        <v>55</v>
      </c>
      <c r="C35" s="121"/>
      <c r="D35" s="123" t="s">
        <v>66</v>
      </c>
    </row>
    <row r="36" spans="2:4">
      <c r="B36" s="116" t="s">
        <v>107</v>
      </c>
      <c r="C36" s="121"/>
      <c r="D36" s="123" t="s">
        <v>66</v>
      </c>
    </row>
    <row r="37" spans="2:4">
      <c r="B37" s="116" t="s">
        <v>153</v>
      </c>
      <c r="C37" s="121"/>
      <c r="D37" s="123" t="s">
        <v>66</v>
      </c>
    </row>
    <row r="38" spans="2:4">
      <c r="B38" s="116" t="s">
        <v>251</v>
      </c>
      <c r="C38" s="121"/>
      <c r="D38" s="123" t="s">
        <v>17</v>
      </c>
    </row>
    <row r="39" spans="2:4">
      <c r="B39" s="116"/>
      <c r="C39" s="121"/>
      <c r="D39" s="123" t="s">
        <v>28</v>
      </c>
    </row>
    <row r="40" spans="2:4">
      <c r="B40" s="116"/>
      <c r="C40" s="121"/>
      <c r="D40" s="123" t="s">
        <v>67</v>
      </c>
    </row>
    <row r="41" spans="2:4">
      <c r="B41" s="116" t="s">
        <v>89</v>
      </c>
      <c r="C41" s="121"/>
      <c r="D41" s="123" t="s">
        <v>66</v>
      </c>
    </row>
    <row r="42" spans="2:4">
      <c r="B42" s="116" t="s">
        <v>252</v>
      </c>
      <c r="C42" s="121"/>
      <c r="D42" s="123" t="s">
        <v>66</v>
      </c>
    </row>
    <row r="43" spans="2:4">
      <c r="B43" s="116" t="s">
        <v>132</v>
      </c>
      <c r="C43" s="121"/>
      <c r="D43" s="123" t="s">
        <v>66</v>
      </c>
    </row>
    <row r="44" spans="2:4">
      <c r="B44" s="116" t="s">
        <v>253</v>
      </c>
      <c r="C44" s="121"/>
      <c r="D44" s="123" t="s">
        <v>95</v>
      </c>
    </row>
    <row r="45" spans="2:4">
      <c r="B45" s="116"/>
      <c r="C45" s="121"/>
      <c r="D45" s="123" t="s">
        <v>28</v>
      </c>
    </row>
    <row r="46" spans="2:4">
      <c r="B46" s="116"/>
      <c r="C46" s="121"/>
      <c r="D46" s="123" t="s">
        <v>67</v>
      </c>
    </row>
    <row r="47" spans="2:4">
      <c r="B47" s="116"/>
      <c r="C47" s="121"/>
      <c r="D47" s="123" t="s">
        <v>70</v>
      </c>
    </row>
    <row r="48" spans="2:4">
      <c r="B48" s="116"/>
      <c r="C48" s="121"/>
      <c r="D48" s="123" t="s">
        <v>93</v>
      </c>
    </row>
    <row r="49" spans="2:4">
      <c r="B49" s="116"/>
      <c r="C49" s="121"/>
      <c r="D49" s="123" t="s">
        <v>255</v>
      </c>
    </row>
    <row r="50" spans="2:4">
      <c r="B50" s="116"/>
      <c r="C50" s="121"/>
      <c r="D50" s="123" t="s">
        <v>168</v>
      </c>
    </row>
    <row r="51" spans="2:4">
      <c r="B51" s="116" t="s">
        <v>88</v>
      </c>
      <c r="C51" s="121"/>
      <c r="D51" s="123" t="s">
        <v>66</v>
      </c>
    </row>
    <row r="52" spans="2:4">
      <c r="B52" s="116" t="s">
        <v>14</v>
      </c>
      <c r="C52" s="121"/>
      <c r="D52" s="123" t="s">
        <v>66</v>
      </c>
    </row>
    <row r="53" spans="2:4">
      <c r="B53" s="116" t="s">
        <v>254</v>
      </c>
      <c r="C53" s="121"/>
      <c r="D53" s="123" t="s">
        <v>95</v>
      </c>
    </row>
    <row r="54" spans="2:4">
      <c r="B54" s="116"/>
      <c r="C54" s="121"/>
      <c r="D54" s="123" t="s">
        <v>28</v>
      </c>
    </row>
    <row r="55" spans="2:4">
      <c r="B55" s="116"/>
      <c r="C55" s="121"/>
      <c r="D55" s="123" t="s">
        <v>67</v>
      </c>
    </row>
    <row r="56" spans="2:4">
      <c r="B56" s="116"/>
      <c r="C56" s="121"/>
      <c r="D56" s="123" t="s">
        <v>70</v>
      </c>
    </row>
    <row r="57" spans="2:4">
      <c r="B57" s="116" t="s">
        <v>191</v>
      </c>
      <c r="C57" s="121"/>
      <c r="D57" s="123" t="s">
        <v>95</v>
      </c>
    </row>
    <row r="58" spans="2:4">
      <c r="B58" s="116"/>
      <c r="C58" s="121"/>
      <c r="D58" s="123" t="s">
        <v>28</v>
      </c>
    </row>
    <row r="59" spans="2:4">
      <c r="B59" s="116" t="s">
        <v>218</v>
      </c>
      <c r="C59" s="121"/>
      <c r="D59" s="123" t="s">
        <v>66</v>
      </c>
    </row>
    <row r="60" spans="2:4" s="1" customFormat="1">
      <c r="B60" s="117" t="s">
        <v>64</v>
      </c>
      <c r="C60" s="121"/>
      <c r="D60" s="124" t="s">
        <v>157</v>
      </c>
    </row>
    <row r="61" spans="2:4" s="1" customFormat="1">
      <c r="B61" s="118"/>
      <c r="C61" s="121"/>
      <c r="D61" s="124" t="s">
        <v>113</v>
      </c>
    </row>
    <row r="62" spans="2:4" s="1" customFormat="1">
      <c r="B62" s="118"/>
      <c r="C62" s="121"/>
      <c r="D62" s="124" t="s">
        <v>331</v>
      </c>
    </row>
    <row r="63" spans="2:4" s="1" customFormat="1">
      <c r="B63" s="118"/>
      <c r="C63" s="121"/>
      <c r="D63" s="124" t="s">
        <v>171</v>
      </c>
    </row>
    <row r="64" spans="2:4" s="1" customFormat="1">
      <c r="B64" s="118"/>
      <c r="C64" s="121"/>
      <c r="D64" s="125" t="s">
        <v>67</v>
      </c>
    </row>
    <row r="65" spans="2:4" s="1" customFormat="1">
      <c r="B65" s="119"/>
      <c r="C65" s="121"/>
      <c r="D65" s="125" t="s">
        <v>70</v>
      </c>
    </row>
  </sheetData>
  <mergeCells count="10">
    <mergeCell ref="B12:B13"/>
    <mergeCell ref="B22:B23"/>
    <mergeCell ref="B24:B25"/>
    <mergeCell ref="B28:B30"/>
    <mergeCell ref="B33:B34"/>
    <mergeCell ref="B38:B40"/>
    <mergeCell ref="B53:B56"/>
    <mergeCell ref="B57:B58"/>
    <mergeCell ref="B60:B65"/>
    <mergeCell ref="B44:B50"/>
  </mergeCells>
  <phoneticPr fontId="14" type="Hiragana"/>
  <dataValidations count="1">
    <dataValidation type="list" allowBlank="1" showDropDown="0" showInputMessage="1" showErrorMessage="1" sqref="C6:C17 C4 C19:C65">
      <formula1>"1"</formula1>
    </dataValidation>
  </dataValidations>
  <pageMargins left="0.7" right="0.7" top="0.75" bottom="0.75" header="0.3" footer="0.3"/>
  <pageSetup paperSize="9" scale="91" fitToWidth="1" fitToHeight="0" orientation="portrait" usePrinterDefaults="1" r:id="rId1"/>
  <headerFooter>
    <oddFooter>&amp;C- &amp;P/&amp;N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1:D63"/>
  <sheetViews>
    <sheetView workbookViewId="0">
      <selection activeCell="B6" sqref="B6"/>
    </sheetView>
  </sheetViews>
  <sheetFormatPr defaultRowHeight="15.75"/>
  <cols>
    <col min="1" max="1" width="3.125" style="1" customWidth="1"/>
    <col min="2" max="2" width="30.375" style="7" customWidth="1"/>
    <col min="3" max="3" width="6.25" style="7" customWidth="1"/>
    <col min="4" max="4" width="33.25" style="7" customWidth="1"/>
    <col min="5" max="16384" width="9" style="1" customWidth="1"/>
  </cols>
  <sheetData>
    <row r="1" spans="1:4" ht="24">
      <c r="A1" s="112" t="s">
        <v>116</v>
      </c>
      <c r="B1" s="113"/>
      <c r="C1" s="113"/>
      <c r="D1" s="113"/>
    </row>
    <row r="3" spans="1:4">
      <c r="B3" s="114" t="s">
        <v>130</v>
      </c>
      <c r="C3" s="120"/>
      <c r="D3" s="122"/>
    </row>
    <row r="4" spans="1:4" ht="31.5">
      <c r="B4" s="115" t="s">
        <v>246</v>
      </c>
      <c r="C4" s="121"/>
      <c r="D4" s="123" t="s">
        <v>66</v>
      </c>
    </row>
    <row r="5" spans="1:4">
      <c r="B5" s="114" t="s">
        <v>73</v>
      </c>
      <c r="C5" s="120"/>
      <c r="D5" s="122"/>
    </row>
    <row r="6" spans="1:4">
      <c r="B6" s="116" t="s">
        <v>21</v>
      </c>
      <c r="C6" s="121"/>
      <c r="D6" s="123" t="s">
        <v>66</v>
      </c>
    </row>
    <row r="7" spans="1:4">
      <c r="B7" s="116" t="s">
        <v>48</v>
      </c>
      <c r="C7" s="121"/>
      <c r="D7" s="123" t="s">
        <v>66</v>
      </c>
    </row>
    <row r="8" spans="1:4">
      <c r="B8" s="116" t="s">
        <v>256</v>
      </c>
      <c r="C8" s="121"/>
      <c r="D8" s="123" t="s">
        <v>66</v>
      </c>
    </row>
    <row r="9" spans="1:4">
      <c r="B9" s="116" t="s">
        <v>52</v>
      </c>
      <c r="C9" s="121"/>
      <c r="D9" s="123" t="s">
        <v>66</v>
      </c>
    </row>
    <row r="10" spans="1:4">
      <c r="B10" s="116" t="s">
        <v>241</v>
      </c>
      <c r="C10" s="121"/>
      <c r="D10" s="123" t="s">
        <v>66</v>
      </c>
    </row>
    <row r="11" spans="1:4">
      <c r="B11" s="116" t="s">
        <v>139</v>
      </c>
      <c r="C11" s="121"/>
      <c r="D11" s="123" t="s">
        <v>66</v>
      </c>
    </row>
    <row r="12" spans="1:4">
      <c r="B12" s="116" t="s">
        <v>243</v>
      </c>
      <c r="C12" s="121"/>
      <c r="D12" s="123" t="s">
        <v>27</v>
      </c>
    </row>
    <row r="13" spans="1:4">
      <c r="B13" s="116"/>
      <c r="C13" s="121"/>
      <c r="D13" s="123" t="s">
        <v>245</v>
      </c>
    </row>
    <row r="14" spans="1:4">
      <c r="B14" s="116" t="s">
        <v>77</v>
      </c>
      <c r="C14" s="121"/>
      <c r="D14" s="123" t="s">
        <v>66</v>
      </c>
    </row>
    <row r="15" spans="1:4">
      <c r="B15" s="116" t="s">
        <v>53</v>
      </c>
      <c r="C15" s="121"/>
      <c r="D15" s="123" t="s">
        <v>66</v>
      </c>
    </row>
    <row r="16" spans="1:4">
      <c r="B16" s="116" t="s">
        <v>62</v>
      </c>
      <c r="C16" s="121"/>
      <c r="D16" s="123" t="s">
        <v>66</v>
      </c>
    </row>
    <row r="17" spans="2:4">
      <c r="B17" s="116" t="s">
        <v>33</v>
      </c>
      <c r="C17" s="121"/>
      <c r="D17" s="123" t="s">
        <v>66</v>
      </c>
    </row>
    <row r="18" spans="2:4">
      <c r="B18" s="114" t="s">
        <v>75</v>
      </c>
      <c r="C18" s="120"/>
      <c r="D18" s="122"/>
    </row>
    <row r="19" spans="2:4">
      <c r="B19" s="116" t="s">
        <v>247</v>
      </c>
      <c r="C19" s="121"/>
      <c r="D19" s="123" t="s">
        <v>66</v>
      </c>
    </row>
    <row r="20" spans="2:4">
      <c r="B20" s="116" t="s">
        <v>221</v>
      </c>
      <c r="C20" s="121"/>
      <c r="D20" s="116" t="s">
        <v>66</v>
      </c>
    </row>
    <row r="21" spans="2:4">
      <c r="B21" s="116" t="s">
        <v>248</v>
      </c>
      <c r="C21" s="121"/>
      <c r="D21" s="116" t="s">
        <v>66</v>
      </c>
    </row>
    <row r="22" spans="2:4">
      <c r="B22" s="116" t="s">
        <v>71</v>
      </c>
      <c r="C22" s="121"/>
      <c r="D22" s="123" t="s">
        <v>17</v>
      </c>
    </row>
    <row r="23" spans="2:4">
      <c r="B23" s="116"/>
      <c r="C23" s="121"/>
      <c r="D23" s="123" t="s">
        <v>28</v>
      </c>
    </row>
    <row r="24" spans="2:4">
      <c r="B24" s="116" t="s">
        <v>35</v>
      </c>
      <c r="C24" s="121"/>
      <c r="D24" s="123" t="s">
        <v>95</v>
      </c>
    </row>
    <row r="25" spans="2:4">
      <c r="B25" s="116"/>
      <c r="C25" s="121"/>
      <c r="D25" s="123" t="s">
        <v>28</v>
      </c>
    </row>
    <row r="26" spans="2:4">
      <c r="B26" s="116" t="s">
        <v>32</v>
      </c>
      <c r="C26" s="121"/>
      <c r="D26" s="123" t="s">
        <v>66</v>
      </c>
    </row>
    <row r="27" spans="2:4">
      <c r="B27" s="116" t="s">
        <v>135</v>
      </c>
      <c r="C27" s="121"/>
      <c r="D27" s="123" t="s">
        <v>66</v>
      </c>
    </row>
    <row r="28" spans="2:4">
      <c r="B28" s="116" t="s">
        <v>45</v>
      </c>
      <c r="C28" s="121"/>
      <c r="D28" s="123" t="s">
        <v>17</v>
      </c>
    </row>
    <row r="29" spans="2:4">
      <c r="B29" s="116"/>
      <c r="C29" s="121"/>
      <c r="D29" s="123" t="s">
        <v>28</v>
      </c>
    </row>
    <row r="30" spans="2:4">
      <c r="B30" s="116"/>
      <c r="C30" s="121"/>
      <c r="D30" s="123" t="s">
        <v>67</v>
      </c>
    </row>
    <row r="31" spans="2:4">
      <c r="B31" s="116" t="s">
        <v>86</v>
      </c>
      <c r="C31" s="121"/>
      <c r="D31" s="123" t="s">
        <v>66</v>
      </c>
    </row>
    <row r="32" spans="2:4">
      <c r="B32" s="116" t="s">
        <v>105</v>
      </c>
      <c r="C32" s="121"/>
      <c r="D32" s="123" t="s">
        <v>66</v>
      </c>
    </row>
    <row r="33" spans="2:4">
      <c r="B33" s="116" t="s">
        <v>250</v>
      </c>
      <c r="C33" s="121"/>
      <c r="D33" s="123" t="s">
        <v>17</v>
      </c>
    </row>
    <row r="34" spans="2:4">
      <c r="B34" s="116"/>
      <c r="C34" s="121"/>
      <c r="D34" s="123" t="s">
        <v>28</v>
      </c>
    </row>
    <row r="35" spans="2:4">
      <c r="B35" s="116" t="s">
        <v>55</v>
      </c>
      <c r="C35" s="121"/>
      <c r="D35" s="123" t="s">
        <v>66</v>
      </c>
    </row>
    <row r="36" spans="2:4">
      <c r="B36" s="116" t="s">
        <v>107</v>
      </c>
      <c r="C36" s="121"/>
      <c r="D36" s="123" t="s">
        <v>66</v>
      </c>
    </row>
    <row r="37" spans="2:4">
      <c r="B37" s="116" t="s">
        <v>153</v>
      </c>
      <c r="C37" s="121"/>
      <c r="D37" s="123" t="s">
        <v>66</v>
      </c>
    </row>
    <row r="38" spans="2:4">
      <c r="B38" s="116" t="s">
        <v>251</v>
      </c>
      <c r="C38" s="121"/>
      <c r="D38" s="123" t="s">
        <v>17</v>
      </c>
    </row>
    <row r="39" spans="2:4">
      <c r="B39" s="116"/>
      <c r="C39" s="121"/>
      <c r="D39" s="123" t="s">
        <v>28</v>
      </c>
    </row>
    <row r="40" spans="2:4">
      <c r="B40" s="116"/>
      <c r="C40" s="121"/>
      <c r="D40" s="123" t="s">
        <v>67</v>
      </c>
    </row>
    <row r="41" spans="2:4">
      <c r="B41" s="116" t="s">
        <v>89</v>
      </c>
      <c r="C41" s="121"/>
      <c r="D41" s="123" t="s">
        <v>66</v>
      </c>
    </row>
    <row r="42" spans="2:4">
      <c r="B42" s="116" t="s">
        <v>252</v>
      </c>
      <c r="C42" s="121"/>
      <c r="D42" s="123" t="s">
        <v>66</v>
      </c>
    </row>
    <row r="43" spans="2:4">
      <c r="B43" s="116" t="s">
        <v>132</v>
      </c>
      <c r="C43" s="121"/>
      <c r="D43" s="123" t="s">
        <v>66</v>
      </c>
    </row>
    <row r="44" spans="2:4">
      <c r="B44" s="116" t="s">
        <v>253</v>
      </c>
      <c r="C44" s="121"/>
      <c r="D44" s="123" t="s">
        <v>95</v>
      </c>
    </row>
    <row r="45" spans="2:4">
      <c r="B45" s="116"/>
      <c r="C45" s="121"/>
      <c r="D45" s="123" t="s">
        <v>28</v>
      </c>
    </row>
    <row r="46" spans="2:4">
      <c r="B46" s="116"/>
      <c r="C46" s="121"/>
      <c r="D46" s="123" t="s">
        <v>67</v>
      </c>
    </row>
    <row r="47" spans="2:4">
      <c r="B47" s="116"/>
      <c r="C47" s="121"/>
      <c r="D47" s="123" t="s">
        <v>70</v>
      </c>
    </row>
    <row r="48" spans="2:4">
      <c r="B48" s="116"/>
      <c r="C48" s="121"/>
      <c r="D48" s="123" t="s">
        <v>93</v>
      </c>
    </row>
    <row r="49" spans="2:4">
      <c r="B49" s="116"/>
      <c r="C49" s="121"/>
      <c r="D49" s="123" t="s">
        <v>255</v>
      </c>
    </row>
    <row r="50" spans="2:4">
      <c r="B50" s="116"/>
      <c r="C50" s="121"/>
      <c r="D50" s="123" t="s">
        <v>168</v>
      </c>
    </row>
    <row r="51" spans="2:4">
      <c r="B51" s="116" t="s">
        <v>88</v>
      </c>
      <c r="C51" s="121"/>
      <c r="D51" s="123" t="s">
        <v>66</v>
      </c>
    </row>
    <row r="52" spans="2:4">
      <c r="B52" s="116" t="s">
        <v>14</v>
      </c>
      <c r="C52" s="121"/>
      <c r="D52" s="123" t="s">
        <v>66</v>
      </c>
    </row>
    <row r="53" spans="2:4">
      <c r="B53" s="116" t="s">
        <v>254</v>
      </c>
      <c r="C53" s="121"/>
      <c r="D53" s="123" t="s">
        <v>95</v>
      </c>
    </row>
    <row r="54" spans="2:4">
      <c r="B54" s="116"/>
      <c r="C54" s="121"/>
      <c r="D54" s="123" t="s">
        <v>28</v>
      </c>
    </row>
    <row r="55" spans="2:4">
      <c r="B55" s="116"/>
      <c r="C55" s="121"/>
      <c r="D55" s="123" t="s">
        <v>67</v>
      </c>
    </row>
    <row r="56" spans="2:4">
      <c r="B56" s="116"/>
      <c r="C56" s="121"/>
      <c r="D56" s="123" t="s">
        <v>70</v>
      </c>
    </row>
    <row r="57" spans="2:4">
      <c r="B57" s="116" t="s">
        <v>191</v>
      </c>
      <c r="C57" s="121"/>
      <c r="D57" s="123" t="s">
        <v>95</v>
      </c>
    </row>
    <row r="58" spans="2:4">
      <c r="B58" s="116"/>
      <c r="C58" s="121"/>
      <c r="D58" s="123" t="s">
        <v>28</v>
      </c>
    </row>
    <row r="59" spans="2:4">
      <c r="B59" s="116" t="s">
        <v>218</v>
      </c>
      <c r="C59" s="121"/>
      <c r="D59" s="123" t="s">
        <v>66</v>
      </c>
    </row>
    <row r="60" spans="2:4">
      <c r="B60" s="115" t="s">
        <v>64</v>
      </c>
      <c r="C60" s="121"/>
      <c r="D60" s="123" t="s">
        <v>17</v>
      </c>
    </row>
    <row r="61" spans="2:4">
      <c r="B61" s="115"/>
      <c r="C61" s="121"/>
      <c r="D61" s="123" t="s">
        <v>28</v>
      </c>
    </row>
    <row r="62" spans="2:4">
      <c r="B62" s="115"/>
      <c r="C62" s="121"/>
      <c r="D62" s="123" t="s">
        <v>67</v>
      </c>
    </row>
    <row r="63" spans="2:4">
      <c r="B63" s="115"/>
      <c r="C63" s="121"/>
      <c r="D63" s="123" t="s">
        <v>70</v>
      </c>
    </row>
  </sheetData>
  <mergeCells count="10">
    <mergeCell ref="B12:B13"/>
    <mergeCell ref="B22:B23"/>
    <mergeCell ref="B24:B25"/>
    <mergeCell ref="B28:B30"/>
    <mergeCell ref="B33:B34"/>
    <mergeCell ref="B38:B40"/>
    <mergeCell ref="B53:B56"/>
    <mergeCell ref="B57:B58"/>
    <mergeCell ref="B60:B63"/>
    <mergeCell ref="B44:B50"/>
  </mergeCells>
  <phoneticPr fontId="14" type="Hiragana"/>
  <dataValidations count="1">
    <dataValidation type="list" allowBlank="1" showDropDown="0" showInputMessage="1" showErrorMessage="1" sqref="C6:C17 C4 C19:C63">
      <formula1>"1"</formula1>
    </dataValidation>
  </dataValidations>
  <pageMargins left="0.7" right="0.7" top="0.75" bottom="0.75" header="0.3" footer="0.3"/>
  <pageSetup paperSize="9" fitToWidth="1" fitToHeight="1" orientation="portrait" usePrinterDefaults="1" r:id="rId1"/>
  <headerFooter>
    <oddFooter>&amp;C- &amp;P/&amp;N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J42"/>
  <sheetViews>
    <sheetView view="pageBreakPreview" topLeftCell="A7" zoomScale="85" zoomScaleSheetLayoutView="85" workbookViewId="0">
      <selection activeCell="B6" sqref="B6"/>
    </sheetView>
  </sheetViews>
  <sheetFormatPr defaultRowHeight="15.75"/>
  <cols>
    <col min="1" max="1" width="3.625" style="1" customWidth="1"/>
    <col min="2" max="2" width="18.75" style="1" customWidth="1"/>
    <col min="3" max="3" width="31.125" style="1" customWidth="1"/>
    <col min="4" max="4" width="18.75" style="1" customWidth="1"/>
    <col min="5" max="5" width="18.625" style="1" customWidth="1"/>
    <col min="6" max="6" width="3.625" style="1" customWidth="1"/>
    <col min="7" max="7" width="18.75" style="1" customWidth="1"/>
    <col min="8" max="8" width="31.25" style="1" customWidth="1"/>
    <col min="9" max="9" width="18.75" style="1" customWidth="1"/>
    <col min="10" max="10" width="18.625" style="1" customWidth="1"/>
    <col min="11" max="30" width="3.625" style="1" customWidth="1"/>
    <col min="31" max="16384" width="9" style="1" customWidth="1"/>
  </cols>
  <sheetData>
    <row r="1" spans="1:10" ht="24">
      <c r="A1" s="126" t="s">
        <v>257</v>
      </c>
      <c r="B1" s="126"/>
      <c r="C1" s="126"/>
      <c r="D1" s="126"/>
      <c r="E1" s="126"/>
      <c r="F1" s="126"/>
      <c r="G1" s="126"/>
      <c r="H1" s="126"/>
      <c r="I1" s="126"/>
      <c r="J1" s="126"/>
    </row>
    <row r="2" spans="1:10">
      <c r="A2" s="7"/>
      <c r="B2" s="7"/>
      <c r="C2" s="7"/>
      <c r="D2" s="7"/>
      <c r="E2" s="7"/>
      <c r="F2" s="7"/>
      <c r="G2" s="7"/>
      <c r="H2" s="7"/>
      <c r="I2" s="7"/>
      <c r="J2" s="7"/>
    </row>
    <row r="3" spans="1:10">
      <c r="A3" s="7" t="s">
        <v>258</v>
      </c>
      <c r="B3" s="7"/>
      <c r="C3" s="7"/>
      <c r="D3" s="7"/>
      <c r="E3" s="7"/>
      <c r="F3" s="7"/>
      <c r="G3" s="7"/>
      <c r="H3" s="7"/>
      <c r="I3" s="7"/>
      <c r="J3" s="7"/>
    </row>
    <row r="4" spans="1:10">
      <c r="A4" s="7" t="s">
        <v>259</v>
      </c>
      <c r="B4" s="7" t="s">
        <v>22</v>
      </c>
      <c r="C4" s="7"/>
      <c r="D4" s="7"/>
      <c r="E4" s="7"/>
      <c r="F4" s="7"/>
      <c r="G4" s="7"/>
      <c r="H4" s="7"/>
      <c r="I4" s="7"/>
      <c r="J4" s="7"/>
    </row>
    <row r="5" spans="1:10">
      <c r="A5" s="7"/>
      <c r="B5" s="7"/>
      <c r="C5" s="7"/>
      <c r="D5" s="7"/>
      <c r="E5" s="7"/>
      <c r="F5" s="7"/>
      <c r="G5" s="7"/>
      <c r="H5" s="7"/>
      <c r="I5" s="7"/>
      <c r="J5" s="7"/>
    </row>
    <row r="6" spans="1:10">
      <c r="A6" s="127">
        <v>1</v>
      </c>
      <c r="B6" s="127" t="s">
        <v>131</v>
      </c>
      <c r="C6" s="7"/>
      <c r="D6" s="7"/>
      <c r="E6" s="7"/>
      <c r="F6" s="146">
        <v>2</v>
      </c>
      <c r="G6" s="127" t="s">
        <v>57</v>
      </c>
      <c r="H6" s="7"/>
      <c r="I6" s="7"/>
      <c r="J6" s="7"/>
    </row>
    <row r="7" spans="1:10">
      <c r="A7" s="7"/>
      <c r="B7" s="7"/>
      <c r="C7" s="7"/>
      <c r="D7" s="7"/>
      <c r="E7" s="7"/>
      <c r="F7" s="7"/>
      <c r="G7" s="7"/>
      <c r="H7" s="7"/>
      <c r="I7" s="7"/>
      <c r="J7" s="7"/>
    </row>
    <row r="8" spans="1:10">
      <c r="A8" s="7"/>
      <c r="B8" s="132" t="s">
        <v>82</v>
      </c>
      <c r="C8" s="132" t="s">
        <v>210</v>
      </c>
      <c r="D8" s="132" t="s">
        <v>240</v>
      </c>
      <c r="E8" s="132" t="s">
        <v>268</v>
      </c>
      <c r="F8" s="147"/>
      <c r="G8" s="132" t="s">
        <v>82</v>
      </c>
      <c r="H8" s="132" t="s">
        <v>210</v>
      </c>
      <c r="I8" s="132" t="s">
        <v>240</v>
      </c>
      <c r="J8" s="132" t="s">
        <v>268</v>
      </c>
    </row>
    <row r="9" spans="1:10" ht="40" customHeight="1">
      <c r="A9" s="7"/>
      <c r="B9" s="106" t="s">
        <v>261</v>
      </c>
      <c r="C9" s="107" t="s">
        <v>267</v>
      </c>
      <c r="D9" s="141"/>
      <c r="E9" s="141"/>
      <c r="F9" s="7"/>
      <c r="G9" s="106" t="s">
        <v>261</v>
      </c>
      <c r="H9" s="149" t="s">
        <v>273</v>
      </c>
      <c r="I9" s="141"/>
      <c r="J9" s="141"/>
    </row>
    <row r="10" spans="1:10" ht="40" customHeight="1">
      <c r="A10" s="7"/>
      <c r="B10" s="106"/>
      <c r="C10" s="108"/>
      <c r="D10" s="142"/>
      <c r="E10" s="142"/>
      <c r="F10" s="7"/>
      <c r="G10" s="106"/>
      <c r="H10" s="150"/>
      <c r="I10" s="142"/>
      <c r="J10" s="142"/>
    </row>
    <row r="11" spans="1:10" ht="40" customHeight="1">
      <c r="A11" s="7"/>
      <c r="B11" s="106" t="s">
        <v>263</v>
      </c>
      <c r="C11" s="136"/>
      <c r="D11" s="123"/>
      <c r="E11" s="123"/>
      <c r="F11" s="7"/>
      <c r="G11" s="106" t="s">
        <v>263</v>
      </c>
      <c r="H11" s="136"/>
      <c r="I11" s="123"/>
      <c r="J11" s="123"/>
    </row>
    <row r="12" spans="1:10" ht="40" customHeight="1">
      <c r="A12" s="128"/>
      <c r="B12" s="107" t="s">
        <v>121</v>
      </c>
      <c r="C12" s="107" t="s">
        <v>94</v>
      </c>
      <c r="D12" s="141"/>
      <c r="E12" s="141"/>
      <c r="F12" s="7"/>
      <c r="G12" s="107" t="s">
        <v>31</v>
      </c>
      <c r="H12" s="107" t="s">
        <v>273</v>
      </c>
      <c r="I12" s="141"/>
      <c r="J12" s="141"/>
    </row>
    <row r="13" spans="1:10" ht="40" customHeight="1">
      <c r="A13" s="7"/>
      <c r="B13" s="133"/>
      <c r="C13" s="133"/>
      <c r="D13" s="143"/>
      <c r="E13" s="143"/>
      <c r="F13" s="7"/>
      <c r="G13" s="133"/>
      <c r="H13" s="133"/>
      <c r="I13" s="143"/>
      <c r="J13" s="143"/>
    </row>
    <row r="14" spans="1:10" ht="40" customHeight="1">
      <c r="A14" s="7"/>
      <c r="B14" s="133"/>
      <c r="C14" s="133"/>
      <c r="D14" s="143"/>
      <c r="E14" s="143"/>
      <c r="F14" s="7"/>
      <c r="G14" s="108"/>
      <c r="H14" s="133"/>
      <c r="I14" s="142"/>
      <c r="J14" s="142"/>
    </row>
    <row r="15" spans="1:10" ht="40" customHeight="1">
      <c r="A15" s="7"/>
      <c r="B15" s="133"/>
      <c r="C15" s="133"/>
      <c r="D15" s="143"/>
      <c r="E15" s="143"/>
      <c r="F15" s="7"/>
      <c r="G15" s="107" t="s">
        <v>269</v>
      </c>
      <c r="H15" s="107" t="s">
        <v>273</v>
      </c>
      <c r="I15" s="151"/>
      <c r="J15" s="151"/>
    </row>
    <row r="16" spans="1:10" ht="40" customHeight="1">
      <c r="A16" s="7"/>
      <c r="B16" s="133"/>
      <c r="C16" s="133"/>
      <c r="D16" s="143"/>
      <c r="E16" s="143"/>
      <c r="F16" s="7"/>
      <c r="G16" s="108"/>
      <c r="H16" s="108"/>
      <c r="I16" s="152"/>
      <c r="J16" s="152"/>
    </row>
    <row r="17" spans="1:10" ht="40" customHeight="1">
      <c r="A17" s="7"/>
      <c r="B17" s="133"/>
      <c r="C17" s="133"/>
      <c r="D17" s="143"/>
      <c r="E17" s="143"/>
      <c r="F17" s="7"/>
      <c r="G17" s="107" t="s">
        <v>271</v>
      </c>
      <c r="H17" s="133" t="s">
        <v>273</v>
      </c>
      <c r="I17" s="141"/>
      <c r="J17" s="141"/>
    </row>
    <row r="18" spans="1:10" ht="40" customHeight="1">
      <c r="A18" s="7"/>
      <c r="B18" s="108"/>
      <c r="C18" s="108"/>
      <c r="D18" s="142"/>
      <c r="E18" s="142"/>
      <c r="F18" s="7"/>
      <c r="G18" s="108"/>
      <c r="H18" s="108"/>
      <c r="I18" s="142"/>
      <c r="J18" s="142"/>
    </row>
    <row r="19" spans="1:10" ht="40" customHeight="1">
      <c r="A19" s="7"/>
      <c r="B19" s="106" t="s">
        <v>2</v>
      </c>
      <c r="C19" s="107" t="s">
        <v>249</v>
      </c>
      <c r="D19" s="144"/>
      <c r="E19" s="144"/>
      <c r="F19" s="7"/>
      <c r="G19" s="106" t="s">
        <v>11</v>
      </c>
      <c r="H19" s="107" t="s">
        <v>273</v>
      </c>
      <c r="I19" s="144"/>
      <c r="J19" s="144"/>
    </row>
    <row r="20" spans="1:10" ht="40" customHeight="1">
      <c r="A20" s="7"/>
      <c r="B20" s="106"/>
      <c r="C20" s="108"/>
      <c r="D20" s="142"/>
      <c r="E20" s="142"/>
      <c r="F20" s="7"/>
      <c r="G20" s="106"/>
      <c r="H20" s="108"/>
      <c r="I20" s="142"/>
      <c r="J20" s="142"/>
    </row>
    <row r="21" spans="1:10" ht="40" customHeight="1">
      <c r="A21" s="7"/>
      <c r="B21" s="106" t="s">
        <v>224</v>
      </c>
      <c r="C21" s="137"/>
      <c r="D21" s="141"/>
      <c r="E21" s="141"/>
      <c r="F21" s="7"/>
      <c r="G21" s="106" t="s">
        <v>224</v>
      </c>
      <c r="H21" s="137"/>
      <c r="I21" s="141"/>
      <c r="J21" s="141"/>
    </row>
    <row r="22" spans="1:10" ht="40" customHeight="1">
      <c r="A22" s="7"/>
      <c r="B22" s="106"/>
      <c r="C22" s="138"/>
      <c r="D22" s="145"/>
      <c r="E22" s="145"/>
      <c r="F22" s="7"/>
      <c r="G22" s="106"/>
      <c r="H22" s="138"/>
      <c r="I22" s="145"/>
      <c r="J22" s="145"/>
    </row>
    <row r="23" spans="1:10">
      <c r="A23" s="128"/>
      <c r="B23" s="7"/>
      <c r="C23" s="7"/>
      <c r="D23" s="7"/>
      <c r="E23" s="7"/>
      <c r="F23" s="7"/>
      <c r="G23" s="7"/>
      <c r="H23" s="7"/>
      <c r="I23" s="7"/>
      <c r="J23" s="7"/>
    </row>
    <row r="24" spans="1:10">
      <c r="A24" s="130" t="s">
        <v>260</v>
      </c>
      <c r="B24" s="134" t="s">
        <v>265</v>
      </c>
      <c r="C24" s="134"/>
      <c r="D24" s="134"/>
      <c r="E24" s="7"/>
      <c r="F24" s="129"/>
      <c r="G24" s="148"/>
      <c r="H24" s="148"/>
      <c r="I24" s="148"/>
      <c r="J24" s="7"/>
    </row>
    <row r="25" spans="1:10">
      <c r="A25" s="130" t="s">
        <v>76</v>
      </c>
      <c r="B25" s="135" t="s">
        <v>54</v>
      </c>
      <c r="C25" s="139"/>
      <c r="D25" s="139"/>
      <c r="E25" s="139"/>
      <c r="F25" s="139"/>
      <c r="G25" s="139"/>
      <c r="H25" s="139"/>
      <c r="I25" s="139"/>
      <c r="J25" s="139"/>
    </row>
    <row r="26" spans="1:10">
      <c r="A26" s="129" t="s">
        <v>78</v>
      </c>
      <c r="B26" s="7" t="s">
        <v>266</v>
      </c>
      <c r="C26" s="7"/>
      <c r="D26" s="7"/>
      <c r="E26" s="7"/>
      <c r="F26" s="7"/>
      <c r="G26" s="7"/>
      <c r="H26" s="7"/>
      <c r="I26" s="7"/>
      <c r="J26" s="7"/>
    </row>
    <row r="27" spans="1:10">
      <c r="A27" s="130" t="s">
        <v>80</v>
      </c>
      <c r="B27" s="7" t="s">
        <v>111</v>
      </c>
      <c r="C27" s="140"/>
      <c r="D27" s="140"/>
      <c r="E27" s="7"/>
      <c r="F27" s="7"/>
      <c r="G27" s="7"/>
      <c r="H27" s="7"/>
      <c r="I27" s="7"/>
      <c r="J27" s="7"/>
    </row>
    <row r="28" spans="1:10">
      <c r="A28" s="129"/>
      <c r="B28" s="7" t="s">
        <v>15</v>
      </c>
      <c r="C28" s="7"/>
      <c r="D28" s="7"/>
      <c r="E28" s="7"/>
      <c r="F28" s="7"/>
      <c r="G28" s="7"/>
      <c r="H28" s="7"/>
      <c r="I28" s="7"/>
      <c r="J28" s="7"/>
    </row>
    <row r="41" spans="1:1">
      <c r="A41" s="131"/>
    </row>
    <row r="42" spans="1:1">
      <c r="A42" s="131"/>
    </row>
  </sheetData>
  <mergeCells count="21">
    <mergeCell ref="A1:J1"/>
    <mergeCell ref="B9:B10"/>
    <mergeCell ref="C9:C10"/>
    <mergeCell ref="G9:G10"/>
    <mergeCell ref="H9:H10"/>
    <mergeCell ref="G12:G14"/>
    <mergeCell ref="H12:H14"/>
    <mergeCell ref="G15:G16"/>
    <mergeCell ref="H15:H16"/>
    <mergeCell ref="G17:G18"/>
    <mergeCell ref="H17:H18"/>
    <mergeCell ref="B19:B20"/>
    <mergeCell ref="C19:C20"/>
    <mergeCell ref="G19:G20"/>
    <mergeCell ref="H19:H20"/>
    <mergeCell ref="B21:B22"/>
    <mergeCell ref="C21:C22"/>
    <mergeCell ref="G21:G22"/>
    <mergeCell ref="H21:H22"/>
    <mergeCell ref="B12:B18"/>
    <mergeCell ref="C12:C18"/>
  </mergeCells>
  <phoneticPr fontId="9" type="Hiragana"/>
  <pageMargins left="0.39370078740157483" right="0.59055118110236215" top="0.19685039370078736" bottom="0.19685039370078736" header="0.51181102362204722" footer="0.51181102362204722"/>
  <pageSetup paperSize="9" scale="70" fitToWidth="1" fitToHeight="1" orientation="landscape" usePrinterDefaults="1" r:id="rId1"/>
  <headerFooter>
    <oddFooter>&amp;C-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6"/>
  <dimension ref="A1:AO76"/>
  <sheetViews>
    <sheetView showGridLines="0" view="pageBreakPreview" zoomScaleSheetLayoutView="100" workbookViewId="0">
      <selection activeCell="B6" sqref="B6"/>
    </sheetView>
  </sheetViews>
  <sheetFormatPr defaultColWidth="8.25" defaultRowHeight="21" customHeight="1"/>
  <cols>
    <col min="1" max="1" width="2.625" style="153" customWidth="1"/>
    <col min="2" max="2" width="15.25" style="154" customWidth="1"/>
    <col min="3" max="3" width="6.625" style="153" customWidth="1"/>
    <col min="4" max="5" width="7.625" style="153" customWidth="1"/>
    <col min="6" max="36" width="2.625" style="153" customWidth="1"/>
    <col min="37" max="37" width="6.625" style="153" customWidth="1"/>
    <col min="38" max="39" width="7.625" style="153" customWidth="1"/>
    <col min="40" max="40" width="5.625" style="153" customWidth="1"/>
    <col min="41" max="16384" width="8.25" style="153"/>
  </cols>
  <sheetData>
    <row r="1" spans="1:41" ht="20.100000000000001" customHeight="1">
      <c r="A1" s="156" t="s">
        <v>212</v>
      </c>
      <c r="C1" s="178"/>
      <c r="D1" s="178"/>
      <c r="E1" s="178"/>
      <c r="F1" s="178"/>
      <c r="G1" s="178"/>
      <c r="H1" s="178"/>
      <c r="I1" s="178"/>
      <c r="J1" s="178"/>
      <c r="K1" s="178"/>
      <c r="L1" s="178"/>
      <c r="M1" s="178"/>
      <c r="N1" s="178"/>
      <c r="O1" s="178"/>
      <c r="P1" s="178"/>
      <c r="Q1" s="178"/>
      <c r="R1" s="178"/>
      <c r="S1" s="178"/>
      <c r="T1" s="178"/>
      <c r="U1" s="178"/>
      <c r="V1" s="178"/>
      <c r="W1" s="178"/>
      <c r="X1" s="165"/>
      <c r="Y1" s="165"/>
      <c r="Z1" s="157"/>
      <c r="AA1" s="157"/>
      <c r="AB1" s="157"/>
      <c r="AC1" s="157"/>
      <c r="AD1" s="204"/>
      <c r="AE1" s="204"/>
      <c r="AF1" s="204"/>
      <c r="AG1" s="204"/>
      <c r="AH1" s="204"/>
      <c r="AI1" s="203" t="s">
        <v>319</v>
      </c>
      <c r="AJ1" s="203"/>
      <c r="AK1" s="208" t="s">
        <v>323</v>
      </c>
      <c r="AL1" s="208"/>
      <c r="AM1" s="208"/>
      <c r="AN1" s="208"/>
    </row>
    <row r="2" spans="1:41" ht="18" customHeight="1">
      <c r="A2" s="157"/>
      <c r="B2" s="166"/>
      <c r="C2" s="166"/>
      <c r="D2" s="166"/>
      <c r="E2" s="166"/>
      <c r="F2" s="166"/>
      <c r="G2" s="166"/>
      <c r="H2" s="166"/>
      <c r="I2" s="166"/>
      <c r="J2" s="166"/>
      <c r="K2" s="166"/>
      <c r="L2" s="166"/>
      <c r="M2" s="198">
        <v>2026</v>
      </c>
      <c r="N2" s="198"/>
      <c r="O2" s="198"/>
      <c r="P2" s="198"/>
      <c r="Q2" s="200" t="s">
        <v>313</v>
      </c>
      <c r="R2" s="200"/>
      <c r="S2" s="198">
        <v>5</v>
      </c>
      <c r="T2" s="198"/>
      <c r="U2" s="200" t="s">
        <v>315</v>
      </c>
      <c r="V2" s="200"/>
      <c r="W2" s="166"/>
      <c r="X2" s="166"/>
      <c r="Y2" s="166"/>
      <c r="Z2" s="157"/>
      <c r="AA2" s="157"/>
      <c r="AC2" s="203"/>
      <c r="AD2" s="166"/>
      <c r="AE2" s="166"/>
      <c r="AF2" s="166"/>
      <c r="AG2" s="166"/>
      <c r="AH2" s="166"/>
      <c r="AI2" s="203" t="s">
        <v>320</v>
      </c>
      <c r="AJ2" s="203"/>
      <c r="AK2" s="209"/>
      <c r="AL2" s="209"/>
      <c r="AM2" s="209"/>
      <c r="AN2" s="209"/>
    </row>
    <row r="3" spans="1:41" ht="18" customHeight="1">
      <c r="A3" s="158"/>
      <c r="B3" s="167" t="s">
        <v>288</v>
      </c>
      <c r="C3" s="167"/>
      <c r="D3" s="167"/>
      <c r="E3" s="167"/>
      <c r="F3" s="158"/>
      <c r="G3" s="158"/>
      <c r="H3" s="158"/>
      <c r="I3" s="158"/>
      <c r="J3" s="158"/>
      <c r="K3" s="158"/>
      <c r="L3" s="158"/>
      <c r="M3" s="158"/>
      <c r="N3" s="158"/>
      <c r="O3" s="158"/>
      <c r="P3" s="158"/>
      <c r="Q3" s="158"/>
      <c r="R3" s="158"/>
      <c r="S3" s="158"/>
      <c r="T3" s="158"/>
      <c r="U3" s="158"/>
      <c r="V3" s="158"/>
      <c r="W3" s="158"/>
      <c r="Y3" s="202"/>
      <c r="Z3" s="202"/>
      <c r="AA3" s="202"/>
      <c r="AB3" s="157"/>
      <c r="AC3" s="202"/>
      <c r="AD3" s="202"/>
      <c r="AE3" s="202"/>
      <c r="AF3" s="202"/>
      <c r="AG3" s="202"/>
      <c r="AH3" s="202"/>
      <c r="AI3" s="205" t="s">
        <v>63</v>
      </c>
      <c r="AJ3" s="203"/>
      <c r="AK3" s="210"/>
      <c r="AL3" s="210"/>
      <c r="AM3" s="210"/>
      <c r="AN3" s="210"/>
    </row>
    <row r="4" spans="1:41" ht="18" customHeight="1">
      <c r="A4" s="158"/>
      <c r="B4" s="158"/>
      <c r="C4" s="158"/>
      <c r="D4" s="158"/>
      <c r="E4" s="158"/>
      <c r="F4" s="158"/>
      <c r="G4" s="158"/>
      <c r="H4" s="158"/>
      <c r="I4" s="158"/>
      <c r="J4" s="158"/>
      <c r="K4" s="158"/>
      <c r="L4" s="158"/>
      <c r="M4" s="158"/>
      <c r="N4" s="158"/>
      <c r="O4" s="158"/>
      <c r="P4" s="158"/>
      <c r="Q4" s="158"/>
      <c r="R4" s="158"/>
      <c r="S4" s="158"/>
      <c r="T4" s="158"/>
      <c r="U4" s="158"/>
      <c r="V4" s="158"/>
      <c r="W4" s="158"/>
      <c r="Y4" s="202"/>
      <c r="Z4" s="202"/>
      <c r="AA4" s="202"/>
      <c r="AB4" s="157"/>
      <c r="AC4" s="202"/>
      <c r="AD4" s="202"/>
      <c r="AE4" s="202"/>
      <c r="AF4" s="202"/>
      <c r="AG4" s="202"/>
      <c r="AH4" s="202"/>
      <c r="AI4" s="205" t="s">
        <v>321</v>
      </c>
      <c r="AJ4" s="203"/>
      <c r="AK4" s="210" t="s">
        <v>272</v>
      </c>
      <c r="AL4" s="210"/>
      <c r="AM4" s="210"/>
      <c r="AN4" s="210"/>
    </row>
    <row r="5" spans="1:41" ht="18" customHeight="1">
      <c r="A5" s="158"/>
      <c r="B5" s="158"/>
      <c r="C5" s="158"/>
      <c r="D5" s="158"/>
      <c r="E5" s="158"/>
      <c r="F5" s="158"/>
      <c r="G5" s="158"/>
      <c r="H5" s="158"/>
      <c r="I5" s="158"/>
      <c r="J5" s="158"/>
      <c r="K5" s="158"/>
      <c r="L5" s="158"/>
      <c r="M5" s="158"/>
      <c r="N5" s="158"/>
      <c r="O5" s="158"/>
      <c r="P5" s="158"/>
      <c r="Q5" s="158"/>
      <c r="R5" s="158"/>
      <c r="S5" s="158"/>
      <c r="T5" s="158"/>
      <c r="U5" s="158"/>
      <c r="V5" s="158"/>
      <c r="W5" s="158"/>
      <c r="Y5" s="202"/>
      <c r="Z5" s="202"/>
      <c r="AA5" s="202"/>
      <c r="AB5" s="157"/>
      <c r="AC5" s="202"/>
      <c r="AD5" s="202"/>
      <c r="AE5" s="157"/>
      <c r="AF5" s="157"/>
      <c r="AG5" s="157"/>
      <c r="AH5" s="157"/>
      <c r="AI5" s="203" t="s">
        <v>322</v>
      </c>
      <c r="AJ5" s="203"/>
      <c r="AK5" s="210"/>
      <c r="AL5" s="210"/>
      <c r="AM5" s="210"/>
      <c r="AN5" s="210"/>
    </row>
    <row r="6" spans="1:41" ht="18" customHeight="1">
      <c r="A6" s="158"/>
      <c r="B6" s="158"/>
      <c r="C6" s="158"/>
      <c r="D6" s="158"/>
      <c r="E6" s="158"/>
      <c r="F6" s="158"/>
      <c r="G6" s="158"/>
      <c r="H6" s="158"/>
      <c r="I6" s="158"/>
      <c r="J6" s="158"/>
      <c r="K6" s="158"/>
      <c r="L6" s="158"/>
      <c r="M6" s="158"/>
      <c r="N6" s="158"/>
      <c r="O6" s="158"/>
      <c r="P6" s="158"/>
      <c r="Q6" s="158"/>
      <c r="R6" s="158"/>
      <c r="S6" s="158"/>
      <c r="U6" s="158"/>
      <c r="V6" s="158"/>
      <c r="W6" s="158"/>
      <c r="Y6" s="202"/>
      <c r="Z6" s="202"/>
      <c r="AA6" s="202"/>
      <c r="AB6" s="157"/>
      <c r="AC6" s="202"/>
      <c r="AD6" s="202"/>
      <c r="AE6" s="202"/>
      <c r="AF6" s="202"/>
      <c r="AG6" s="205" t="s">
        <v>317</v>
      </c>
      <c r="AH6" s="207"/>
      <c r="AI6" s="207"/>
      <c r="AJ6" s="207"/>
      <c r="AK6" s="202" t="s">
        <v>324</v>
      </c>
      <c r="AL6" s="212"/>
      <c r="AM6" s="202" t="s">
        <v>328</v>
      </c>
      <c r="AN6" s="157"/>
    </row>
    <row r="7" spans="1:41" ht="9.9499999999999993" customHeight="1">
      <c r="A7" s="157"/>
      <c r="B7" s="163"/>
      <c r="C7" s="163"/>
      <c r="D7" s="163"/>
      <c r="E7" s="163"/>
      <c r="F7" s="163"/>
      <c r="G7" s="163"/>
      <c r="H7" s="163"/>
      <c r="I7" s="163"/>
      <c r="J7" s="163"/>
      <c r="K7" s="163"/>
      <c r="L7" s="163"/>
      <c r="M7" s="163"/>
      <c r="N7" s="163"/>
      <c r="O7" s="163"/>
      <c r="P7" s="163"/>
      <c r="Q7" s="163"/>
      <c r="R7" s="163"/>
      <c r="S7" s="163"/>
      <c r="T7" s="163"/>
      <c r="U7" s="163"/>
      <c r="V7" s="163"/>
      <c r="W7" s="163"/>
      <c r="X7" s="166"/>
      <c r="Y7" s="166"/>
      <c r="Z7" s="166"/>
      <c r="AA7" s="166"/>
      <c r="AB7" s="166"/>
      <c r="AC7" s="166"/>
      <c r="AD7" s="166"/>
      <c r="AE7" s="166"/>
      <c r="AF7" s="166"/>
      <c r="AG7" s="166"/>
      <c r="AH7" s="166"/>
      <c r="AI7" s="166"/>
      <c r="AJ7" s="166"/>
      <c r="AK7" s="166"/>
      <c r="AL7" s="166"/>
      <c r="AM7" s="157"/>
      <c r="AN7" s="157"/>
    </row>
    <row r="8" spans="1:41" ht="15" customHeight="1">
      <c r="A8" s="159" t="s">
        <v>274</v>
      </c>
      <c r="B8" s="168" t="s">
        <v>289</v>
      </c>
      <c r="C8" s="179" t="s">
        <v>65</v>
      </c>
      <c r="D8" s="173" t="s">
        <v>307</v>
      </c>
      <c r="E8" s="161" t="s">
        <v>309</v>
      </c>
      <c r="F8" s="191" t="s">
        <v>310</v>
      </c>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88" t="s">
        <v>325</v>
      </c>
      <c r="AL8" s="174" t="s">
        <v>326</v>
      </c>
      <c r="AM8" s="215" t="s">
        <v>329</v>
      </c>
      <c r="AN8" s="215"/>
    </row>
    <row r="9" spans="1:41" ht="15" customHeight="1">
      <c r="A9" s="159"/>
      <c r="B9" s="169"/>
      <c r="C9" s="180"/>
      <c r="D9" s="173"/>
      <c r="E9" s="161"/>
      <c r="F9" s="173" t="s">
        <v>311</v>
      </c>
      <c r="G9" s="173"/>
      <c r="H9" s="173"/>
      <c r="I9" s="173"/>
      <c r="J9" s="173"/>
      <c r="K9" s="173"/>
      <c r="L9" s="173"/>
      <c r="M9" s="173" t="s">
        <v>312</v>
      </c>
      <c r="N9" s="173"/>
      <c r="O9" s="173"/>
      <c r="P9" s="173"/>
      <c r="Q9" s="173"/>
      <c r="R9" s="173"/>
      <c r="S9" s="173"/>
      <c r="T9" s="173" t="s">
        <v>314</v>
      </c>
      <c r="U9" s="173"/>
      <c r="V9" s="173"/>
      <c r="W9" s="173"/>
      <c r="X9" s="173"/>
      <c r="Y9" s="173"/>
      <c r="Z9" s="173"/>
      <c r="AA9" s="173" t="s">
        <v>316</v>
      </c>
      <c r="AB9" s="173"/>
      <c r="AC9" s="173"/>
      <c r="AD9" s="173"/>
      <c r="AE9" s="173"/>
      <c r="AF9" s="173"/>
      <c r="AG9" s="173"/>
      <c r="AH9" s="173" t="s">
        <v>318</v>
      </c>
      <c r="AI9" s="173"/>
      <c r="AJ9" s="173"/>
      <c r="AK9" s="188"/>
      <c r="AL9" s="174"/>
      <c r="AM9" s="215"/>
      <c r="AN9" s="215"/>
    </row>
    <row r="10" spans="1:41" ht="15" customHeight="1">
      <c r="A10" s="159"/>
      <c r="B10" s="170" t="s">
        <v>270</v>
      </c>
      <c r="C10" s="180"/>
      <c r="D10" s="173"/>
      <c r="E10" s="161"/>
      <c r="F10" s="192">
        <f>DATE($M$2,$S$2,1)</f>
        <v>46143</v>
      </c>
      <c r="G10" s="192">
        <f>DATE($M$2,$S$2,2)</f>
        <v>46144</v>
      </c>
      <c r="H10" s="192">
        <f>DATE($M$2,$S$2,3)</f>
        <v>46145</v>
      </c>
      <c r="I10" s="192">
        <f>DATE($M$2,$S$2,4)</f>
        <v>46146</v>
      </c>
      <c r="J10" s="192">
        <f>DATE($M$2,$S$2,5)</f>
        <v>46147</v>
      </c>
      <c r="K10" s="192">
        <f>DATE($M$2,$S$2,6)</f>
        <v>46148</v>
      </c>
      <c r="L10" s="192">
        <f>DATE($M$2,$S$2,7)</f>
        <v>46149</v>
      </c>
      <c r="M10" s="192">
        <f>DATE($M$2,$S$2,8)</f>
        <v>46150</v>
      </c>
      <c r="N10" s="192">
        <f>DATE($M$2,$S$2,9)</f>
        <v>46151</v>
      </c>
      <c r="O10" s="192">
        <f>DATE($M$2,$S$2,10)</f>
        <v>46152</v>
      </c>
      <c r="P10" s="192">
        <f>DATE($M$2,$S$2,11)</f>
        <v>46153</v>
      </c>
      <c r="Q10" s="192">
        <f>DATE($M$2,$S$2,12)</f>
        <v>46154</v>
      </c>
      <c r="R10" s="192">
        <f>DATE($M$2,$S$2,13)</f>
        <v>46155</v>
      </c>
      <c r="S10" s="192">
        <f>DATE($M$2,$S$2,14)</f>
        <v>46156</v>
      </c>
      <c r="T10" s="192">
        <f>DATE($M$2,$S$2,15)</f>
        <v>46157</v>
      </c>
      <c r="U10" s="192">
        <f>DATE($M$2,$S$2,16)</f>
        <v>46158</v>
      </c>
      <c r="V10" s="192">
        <f>DATE($M$2,$S$2,17)</f>
        <v>46159</v>
      </c>
      <c r="W10" s="192">
        <f>DATE($M$2,$S$2,18)</f>
        <v>46160</v>
      </c>
      <c r="X10" s="192">
        <f>DATE($M$2,$S$2,19)</f>
        <v>46161</v>
      </c>
      <c r="Y10" s="192">
        <f>DATE($M$2,$S$2,20)</f>
        <v>46162</v>
      </c>
      <c r="Z10" s="192">
        <f>DATE($M$2,$S$2,21)</f>
        <v>46163</v>
      </c>
      <c r="AA10" s="192">
        <f>DATE($M$2,$S$2,22)</f>
        <v>46164</v>
      </c>
      <c r="AB10" s="192">
        <f>DATE($M$2,$S$2,23)</f>
        <v>46165</v>
      </c>
      <c r="AC10" s="192">
        <f>DATE($M$2,$S$2,24)</f>
        <v>46166</v>
      </c>
      <c r="AD10" s="192">
        <f>DATE($M$2,$S$2,25)</f>
        <v>46167</v>
      </c>
      <c r="AE10" s="192">
        <f>DATE($M$2,$S$2,26)</f>
        <v>46168</v>
      </c>
      <c r="AF10" s="192">
        <f>DATE($M$2,$S$2,27)</f>
        <v>46169</v>
      </c>
      <c r="AG10" s="192">
        <f>DATE($M$2,$S$2,28)</f>
        <v>46170</v>
      </c>
      <c r="AH10" s="192">
        <f>IF(DAY(EOMONTH(F10,0))&lt;29,"",DATE($M$2,$S$2,29))</f>
        <v>46171</v>
      </c>
      <c r="AI10" s="192">
        <f>IF(DAY(EOMONTH(F10,0))&lt;30,"",DATE($M$2,$S$2,30))</f>
        <v>46172</v>
      </c>
      <c r="AJ10" s="192">
        <f>IF(DAY(EOMONTH(F10,0))&lt;31,"",DATE($M$2,$S$2,31))</f>
        <v>46173</v>
      </c>
      <c r="AK10" s="188"/>
      <c r="AL10" s="174"/>
      <c r="AM10" s="215"/>
      <c r="AN10" s="215"/>
    </row>
    <row r="11" spans="1:41" ht="15" customHeight="1">
      <c r="A11" s="159"/>
      <c r="B11" s="171"/>
      <c r="C11" s="181"/>
      <c r="D11" s="173"/>
      <c r="E11" s="161"/>
      <c r="F11" s="193">
        <f>DATE($M$2,$S$2,1)</f>
        <v>46143</v>
      </c>
      <c r="G11" s="193">
        <f>DATE($M$2,$S$2,2)</f>
        <v>46144</v>
      </c>
      <c r="H11" s="193">
        <f>DATE($M$2,$S$2,3)</f>
        <v>46145</v>
      </c>
      <c r="I11" s="193">
        <f>DATE($M$2,$S$2,4)</f>
        <v>46146</v>
      </c>
      <c r="J11" s="193">
        <f>DATE($M$2,$S$2,5)</f>
        <v>46147</v>
      </c>
      <c r="K11" s="193">
        <f>DATE($M$2,$S$2,6)</f>
        <v>46148</v>
      </c>
      <c r="L11" s="193">
        <f>DATE($M$2,$S$2,7)</f>
        <v>46149</v>
      </c>
      <c r="M11" s="193">
        <f>DATE($M$2,$S$2,8)</f>
        <v>46150</v>
      </c>
      <c r="N11" s="193">
        <f>DATE($M$2,$S$2,9)</f>
        <v>46151</v>
      </c>
      <c r="O11" s="193">
        <f>DATE($M$2,$S$2,10)</f>
        <v>46152</v>
      </c>
      <c r="P11" s="193">
        <f>DATE($M$2,$S$2,11)</f>
        <v>46153</v>
      </c>
      <c r="Q11" s="193">
        <f>DATE($M$2,$S$2,12)</f>
        <v>46154</v>
      </c>
      <c r="R11" s="193">
        <f>DATE($M$2,$S$2,13)</f>
        <v>46155</v>
      </c>
      <c r="S11" s="193">
        <f>DATE($M$2,$S$2,14)</f>
        <v>46156</v>
      </c>
      <c r="T11" s="193">
        <f>DATE($M$2,$S$2,15)</f>
        <v>46157</v>
      </c>
      <c r="U11" s="193">
        <f>DATE($M$2,$S$2,16)</f>
        <v>46158</v>
      </c>
      <c r="V11" s="193">
        <f>DATE($M$2,$S$2,17)</f>
        <v>46159</v>
      </c>
      <c r="W11" s="193">
        <f>DATE($M$2,$S$2,18)</f>
        <v>46160</v>
      </c>
      <c r="X11" s="193">
        <f>DATE($M$2,$S$2,19)</f>
        <v>46161</v>
      </c>
      <c r="Y11" s="193">
        <f>DATE($M$2,$S$2,20)</f>
        <v>46162</v>
      </c>
      <c r="Z11" s="193">
        <f>DATE($M$2,$S$2,21)</f>
        <v>46163</v>
      </c>
      <c r="AA11" s="193">
        <f>DATE($M$2,$S$2,22)</f>
        <v>46164</v>
      </c>
      <c r="AB11" s="193">
        <f>DATE($M$2,$S$2,23)</f>
        <v>46165</v>
      </c>
      <c r="AC11" s="193">
        <f>DATE($M$2,$S$2,24)</f>
        <v>46166</v>
      </c>
      <c r="AD11" s="193">
        <f>DATE($M$2,$S$2,25)</f>
        <v>46167</v>
      </c>
      <c r="AE11" s="193">
        <f>DATE($M$2,$S$2,26)</f>
        <v>46168</v>
      </c>
      <c r="AF11" s="193">
        <f>DATE($M$2,$S$2,27)</f>
        <v>46169</v>
      </c>
      <c r="AG11" s="193">
        <f>DATE($M$2,$S$2,28)</f>
        <v>46170</v>
      </c>
      <c r="AH11" s="193">
        <f>IF(DAY(EOMONTH(F11,0))&lt;29,"",DATE($M$2,$S$2,29))</f>
        <v>46171</v>
      </c>
      <c r="AI11" s="193">
        <f>IF(DAY(EOMONTH(F11,0))&lt;30,"",DATE($M$2,$S$2,30))</f>
        <v>46172</v>
      </c>
      <c r="AJ11" s="193">
        <f>IF(DAY(EOMONTH(F11,0))&lt;31,"",DATE($M$2,$S$2,31))</f>
        <v>46173</v>
      </c>
      <c r="AK11" s="188"/>
      <c r="AL11" s="174"/>
      <c r="AM11" s="215"/>
      <c r="AN11" s="215"/>
    </row>
    <row r="12" spans="1:41" ht="18" customHeight="1">
      <c r="A12" s="160">
        <v>1</v>
      </c>
      <c r="B12" s="172" t="s">
        <v>244</v>
      </c>
      <c r="C12" s="182" t="s">
        <v>297</v>
      </c>
      <c r="D12" s="186"/>
      <c r="E12" s="189"/>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211">
        <f t="shared" ref="AK12:AK32" si="0">+SUM(F12:AJ12)</f>
        <v>0</v>
      </c>
      <c r="AL12" s="213">
        <f t="shared" ref="AL12:AL32" si="1">IF($AK$3="４週",AK12/4,AK12/(DAY(EOMONTH($F$10,0))/7))</f>
        <v>0</v>
      </c>
      <c r="AM12" s="216"/>
      <c r="AN12" s="216"/>
      <c r="AO12" s="217" t="str">
        <f t="shared" ref="AO12:AO31" si="2">IF(B12="","",IF(ISERROR(MATCH(B12,$C$39:$AM$39,0)),"その他職員",B12))</f>
        <v>管理者</v>
      </c>
    </row>
    <row r="13" spans="1:41" ht="18" customHeight="1">
      <c r="A13" s="160">
        <v>2</v>
      </c>
      <c r="B13" s="172" t="s">
        <v>290</v>
      </c>
      <c r="C13" s="182" t="s">
        <v>142</v>
      </c>
      <c r="D13" s="186"/>
      <c r="E13" s="189"/>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211">
        <f t="shared" si="0"/>
        <v>0</v>
      </c>
      <c r="AL13" s="213">
        <f t="shared" si="1"/>
        <v>0</v>
      </c>
      <c r="AM13" s="216"/>
      <c r="AN13" s="216"/>
      <c r="AO13" s="217" t="str">
        <f t="shared" si="2"/>
        <v>児童発達支援管理責任者</v>
      </c>
    </row>
    <row r="14" spans="1:41" ht="18" customHeight="1">
      <c r="A14" s="160">
        <v>3</v>
      </c>
      <c r="B14" s="172" t="s">
        <v>291</v>
      </c>
      <c r="C14" s="182" t="s">
        <v>298</v>
      </c>
      <c r="D14" s="186"/>
      <c r="E14" s="189"/>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211">
        <f t="shared" si="0"/>
        <v>0</v>
      </c>
      <c r="AL14" s="213">
        <f t="shared" si="1"/>
        <v>0</v>
      </c>
      <c r="AM14" s="216"/>
      <c r="AN14" s="216"/>
      <c r="AO14" s="217" t="str">
        <f t="shared" si="2"/>
        <v>児童指導員</v>
      </c>
    </row>
    <row r="15" spans="1:41" ht="18" customHeight="1">
      <c r="A15" s="160">
        <v>4</v>
      </c>
      <c r="B15" s="172" t="s">
        <v>1</v>
      </c>
      <c r="C15" s="182" t="s">
        <v>145</v>
      </c>
      <c r="D15" s="186"/>
      <c r="E15" s="189"/>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211">
        <f t="shared" si="0"/>
        <v>0</v>
      </c>
      <c r="AL15" s="213">
        <f t="shared" si="1"/>
        <v>0</v>
      </c>
      <c r="AM15" s="216"/>
      <c r="AN15" s="216"/>
      <c r="AO15" s="217" t="str">
        <f t="shared" si="2"/>
        <v>保育士</v>
      </c>
    </row>
    <row r="16" spans="1:41" ht="18" customHeight="1">
      <c r="A16" s="160">
        <v>5</v>
      </c>
      <c r="B16" s="172" t="s">
        <v>292</v>
      </c>
      <c r="C16" s="182" t="s">
        <v>297</v>
      </c>
      <c r="D16" s="186"/>
      <c r="E16" s="189"/>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211">
        <f t="shared" si="0"/>
        <v>0</v>
      </c>
      <c r="AL16" s="213">
        <f t="shared" si="1"/>
        <v>0</v>
      </c>
      <c r="AM16" s="216"/>
      <c r="AN16" s="216"/>
      <c r="AO16" s="217" t="str">
        <f t="shared" si="2"/>
        <v>その他職員</v>
      </c>
    </row>
    <row r="17" spans="1:41" ht="18" customHeight="1">
      <c r="A17" s="160">
        <v>6</v>
      </c>
      <c r="B17" s="172"/>
      <c r="C17" s="182"/>
      <c r="D17" s="186"/>
      <c r="E17" s="189"/>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211">
        <f t="shared" si="0"/>
        <v>0</v>
      </c>
      <c r="AL17" s="213">
        <f t="shared" si="1"/>
        <v>0</v>
      </c>
      <c r="AM17" s="216"/>
      <c r="AN17" s="216"/>
      <c r="AO17" s="217" t="str">
        <f t="shared" si="2"/>
        <v/>
      </c>
    </row>
    <row r="18" spans="1:41" ht="18" customHeight="1">
      <c r="A18" s="160">
        <v>7</v>
      </c>
      <c r="B18" s="172"/>
      <c r="C18" s="182"/>
      <c r="D18" s="186"/>
      <c r="E18" s="189"/>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211">
        <f t="shared" si="0"/>
        <v>0</v>
      </c>
      <c r="AL18" s="213">
        <f t="shared" si="1"/>
        <v>0</v>
      </c>
      <c r="AM18" s="216"/>
      <c r="AN18" s="216"/>
      <c r="AO18" s="217" t="str">
        <f t="shared" si="2"/>
        <v/>
      </c>
    </row>
    <row r="19" spans="1:41" ht="18" customHeight="1">
      <c r="A19" s="160">
        <v>8</v>
      </c>
      <c r="B19" s="172"/>
      <c r="C19" s="182"/>
      <c r="D19" s="186"/>
      <c r="E19" s="189"/>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211">
        <f t="shared" si="0"/>
        <v>0</v>
      </c>
      <c r="AL19" s="213">
        <f t="shared" si="1"/>
        <v>0</v>
      </c>
      <c r="AM19" s="216"/>
      <c r="AN19" s="216"/>
      <c r="AO19" s="217" t="str">
        <f t="shared" si="2"/>
        <v/>
      </c>
    </row>
    <row r="20" spans="1:41" ht="18" customHeight="1">
      <c r="A20" s="160">
        <v>9</v>
      </c>
      <c r="B20" s="172"/>
      <c r="C20" s="182"/>
      <c r="D20" s="186"/>
      <c r="E20" s="189"/>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211">
        <f t="shared" si="0"/>
        <v>0</v>
      </c>
      <c r="AL20" s="213">
        <f t="shared" si="1"/>
        <v>0</v>
      </c>
      <c r="AM20" s="216"/>
      <c r="AN20" s="216"/>
      <c r="AO20" s="217" t="str">
        <f t="shared" si="2"/>
        <v/>
      </c>
    </row>
    <row r="21" spans="1:41" ht="18" customHeight="1">
      <c r="A21" s="160">
        <v>10</v>
      </c>
      <c r="B21" s="172"/>
      <c r="C21" s="182"/>
      <c r="D21" s="186"/>
      <c r="E21" s="189"/>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211">
        <f t="shared" si="0"/>
        <v>0</v>
      </c>
      <c r="AL21" s="213">
        <f t="shared" si="1"/>
        <v>0</v>
      </c>
      <c r="AM21" s="216"/>
      <c r="AN21" s="216"/>
      <c r="AO21" s="217" t="str">
        <f t="shared" si="2"/>
        <v/>
      </c>
    </row>
    <row r="22" spans="1:41" ht="18" customHeight="1">
      <c r="A22" s="160">
        <v>11</v>
      </c>
      <c r="B22" s="172"/>
      <c r="C22" s="182"/>
      <c r="D22" s="186"/>
      <c r="E22" s="189"/>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211">
        <f t="shared" si="0"/>
        <v>0</v>
      </c>
      <c r="AL22" s="213">
        <f t="shared" si="1"/>
        <v>0</v>
      </c>
      <c r="AM22" s="216"/>
      <c r="AN22" s="216"/>
      <c r="AO22" s="217" t="str">
        <f t="shared" si="2"/>
        <v/>
      </c>
    </row>
    <row r="23" spans="1:41" ht="18" customHeight="1">
      <c r="A23" s="160">
        <v>12</v>
      </c>
      <c r="B23" s="172"/>
      <c r="C23" s="182"/>
      <c r="D23" s="186"/>
      <c r="E23" s="189"/>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211">
        <f t="shared" si="0"/>
        <v>0</v>
      </c>
      <c r="AL23" s="213">
        <f t="shared" si="1"/>
        <v>0</v>
      </c>
      <c r="AM23" s="216"/>
      <c r="AN23" s="216"/>
      <c r="AO23" s="217" t="str">
        <f t="shared" si="2"/>
        <v/>
      </c>
    </row>
    <row r="24" spans="1:41" ht="18" customHeight="1">
      <c r="A24" s="160">
        <v>13</v>
      </c>
      <c r="B24" s="172"/>
      <c r="C24" s="182"/>
      <c r="D24" s="186"/>
      <c r="E24" s="189"/>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211">
        <f t="shared" si="0"/>
        <v>0</v>
      </c>
      <c r="AL24" s="213">
        <f t="shared" si="1"/>
        <v>0</v>
      </c>
      <c r="AM24" s="216"/>
      <c r="AN24" s="216"/>
      <c r="AO24" s="217" t="str">
        <f t="shared" si="2"/>
        <v/>
      </c>
    </row>
    <row r="25" spans="1:41" ht="18" customHeight="1">
      <c r="A25" s="160">
        <v>14</v>
      </c>
      <c r="B25" s="172"/>
      <c r="C25" s="182"/>
      <c r="D25" s="186"/>
      <c r="E25" s="189"/>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211">
        <f t="shared" si="0"/>
        <v>0</v>
      </c>
      <c r="AL25" s="213">
        <f t="shared" si="1"/>
        <v>0</v>
      </c>
      <c r="AM25" s="216"/>
      <c r="AN25" s="216"/>
      <c r="AO25" s="217" t="str">
        <f t="shared" si="2"/>
        <v/>
      </c>
    </row>
    <row r="26" spans="1:41" ht="18" customHeight="1">
      <c r="A26" s="160">
        <v>15</v>
      </c>
      <c r="B26" s="172"/>
      <c r="C26" s="182"/>
      <c r="D26" s="186"/>
      <c r="E26" s="189"/>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211">
        <f t="shared" si="0"/>
        <v>0</v>
      </c>
      <c r="AL26" s="213">
        <f t="shared" si="1"/>
        <v>0</v>
      </c>
      <c r="AM26" s="216"/>
      <c r="AN26" s="216"/>
      <c r="AO26" s="217" t="str">
        <f t="shared" si="2"/>
        <v/>
      </c>
    </row>
    <row r="27" spans="1:41" ht="18" customHeight="1">
      <c r="A27" s="160">
        <v>16</v>
      </c>
      <c r="B27" s="172"/>
      <c r="C27" s="182"/>
      <c r="D27" s="186"/>
      <c r="E27" s="189"/>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211">
        <f t="shared" si="0"/>
        <v>0</v>
      </c>
      <c r="AL27" s="213">
        <f t="shared" si="1"/>
        <v>0</v>
      </c>
      <c r="AM27" s="216"/>
      <c r="AN27" s="216"/>
      <c r="AO27" s="217" t="str">
        <f t="shared" si="2"/>
        <v/>
      </c>
    </row>
    <row r="28" spans="1:41" ht="18" customHeight="1">
      <c r="A28" s="160">
        <v>17</v>
      </c>
      <c r="B28" s="172"/>
      <c r="C28" s="182"/>
      <c r="D28" s="186"/>
      <c r="E28" s="189"/>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211">
        <f t="shared" si="0"/>
        <v>0</v>
      </c>
      <c r="AL28" s="213">
        <f t="shared" si="1"/>
        <v>0</v>
      </c>
      <c r="AM28" s="216"/>
      <c r="AN28" s="216"/>
      <c r="AO28" s="217" t="str">
        <f t="shared" si="2"/>
        <v/>
      </c>
    </row>
    <row r="29" spans="1:41" ht="18" customHeight="1">
      <c r="A29" s="160">
        <v>18</v>
      </c>
      <c r="B29" s="172"/>
      <c r="C29" s="182"/>
      <c r="D29" s="186"/>
      <c r="E29" s="189"/>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211">
        <f t="shared" si="0"/>
        <v>0</v>
      </c>
      <c r="AL29" s="213">
        <f t="shared" si="1"/>
        <v>0</v>
      </c>
      <c r="AM29" s="216"/>
      <c r="AN29" s="216"/>
      <c r="AO29" s="217" t="str">
        <f t="shared" si="2"/>
        <v/>
      </c>
    </row>
    <row r="30" spans="1:41" ht="18" customHeight="1">
      <c r="A30" s="160">
        <v>19</v>
      </c>
      <c r="B30" s="172"/>
      <c r="C30" s="182"/>
      <c r="D30" s="186"/>
      <c r="E30" s="189"/>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211">
        <f t="shared" si="0"/>
        <v>0</v>
      </c>
      <c r="AL30" s="213">
        <f t="shared" si="1"/>
        <v>0</v>
      </c>
      <c r="AM30" s="216"/>
      <c r="AN30" s="216"/>
      <c r="AO30" s="217" t="str">
        <f t="shared" si="2"/>
        <v/>
      </c>
    </row>
    <row r="31" spans="1:41" ht="18" customHeight="1">
      <c r="A31" s="160">
        <v>20</v>
      </c>
      <c r="B31" s="172"/>
      <c r="C31" s="182"/>
      <c r="D31" s="186"/>
      <c r="E31" s="189"/>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211">
        <f t="shared" si="0"/>
        <v>0</v>
      </c>
      <c r="AL31" s="213">
        <f t="shared" si="1"/>
        <v>0</v>
      </c>
      <c r="AM31" s="216"/>
      <c r="AN31" s="216"/>
      <c r="AO31" s="217" t="str">
        <f t="shared" si="2"/>
        <v/>
      </c>
    </row>
    <row r="32" spans="1:41" ht="18" customHeight="1">
      <c r="A32" s="161" t="s">
        <v>136</v>
      </c>
      <c r="B32" s="162"/>
      <c r="C32" s="162"/>
      <c r="D32" s="162"/>
      <c r="E32" s="162"/>
      <c r="F32" s="195">
        <f t="shared" ref="F32:AJ32" si="3">+SUM(F12:F31)</f>
        <v>0</v>
      </c>
      <c r="G32" s="195">
        <f t="shared" si="3"/>
        <v>0</v>
      </c>
      <c r="H32" s="195">
        <f t="shared" si="3"/>
        <v>0</v>
      </c>
      <c r="I32" s="195">
        <f t="shared" si="3"/>
        <v>0</v>
      </c>
      <c r="J32" s="195">
        <f t="shared" si="3"/>
        <v>0</v>
      </c>
      <c r="K32" s="195">
        <f t="shared" si="3"/>
        <v>0</v>
      </c>
      <c r="L32" s="195">
        <f t="shared" si="3"/>
        <v>0</v>
      </c>
      <c r="M32" s="195">
        <f t="shared" si="3"/>
        <v>0</v>
      </c>
      <c r="N32" s="195">
        <f t="shared" si="3"/>
        <v>0</v>
      </c>
      <c r="O32" s="195">
        <f t="shared" si="3"/>
        <v>0</v>
      </c>
      <c r="P32" s="195">
        <f t="shared" si="3"/>
        <v>0</v>
      </c>
      <c r="Q32" s="195">
        <f t="shared" si="3"/>
        <v>0</v>
      </c>
      <c r="R32" s="195">
        <f t="shared" si="3"/>
        <v>0</v>
      </c>
      <c r="S32" s="195">
        <f t="shared" si="3"/>
        <v>0</v>
      </c>
      <c r="T32" s="195">
        <f t="shared" si="3"/>
        <v>0</v>
      </c>
      <c r="U32" s="195">
        <f t="shared" si="3"/>
        <v>0</v>
      </c>
      <c r="V32" s="195">
        <f t="shared" si="3"/>
        <v>0</v>
      </c>
      <c r="W32" s="195">
        <f t="shared" si="3"/>
        <v>0</v>
      </c>
      <c r="X32" s="195">
        <f t="shared" si="3"/>
        <v>0</v>
      </c>
      <c r="Y32" s="195">
        <f t="shared" si="3"/>
        <v>0</v>
      </c>
      <c r="Z32" s="195">
        <f t="shared" si="3"/>
        <v>0</v>
      </c>
      <c r="AA32" s="195">
        <f t="shared" si="3"/>
        <v>0</v>
      </c>
      <c r="AB32" s="195">
        <f t="shared" si="3"/>
        <v>0</v>
      </c>
      <c r="AC32" s="195">
        <f t="shared" si="3"/>
        <v>0</v>
      </c>
      <c r="AD32" s="195">
        <f t="shared" si="3"/>
        <v>0</v>
      </c>
      <c r="AE32" s="195">
        <f t="shared" si="3"/>
        <v>0</v>
      </c>
      <c r="AF32" s="195">
        <f t="shared" si="3"/>
        <v>0</v>
      </c>
      <c r="AG32" s="195">
        <f t="shared" si="3"/>
        <v>0</v>
      </c>
      <c r="AH32" s="195">
        <f t="shared" si="3"/>
        <v>0</v>
      </c>
      <c r="AI32" s="195">
        <f t="shared" si="3"/>
        <v>0</v>
      </c>
      <c r="AJ32" s="195">
        <f t="shared" si="3"/>
        <v>0</v>
      </c>
      <c r="AK32" s="211">
        <f t="shared" si="0"/>
        <v>0</v>
      </c>
      <c r="AL32" s="213">
        <f t="shared" si="1"/>
        <v>0</v>
      </c>
      <c r="AM32" s="159"/>
      <c r="AN32" s="159"/>
      <c r="AO32" s="218"/>
    </row>
    <row r="33" spans="1:41" ht="18" customHeight="1">
      <c r="A33" s="162" t="s">
        <v>138</v>
      </c>
      <c r="B33" s="162"/>
      <c r="C33" s="162"/>
      <c r="D33" s="162"/>
      <c r="E33" s="190"/>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5"/>
      <c r="AL33" s="214"/>
      <c r="AM33" s="159"/>
      <c r="AN33" s="159"/>
      <c r="AO33" s="218"/>
    </row>
    <row r="34" spans="1:41" ht="15" customHeight="1">
      <c r="A34" s="163"/>
      <c r="B34" s="163"/>
      <c r="C34" s="163"/>
      <c r="D34" s="163"/>
      <c r="E34" s="163"/>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63"/>
      <c r="AL34" s="163"/>
      <c r="AM34" s="157"/>
    </row>
    <row r="35" spans="1:41" ht="15" customHeight="1">
      <c r="A35" s="163"/>
      <c r="B35" s="163"/>
      <c r="C35" s="163"/>
      <c r="D35" s="163"/>
      <c r="E35" s="163"/>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63"/>
      <c r="AL35" s="163"/>
      <c r="AM35" s="157"/>
    </row>
    <row r="36" spans="1:41" ht="15" customHeight="1">
      <c r="A36" s="163"/>
      <c r="B36" s="163"/>
      <c r="C36" s="163"/>
      <c r="D36" s="163"/>
      <c r="E36" s="163"/>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63"/>
      <c r="AL36" s="163"/>
      <c r="AM36" s="157"/>
    </row>
    <row r="37" spans="1:41" ht="5.0999999999999996" customHeight="1">
      <c r="A37" s="164"/>
      <c r="B37" s="164"/>
      <c r="C37" s="164"/>
      <c r="D37" s="164"/>
      <c r="E37" s="164"/>
      <c r="F37" s="164"/>
      <c r="G37" s="164"/>
      <c r="H37" s="164"/>
      <c r="I37" s="164"/>
      <c r="J37" s="155"/>
      <c r="K37" s="155"/>
      <c r="L37" s="155"/>
      <c r="M37" s="199"/>
      <c r="N37" s="155"/>
      <c r="O37" s="155"/>
      <c r="P37" s="155"/>
      <c r="Q37" s="201"/>
      <c r="W37" s="163"/>
      <c r="X37" s="155"/>
      <c r="Y37" s="155"/>
      <c r="Z37" s="155"/>
      <c r="AA37" s="155"/>
      <c r="AB37" s="155"/>
      <c r="AC37" s="155"/>
      <c r="AD37" s="155"/>
      <c r="AE37" s="155"/>
      <c r="AF37" s="155"/>
      <c r="AG37" s="155"/>
      <c r="AH37" s="155"/>
      <c r="AI37" s="155"/>
      <c r="AJ37" s="199"/>
      <c r="AK37" s="155"/>
      <c r="AL37" s="163"/>
      <c r="AM37" s="163"/>
      <c r="AN37" s="157"/>
    </row>
    <row r="38" spans="1:41" ht="21" customHeight="1">
      <c r="A38" s="165" t="s">
        <v>275</v>
      </c>
      <c r="B38" s="153"/>
      <c r="C38" s="166"/>
      <c r="D38" s="166"/>
      <c r="E38" s="166"/>
      <c r="F38" s="166"/>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66"/>
      <c r="AM38" s="166"/>
      <c r="AN38" s="157"/>
    </row>
    <row r="39" spans="1:41" ht="24.95" customHeight="1">
      <c r="A39" s="157"/>
      <c r="B39" s="163"/>
      <c r="C39" s="183" t="str">
        <v>管理者</v>
      </c>
      <c r="D39" s="187"/>
      <c r="E39" s="174" t="str">
        <v>児童発達支援管理責任者</v>
      </c>
      <c r="F39" s="174"/>
      <c r="G39" s="174"/>
      <c r="H39" s="174"/>
      <c r="I39" s="183" t="str">
        <v>児童指導員</v>
      </c>
      <c r="J39" s="187"/>
      <c r="K39" s="187"/>
      <c r="L39" s="187"/>
      <c r="M39" s="187"/>
      <c r="N39" s="188"/>
      <c r="O39" s="183" t="str">
        <v>保育士</v>
      </c>
      <c r="P39" s="187"/>
      <c r="Q39" s="187"/>
      <c r="R39" s="187"/>
      <c r="S39" s="187"/>
      <c r="T39" s="188"/>
      <c r="U39" s="183" t="str">
        <v>機能訓練担当職員</v>
      </c>
      <c r="V39" s="187"/>
      <c r="W39" s="187"/>
      <c r="X39" s="187"/>
      <c r="Y39" s="187"/>
      <c r="Z39" s="188"/>
      <c r="AA39" s="183" t="str">
        <v>看護職員</v>
      </c>
      <c r="AB39" s="187"/>
      <c r="AC39" s="187"/>
      <c r="AD39" s="187"/>
      <c r="AE39" s="187"/>
      <c r="AF39" s="188"/>
      <c r="AG39" s="174" t="str">
        <v>その他職員</v>
      </c>
      <c r="AH39" s="174"/>
      <c r="AI39" s="174"/>
      <c r="AJ39" s="174"/>
      <c r="AK39" s="174"/>
      <c r="AL39" s="174" t="str">
        <v>-</v>
      </c>
      <c r="AM39" s="174"/>
      <c r="AN39" s="157"/>
    </row>
    <row r="40" spans="1:41" ht="18" customHeight="1">
      <c r="A40" s="157"/>
      <c r="B40" s="163"/>
      <c r="C40" s="161" t="s">
        <v>146</v>
      </c>
      <c r="D40" s="161" t="s">
        <v>308</v>
      </c>
      <c r="E40" s="173" t="s">
        <v>146</v>
      </c>
      <c r="F40" s="173" t="s">
        <v>308</v>
      </c>
      <c r="G40" s="173"/>
      <c r="H40" s="173"/>
      <c r="I40" s="161" t="s">
        <v>146</v>
      </c>
      <c r="J40" s="162"/>
      <c r="K40" s="190"/>
      <c r="L40" s="161" t="s">
        <v>308</v>
      </c>
      <c r="M40" s="162"/>
      <c r="N40" s="190"/>
      <c r="O40" s="161" t="s">
        <v>146</v>
      </c>
      <c r="P40" s="162"/>
      <c r="Q40" s="190"/>
      <c r="R40" s="161" t="s">
        <v>308</v>
      </c>
      <c r="S40" s="162"/>
      <c r="T40" s="190"/>
      <c r="U40" s="161" t="s">
        <v>146</v>
      </c>
      <c r="V40" s="162"/>
      <c r="W40" s="190"/>
      <c r="X40" s="161" t="s">
        <v>308</v>
      </c>
      <c r="Y40" s="162"/>
      <c r="Z40" s="190"/>
      <c r="AA40" s="161" t="s">
        <v>146</v>
      </c>
      <c r="AB40" s="162"/>
      <c r="AC40" s="190"/>
      <c r="AD40" s="161" t="s">
        <v>308</v>
      </c>
      <c r="AE40" s="162"/>
      <c r="AF40" s="190"/>
      <c r="AG40" s="161" t="s">
        <v>146</v>
      </c>
      <c r="AH40" s="162"/>
      <c r="AI40" s="190"/>
      <c r="AJ40" s="161" t="s">
        <v>308</v>
      </c>
      <c r="AK40" s="190"/>
      <c r="AL40" s="173" t="s">
        <v>327</v>
      </c>
      <c r="AM40" s="173" t="s">
        <v>201</v>
      </c>
      <c r="AN40" s="157"/>
    </row>
    <row r="41" spans="1:41" ht="18" customHeight="1">
      <c r="A41" s="157"/>
      <c r="B41" s="173" t="s">
        <v>294</v>
      </c>
      <c r="C41" s="173">
        <f>COUNTIFS($AO$12:$AO$31,C$39,$C$12:$C$31,"A",$E$12:$E$31,"*")</f>
        <v>0</v>
      </c>
      <c r="D41" s="173">
        <f>COUNTIFS($AO$12:$AO$31,C$39,$C$12:$C$31,"B",$E$12:$E$31,"*")</f>
        <v>0</v>
      </c>
      <c r="E41" s="173">
        <f>COUNTIFS($AO$12:$AO$31,E$39,$C$12:$C$31,"A",$E$12:$E$31,"*")</f>
        <v>0</v>
      </c>
      <c r="F41" s="161">
        <f>COUNTIFS($AO$12:$AO$31,E$39,$C$12:$C$31,"B",$E$12:$E$31,"*")</f>
        <v>0</v>
      </c>
      <c r="G41" s="162"/>
      <c r="H41" s="190"/>
      <c r="I41" s="161">
        <f>COUNTIFS($AO$12:$AO$31,I$39,$C$12:$C$31,"A",$E$12:$E$31,"*")</f>
        <v>0</v>
      </c>
      <c r="J41" s="162"/>
      <c r="K41" s="190"/>
      <c r="L41" s="161">
        <f>COUNTIFS($AO$12:$AO$31,I$39,$C$12:$C$31,"B",$E$12:$E$31,"*")</f>
        <v>0</v>
      </c>
      <c r="M41" s="162"/>
      <c r="N41" s="190"/>
      <c r="O41" s="161">
        <f>COUNTIFS($AO$12:$AO$31,O$39,$C$12:$C$31,"A",$E$12:$E$31,"*")</f>
        <v>0</v>
      </c>
      <c r="P41" s="162"/>
      <c r="Q41" s="190"/>
      <c r="R41" s="161">
        <f>COUNTIFS($AO$12:$AO$31,O$39,$C$12:$C$31,"B",$E$12:$E$31,"*")</f>
        <v>0</v>
      </c>
      <c r="S41" s="162"/>
      <c r="T41" s="190"/>
      <c r="U41" s="161">
        <f>COUNTIFS($AO$12:$AO$31,U$39,$C$12:$C$31,"A",$E$12:$E$31,"*")</f>
        <v>0</v>
      </c>
      <c r="V41" s="162"/>
      <c r="W41" s="190"/>
      <c r="X41" s="161">
        <f>COUNTIFS($AO$12:$AO$31,U$39,$C$12:$C$31,"B",$E$12:$E$31,"*")</f>
        <v>0</v>
      </c>
      <c r="Y41" s="162"/>
      <c r="Z41" s="190"/>
      <c r="AA41" s="161">
        <f>COUNTIFS($AO$12:$AO$31,AA$39,$C$12:$C$31,"A",$E$12:$E$31,"*")</f>
        <v>0</v>
      </c>
      <c r="AB41" s="162"/>
      <c r="AC41" s="190"/>
      <c r="AD41" s="161">
        <f>COUNTIFS($AO$12:$AO$31,AA$39,$C$12:$C$31,"B",$E$12:$E$31,"*")</f>
        <v>0</v>
      </c>
      <c r="AE41" s="162"/>
      <c r="AF41" s="190"/>
      <c r="AG41" s="161">
        <f>COUNTIFS($AO$12:$AO$31,AG$39,$C$12:$C$31,"A",$E$12:$E$31,"*")</f>
        <v>0</v>
      </c>
      <c r="AH41" s="162"/>
      <c r="AI41" s="190"/>
      <c r="AJ41" s="161">
        <f>COUNTIFS($AO$12:$AO$31,AG$39,$C$12:$C$31,"B",$E$12:$E$31,"*")</f>
        <v>0</v>
      </c>
      <c r="AK41" s="190"/>
      <c r="AL41" s="173">
        <f>COUNTIFS($AO$12:$AO$31,AL$39,$C$12:$C$31,"A",$E$12:$E$31,"*")</f>
        <v>0</v>
      </c>
      <c r="AM41" s="173">
        <f>COUNTIFS($AO$12:$AO$31,AL$39,$C$12:$C$31,"B",$E$12:$E$31,"*")</f>
        <v>0</v>
      </c>
      <c r="AN41" s="157"/>
    </row>
    <row r="42" spans="1:41" ht="18" customHeight="1">
      <c r="A42" s="157"/>
      <c r="B42" s="174" t="s">
        <v>295</v>
      </c>
      <c r="C42" s="173">
        <f>COUNTIFS($AO$12:$AO$31,C$39,$C$12:$C$31,"C",$E$12:$E$31,"*")</f>
        <v>0</v>
      </c>
      <c r="D42" s="173">
        <f>COUNTIFS($AO$12:$AO$31,C$39,$C$12:$C$31,"D",$E$12:$E$31,"*")</f>
        <v>0</v>
      </c>
      <c r="E42" s="173">
        <f>COUNTIFS($AO$12:$AO$31,E$39,$C$12:$C$31,"C",$E$12:$E$31,"*")</f>
        <v>0</v>
      </c>
      <c r="F42" s="161">
        <f>COUNTIFS($AO$12:$AO$31,E$39,$C$12:$C$31,"D",$E$12:$E$31,"*")</f>
        <v>0</v>
      </c>
      <c r="G42" s="162"/>
      <c r="H42" s="190"/>
      <c r="I42" s="161">
        <f>COUNTIFS($AO$12:$AO$31,I$39,$C$12:$C$31,"C",$E$12:$E$31,"*")</f>
        <v>0</v>
      </c>
      <c r="J42" s="162"/>
      <c r="K42" s="190"/>
      <c r="L42" s="161">
        <f>COUNTIFS($AO$12:$AO$31,I$39,$C$12:$C$31,"D",$E$12:$E$31,"*")</f>
        <v>0</v>
      </c>
      <c r="M42" s="162"/>
      <c r="N42" s="190"/>
      <c r="O42" s="161">
        <f>COUNTIFS($AO$12:$AO$31,O$39,$C$12:$C$31,"C",$E$12:$E$31,"*")</f>
        <v>0</v>
      </c>
      <c r="P42" s="162"/>
      <c r="Q42" s="190"/>
      <c r="R42" s="161">
        <f>COUNTIFS($AO$12:$AO$31,O$39,$C$12:$C$31,"D",$E$12:$E$31,"*")</f>
        <v>0</v>
      </c>
      <c r="S42" s="162"/>
      <c r="T42" s="190"/>
      <c r="U42" s="161">
        <f>COUNTIFS($AO$12:$AO$31,U$39,$C$12:$C$31,"C",$E$12:$E$31,"*")</f>
        <v>0</v>
      </c>
      <c r="V42" s="162"/>
      <c r="W42" s="190"/>
      <c r="X42" s="161">
        <f>COUNTIFS($AO$12:$AO$31,U$39,$C$12:$C$31,"D",$E$12:$E$31,"*")</f>
        <v>0</v>
      </c>
      <c r="Y42" s="162"/>
      <c r="Z42" s="190"/>
      <c r="AA42" s="161">
        <f>COUNTIFS($AO$12:$AO$31,AA$39,$C$12:$C$31,"C",$E$12:$E$31,"*")</f>
        <v>0</v>
      </c>
      <c r="AB42" s="162"/>
      <c r="AC42" s="190"/>
      <c r="AD42" s="161">
        <f>COUNTIFS($AO$12:$AO$31,AA$39,$C$12:$C$31,"D",$E$12:$E$31,"*")</f>
        <v>0</v>
      </c>
      <c r="AE42" s="162"/>
      <c r="AF42" s="190"/>
      <c r="AG42" s="161">
        <f>COUNTIFS($AO$12:$AO$31,AG$39,$C$12:$C$31,"C",$E$12:$E$31,"*")</f>
        <v>0</v>
      </c>
      <c r="AH42" s="162"/>
      <c r="AI42" s="190"/>
      <c r="AJ42" s="161">
        <f>COUNTIFS($AO$12:$AO$31,AG$39,$C$12:$C$31,"D",$E$12:$E$31,"*")</f>
        <v>0</v>
      </c>
      <c r="AK42" s="190"/>
      <c r="AL42" s="173">
        <f>COUNTIFS($AO$12:$AO$31,AL$39,$C$12:$C$31,"C",$E$12:$E$31,"*")</f>
        <v>0</v>
      </c>
      <c r="AM42" s="173">
        <f>COUNTIFS($AO$12:$AO$31,AL$39,$C$12:$C$31,"D",$E$12:$E$31,"*")</f>
        <v>0</v>
      </c>
      <c r="AN42" s="157"/>
    </row>
    <row r="43" spans="1:41" ht="24.95" customHeight="1">
      <c r="A43" s="157"/>
      <c r="B43" s="174" t="s">
        <v>4</v>
      </c>
      <c r="C43" s="183" t="str">
        <f>IF($AK$3="４週",SUMIFS($AK$12:$AK$31,$AO$12:$AO$31,C39)/4/$AH$6,IF($AK$3="歴月",SUMIFS($AK$12:$AK$31,$AO$12:$AO$31,C39)/$AL$6,"記載する期間を選択してください"))</f>
        <v>記載する期間を選択してください</v>
      </c>
      <c r="D43" s="188"/>
      <c r="E43" s="183" t="str">
        <f>IF($AK$3="４週",SUMIFS($AK$12:$AK$31,$AO$12:$AO$31,E39)/4/$AH$6,IF($AK$3="歴月",SUMIFS($AK$12:$AK$31,$AO$12:$AO$31,E39)/$AL$6,"記載する期間を選択してください"))</f>
        <v>記載する期間を選択してください</v>
      </c>
      <c r="F43" s="187"/>
      <c r="G43" s="187"/>
      <c r="H43" s="188"/>
      <c r="I43" s="183" t="str">
        <f>IF($AK$3="４週",SUMIFS($AK$12:$AK$31,$AO$12:$AO$31,I39)/4/$AH$6,IF($AK$3="歴月",SUMIFS($AK$12:$AK$31,$AO$12:$AO$31,I39)/$AL$6,"記載する期間を選択してください"))</f>
        <v>記載する期間を選択してください</v>
      </c>
      <c r="J43" s="187"/>
      <c r="K43" s="187"/>
      <c r="L43" s="187"/>
      <c r="M43" s="187"/>
      <c r="N43" s="188"/>
      <c r="O43" s="183" t="str">
        <f>IF($AK$3="４週",SUMIFS($AK$12:$AK$31,$AO$12:$AO$31,O39)/4/$AH$6,IF($AK$3="歴月",SUMIFS($AK$12:$AK$31,$AO$12:$AO$31,O39)/$AL$6,"記載する期間を選択してください"))</f>
        <v>記載する期間を選択してください</v>
      </c>
      <c r="P43" s="187"/>
      <c r="Q43" s="187"/>
      <c r="R43" s="187"/>
      <c r="S43" s="187"/>
      <c r="T43" s="188"/>
      <c r="U43" s="183" t="str">
        <f>IF($AK$3="４週",SUMIFS($AK$12:$AK$31,$AO$12:$AO$31,U39)/4/$AH$6,IF($AK$3="歴月",SUMIFS($AK$12:$AK$31,$AO$12:$AO$31,U39)/$AL$6,"記載する期間を選択してください"))</f>
        <v>記載する期間を選択してください</v>
      </c>
      <c r="V43" s="187"/>
      <c r="W43" s="187"/>
      <c r="X43" s="187"/>
      <c r="Y43" s="187"/>
      <c r="Z43" s="188"/>
      <c r="AA43" s="183" t="str">
        <f>IF($AK$3="４週",SUMIFS($AK$12:$AK$31,$AO$12:$AO$31,AA39)/4/$AH$6,IF($AK$3="歴月",SUMIFS($AK$12:$AK$31,$AO$12:$AO$31,AA39)/$AL$6,"記載する期間を選択してください"))</f>
        <v>記載する期間を選択してください</v>
      </c>
      <c r="AB43" s="187"/>
      <c r="AC43" s="187"/>
      <c r="AD43" s="187"/>
      <c r="AE43" s="187"/>
      <c r="AF43" s="188"/>
      <c r="AG43" s="183" t="str">
        <f>IF($AK$3="４週",SUMIFS($AK$12:$AK$31,$AO$12:$AO$31,AG39)/4/$AH$6,IF($AK$3="歴月",SUMIFS($AK$12:$AK$31,$AO$12:$AO$31,AG39)/$AL$6,"記載する期間を選択してください"))</f>
        <v>記載する期間を選択してください</v>
      </c>
      <c r="AH43" s="187"/>
      <c r="AI43" s="187"/>
      <c r="AJ43" s="187"/>
      <c r="AK43" s="188"/>
      <c r="AL43" s="183" t="str">
        <f>IF($AK$3="４週",SUMIFS($AK$12:$AK$31,$AO$12:$AO$31,AL39)/4/$AH$6,IF($AK$3="歴月",SUMIFS($AK$12:$AK$31,$AO$12:$AO$31,AL39)/$AL$6,"記載する期間を選択してください"))</f>
        <v>記載する期間を選択してください</v>
      </c>
      <c r="AM43" s="188"/>
      <c r="AN43" s="157"/>
    </row>
    <row r="44" spans="1:41" ht="5.0999999999999996" customHeight="1">
      <c r="A44" s="157"/>
      <c r="B44" s="153"/>
      <c r="C44" s="184">
        <v>2</v>
      </c>
      <c r="D44" s="184"/>
      <c r="E44" s="184">
        <v>3</v>
      </c>
      <c r="F44" s="184"/>
      <c r="G44" s="184"/>
      <c r="H44" s="184"/>
      <c r="I44" s="184">
        <v>4</v>
      </c>
      <c r="J44" s="184"/>
      <c r="K44" s="184"/>
      <c r="L44" s="184"/>
      <c r="M44" s="184"/>
      <c r="N44" s="184"/>
      <c r="O44" s="184">
        <v>5</v>
      </c>
      <c r="P44" s="184"/>
      <c r="Q44" s="184"/>
      <c r="R44" s="184"/>
      <c r="S44" s="184"/>
      <c r="T44" s="184"/>
      <c r="U44" s="184">
        <v>6</v>
      </c>
      <c r="V44" s="184"/>
      <c r="W44" s="184"/>
      <c r="X44" s="184"/>
      <c r="Y44" s="184"/>
      <c r="Z44" s="184"/>
      <c r="AA44" s="184">
        <v>7</v>
      </c>
      <c r="AB44" s="184"/>
      <c r="AC44" s="184"/>
      <c r="AD44" s="184"/>
      <c r="AE44" s="184"/>
      <c r="AF44" s="184"/>
      <c r="AG44" s="184">
        <v>8</v>
      </c>
      <c r="AH44" s="184"/>
      <c r="AI44" s="184"/>
      <c r="AJ44" s="184"/>
      <c r="AK44" s="184"/>
      <c r="AL44" s="184">
        <v>9</v>
      </c>
      <c r="AM44" s="166"/>
      <c r="AN44" s="157"/>
    </row>
    <row r="45" spans="1:41" ht="15" customHeight="1">
      <c r="A45" s="155" t="s">
        <v>69</v>
      </c>
      <c r="B45" s="175"/>
      <c r="C45" s="175"/>
      <c r="D45" s="175"/>
      <c r="E45" s="175"/>
      <c r="F45" s="197"/>
      <c r="G45" s="175"/>
      <c r="H45" s="184"/>
      <c r="I45" s="184"/>
      <c r="J45" s="184"/>
      <c r="K45" s="184"/>
      <c r="L45" s="184"/>
      <c r="M45" s="184"/>
      <c r="N45" s="184"/>
      <c r="O45" s="184"/>
      <c r="P45" s="184"/>
      <c r="Q45" s="184"/>
      <c r="R45" s="184">
        <v>6</v>
      </c>
      <c r="S45" s="184"/>
      <c r="T45" s="184"/>
      <c r="U45" s="184"/>
      <c r="V45" s="184"/>
      <c r="W45" s="184"/>
      <c r="X45" s="184">
        <v>7</v>
      </c>
      <c r="Y45" s="184"/>
      <c r="Z45" s="184"/>
      <c r="AA45" s="184"/>
      <c r="AB45" s="184"/>
      <c r="AC45" s="184"/>
      <c r="AD45" s="184">
        <v>8</v>
      </c>
      <c r="AE45" s="184"/>
      <c r="AF45" s="184"/>
      <c r="AG45" s="206"/>
      <c r="AH45" s="206"/>
      <c r="AI45" s="206"/>
      <c r="AJ45" s="206">
        <v>9</v>
      </c>
      <c r="AK45" s="184"/>
      <c r="AL45" s="184"/>
      <c r="AM45" s="157"/>
    </row>
    <row r="46" spans="1:41" s="155" customFormat="1" ht="15" customHeight="1">
      <c r="A46" s="155" t="s">
        <v>59</v>
      </c>
      <c r="B46" s="164"/>
      <c r="C46" s="164"/>
      <c r="D46" s="164"/>
      <c r="E46" s="164"/>
      <c r="F46" s="164"/>
      <c r="G46" s="164"/>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row>
    <row r="47" spans="1:41" s="155" customFormat="1" ht="15" customHeight="1">
      <c r="A47" s="155" t="s">
        <v>276</v>
      </c>
      <c r="B47" s="164"/>
      <c r="C47" s="164"/>
      <c r="D47" s="164"/>
      <c r="E47" s="164"/>
      <c r="F47" s="164"/>
      <c r="G47" s="164"/>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row>
    <row r="48" spans="1:41" s="155" customFormat="1" ht="15" customHeight="1">
      <c r="A48" s="164" t="s">
        <v>216</v>
      </c>
      <c r="C48" s="164"/>
      <c r="D48" s="164"/>
      <c r="E48" s="164"/>
      <c r="F48" s="164"/>
      <c r="G48" s="164"/>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row>
    <row r="49" spans="1:39" s="155" customFormat="1" ht="15" customHeight="1">
      <c r="A49" s="155" t="s">
        <v>277</v>
      </c>
      <c r="B49" s="164"/>
      <c r="C49" s="164"/>
      <c r="D49" s="164"/>
      <c r="E49" s="164"/>
      <c r="F49" s="164"/>
      <c r="G49" s="164"/>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row>
    <row r="50" spans="1:39" s="155" customFormat="1" ht="15" customHeight="1">
      <c r="A50" s="155" t="s">
        <v>278</v>
      </c>
      <c r="B50" s="164"/>
      <c r="C50" s="164"/>
      <c r="D50" s="164"/>
      <c r="E50" s="164"/>
      <c r="F50" s="164"/>
      <c r="G50" s="164"/>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row>
    <row r="51" spans="1:39" ht="15" customHeight="1">
      <c r="A51" s="155" t="s">
        <v>140</v>
      </c>
      <c r="B51" s="176"/>
      <c r="C51" s="155"/>
      <c r="D51" s="155"/>
      <c r="E51" s="155"/>
      <c r="F51" s="155"/>
      <c r="G51" s="155"/>
    </row>
    <row r="52" spans="1:39" ht="15" customHeight="1">
      <c r="A52" s="155" t="s">
        <v>236</v>
      </c>
      <c r="B52" s="176"/>
      <c r="C52" s="155"/>
      <c r="D52" s="155"/>
      <c r="E52" s="155"/>
      <c r="F52" s="155"/>
      <c r="G52" s="155"/>
    </row>
    <row r="53" spans="1:39" ht="15" customHeight="1">
      <c r="A53" s="155"/>
      <c r="B53" s="173" t="s">
        <v>296</v>
      </c>
      <c r="C53" s="173" t="s">
        <v>149</v>
      </c>
      <c r="D53" s="173"/>
      <c r="E53" s="173"/>
      <c r="F53" s="155"/>
      <c r="G53" s="155"/>
    </row>
    <row r="54" spans="1:39" ht="15" customHeight="1">
      <c r="A54" s="155"/>
      <c r="B54" s="177" t="s">
        <v>297</v>
      </c>
      <c r="C54" s="185" t="s">
        <v>304</v>
      </c>
      <c r="D54" s="185"/>
      <c r="E54" s="185"/>
      <c r="F54" s="155"/>
      <c r="G54" s="155"/>
    </row>
    <row r="55" spans="1:39" ht="15" customHeight="1">
      <c r="A55" s="155"/>
      <c r="B55" s="177" t="s">
        <v>142</v>
      </c>
      <c r="C55" s="185" t="s">
        <v>305</v>
      </c>
      <c r="D55" s="185"/>
      <c r="E55" s="185"/>
      <c r="F55" s="155"/>
      <c r="G55" s="155"/>
    </row>
    <row r="56" spans="1:39" ht="15" customHeight="1">
      <c r="A56" s="155"/>
      <c r="B56" s="177" t="s">
        <v>298</v>
      </c>
      <c r="C56" s="185" t="s">
        <v>306</v>
      </c>
      <c r="D56" s="185"/>
      <c r="E56" s="185"/>
      <c r="F56" s="155"/>
      <c r="G56" s="155"/>
    </row>
    <row r="57" spans="1:39" ht="15" customHeight="1">
      <c r="A57" s="155"/>
      <c r="B57" s="177" t="s">
        <v>145</v>
      </c>
      <c r="C57" s="185" t="s">
        <v>47</v>
      </c>
      <c r="D57" s="185"/>
      <c r="E57" s="185"/>
      <c r="F57" s="155"/>
      <c r="G57" s="155"/>
    </row>
    <row r="58" spans="1:39" ht="15" customHeight="1">
      <c r="A58" s="155"/>
      <c r="B58" s="155" t="s">
        <v>299</v>
      </c>
      <c r="C58" s="155"/>
      <c r="D58" s="155"/>
      <c r="E58" s="155"/>
      <c r="F58" s="155"/>
      <c r="G58" s="155"/>
    </row>
    <row r="59" spans="1:39" ht="15" customHeight="1">
      <c r="A59" s="155"/>
      <c r="B59" s="155" t="s">
        <v>300</v>
      </c>
      <c r="C59" s="155"/>
      <c r="D59" s="155"/>
      <c r="E59" s="155"/>
      <c r="F59" s="155"/>
      <c r="G59" s="155"/>
    </row>
    <row r="60" spans="1:39" ht="15" customHeight="1">
      <c r="A60" s="155"/>
      <c r="B60" s="155" t="s">
        <v>301</v>
      </c>
      <c r="C60" s="155"/>
      <c r="D60" s="155"/>
      <c r="E60" s="155"/>
      <c r="F60" s="155"/>
      <c r="G60" s="155"/>
    </row>
    <row r="61" spans="1:39" ht="15" customHeight="1">
      <c r="A61" s="155" t="s">
        <v>279</v>
      </c>
      <c r="B61" s="176"/>
      <c r="C61" s="155"/>
      <c r="D61" s="155"/>
      <c r="E61" s="155"/>
      <c r="F61" s="155"/>
      <c r="G61" s="155"/>
    </row>
    <row r="62" spans="1:39" ht="15" customHeight="1">
      <c r="A62" s="155" t="s">
        <v>242</v>
      </c>
      <c r="B62" s="176"/>
      <c r="C62" s="155"/>
      <c r="D62" s="155"/>
      <c r="E62" s="155"/>
      <c r="F62" s="155"/>
      <c r="G62" s="155"/>
    </row>
    <row r="63" spans="1:39" ht="15" customHeight="1">
      <c r="A63" s="155" t="s">
        <v>280</v>
      </c>
      <c r="B63" s="176"/>
      <c r="C63" s="155"/>
      <c r="D63" s="155"/>
      <c r="E63" s="155"/>
      <c r="F63" s="155"/>
      <c r="G63" s="155"/>
    </row>
    <row r="64" spans="1:39" ht="15" customHeight="1">
      <c r="A64" s="155" t="s">
        <v>281</v>
      </c>
      <c r="B64" s="176"/>
      <c r="C64" s="155"/>
      <c r="D64" s="155"/>
      <c r="E64" s="155"/>
      <c r="F64" s="155"/>
      <c r="G64" s="155"/>
    </row>
    <row r="65" spans="1:7" ht="15" customHeight="1">
      <c r="A65" s="155" t="s">
        <v>96</v>
      </c>
      <c r="B65" s="176"/>
      <c r="C65" s="155"/>
      <c r="D65" s="155"/>
      <c r="E65" s="155"/>
      <c r="F65" s="155"/>
      <c r="G65" s="155"/>
    </row>
    <row r="66" spans="1:7" ht="15" customHeight="1">
      <c r="A66" s="155" t="s">
        <v>282</v>
      </c>
      <c r="B66" s="176"/>
      <c r="C66" s="155"/>
      <c r="D66" s="155"/>
      <c r="E66" s="155"/>
      <c r="F66" s="155"/>
      <c r="G66" s="155"/>
    </row>
    <row r="67" spans="1:7" ht="15" customHeight="1">
      <c r="A67" s="155"/>
      <c r="B67" s="155" t="s">
        <v>302</v>
      </c>
      <c r="C67" s="155"/>
      <c r="D67" s="155"/>
      <c r="E67" s="155"/>
      <c r="F67" s="155"/>
      <c r="G67" s="155"/>
    </row>
    <row r="68" spans="1:7" ht="15" customHeight="1">
      <c r="A68" s="155"/>
      <c r="B68" s="155" t="s">
        <v>303</v>
      </c>
      <c r="C68" s="155"/>
      <c r="D68" s="155"/>
      <c r="E68" s="155"/>
      <c r="F68" s="155"/>
      <c r="G68" s="155"/>
    </row>
    <row r="69" spans="1:7" ht="15" customHeight="1">
      <c r="A69" s="155" t="s">
        <v>283</v>
      </c>
      <c r="B69" s="176"/>
      <c r="C69" s="155"/>
      <c r="D69" s="155"/>
      <c r="E69" s="155"/>
      <c r="F69" s="155"/>
      <c r="G69" s="155"/>
    </row>
    <row r="70" spans="1:7" ht="15" customHeight="1">
      <c r="A70" s="155" t="s">
        <v>284</v>
      </c>
      <c r="B70" s="176"/>
      <c r="C70" s="155"/>
      <c r="D70" s="155"/>
      <c r="E70" s="155"/>
      <c r="F70" s="155"/>
      <c r="G70" s="155"/>
    </row>
    <row r="71" spans="1:7" ht="15" customHeight="1">
      <c r="A71" s="155" t="s">
        <v>264</v>
      </c>
      <c r="B71" s="176"/>
      <c r="C71" s="155"/>
      <c r="D71" s="155"/>
      <c r="E71" s="155"/>
      <c r="F71" s="155"/>
      <c r="G71" s="155"/>
    </row>
    <row r="72" spans="1:7" ht="15" customHeight="1">
      <c r="A72" s="155" t="s">
        <v>285</v>
      </c>
      <c r="B72" s="176"/>
      <c r="C72" s="155"/>
      <c r="D72" s="155"/>
      <c r="E72" s="155"/>
      <c r="F72" s="155"/>
      <c r="G72" s="155"/>
    </row>
    <row r="73" spans="1:7" ht="15" customHeight="1">
      <c r="A73" s="155" t="s">
        <v>262</v>
      </c>
      <c r="B73" s="176"/>
      <c r="C73" s="155"/>
      <c r="D73" s="155"/>
      <c r="E73" s="155"/>
      <c r="F73" s="155"/>
      <c r="G73" s="155"/>
    </row>
    <row r="74" spans="1:7" ht="15" customHeight="1">
      <c r="A74" s="155" t="s">
        <v>286</v>
      </c>
      <c r="B74" s="176"/>
      <c r="C74" s="155"/>
      <c r="D74" s="155"/>
      <c r="E74" s="155"/>
      <c r="F74" s="155"/>
      <c r="G74" s="155"/>
    </row>
    <row r="75" spans="1:7" ht="15" customHeight="1">
      <c r="A75" s="155" t="s">
        <v>98</v>
      </c>
      <c r="B75" s="176"/>
      <c r="C75" s="155"/>
      <c r="D75" s="155"/>
      <c r="E75" s="155"/>
      <c r="F75" s="155"/>
      <c r="G75" s="155"/>
    </row>
    <row r="76" spans="1:7" ht="15" customHeight="1">
      <c r="A76" s="155" t="s">
        <v>287</v>
      </c>
      <c r="B76" s="176"/>
      <c r="C76" s="155"/>
      <c r="D76" s="155"/>
      <c r="E76" s="155"/>
      <c r="F76" s="155"/>
      <c r="G76" s="155"/>
    </row>
  </sheetData>
  <mergeCells count="102">
    <mergeCell ref="AK1:AN1"/>
    <mergeCell ref="M2:P2"/>
    <mergeCell ref="Q2:R2"/>
    <mergeCell ref="S2:T2"/>
    <mergeCell ref="U2:V2"/>
    <mergeCell ref="AK2:AN2"/>
    <mergeCell ref="AK3:AN3"/>
    <mergeCell ref="AK4:AN4"/>
    <mergeCell ref="AK5:AN5"/>
    <mergeCell ref="AH6:AJ6"/>
    <mergeCell ref="F8:AJ8"/>
    <mergeCell ref="F9:L9"/>
    <mergeCell ref="M9:S9"/>
    <mergeCell ref="T9:Z9"/>
    <mergeCell ref="AA9:AG9"/>
    <mergeCell ref="AH9:AJ9"/>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M31:AN31"/>
    <mergeCell ref="A32:E32"/>
    <mergeCell ref="A33:E33"/>
    <mergeCell ref="C39:D39"/>
    <mergeCell ref="E39:H39"/>
    <mergeCell ref="I39:N39"/>
    <mergeCell ref="O39:T39"/>
    <mergeCell ref="U39:Z39"/>
    <mergeCell ref="AA39:AF39"/>
    <mergeCell ref="AG39:AK39"/>
    <mergeCell ref="AL39:AM39"/>
    <mergeCell ref="F40:H40"/>
    <mergeCell ref="I40:K40"/>
    <mergeCell ref="L40:N40"/>
    <mergeCell ref="O40:Q40"/>
    <mergeCell ref="R40:T40"/>
    <mergeCell ref="U40:W40"/>
    <mergeCell ref="X40:Z40"/>
    <mergeCell ref="AA40:AC40"/>
    <mergeCell ref="AD40:AF40"/>
    <mergeCell ref="AG40:AI40"/>
    <mergeCell ref="AJ40:AK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C43:D43"/>
    <mergeCell ref="E43:H43"/>
    <mergeCell ref="I43:N43"/>
    <mergeCell ref="O43:T43"/>
    <mergeCell ref="U43:Z43"/>
    <mergeCell ref="AA43:AF43"/>
    <mergeCell ref="AG43:AK43"/>
    <mergeCell ref="AL43:AM43"/>
    <mergeCell ref="C53:E53"/>
    <mergeCell ref="C54:E54"/>
    <mergeCell ref="C55:E55"/>
    <mergeCell ref="C56:E56"/>
    <mergeCell ref="C57:E57"/>
    <mergeCell ref="A8:A11"/>
    <mergeCell ref="B8:B9"/>
    <mergeCell ref="C8:C11"/>
    <mergeCell ref="D8:D11"/>
    <mergeCell ref="E8:E11"/>
    <mergeCell ref="AK8:AK11"/>
    <mergeCell ref="AL8:AL11"/>
    <mergeCell ref="AM8:AN11"/>
    <mergeCell ref="B10:B11"/>
    <mergeCell ref="AM32:AN33"/>
  </mergeCells>
  <phoneticPr fontId="5"/>
  <dataValidations count="6">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operator="greaterThanOrEqual" allowBlank="1" showDropDown="0" showInputMessage="1" showErrorMessage="1" sqref="I37 L37"/>
    <dataValidation type="list" allowBlank="1" showDropDown="0" showInputMessage="1" showErrorMessage="1" sqref="C12:C31">
      <formula1>"A,B,C,D"</formula1>
    </dataValidation>
    <dataValidation allowBlank="1" showDropDown="0" showInputMessage="1" showErrorMessage="0" sqref="B12:B13"/>
    <dataValidation type="list" allowBlank="1" showDropDown="0" showInputMessage="1" showErrorMessage="0" sqref="B14:B31">
      <formula1>"管理者,児童発達支援管理責任者,児童指導員,保育士,機能訓練担当職員,看護職員,その他職員"</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usePrinterDefaults="1" r:id="rId1"/>
  <headerFooter alignWithMargins="0">
    <oddHeader>&amp;L&amp;"ＭＳ ゴシック,標準"&amp;10（参考様式）</oddHeader>
    <oddFooter>&amp;C- &amp;P/&amp;N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チェックリスト</vt:lpstr>
      <vt:lpstr>R8給付費</vt:lpstr>
      <vt:lpstr>R7給付費</vt:lpstr>
      <vt:lpstr>人員配置</vt:lpstr>
      <vt:lpstr>勤務形態一覧表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2026-03-24T07:38:08Z</dcterms:created>
  <dcterms:modified xsi:type="dcterms:W3CDTF">2026-04-16T08:02:56Z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2026-04-16T08:02:56Z</vt:filetime>
  </property>
</Properties>
</file>