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6320" windowWidth="29040" windowHeight="15720"/>
  </bookViews>
  <sheets>
    <sheet name="別紙41-2" sheetId="11" r:id="rId1"/>
    <sheet name="別紙41-3" sheetId="1" r:id="rId2"/>
  </sheets>
  <externalReferences>
    <externalReference r:id="rId3"/>
    <externalReference r:id="rId4"/>
  </externalReferences>
  <definedNames>
    <definedName name="組織" hidden="1">#REF!</definedName>
    <definedName name="_１_">#REF!</definedName>
    <definedName name="_Key1" hidden="1">#REF!</definedName>
    <definedName name="aaa" hidden="1">#REF!</definedName>
    <definedName name="_２_">#REF!</definedName>
    <definedName name="_Key2" hidden="1">#REF!</definedName>
    <definedName name="_Order1" hidden="1">255</definedName>
    <definedName name="ff" hidden="1">#REF!</definedName>
    <definedName name="bbbb">#REF!</definedName>
    <definedName name="_Order2" hidden="1">255</definedName>
    <definedName name="_Sort" hidden="1">#REF!</definedName>
    <definedName name="き" hidden="1">#REF!</definedName>
    <definedName name="aaaa">#REF!</definedName>
    <definedName name="aaaaaaaaaaaaaaaaaa" hidden="1">#REF!</definedName>
    <definedName name="cccc">#REF!</definedName>
    <definedName name="E" hidden="1">#REF!</definedName>
    <definedName name="ｌ" hidden="1">#REF!</definedName>
    <definedName name="都道府県が行う重点医師偏在対策支援区域における診療所の承継・開業支援事業_地域への定着支援事業">#REF!</definedName>
    <definedName name="ｗ" hidden="1">#REF!</definedName>
    <definedName name="あ" hidden="1">#REF!</definedName>
    <definedName name="有床診療所等スプリンクラー等施設整備事業">#REF!</definedName>
    <definedName name="ああ" hidden="1">#REF!</definedName>
    <definedName name="い" hidden="1">#REF!</definedName>
    <definedName name="特定" hidden="1">#REF!</definedName>
    <definedName name="こ" hidden="1">#REF!</definedName>
    <definedName name="こ」" hidden="1">#REF!</definedName>
    <definedName name="さいとう" hidden="1">#REF!</definedName>
    <definedName name="別紙３１" hidden="1">#REF!</definedName>
    <definedName name="事業分類">'[1]事業分類・区分'!$B$2:$H$2</definedName>
    <definedName name="重点医師偏在対策支援区域における診療所の承継・開業支援事業">'[2]管理用（このシートは削除しないでください）'!$U$4:$U$6</definedName>
    <definedName name="表" hidden="1">#REF!</definedName>
    <definedName name="別紙１７" hidden="1">#REF!</definedName>
    <definedName name="保育所別民改費担当者一覧">#REF!</definedName>
    <definedName name="補助事業名">'[2]管理用（このシートは削除しないでください）'!$H$3:$U$3</definedName>
    <definedName name="令和７年">#REF!</definedName>
    <definedName name="令和８年">#REF!</definedName>
    <definedName name="_xlnm.Print_Area" localSheetId="0">'別紙41-2'!$A$1:$E$41</definedName>
    <definedName name="_xlnm.Print_Area" localSheetId="1">'別紙41-3'!$A$1:$M$17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<sst xmlns="http://schemas.openxmlformats.org/spreadsheetml/2006/main" xmlns:r="http://schemas.openxmlformats.org/officeDocument/2006/relationships" count="57" uniqueCount="57">
  <si>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　　　6,200,000円＋(77,000円×実診療日数)</t>
  </si>
  <si>
    <t>算出内訳</t>
    <rPh sb="0" eb="2">
      <t>サンシュツ</t>
    </rPh>
    <rPh sb="2" eb="4">
      <t>ウチワケ</t>
    </rPh>
    <phoneticPr fontId="2"/>
  </si>
  <si>
    <t>）</t>
  </si>
  <si>
    <t>円</t>
    <rPh sb="0" eb="1">
      <t>エン</t>
    </rPh>
    <phoneticPr fontId="2"/>
  </si>
  <si>
    <t>合　　計</t>
    <rPh sb="0" eb="1">
      <t>ア</t>
    </rPh>
    <rPh sb="3" eb="4">
      <t>ケイ</t>
    </rPh>
    <phoneticPr fontId="2"/>
  </si>
  <si>
    <t>光熱水料</t>
  </si>
  <si>
    <t>支出予定額</t>
    <rPh sb="0" eb="2">
      <t>シシュツ</t>
    </rPh>
    <rPh sb="2" eb="5">
      <t>ヨテイガク</t>
    </rPh>
    <phoneticPr fontId="2"/>
  </si>
  <si>
    <t>通信運搬費</t>
  </si>
  <si>
    <t>区分</t>
    <rPh sb="0" eb="2">
      <t>クブン</t>
    </rPh>
    <phoneticPr fontId="2"/>
  </si>
  <si>
    <t>実診療日数</t>
    <rPh sb="0" eb="1">
      <t>ジツ</t>
    </rPh>
    <rPh sb="1" eb="3">
      <t>シンリョウ</t>
    </rPh>
    <rPh sb="3" eb="5">
      <t>ニッスウ</t>
    </rPh>
    <phoneticPr fontId="2"/>
  </si>
  <si>
    <t>診療収入</t>
    <rPh sb="0" eb="2">
      <t>シンリョウ</t>
    </rPh>
    <rPh sb="2" eb="4">
      <t>シュウニュウ</t>
    </rPh>
    <phoneticPr fontId="2"/>
  </si>
  <si>
    <t>寄付金その他の収入</t>
    <rPh sb="0" eb="3">
      <t>キフキン</t>
    </rPh>
    <rPh sb="5" eb="6">
      <t>タ</t>
    </rPh>
    <rPh sb="7" eb="9">
      <t>シュウニュウ</t>
    </rPh>
    <phoneticPr fontId="2"/>
  </si>
  <si>
    <t>ア．診療日数１～129日</t>
  </si>
  <si>
    <t>収入見込額</t>
  </si>
  <si>
    <t>(２）訪問看護による加算額</t>
  </si>
  <si>
    <t>（２）収入</t>
    <rPh sb="3" eb="5">
      <t>シュウニュウ</t>
    </rPh>
    <phoneticPr fontId="2"/>
  </si>
  <si>
    <t>訪問看護日数</t>
  </si>
  <si>
    <t>総事業費</t>
    <rPh sb="0" eb="1">
      <t>ソウ</t>
    </rPh>
    <rPh sb="1" eb="4">
      <t>ジギョウヒ</t>
    </rPh>
    <phoneticPr fontId="2"/>
  </si>
  <si>
    <t>（その他）</t>
    <rPh sb="3" eb="4">
      <t>タ</t>
    </rPh>
    <phoneticPr fontId="2"/>
  </si>
  <si>
    <t>選定額</t>
    <rPh sb="0" eb="2">
      <t>センテイ</t>
    </rPh>
    <rPh sb="2" eb="3">
      <t>ガク</t>
    </rPh>
    <phoneticPr fontId="7"/>
  </si>
  <si>
    <t>ウ．診療日数260日以上</t>
  </si>
  <si>
    <t>基準額</t>
    <rPh sb="0" eb="3">
      <t>キジュンガク</t>
    </rPh>
    <phoneticPr fontId="7"/>
  </si>
  <si>
    <t>（１）支出</t>
    <rPh sb="3" eb="5">
      <t>シシュツ</t>
    </rPh>
    <phoneticPr fontId="2"/>
  </si>
  <si>
    <t>別紙41-3</t>
    <rPh sb="0" eb="2">
      <t>ベッシ</t>
    </rPh>
    <phoneticPr fontId="2"/>
  </si>
  <si>
    <t>２．所要額明細書</t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</si>
  <si>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2"/>
  </si>
  <si>
    <t>報償費</t>
  </si>
  <si>
    <t xml:space="preserve">  ２．「支出予定額」欄は、当該年度分の支出予定額を計上し、その算出基礎を具体的に明らかにすること。</t>
    <rPh sb="11" eb="12">
      <t>ラン</t>
    </rPh>
    <phoneticPr fontId="2"/>
  </si>
  <si>
    <t xml:space="preserve">  １．「区分」欄は、該当の名称がない場合は、内容を検討し、補助対象と類似しているときは、具体的に〇〇費</t>
  </si>
  <si>
    <t>非常勤職員手当</t>
  </si>
  <si>
    <t>（記入上の注意事項）</t>
  </si>
  <si>
    <t>＋（</t>
  </si>
  <si>
    <t>施設名：</t>
    <rPh sb="0" eb="2">
      <t>シセツ</t>
    </rPh>
    <rPh sb="2" eb="3">
      <t>メイ</t>
    </rPh>
    <rPh sb="3" eb="4">
      <t>ビョウメイ</t>
    </rPh>
    <phoneticPr fontId="2"/>
  </si>
  <si>
    <t>印刷製本費</t>
  </si>
  <si>
    <t>職員諸手当</t>
  </si>
  <si>
    <t>職員基本給</t>
  </si>
  <si>
    <t>社会保険料</t>
  </si>
  <si>
    <t>旅費</t>
  </si>
  <si>
    <t>備品費（単価50万円未満に限る。）</t>
  </si>
  <si>
    <t>消耗品費</t>
  </si>
  <si>
    <t>借料及び損料</t>
  </si>
  <si>
    <t>材料費</t>
  </si>
  <si>
    <t>雑役務費</t>
  </si>
  <si>
    <t>委託費</t>
  </si>
  <si>
    <t>（合計）</t>
    <rPh sb="1" eb="3">
      <t>ゴウケイ</t>
    </rPh>
    <phoneticPr fontId="2"/>
  </si>
  <si>
    <t>　３．（１）支出の「その他」欄は補助対象以外の経費を計上すること。</t>
    <rPh sb="6" eb="8">
      <t>シシュツ</t>
    </rPh>
    <phoneticPr fontId="2"/>
  </si>
  <si>
    <t>別紙41-2</t>
    <rPh sb="0" eb="2">
      <t>ベッシ</t>
    </rPh>
    <phoneticPr fontId="2"/>
  </si>
  <si>
    <t>基準額算出調書</t>
    <rPh sb="0" eb="3">
      <t>キジュンガク</t>
    </rPh>
    <rPh sb="3" eb="5">
      <t>サンシュツ</t>
    </rPh>
    <rPh sb="5" eb="7">
      <t>チョウショ</t>
    </rPh>
    <phoneticPr fontId="2"/>
  </si>
  <si>
    <t>２．基準額</t>
  </si>
  <si>
    <t>１か所当たり次により算出された額の合計額</t>
    <rPh sb="17" eb="20">
      <t>ゴウケイガク</t>
    </rPh>
    <phoneticPr fontId="2"/>
  </si>
  <si>
    <t>(１）</t>
  </si>
  <si>
    <t>　　　6,200,000円＋(71,000円×実診療日数)</t>
  </si>
  <si>
    <t>イ．診療日数130～259日</t>
  </si>
  <si>
    <t>　　　6,200,000円＋(87,000円×実診療日数)</t>
  </si>
  <si>
    <t>　　　25,000円×訪問看護日数</t>
  </si>
  <si>
    <t>×</t>
  </si>
  <si>
    <t>＝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</si>
</sst>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;&quot;△ &quot;#,##0&quot;&quot;&quot;円&quot;"/>
  </numFmts>
  <fonts count="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Continuous" vertical="center"/>
    </xf>
    <xf numFmtId="3" fontId="3" fillId="0" borderId="6" xfId="0" applyNumberFormat="1" applyFont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Continuous" vertical="center"/>
    </xf>
    <xf numFmtId="3" fontId="3" fillId="0" borderId="10" xfId="0" applyNumberFormat="1" applyFont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176" fontId="3" fillId="0" borderId="0" xfId="0" applyNumberFormat="1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0" xfId="0" quotePrefix="1" applyFont="1" applyBorder="1">
      <alignment vertical="center"/>
    </xf>
    <xf numFmtId="0" fontId="3" fillId="2" borderId="7" xfId="0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176" fontId="3" fillId="0" borderId="15" xfId="0" applyNumberFormat="1" applyFont="1" applyBorder="1">
      <alignment vertical="center"/>
    </xf>
  </cellXfs>
  <cellStyles count="4">
    <cellStyle name="標準" xfId="0" builtinId="0"/>
    <cellStyle name="標準 2 4" xfId="1"/>
    <cellStyle name="標準 5" xfId="2"/>
    <cellStyle name="標準 5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4"/>
    <pageSetUpPr fitToPage="1"/>
  </sheetPr>
  <dimension ref="A1:E41"/>
  <sheetViews>
    <sheetView showGridLines="0" tabSelected="1" view="pageBreakPreview" zoomScaleSheetLayoutView="100" workbookViewId="0">
      <selection activeCell="C31" sqref="C30:C31"/>
    </sheetView>
  </sheetViews>
  <sheetFormatPr defaultColWidth="9" defaultRowHeight="13.5"/>
  <cols>
    <col min="1" max="1" width="30.625" style="1" customWidth="1"/>
    <col min="2" max="4" width="13" style="1" customWidth="1"/>
    <col min="5" max="5" width="45.75" style="1" customWidth="1"/>
    <col min="6" max="16384" width="9" style="1"/>
  </cols>
  <sheetData>
    <row r="1" spans="1:5">
      <c r="A1" s="1" t="s">
        <v>46</v>
      </c>
    </row>
    <row r="3" spans="1:5" ht="14.25">
      <c r="A3" s="2" t="s">
        <v>24</v>
      </c>
      <c r="B3" s="19"/>
      <c r="C3" s="19"/>
      <c r="D3" s="19"/>
      <c r="E3" s="19"/>
    </row>
    <row r="5" spans="1:5">
      <c r="E5" s="40" t="s">
        <v>32</v>
      </c>
    </row>
    <row r="6" spans="1:5">
      <c r="A6" s="1" t="s">
        <v>22</v>
      </c>
    </row>
    <row r="7" spans="1:5" ht="17.100000000000001" customHeight="1">
      <c r="A7" s="3" t="s">
        <v>8</v>
      </c>
      <c r="B7" s="20" t="s">
        <v>6</v>
      </c>
      <c r="C7" s="31" t="s">
        <v>21</v>
      </c>
      <c r="D7" s="31" t="s">
        <v>19</v>
      </c>
      <c r="E7" s="31" t="s">
        <v>1</v>
      </c>
    </row>
    <row r="8" spans="1:5" ht="17.100000000000001" customHeight="1">
      <c r="A8" s="4"/>
      <c r="B8" s="21" t="s">
        <v>3</v>
      </c>
      <c r="C8" s="21" t="s">
        <v>3</v>
      </c>
      <c r="D8" s="21" t="s">
        <v>3</v>
      </c>
      <c r="E8" s="41"/>
    </row>
    <row r="9" spans="1:5" ht="17.100000000000001" customHeight="1">
      <c r="A9" s="5" t="s">
        <v>35</v>
      </c>
      <c r="B9" s="22"/>
      <c r="C9" s="21"/>
      <c r="D9" s="21"/>
      <c r="E9" s="42"/>
    </row>
    <row r="10" spans="1:5" ht="17.100000000000001" customHeight="1">
      <c r="A10" s="5" t="s">
        <v>34</v>
      </c>
      <c r="B10" s="22"/>
      <c r="C10" s="21"/>
      <c r="D10" s="21"/>
      <c r="E10" s="42"/>
    </row>
    <row r="11" spans="1:5" ht="17.100000000000001" customHeight="1">
      <c r="A11" s="5" t="s">
        <v>29</v>
      </c>
      <c r="B11" s="22"/>
      <c r="C11" s="21"/>
      <c r="D11" s="21"/>
      <c r="E11" s="42"/>
    </row>
    <row r="12" spans="1:5" ht="17.100000000000001" customHeight="1">
      <c r="A12" s="5" t="s">
        <v>26</v>
      </c>
      <c r="B12" s="22"/>
      <c r="C12" s="21"/>
      <c r="D12" s="21"/>
      <c r="E12" s="42"/>
    </row>
    <row r="13" spans="1:5" ht="17.100000000000001" customHeight="1">
      <c r="A13" s="5" t="s">
        <v>37</v>
      </c>
      <c r="B13" s="22"/>
      <c r="C13" s="21"/>
      <c r="D13" s="21"/>
      <c r="E13" s="42"/>
    </row>
    <row r="14" spans="1:5" ht="17.100000000000001" customHeight="1">
      <c r="A14" s="5" t="s">
        <v>38</v>
      </c>
      <c r="B14" s="22"/>
      <c r="C14" s="21"/>
      <c r="D14" s="21"/>
      <c r="E14" s="42"/>
    </row>
    <row r="15" spans="1:5" ht="17.100000000000001" customHeight="1">
      <c r="A15" s="5" t="s">
        <v>39</v>
      </c>
      <c r="B15" s="22"/>
      <c r="C15" s="21"/>
      <c r="D15" s="21"/>
      <c r="E15" s="42"/>
    </row>
    <row r="16" spans="1:5" ht="17.100000000000001" customHeight="1">
      <c r="A16" s="5" t="s">
        <v>41</v>
      </c>
      <c r="B16" s="22"/>
      <c r="C16" s="21"/>
      <c r="D16" s="21"/>
      <c r="E16" s="42"/>
    </row>
    <row r="17" spans="1:5" ht="17.100000000000001" customHeight="1">
      <c r="A17" s="5" t="s">
        <v>33</v>
      </c>
      <c r="B17" s="22"/>
      <c r="C17" s="21"/>
      <c r="D17" s="21"/>
      <c r="E17" s="42"/>
    </row>
    <row r="18" spans="1:5" ht="17.100000000000001" customHeight="1">
      <c r="A18" s="5" t="s">
        <v>7</v>
      </c>
      <c r="B18" s="22"/>
      <c r="C18" s="21"/>
      <c r="D18" s="21"/>
      <c r="E18" s="42"/>
    </row>
    <row r="19" spans="1:5" ht="17.100000000000001" customHeight="1">
      <c r="A19" s="5" t="s">
        <v>5</v>
      </c>
      <c r="B19" s="22"/>
      <c r="C19" s="21"/>
      <c r="D19" s="21"/>
      <c r="E19" s="42"/>
    </row>
    <row r="20" spans="1:5" ht="17.100000000000001" customHeight="1">
      <c r="A20" s="5" t="s">
        <v>40</v>
      </c>
      <c r="B20" s="22"/>
      <c r="C20" s="21"/>
      <c r="D20" s="21"/>
      <c r="E20" s="42"/>
    </row>
    <row r="21" spans="1:5" ht="17.100000000000001" customHeight="1">
      <c r="A21" s="6" t="s">
        <v>36</v>
      </c>
      <c r="B21" s="22"/>
      <c r="C21" s="21"/>
      <c r="D21" s="21"/>
      <c r="E21" s="42"/>
    </row>
    <row r="22" spans="1:5">
      <c r="A22" s="7" t="s">
        <v>42</v>
      </c>
      <c r="B22" s="22"/>
      <c r="C22" s="21"/>
      <c r="D22" s="21"/>
      <c r="E22" s="42"/>
    </row>
    <row r="23" spans="1:5">
      <c r="A23" s="8" t="s">
        <v>43</v>
      </c>
      <c r="B23" s="23"/>
      <c r="C23" s="27"/>
      <c r="D23" s="27"/>
      <c r="E23" s="43"/>
    </row>
    <row r="24" spans="1:5" ht="17.100000000000001" customHeight="1">
      <c r="A24" s="9" t="s">
        <v>4</v>
      </c>
      <c r="B24" s="24">
        <f>SUM(B9:B23)</f>
        <v>0</v>
      </c>
      <c r="C24" s="24">
        <f>'別紙41-3'!L6</f>
        <v>0</v>
      </c>
      <c r="D24" s="24">
        <f>SUM(D9:D23)</f>
        <v>0</v>
      </c>
      <c r="E24" s="44"/>
    </row>
    <row r="25" spans="1:5" ht="17.100000000000001" customHeight="1">
      <c r="A25" s="10" t="s">
        <v>18</v>
      </c>
      <c r="B25" s="25"/>
      <c r="C25" s="25"/>
      <c r="D25" s="25"/>
      <c r="E25" s="45"/>
    </row>
    <row r="26" spans="1:5" ht="17.100000000000001" customHeight="1">
      <c r="A26" s="11"/>
      <c r="B26" s="23"/>
      <c r="C26" s="27"/>
      <c r="D26" s="27"/>
      <c r="E26" s="43"/>
    </row>
    <row r="27" spans="1:5" ht="17.100000000000001" customHeight="1">
      <c r="A27" s="9" t="s">
        <v>4</v>
      </c>
      <c r="B27" s="26">
        <f>SUM(B26)</f>
        <v>0</v>
      </c>
      <c r="C27" s="26"/>
      <c r="D27" s="26"/>
      <c r="E27" s="46"/>
    </row>
    <row r="28" spans="1:5" ht="17.100000000000001" customHeight="1">
      <c r="A28" s="9" t="s">
        <v>17</v>
      </c>
      <c r="B28" s="27">
        <f>SUM(B24,B27)</f>
        <v>0</v>
      </c>
      <c r="C28" s="27"/>
      <c r="D28" s="27"/>
      <c r="E28" s="44"/>
    </row>
    <row r="29" spans="1:5" ht="17.100000000000001" customHeight="1">
      <c r="A29" s="12"/>
      <c r="B29" s="28"/>
      <c r="C29" s="28"/>
      <c r="D29" s="28"/>
      <c r="E29" s="47"/>
    </row>
    <row r="30" spans="1:5" ht="17.100000000000001" customHeight="1">
      <c r="A30" s="13" t="s">
        <v>15</v>
      </c>
      <c r="B30" s="28"/>
      <c r="C30" s="28"/>
      <c r="D30" s="28"/>
      <c r="E30" s="47"/>
    </row>
    <row r="31" spans="1:5" ht="17.100000000000001" customHeight="1">
      <c r="A31" s="14" t="s">
        <v>8</v>
      </c>
      <c r="B31" s="29" t="s">
        <v>13</v>
      </c>
      <c r="C31" s="32" t="s">
        <v>1</v>
      </c>
      <c r="D31" s="36"/>
      <c r="E31" s="48"/>
    </row>
    <row r="32" spans="1:5" ht="17.100000000000001" customHeight="1">
      <c r="A32" s="14"/>
      <c r="B32" s="25" t="s">
        <v>3</v>
      </c>
      <c r="C32" s="33"/>
      <c r="D32" s="37"/>
      <c r="E32" s="49"/>
    </row>
    <row r="33" spans="1:5" ht="17.100000000000001" customHeight="1">
      <c r="A33" s="15" t="s">
        <v>10</v>
      </c>
      <c r="B33" s="23"/>
      <c r="C33" s="34"/>
      <c r="D33" s="38"/>
      <c r="E33" s="50"/>
    </row>
    <row r="34" spans="1:5" ht="17.100000000000001" customHeight="1">
      <c r="A34" s="16" t="s">
        <v>11</v>
      </c>
      <c r="B34" s="30"/>
      <c r="C34" s="34"/>
      <c r="D34" s="38"/>
      <c r="E34" s="50"/>
    </row>
    <row r="35" spans="1:5" ht="17.100000000000001" customHeight="1">
      <c r="A35" s="17" t="s">
        <v>4</v>
      </c>
      <c r="B35" s="27">
        <f>SUM(B33:B34)</f>
        <v>0</v>
      </c>
      <c r="C35" s="35"/>
      <c r="D35" s="39"/>
      <c r="E35" s="51"/>
    </row>
    <row r="36" spans="1:5" ht="17.100000000000001" customHeight="1">
      <c r="A36" s="12"/>
      <c r="B36" s="28"/>
      <c r="C36" s="28"/>
      <c r="D36" s="28"/>
      <c r="E36" s="47"/>
    </row>
    <row r="37" spans="1:5">
      <c r="A37" s="1" t="s">
        <v>30</v>
      </c>
    </row>
    <row r="38" spans="1:5">
      <c r="A38" s="1" t="s">
        <v>28</v>
      </c>
    </row>
    <row r="39" spans="1:5">
      <c r="A39" s="1" t="s">
        <v>25</v>
      </c>
    </row>
    <row r="40" spans="1:5">
      <c r="A40" s="1" t="s">
        <v>27</v>
      </c>
    </row>
    <row r="41" spans="1:5">
      <c r="A41" s="18" t="s">
        <v>45</v>
      </c>
      <c r="B41" s="18"/>
      <c r="C41" s="18"/>
      <c r="D41" s="18"/>
      <c r="E41" s="18"/>
    </row>
  </sheetData>
  <mergeCells count="3">
    <mergeCell ref="C32:E32"/>
    <mergeCell ref="C33:E33"/>
    <mergeCell ref="C34:E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fitToWidth="1" fitToHeight="0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4"/>
    <pageSetUpPr fitToPage="1"/>
  </sheetPr>
  <dimension ref="B1:M17"/>
  <sheetViews>
    <sheetView showGridLines="0" view="pageBreakPreview" zoomScaleSheetLayoutView="100" workbookViewId="0">
      <selection activeCell="I9" sqref="I9"/>
    </sheetView>
  </sheetViews>
  <sheetFormatPr defaultColWidth="9" defaultRowHeight="13.5"/>
  <cols>
    <col min="1" max="1" width="2.5" style="52" customWidth="1"/>
    <col min="2" max="2" width="5.375" style="1" customWidth="1"/>
    <col min="3" max="3" width="46.375" style="1" customWidth="1"/>
    <col min="4" max="4" width="9.75" style="1" customWidth="1"/>
    <col min="5" max="5" width="11.25" style="1" customWidth="1"/>
    <col min="6" max="6" width="4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style="52" customWidth="1"/>
    <col min="14" max="14" width="17.125" style="52" customWidth="1"/>
    <col min="15" max="16384" width="9" style="52"/>
  </cols>
  <sheetData>
    <row r="1" spans="2:13">
      <c r="B1" s="1" t="s">
        <v>23</v>
      </c>
    </row>
    <row r="3" spans="2:13">
      <c r="B3" s="53" t="s">
        <v>47</v>
      </c>
    </row>
    <row r="4" spans="2:13">
      <c r="B4" s="53"/>
    </row>
    <row r="5" spans="2:13">
      <c r="B5" s="3" t="s">
        <v>48</v>
      </c>
      <c r="C5" s="60"/>
      <c r="D5" s="60"/>
      <c r="E5" s="60"/>
      <c r="F5" s="60"/>
      <c r="G5" s="60"/>
      <c r="H5" s="60"/>
      <c r="I5" s="60"/>
      <c r="J5" s="60"/>
      <c r="K5" s="60"/>
      <c r="L5" s="31"/>
    </row>
    <row r="6" spans="2:13" ht="13.5" customHeight="1">
      <c r="B6" s="54" t="s">
        <v>49</v>
      </c>
      <c r="C6" s="61"/>
      <c r="D6" s="65"/>
      <c r="E6" s="68"/>
      <c r="F6" s="68"/>
      <c r="G6" s="68"/>
      <c r="H6" s="68"/>
      <c r="I6" s="68"/>
      <c r="J6" s="68"/>
      <c r="K6" s="68"/>
      <c r="L6" s="73">
        <f>IFERROR(SUM(L9:L15),"")</f>
        <v>0</v>
      </c>
    </row>
    <row r="7" spans="2:13">
      <c r="B7" s="55"/>
      <c r="C7" s="62"/>
      <c r="D7" s="66"/>
      <c r="E7" s="47"/>
      <c r="F7" s="47"/>
      <c r="G7" s="47"/>
      <c r="H7" s="47"/>
      <c r="I7" s="47"/>
      <c r="J7" s="47"/>
      <c r="K7" s="47"/>
      <c r="L7" s="66"/>
    </row>
    <row r="8" spans="2:13">
      <c r="B8" s="56" t="s">
        <v>50</v>
      </c>
      <c r="C8" s="63"/>
      <c r="D8" s="66"/>
      <c r="E8" s="47"/>
      <c r="F8" s="47"/>
      <c r="G8" s="47"/>
      <c r="H8" s="47"/>
      <c r="I8" s="47" t="s">
        <v>9</v>
      </c>
      <c r="J8" s="47"/>
      <c r="K8" s="47"/>
      <c r="L8" s="66"/>
    </row>
    <row r="9" spans="2:13">
      <c r="B9" s="57" t="s">
        <v>12</v>
      </c>
      <c r="C9" s="13"/>
      <c r="D9" s="66"/>
      <c r="E9" s="69">
        <v>6200000</v>
      </c>
      <c r="F9" s="71" t="s">
        <v>31</v>
      </c>
      <c r="G9" s="69">
        <v>71000</v>
      </c>
      <c r="H9" s="47" t="s">
        <v>55</v>
      </c>
      <c r="I9" s="72"/>
      <c r="J9" s="47" t="s">
        <v>2</v>
      </c>
      <c r="K9" s="47" t="s">
        <v>56</v>
      </c>
      <c r="L9" s="74" t="str">
        <f>IF(I9="","0",E9+(G9*I9))</f>
        <v>0</v>
      </c>
    </row>
    <row r="10" spans="2:13">
      <c r="B10" s="57" t="s">
        <v>51</v>
      </c>
      <c r="C10" s="13"/>
      <c r="D10" s="66"/>
      <c r="E10" s="47"/>
      <c r="F10" s="47"/>
      <c r="G10" s="47"/>
      <c r="H10" s="47"/>
      <c r="I10" s="47"/>
      <c r="J10" s="47"/>
      <c r="K10" s="47"/>
      <c r="L10" s="66"/>
    </row>
    <row r="11" spans="2:13">
      <c r="B11" s="57" t="s">
        <v>52</v>
      </c>
      <c r="C11" s="13"/>
      <c r="D11" s="66"/>
      <c r="E11" s="69">
        <v>6200000</v>
      </c>
      <c r="F11" s="71" t="s">
        <v>31</v>
      </c>
      <c r="G11" s="69">
        <v>77000</v>
      </c>
      <c r="H11" s="47" t="s">
        <v>55</v>
      </c>
      <c r="I11" s="72"/>
      <c r="J11" s="47" t="s">
        <v>2</v>
      </c>
      <c r="K11" s="47" t="s">
        <v>56</v>
      </c>
      <c r="L11" s="74" t="str">
        <f>IF(I11="","0",E11+(G11*I11))</f>
        <v>0</v>
      </c>
    </row>
    <row r="12" spans="2:13">
      <c r="B12" s="57" t="s">
        <v>0</v>
      </c>
      <c r="C12" s="13"/>
      <c r="D12" s="66"/>
      <c r="E12" s="47"/>
      <c r="F12" s="47"/>
      <c r="G12" s="47"/>
      <c r="H12" s="47"/>
      <c r="I12" s="47"/>
      <c r="J12" s="47"/>
      <c r="K12" s="47"/>
      <c r="L12" s="66"/>
    </row>
    <row r="13" spans="2:13">
      <c r="B13" s="57" t="s">
        <v>20</v>
      </c>
      <c r="C13" s="13"/>
      <c r="D13" s="66"/>
      <c r="E13" s="69">
        <v>6200000</v>
      </c>
      <c r="F13" s="71" t="s">
        <v>31</v>
      </c>
      <c r="G13" s="69">
        <v>87000</v>
      </c>
      <c r="H13" s="47" t="s">
        <v>55</v>
      </c>
      <c r="I13" s="72"/>
      <c r="J13" s="47" t="s">
        <v>2</v>
      </c>
      <c r="K13" s="47" t="s">
        <v>56</v>
      </c>
      <c r="L13" s="74" t="str">
        <f>IF(I13="","0",E13+(G13*I13))</f>
        <v>0</v>
      </c>
    </row>
    <row r="14" spans="2:13">
      <c r="B14" s="57" t="s">
        <v>53</v>
      </c>
      <c r="C14" s="13"/>
      <c r="D14" s="66"/>
      <c r="E14" s="47"/>
      <c r="F14" s="47"/>
      <c r="G14" s="47" t="s">
        <v>16</v>
      </c>
      <c r="H14" s="47"/>
      <c r="I14" s="47"/>
      <c r="J14" s="47"/>
      <c r="K14" s="47"/>
      <c r="L14" s="66"/>
    </row>
    <row r="15" spans="2:13">
      <c r="B15" s="58" t="s">
        <v>14</v>
      </c>
      <c r="C15" s="63"/>
      <c r="D15" s="66"/>
      <c r="E15" s="69">
        <v>25000</v>
      </c>
      <c r="F15" s="47" t="s">
        <v>55</v>
      </c>
      <c r="G15" s="72"/>
      <c r="H15" s="47"/>
      <c r="I15" s="47"/>
      <c r="J15" s="47"/>
      <c r="K15" s="47" t="s">
        <v>56</v>
      </c>
      <c r="L15" s="74">
        <f>E15*G15</f>
        <v>0</v>
      </c>
    </row>
    <row r="16" spans="2:13">
      <c r="B16" s="57" t="s">
        <v>54</v>
      </c>
      <c r="C16" s="13"/>
      <c r="D16" s="66"/>
      <c r="E16" s="47"/>
      <c r="F16" s="47"/>
      <c r="G16" s="47"/>
      <c r="H16" s="47"/>
      <c r="I16" s="47"/>
      <c r="J16" s="47"/>
      <c r="K16" s="47"/>
      <c r="L16" s="66"/>
      <c r="M16" s="52" t="s">
        <v>44</v>
      </c>
    </row>
    <row r="17" spans="2:12">
      <c r="B17" s="59"/>
      <c r="C17" s="64"/>
      <c r="D17" s="67"/>
      <c r="E17" s="70"/>
      <c r="F17" s="70"/>
      <c r="G17" s="70"/>
      <c r="H17" s="70"/>
      <c r="I17" s="70"/>
      <c r="J17" s="70"/>
      <c r="K17" s="70"/>
      <c r="L17" s="67"/>
    </row>
  </sheetData>
  <mergeCells count="13">
    <mergeCell ref="B5:L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honeticPr fontId="2"/>
  <dataValidations count="4">
    <dataValidation type="decimal" allowBlank="1" showDropDown="0" showInputMessage="1" showErrorMessage="1" sqref="G15">
      <formula1>1</formula1>
      <formula2>366</formula2>
    </dataValidation>
    <dataValidation type="decimal" allowBlank="1" showDropDown="0" showInputMessage="1" showErrorMessage="1" sqref="I13">
      <formula1>260</formula1>
      <formula2>366</formula2>
    </dataValidation>
    <dataValidation type="decimal" allowBlank="1" showDropDown="0" showInputMessage="1" showErrorMessage="1" sqref="I11">
      <formula1>130</formula1>
      <formula2>259</formula2>
    </dataValidation>
    <dataValidation type="decimal" allowBlank="1" showDropDown="0" showInputMessage="1" showErrorMessage="1" sqref="I9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0" orientation="landscape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別紙41-2</vt:lpstr>
      <vt:lpstr>別紙41-3</vt:lpstr>
    </vt:vector>
  </TitlesOfParts>
  <Company>厚生労働省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岡嶋 大樹(okajima-hiroki.vb3)</dc:creator>
  <cp:lastModifiedBy>508924</cp:lastModifiedBy>
  <cp:lastPrinted>2026-03-17T11:14:03Z</cp:lastPrinted>
  <dcterms:created xsi:type="dcterms:W3CDTF">2022-06-22T01:31:45Z</dcterms:created>
  <dcterms:modified xsi:type="dcterms:W3CDTF">2026-04-08T11:15:02Z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2026-04-08T11:15:02Z</vt:filetime>
  </property>
</Properties>
</file>