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8255" windowHeight="8655" tabRatio="855"/>
  </bookViews>
  <sheets>
    <sheet name="第1号様式の2" sheetId="4" r:id="rId1"/>
    <sheet name="第1号様式の2の(1)" sheetId="2" r:id="rId2"/>
    <sheet name="第1号様式の2の(2)" sheetId="15" r:id="rId3"/>
    <sheet name="第1号様式の3" sheetId="3" r:id="rId4"/>
    <sheet name="第1号様式の3の(1)" sheetId="5" r:id="rId5"/>
    <sheet name="第1号様式の3の(2)" sheetId="6" r:id="rId6"/>
    <sheet name="第1号様式の3の(3)" sheetId="7" r:id="rId7"/>
    <sheet name="第1号様式の3の(4)" sheetId="8" r:id="rId8"/>
    <sheet name="第4号様式の2" sheetId="10" r:id="rId9"/>
    <sheet name="第4号様式の2の(1)" sheetId="1" r:id="rId10"/>
    <sheet name="第4号様式の2の(2)" sheetId="16" r:id="rId11"/>
    <sheet name="第4号様式の3" sheetId="9" r:id="rId12"/>
    <sheet name="第4号様式の3の(1)" sheetId="11" r:id="rId13"/>
    <sheet name="第4号様式の3の(2)" sheetId="12" r:id="rId14"/>
    <sheet name="第4号様式の3の(3)" sheetId="13" r:id="rId15"/>
    <sheet name="第4号様式の3の(4)" sheetId="14" r:id="rId16"/>
  </sheets>
  <definedNames>
    <definedName name="_xlnm.Print_Area" localSheetId="1">'第1号様式の2の(1)'!$A$1:$O$133</definedName>
    <definedName name="_xlnm.Print_Area" localSheetId="3">第1号様式の3!$A$1:$AP$26</definedName>
    <definedName name="_xlnm.Print_Area" localSheetId="4">'第1号様式の3の(1)'!$A$1:$H$35</definedName>
    <definedName name="_xlnm.Print_Area" localSheetId="5">'第1号様式の3の(2)'!$A$1:$G$35</definedName>
    <definedName name="_xlnm.Print_Area" localSheetId="6">'第1号様式の3の(3)'!$A$1:$E$30</definedName>
    <definedName name="_xlnm.Print_Area" localSheetId="7">'第1号様式の3の(4)'!$A$1:$C$31</definedName>
    <definedName name="_xlnm.Print_Area" localSheetId="12">'第4号様式の3の(1)'!$A$1:$H$35</definedName>
    <definedName name="_xlnm.Print_Area" localSheetId="13">'第4号様式の3の(2)'!$A$1:$G$35</definedName>
    <definedName name="_xlnm.Print_Area" localSheetId="14">'第4号様式の3の(3)'!$A$1:$E$30</definedName>
    <definedName name="_xlnm.Print_Area" localSheetId="15">'第4号様式の3の(4)'!$A$1:$C$36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<sst xmlns="http://schemas.openxmlformats.org/spreadsheetml/2006/main" xmlns:r="http://schemas.openxmlformats.org/officeDocument/2006/relationships" count="419" uniqueCount="419">
  <si>
    <t>第１号様式の２</t>
    <rPh sb="0" eb="1">
      <t>ダイ</t>
    </rPh>
    <rPh sb="2" eb="3">
      <t>ゴウ</t>
    </rPh>
    <rPh sb="3" eb="5">
      <t>ヨウシキ</t>
    </rPh>
    <phoneticPr fontId="39"/>
  </si>
  <si>
    <t>看　護　師　等　養　成　所　運　営　事　業　所　要　額　調　書</t>
    <rPh sb="4" eb="5">
      <t>シ</t>
    </rPh>
    <phoneticPr fontId="39"/>
  </si>
  <si>
    <t>業費</t>
  </si>
  <si>
    <t>第４号様式の２の（２）</t>
    <rPh sb="0" eb="1">
      <t>ダイ</t>
    </rPh>
    <rPh sb="2" eb="3">
      <t>ゴウ</t>
    </rPh>
    <rPh sb="3" eb="5">
      <t>ヨウシキ</t>
    </rPh>
    <phoneticPr fontId="39"/>
  </si>
  <si>
    <t>18-3 消耗品費</t>
    <rPh sb="5" eb="8">
      <t>ショウモウヒン</t>
    </rPh>
    <rPh sb="8" eb="9">
      <t>ヒ</t>
    </rPh>
    <phoneticPr fontId="39"/>
  </si>
  <si>
    <t>事         務</t>
    <rPh sb="0" eb="1">
      <t>コト</t>
    </rPh>
    <rPh sb="10" eb="11">
      <t>ツトム</t>
    </rPh>
    <phoneticPr fontId="39"/>
  </si>
  <si>
    <t>計</t>
  </si>
  <si>
    <t>養成所名</t>
    <rPh sb="0" eb="3">
      <t>ヨウセイジョ</t>
    </rPh>
    <rPh sb="3" eb="4">
      <t>メイ</t>
    </rPh>
    <phoneticPr fontId="39"/>
  </si>
  <si>
    <t>の2の(2)</t>
  </si>
  <si>
    <t>設置</t>
  </si>
  <si>
    <t>総事</t>
  </si>
  <si>
    <t>看護教員</t>
    <rPh sb="0" eb="2">
      <t>カンゴ</t>
    </rPh>
    <rPh sb="2" eb="4">
      <t>キョウイン</t>
    </rPh>
    <phoneticPr fontId="39"/>
  </si>
  <si>
    <t>者数</t>
  </si>
  <si>
    <t>事業名</t>
    <rPh sb="0" eb="2">
      <t>ジギョウ</t>
    </rPh>
    <rPh sb="2" eb="3">
      <t>メイ</t>
    </rPh>
    <phoneticPr fontId="39"/>
  </si>
  <si>
    <t>13-1 賃金</t>
    <rPh sb="5" eb="7">
      <t>チンギン</t>
    </rPh>
    <phoneticPr fontId="39"/>
  </si>
  <si>
    <t>生　徒　に　係　る　分</t>
    <rPh sb="6" eb="7">
      <t>カカワ</t>
    </rPh>
    <phoneticPr fontId="39"/>
  </si>
  <si>
    <t>基準額Ａ</t>
    <rPh sb="0" eb="3">
      <t>キジュンガク</t>
    </rPh>
    <phoneticPr fontId="39"/>
  </si>
  <si>
    <t>の支出</t>
    <rPh sb="1" eb="3">
      <t>シシュツ</t>
    </rPh>
    <phoneticPr fontId="39"/>
  </si>
  <si>
    <t>規格</t>
  </si>
  <si>
    <t>基　　　　　　　　　　　　　　　　準　　　　　　　　　　　　　　　　額</t>
  </si>
  <si>
    <t>基準額Ｂ</t>
    <rPh sb="0" eb="3">
      <t>キジュンガク</t>
    </rPh>
    <phoneticPr fontId="39"/>
  </si>
  <si>
    <t>年</t>
    <rPh sb="0" eb="1">
      <t>ネン</t>
    </rPh>
    <phoneticPr fontId="39"/>
  </si>
  <si>
    <t>乗じる率
(前々年度新規卒業者の県内就職率)</t>
    <rPh sb="0" eb="1">
      <t>ジョウ</t>
    </rPh>
    <rPh sb="3" eb="4">
      <t>リツ</t>
    </rPh>
    <rPh sb="6" eb="8">
      <t>ゼンゼン</t>
    </rPh>
    <rPh sb="8" eb="10">
      <t>ネンド</t>
    </rPh>
    <rPh sb="10" eb="12">
      <t>シンキ</t>
    </rPh>
    <rPh sb="12" eb="15">
      <t>ソツギョウシャ</t>
    </rPh>
    <rPh sb="16" eb="18">
      <t>ケンナイ</t>
    </rPh>
    <rPh sb="18" eb="20">
      <t>シュウショク</t>
    </rPh>
    <rPh sb="20" eb="21">
      <t>リツ</t>
    </rPh>
    <phoneticPr fontId="39"/>
  </si>
  <si>
    <t>　「学生生徒定員」欄のクラス数及び総定員数は、学則上のクラス数及び定員の総計を、「学生生徒人員」欄については、４月15日現在の人員数（上段括弧内にはクラス数）を、「教員」欄及び「その他の職員」欄の定員及び実人員は、それぞれ学則上の定員及び４月１日現在の職員数を記入してください。</t>
    <rPh sb="18" eb="20">
      <t>テイイン</t>
    </rPh>
    <rPh sb="20" eb="21">
      <t>スウ</t>
    </rPh>
    <rPh sb="60" eb="62">
      <t>ゲンザイ</t>
    </rPh>
    <rPh sb="63" eb="66">
      <t>ジンインスウ</t>
    </rPh>
    <rPh sb="69" eb="71">
      <t>カッコ</t>
    </rPh>
    <rPh sb="77" eb="78">
      <t>スウ</t>
    </rPh>
    <rPh sb="82" eb="84">
      <t>キョウイン</t>
    </rPh>
    <rPh sb="85" eb="86">
      <t>ラン</t>
    </rPh>
    <rPh sb="86" eb="87">
      <t>オヨ</t>
    </rPh>
    <rPh sb="91" eb="92">
      <t>タ</t>
    </rPh>
    <rPh sb="93" eb="95">
      <t>ショクイン</t>
    </rPh>
    <rPh sb="96" eb="97">
      <t>ラン</t>
    </rPh>
    <rPh sb="98" eb="100">
      <t>テイイン</t>
    </rPh>
    <rPh sb="100" eb="101">
      <t>オヨ</t>
    </rPh>
    <rPh sb="102" eb="103">
      <t>ジツ</t>
    </rPh>
    <rPh sb="103" eb="105">
      <t>ジンイン</t>
    </rPh>
    <rPh sb="115" eb="117">
      <t>テイイン</t>
    </rPh>
    <rPh sb="117" eb="118">
      <t>オヨ</t>
    </rPh>
    <rPh sb="120" eb="121">
      <t>ガツ</t>
    </rPh>
    <rPh sb="122" eb="123">
      <t>ヒ</t>
    </rPh>
    <rPh sb="123" eb="125">
      <t>ゲンザイ</t>
    </rPh>
    <rPh sb="126" eb="129">
      <t>ショクインスウ</t>
    </rPh>
    <rPh sb="130" eb="132">
      <t>キニュウ</t>
    </rPh>
    <phoneticPr fontId="39"/>
  </si>
  <si>
    <t>Ａ</t>
  </si>
  <si>
    <t>教　     員 （４月１日現在）</t>
    <rPh sb="11" eb="12">
      <t>ガツ</t>
    </rPh>
    <rPh sb="13" eb="14">
      <t>ヒ</t>
    </rPh>
    <rPh sb="14" eb="16">
      <t>ゲンザイ</t>
    </rPh>
    <phoneticPr fontId="39"/>
  </si>
  <si>
    <t>Ｅ</t>
  </si>
  <si>
    <t xml:space="preserve">   養成所名専修学校
   及び各種学校の
     認可年月日、
     番　号、
     所在地</t>
  </si>
  <si>
    <t>看　護　師　等　養　成　所　運　営　事　実　績　報　告　書</t>
    <rPh sb="4" eb="5">
      <t>シ</t>
    </rPh>
    <rPh sb="18" eb="19">
      <t>コト</t>
    </rPh>
    <rPh sb="20" eb="21">
      <t>ミ</t>
    </rPh>
    <rPh sb="22" eb="23">
      <t>セキ</t>
    </rPh>
    <rPh sb="24" eb="25">
      <t>ホウ</t>
    </rPh>
    <rPh sb="26" eb="27">
      <t>コク</t>
    </rPh>
    <rPh sb="28" eb="29">
      <t>ショ</t>
    </rPh>
    <phoneticPr fontId="39"/>
  </si>
  <si>
    <t>（　 日間）</t>
  </si>
  <si>
    <t>寄附金</t>
    <rPh sb="1" eb="2">
      <t>フ</t>
    </rPh>
    <phoneticPr fontId="39"/>
  </si>
  <si>
    <t>18-2 旅費</t>
    <rPh sb="5" eb="7">
      <t>リョヒ</t>
    </rPh>
    <phoneticPr fontId="39"/>
  </si>
  <si>
    <t>５</t>
  </si>
  <si>
    <t>対象経費</t>
    <rPh sb="0" eb="2">
      <t>タイショウ</t>
    </rPh>
    <rPh sb="2" eb="4">
      <t>ケイヒ</t>
    </rPh>
    <phoneticPr fontId="39"/>
  </si>
  <si>
    <t xml:space="preserve">(           )            </t>
  </si>
  <si>
    <t>専 任 職 員</t>
  </si>
  <si>
    <t>そ　　　　　　　　　　　　の　　　　　　　　　　　　他</t>
  </si>
  <si>
    <t>能力向上</t>
    <rPh sb="2" eb="4">
      <t>コウジョウ</t>
    </rPh>
    <phoneticPr fontId="39"/>
  </si>
  <si>
    <t>目的</t>
    <rPh sb="0" eb="2">
      <t>モクテキ</t>
    </rPh>
    <phoneticPr fontId="39"/>
  </si>
  <si>
    <t>予定額</t>
    <rPh sb="0" eb="3">
      <t>ヨテイガク</t>
    </rPh>
    <phoneticPr fontId="39"/>
  </si>
  <si>
    <t>サテライト教室がある場合</t>
    <rPh sb="5" eb="7">
      <t>きょうしつ</t>
    </rPh>
    <rPh sb="10" eb="12">
      <t>ばあい</t>
    </rPh>
    <phoneticPr fontId="19" type="Hiragana"/>
  </si>
  <si>
    <t>13-6 手数料</t>
    <rPh sb="5" eb="8">
      <t>テスウリョウ</t>
    </rPh>
    <phoneticPr fontId="39"/>
  </si>
  <si>
    <t>受　　講</t>
  </si>
  <si>
    <t>Ｆ</t>
  </si>
  <si>
    <t>２　人当庁費</t>
  </si>
  <si>
    <t>都道府県</t>
    <rPh sb="0" eb="4">
      <t>トドウフケン</t>
    </rPh>
    <phoneticPr fontId="39"/>
  </si>
  <si>
    <t>収入額</t>
  </si>
  <si>
    <t>13-4 修繕費</t>
    <rPh sb="5" eb="7">
      <t>シュウゼン</t>
    </rPh>
    <rPh sb="7" eb="8">
      <t>ヒ</t>
    </rPh>
    <phoneticPr fontId="39"/>
  </si>
  <si>
    <t>円</t>
    <rPh sb="0" eb="1">
      <t>エン</t>
    </rPh>
    <phoneticPr fontId="39"/>
  </si>
  <si>
    <t>18-7 雑役務費</t>
    <rPh sb="5" eb="8">
      <t>ザツエキム</t>
    </rPh>
    <rPh sb="8" eb="9">
      <t>ヒ</t>
    </rPh>
    <phoneticPr fontId="39"/>
  </si>
  <si>
    <t>養成所名</t>
    <rPh sb="0" eb="3">
      <t>ヨウセイショ</t>
    </rPh>
    <rPh sb="3" eb="4">
      <t>メイ</t>
    </rPh>
    <phoneticPr fontId="39"/>
  </si>
  <si>
    <t xml:space="preserve">
</t>
  </si>
  <si>
    <t>％</t>
  </si>
  <si>
    <t>合計</t>
    <rPh sb="0" eb="2">
      <t>ゴウケイ</t>
    </rPh>
    <phoneticPr fontId="39"/>
  </si>
  <si>
    <t>学生数</t>
  </si>
  <si>
    <t>前　々　年　度　（前年度４月末時点）</t>
    <rPh sb="0" eb="1">
      <t>マエ</t>
    </rPh>
    <rPh sb="4" eb="5">
      <t>トシ</t>
    </rPh>
    <rPh sb="6" eb="7">
      <t>ド</t>
    </rPh>
    <rPh sb="9" eb="11">
      <t>ゼンネン</t>
    </rPh>
    <rPh sb="11" eb="12">
      <t>ド</t>
    </rPh>
    <rPh sb="13" eb="14">
      <t>ガツ</t>
    </rPh>
    <rPh sb="14" eb="15">
      <t>マツ</t>
    </rPh>
    <rPh sb="15" eb="17">
      <t>ジテン</t>
    </rPh>
    <phoneticPr fontId="39"/>
  </si>
  <si>
    <t>その他の</t>
  </si>
  <si>
    <t>差引き額</t>
  </si>
  <si>
    <t>14-2 印刷製本費</t>
    <rPh sb="5" eb="7">
      <t>インサツ</t>
    </rPh>
    <rPh sb="7" eb="9">
      <t>セイホン</t>
    </rPh>
    <rPh sb="9" eb="10">
      <t>ヒ</t>
    </rPh>
    <phoneticPr fontId="39"/>
  </si>
  <si>
    <t>養   成   所</t>
    <rPh sb="0" eb="1">
      <t>マモル</t>
    </rPh>
    <rPh sb="4" eb="5">
      <t>シゲル</t>
    </rPh>
    <rPh sb="8" eb="9">
      <t>トコロ</t>
    </rPh>
    <phoneticPr fontId="39"/>
  </si>
  <si>
    <t>Ｉ－Ｇ</t>
  </si>
  <si>
    <t xml:space="preserve"> 事務職員</t>
  </si>
  <si>
    <t>専 任 教 員</t>
    <rPh sb="0" eb="1">
      <t>セン</t>
    </rPh>
    <rPh sb="2" eb="3">
      <t>ニン</t>
    </rPh>
    <rPh sb="4" eb="5">
      <t>キョウ</t>
    </rPh>
    <rPh sb="6" eb="7">
      <t>イン</t>
    </rPh>
    <phoneticPr fontId="39"/>
  </si>
  <si>
    <t>補助支出</t>
  </si>
  <si>
    <t>へ   き   地</t>
    <rPh sb="8" eb="9">
      <t>チ</t>
    </rPh>
    <phoneticPr fontId="39"/>
  </si>
  <si>
    <t>小計</t>
    <rPh sb="0" eb="2">
      <t>ショウケイ</t>
    </rPh>
    <phoneticPr fontId="39"/>
  </si>
  <si>
    <t>新任看護教員</t>
    <rPh sb="0" eb="2">
      <t>シンニン</t>
    </rPh>
    <rPh sb="2" eb="4">
      <t>カンゴ</t>
    </rPh>
    <rPh sb="4" eb="6">
      <t>キョウイン</t>
    </rPh>
    <phoneticPr fontId="39"/>
  </si>
  <si>
    <t>その他の職員（４月１日現在）</t>
    <rPh sb="8" eb="9">
      <t>ガツ</t>
    </rPh>
    <rPh sb="10" eb="11">
      <t>ヒ</t>
    </rPh>
    <rPh sb="11" eb="13">
      <t>ゲンザイ</t>
    </rPh>
    <phoneticPr fontId="39"/>
  </si>
  <si>
    <t>　　　 ３　G欄は、Ｃ欄の金額とＦ欄の金額とを比較して少ない方の額（1,000円未満の端数が生じた場合は、これを切り捨ててください。）を記入してください。</t>
  </si>
  <si>
    <t>新任看護教員研修事業の分</t>
  </si>
  <si>
    <t>（実習施設謝金内訳）</t>
  </si>
  <si>
    <t>Ｇ</t>
  </si>
  <si>
    <t>（事業用教材費内訳）</t>
  </si>
  <si>
    <t>看護教員養成講習会
参加促進事業の分</t>
    <rPh sb="0" eb="2">
      <t>カンゴ</t>
    </rPh>
    <rPh sb="2" eb="4">
      <t>キョウイン</t>
    </rPh>
    <rPh sb="4" eb="6">
      <t>ヨウセイ</t>
    </rPh>
    <phoneticPr fontId="39"/>
  </si>
  <si>
    <t>課  程</t>
  </si>
  <si>
    <t>助産師</t>
    <rPh sb="0" eb="3">
      <t>ジョサンシ</t>
    </rPh>
    <phoneticPr fontId="39"/>
  </si>
  <si>
    <t>（備品購入費内訳）</t>
  </si>
  <si>
    <t>　なお、「国家試験合格者数」と「その他」の合計人数は、「新規卒業者数」と一致します。また、「県内施設就業者数」と「県外施設就業者数」の合計人数は、「就業者数」に一致します。</t>
  </si>
  <si>
    <t>４</t>
  </si>
  <si>
    <t>講師</t>
  </si>
  <si>
    <t>専任教員による時間数</t>
  </si>
  <si>
    <t>備考</t>
  </si>
  <si>
    <t>Ｃ</t>
  </si>
  <si>
    <t>備　　考</t>
  </si>
  <si>
    <t xml:space="preserve">時間 </t>
  </si>
  <si>
    <t>選定額</t>
  </si>
  <si>
    <t>等   地   域</t>
    <rPh sb="0" eb="1">
      <t>トウ</t>
    </rPh>
    <rPh sb="4" eb="5">
      <t>チ</t>
    </rPh>
    <rPh sb="8" eb="9">
      <t>イキ</t>
    </rPh>
    <phoneticPr fontId="39"/>
  </si>
  <si>
    <t>ｸﾗｽ数</t>
  </si>
  <si>
    <t>３学年</t>
    <rPh sb="1" eb="3">
      <t>ガクネン</t>
    </rPh>
    <phoneticPr fontId="39"/>
  </si>
  <si>
    <t>備　　　考</t>
    <rPh sb="0" eb="1">
      <t>ビ</t>
    </rPh>
    <rPh sb="4" eb="5">
      <t>コウ</t>
    </rPh>
    <phoneticPr fontId="39"/>
  </si>
  <si>
    <t>Ｄ</t>
  </si>
  <si>
    <t>主体</t>
  </si>
  <si>
    <t>職         員</t>
    <rPh sb="0" eb="1">
      <t>ショク</t>
    </rPh>
    <rPh sb="10" eb="11">
      <t>イン</t>
    </rPh>
    <phoneticPr fontId="39"/>
  </si>
  <si>
    <t>（Ａ－Ｂ）</t>
  </si>
  <si>
    <t>１   箇   所</t>
    <rPh sb="4" eb="5">
      <t>カ</t>
    </rPh>
    <rPh sb="8" eb="9">
      <t>ショ</t>
    </rPh>
    <phoneticPr fontId="39"/>
  </si>
  <si>
    <t>　　特に、複数の教育課程又は養成所若しくは学校を設置している場合の事業費の計上に当たっては、生徒数、教員数、</t>
    <rPh sb="2" eb="3">
      <t>トク</t>
    </rPh>
    <rPh sb="5" eb="7">
      <t>フクスウ</t>
    </rPh>
    <rPh sb="8" eb="10">
      <t>キョウイク</t>
    </rPh>
    <rPh sb="10" eb="12">
      <t>カテイ</t>
    </rPh>
    <rPh sb="12" eb="13">
      <t>マタ</t>
    </rPh>
    <rPh sb="14" eb="17">
      <t>ヨウセイジョ</t>
    </rPh>
    <rPh sb="17" eb="18">
      <t>モ</t>
    </rPh>
    <rPh sb="21" eb="23">
      <t>ガッコウ</t>
    </rPh>
    <rPh sb="24" eb="26">
      <t>セッチ</t>
    </rPh>
    <rPh sb="30" eb="32">
      <t>バアイ</t>
    </rPh>
    <rPh sb="33" eb="36">
      <t>ジギョウヒ</t>
    </rPh>
    <rPh sb="37" eb="39">
      <t>ケイジョウ</t>
    </rPh>
    <rPh sb="40" eb="41">
      <t>ア</t>
    </rPh>
    <rPh sb="46" eb="49">
      <t>セイトスウ</t>
    </rPh>
    <rPh sb="50" eb="53">
      <t>キョウインスウ</t>
    </rPh>
    <phoneticPr fontId="39"/>
  </si>
  <si>
    <t>調整率</t>
    <rPh sb="0" eb="2">
      <t>チョウセイ</t>
    </rPh>
    <rPh sb="2" eb="3">
      <t>リツ</t>
    </rPh>
    <phoneticPr fontId="39"/>
  </si>
  <si>
    <t>計（13～15）</t>
  </si>
  <si>
    <t>計</t>
    <rPh sb="0" eb="1">
      <t>ケイ</t>
    </rPh>
    <phoneticPr fontId="39"/>
  </si>
  <si>
    <t xml:space="preserve"> 業実施経</t>
  </si>
  <si>
    <t xml:space="preserve"> 養成講習</t>
  </si>
  <si>
    <t>総事業費（Ａ）</t>
  </si>
  <si>
    <t>学生実践</t>
    <rPh sb="2" eb="4">
      <t>ジッセン</t>
    </rPh>
    <phoneticPr fontId="39"/>
  </si>
  <si>
    <t>予定額</t>
  </si>
  <si>
    <t>の         分</t>
    <rPh sb="10" eb="11">
      <t>ブン</t>
    </rPh>
    <phoneticPr fontId="39"/>
  </si>
  <si>
    <t>実施期間</t>
    <rPh sb="0" eb="2">
      <t>ジッシ</t>
    </rPh>
    <rPh sb="2" eb="4">
      <t>キカン</t>
    </rPh>
    <phoneticPr fontId="39"/>
  </si>
  <si>
    <t>人員</t>
  </si>
  <si>
    <t>１　養成所ごとに別葉に作成してください。</t>
  </si>
  <si>
    <t>進学者</t>
    <rPh sb="0" eb="3">
      <t>シンガクシャ</t>
    </rPh>
    <phoneticPr fontId="39"/>
  </si>
  <si>
    <t>単価</t>
  </si>
  <si>
    <t>ウ</t>
  </si>
  <si>
    <t xml:space="preserve"> 進事業実</t>
  </si>
  <si>
    <t>Ｂ</t>
  </si>
  <si>
    <t>金額</t>
  </si>
  <si>
    <t>当   た   り</t>
    <rPh sb="0" eb="1">
      <t>ア</t>
    </rPh>
    <phoneticPr fontId="39"/>
  </si>
  <si>
    <t>　　特に、複数の教育課程又は養成所若しくは学校を設置している場合の事業費の計上に当たっては、生徒数、教員数、課程</t>
    <rPh sb="2" eb="3">
      <t>トク</t>
    </rPh>
    <rPh sb="5" eb="7">
      <t>フクスウ</t>
    </rPh>
    <rPh sb="8" eb="10">
      <t>キョウイク</t>
    </rPh>
    <rPh sb="10" eb="12">
      <t>カテイ</t>
    </rPh>
    <rPh sb="12" eb="13">
      <t>マタ</t>
    </rPh>
    <rPh sb="14" eb="17">
      <t>ヨウセイジョ</t>
    </rPh>
    <rPh sb="17" eb="18">
      <t>モ</t>
    </rPh>
    <rPh sb="21" eb="23">
      <t>ガッコウ</t>
    </rPh>
    <rPh sb="24" eb="26">
      <t>セッチ</t>
    </rPh>
    <rPh sb="30" eb="32">
      <t>バアイ</t>
    </rPh>
    <rPh sb="33" eb="36">
      <t>ジギョウヒ</t>
    </rPh>
    <rPh sb="37" eb="39">
      <t>ケイジョウ</t>
    </rPh>
    <rPh sb="40" eb="41">
      <t>ア</t>
    </rPh>
    <rPh sb="46" eb="49">
      <t>セイトスウ</t>
    </rPh>
    <rPh sb="50" eb="53">
      <t>キョウインスウ</t>
    </rPh>
    <rPh sb="54" eb="56">
      <t>カテイ</t>
    </rPh>
    <phoneticPr fontId="39"/>
  </si>
  <si>
    <t>対 　象 　経 　費 　の 　支 　出 　予 　定 　額 　算 　出 　内 　訳</t>
  </si>
  <si>
    <t>増 員 の 分</t>
    <rPh sb="0" eb="1">
      <t>ゾウ</t>
    </rPh>
    <rPh sb="2" eb="3">
      <t>イン</t>
    </rPh>
    <rPh sb="6" eb="7">
      <t>ブン</t>
    </rPh>
    <phoneticPr fontId="39"/>
  </si>
  <si>
    <t>の         分</t>
    <rPh sb="10" eb="11">
      <t>フン</t>
    </rPh>
    <phoneticPr fontId="39"/>
  </si>
  <si>
    <t>受講</t>
    <rPh sb="0" eb="2">
      <t>ジュコウ</t>
    </rPh>
    <phoneticPr fontId="39"/>
  </si>
  <si>
    <t>時間</t>
  </si>
  <si>
    <t xml:space="preserve"> 教員研修</t>
  </si>
  <si>
    <t>計（８～10）</t>
  </si>
  <si>
    <r>
      <t>新</t>
    </r>
    <r>
      <rPr>
        <sz val="12"/>
        <color rgb="FF000000"/>
        <rFont val="ＭＳ 明朝"/>
      </rPr>
      <t>規卒業者数</t>
    </r>
    <rPh sb="0" eb="2">
      <t>シンキ</t>
    </rPh>
    <rPh sb="2" eb="5">
      <t>ソツギョウシャ</t>
    </rPh>
    <rPh sb="5" eb="6">
      <t>スウ</t>
    </rPh>
    <phoneticPr fontId="39"/>
  </si>
  <si>
    <t>県内施設就業者数②</t>
    <rPh sb="0" eb="2">
      <t>ケンナイ</t>
    </rPh>
    <rPh sb="2" eb="4">
      <t>シセツ</t>
    </rPh>
    <rPh sb="4" eb="7">
      <t>シュウギョウシャ</t>
    </rPh>
    <rPh sb="7" eb="8">
      <t>スウ</t>
    </rPh>
    <phoneticPr fontId="39"/>
  </si>
  <si>
    <t>事業の分</t>
  </si>
  <si>
    <r>
      <t>第</t>
    </r>
    <r>
      <rPr>
        <sz val="12.5"/>
        <color rgb="FF000000"/>
        <rFont val="ＭＳ 明朝"/>
      </rPr>
      <t>４号様式の２の（１）</t>
    </r>
    <rPh sb="0" eb="1">
      <t>ダイ</t>
    </rPh>
    <rPh sb="2" eb="3">
      <t>ゴウ</t>
    </rPh>
    <rPh sb="3" eb="5">
      <t>ヨウシキ</t>
    </rPh>
    <phoneticPr fontId="39"/>
  </si>
  <si>
    <t>人</t>
    <rPh sb="0" eb="1">
      <t>ヒト</t>
    </rPh>
    <phoneticPr fontId="39"/>
  </si>
  <si>
    <t>（注） １　Ａ欄及びＢ欄については、看護課長通知「平成11年６月16日付看第26号」により算出することとし、上段括弧には歳入歳出予算書の総支出額及び総収入額を記入してください。</t>
    <rPh sb="56" eb="58">
      <t>カッコ</t>
    </rPh>
    <rPh sb="80" eb="81">
      <t>ニュウ</t>
    </rPh>
    <phoneticPr fontId="39"/>
  </si>
  <si>
    <t>　　　 ２　Ｆ欄は、Ｄ欄の金額とＥ欄の金額とを比較して少ない方の額を記入してください。</t>
  </si>
  <si>
    <t>　8 事業用教材費の「事業用教材費内訳」欄は、取得価格の単価が30万円以上の物品については品目ごとに記入し、</t>
    <rPh sb="33" eb="34">
      <t>マン</t>
    </rPh>
    <rPh sb="51" eb="52">
      <t>ニュウ</t>
    </rPh>
    <phoneticPr fontId="39"/>
  </si>
  <si>
    <t>第１号様式の２の（１）</t>
    <rPh sb="0" eb="1">
      <t>ダイ</t>
    </rPh>
    <rPh sb="2" eb="3">
      <t>ゴウ</t>
    </rPh>
    <rPh sb="3" eb="5">
      <t>ヨウシキ</t>
    </rPh>
    <phoneticPr fontId="39"/>
  </si>
  <si>
    <t>総事業費等収入支出予定額</t>
  </si>
  <si>
    <t xml:space="preserve">県外施設就業者数
</t>
    <rPh sb="0" eb="2">
      <t>ケンガイ</t>
    </rPh>
    <rPh sb="2" eb="4">
      <t>シセツ</t>
    </rPh>
    <rPh sb="4" eb="7">
      <t>シュウギョウシャ</t>
    </rPh>
    <rPh sb="7" eb="8">
      <t>スウ</t>
    </rPh>
    <phoneticPr fontId="39"/>
  </si>
  <si>
    <t>（単位：円）</t>
    <rPh sb="1" eb="3">
      <t>タンイ</t>
    </rPh>
    <rPh sb="4" eb="5">
      <t>エン</t>
    </rPh>
    <phoneticPr fontId="39"/>
  </si>
  <si>
    <t>　「事務職員経費」欄は、専任事務職員の給与費を記入してください。</t>
  </si>
  <si>
    <t>寄付金その他の収入額 (Ｂ)</t>
  </si>
  <si>
    <t>対象経費の</t>
    <rPh sb="0" eb="2">
      <t>タイショウ</t>
    </rPh>
    <rPh sb="2" eb="4">
      <t>ケイヒ</t>
    </rPh>
    <phoneticPr fontId="39"/>
  </si>
  <si>
    <t>差 引 き 額（Ａ－Ｂ）（Ｃ）</t>
  </si>
  <si>
    <r>
      <t>第</t>
    </r>
    <r>
      <rPr>
        <sz val="11"/>
        <color rgb="FF000000"/>
        <rFont val="ＭＳ 明朝"/>
      </rPr>
      <t>４号様式の３の（３）</t>
    </r>
    <rPh sb="0" eb="1">
      <t>ダイ</t>
    </rPh>
    <rPh sb="2" eb="3">
      <t>ゴウ</t>
    </rPh>
    <rPh sb="3" eb="5">
      <t>ヨウシキ</t>
    </rPh>
    <phoneticPr fontId="39"/>
  </si>
  <si>
    <t>３　4 部外講師謝金の「部外講師謝金内訳」欄は、部外講師の講義時間数、実人員を記入してください。</t>
    <rPh sb="40" eb="41">
      <t>ニュウ</t>
    </rPh>
    <phoneticPr fontId="39"/>
  </si>
  <si>
    <t>4学年</t>
    <rPh sb="1" eb="3">
      <t>ガクネン</t>
    </rPh>
    <phoneticPr fontId="39"/>
  </si>
  <si>
    <t>６　給与費</t>
  </si>
  <si>
    <t>種目</t>
  </si>
  <si>
    <t>６</t>
  </si>
  <si>
    <t>科　　　　　目</t>
  </si>
  <si>
    <t>進事業実施経費</t>
  </si>
  <si>
    <t>支出予定額</t>
  </si>
  <si>
    <t>備　　　　　　　　　　　　　　　　　　　　　　考</t>
  </si>
  <si>
    <t>(a)</t>
  </si>
  <si>
    <t xml:space="preserve">円 </t>
  </si>
  <si>
    <t>(b)</t>
  </si>
  <si>
    <t>18-1 部外講師謝金</t>
    <rPh sb="5" eb="7">
      <t>ブガイ</t>
    </rPh>
    <rPh sb="7" eb="9">
      <t>コウシ</t>
    </rPh>
    <rPh sb="9" eb="11">
      <t>シャキン</t>
    </rPh>
    <phoneticPr fontId="39"/>
  </si>
  <si>
    <t xml:space="preserve"> 教員経費</t>
  </si>
  <si>
    <t>１  給与費</t>
  </si>
  <si>
    <t>2-1 消耗品費</t>
  </si>
  <si>
    <t>決定額</t>
    <rPh sb="0" eb="2">
      <t>ケッテイ</t>
    </rPh>
    <rPh sb="2" eb="3">
      <t>ガク</t>
    </rPh>
    <phoneticPr fontId="39"/>
  </si>
  <si>
    <t>2-2 印刷製本費</t>
  </si>
  <si>
    <t>2-3 備品購入費</t>
  </si>
  <si>
    <t>16-2 部外講師旅費</t>
    <rPh sb="5" eb="7">
      <t>ブガイ</t>
    </rPh>
    <rPh sb="7" eb="9">
      <t>コウシ</t>
    </rPh>
    <rPh sb="9" eb="11">
      <t>リョヒ</t>
    </rPh>
    <phoneticPr fontId="39"/>
  </si>
  <si>
    <t>品　　目</t>
  </si>
  <si>
    <t>員　　数</t>
  </si>
  <si>
    <r>
      <t>第</t>
    </r>
    <r>
      <rPr>
        <sz val="11"/>
        <color rgb="FF000000"/>
        <rFont val="ＭＳ 明朝"/>
      </rPr>
      <t>４号様式の３の（４）</t>
    </r>
    <rPh sb="0" eb="1">
      <t>ダイ</t>
    </rPh>
    <rPh sb="2" eb="3">
      <t>ゴウ</t>
    </rPh>
    <rPh sb="3" eb="5">
      <t>ヨウシキ</t>
    </rPh>
    <phoneticPr fontId="39"/>
  </si>
  <si>
    <t>単　　価</t>
  </si>
  <si>
    <t>第1号様式</t>
  </si>
  <si>
    <t>2-4 通信運搬費</t>
  </si>
  <si>
    <t>３　添削指導員給与費</t>
    <rPh sb="2" eb="4">
      <t>テンサク</t>
    </rPh>
    <rPh sb="4" eb="7">
      <t>シドウイン</t>
    </rPh>
    <rPh sb="7" eb="10">
      <t>キュウヨヒ</t>
    </rPh>
    <phoneticPr fontId="39"/>
  </si>
  <si>
    <t>2-5 福利厚生費</t>
  </si>
  <si>
    <t>４　部外講師謝金</t>
  </si>
  <si>
    <t>18-5 会議費</t>
    <rPh sb="5" eb="8">
      <t>カイギヒ</t>
    </rPh>
    <phoneticPr fontId="39"/>
  </si>
  <si>
    <t>（部外講師謝金内訳）</t>
  </si>
  <si>
    <t>講　  義</t>
  </si>
  <si>
    <t>1学年</t>
    <rPh sb="1" eb="3">
      <t>ガクネン</t>
    </rPh>
    <phoneticPr fontId="39"/>
  </si>
  <si>
    <t>講　師</t>
  </si>
  <si>
    <t>専任教員
による
時間数</t>
  </si>
  <si>
    <t xml:space="preserve"> 会参加促</t>
  </si>
  <si>
    <t>その他の教員</t>
  </si>
  <si>
    <t>講　　師　　謝　　金</t>
  </si>
  <si>
    <t>（新任看護教員研修事業）</t>
    <rPh sb="1" eb="3">
      <t>シンニン</t>
    </rPh>
    <rPh sb="3" eb="5">
      <t>カンゴ</t>
    </rPh>
    <rPh sb="5" eb="7">
      <t>キョウイン</t>
    </rPh>
    <rPh sb="7" eb="9">
      <t>ケンシュウ</t>
    </rPh>
    <rPh sb="9" eb="11">
      <t>ジギョウ</t>
    </rPh>
    <phoneticPr fontId="39"/>
  </si>
  <si>
    <t>時 間 数</t>
  </si>
  <si>
    <t>（助産師学生実践能力向上事業）</t>
    <rPh sb="1" eb="4">
      <t>ジョサンシ</t>
    </rPh>
    <rPh sb="4" eb="6">
      <t>ガクセイ</t>
    </rPh>
    <rPh sb="6" eb="8">
      <t>ジッセン</t>
    </rPh>
    <rPh sb="8" eb="10">
      <t>ノウリョク</t>
    </rPh>
    <rPh sb="10" eb="12">
      <t>コウジョウ</t>
    </rPh>
    <rPh sb="12" eb="14">
      <t>ジギョウ</t>
    </rPh>
    <phoneticPr fontId="39"/>
  </si>
  <si>
    <t xml:space="preserve"> 業実施経</t>
    <rPh sb="1" eb="2">
      <t>ギョウ</t>
    </rPh>
    <rPh sb="2" eb="4">
      <t>ジッシ</t>
    </rPh>
    <rPh sb="4" eb="5">
      <t>キョウ</t>
    </rPh>
    <phoneticPr fontId="39"/>
  </si>
  <si>
    <t>実人員</t>
  </si>
  <si>
    <t>　課程等との区分けを行うよう留意してください。</t>
    <rPh sb="1" eb="2">
      <t>カ</t>
    </rPh>
    <rPh sb="2" eb="3">
      <t>テイ</t>
    </rPh>
    <rPh sb="3" eb="4">
      <t>トウ</t>
    </rPh>
    <rPh sb="6" eb="8">
      <t>クワ</t>
    </rPh>
    <rPh sb="10" eb="11">
      <t>オコナ</t>
    </rPh>
    <rPh sb="14" eb="16">
      <t>リュウイ</t>
    </rPh>
    <phoneticPr fontId="39"/>
  </si>
  <si>
    <t>支給時間数</t>
  </si>
  <si>
    <t>講習会の開催都道府県</t>
  </si>
  <si>
    <t>　Ａ欄及びＢ欄については、看護課長通知「平成11年６月16日付看第26号」により算出することとし、上段括弧には歳入歳出予算書の総支出額及び総収入額を記入してください。</t>
    <rPh sb="51" eb="53">
      <t>カッコ</t>
    </rPh>
    <rPh sb="75" eb="76">
      <t>ニュウ</t>
    </rPh>
    <phoneticPr fontId="39"/>
  </si>
  <si>
    <t>金　　　　額</t>
  </si>
  <si>
    <t>計（11～12）</t>
  </si>
  <si>
    <t>13-5 保険料</t>
    <rPh sb="5" eb="8">
      <t>ホケンリョウ</t>
    </rPh>
    <phoneticPr fontId="39"/>
  </si>
  <si>
    <t>教員養成講習会受講の有無</t>
    <rPh sb="0" eb="2">
      <t>キョウイン</t>
    </rPh>
    <rPh sb="2" eb="4">
      <t>ヨウセイ</t>
    </rPh>
    <rPh sb="4" eb="7">
      <t>コウシュウカイ</t>
    </rPh>
    <phoneticPr fontId="39"/>
  </si>
  <si>
    <t>５　委託料</t>
  </si>
  <si>
    <t>入学金</t>
    <rPh sb="0" eb="3">
      <t>ニュウガクキン</t>
    </rPh>
    <phoneticPr fontId="39"/>
  </si>
  <si>
    <t>　看第26号」によることとし、上段括弧には、歳入歳出予算書の総支出額及び総収入額を記入してください。</t>
    <rPh sb="17" eb="19">
      <t>カッコ</t>
    </rPh>
    <rPh sb="42" eb="43">
      <t>ニュウ</t>
    </rPh>
    <phoneticPr fontId="39"/>
  </si>
  <si>
    <t xml:space="preserve">人 </t>
  </si>
  <si>
    <t>計（１～５）</t>
  </si>
  <si>
    <t xml:space="preserve"> 費</t>
    <rPh sb="1" eb="2">
      <t>ヒ</t>
    </rPh>
    <phoneticPr fontId="39"/>
  </si>
  <si>
    <t>看　護　師　等　養　成　所　運　営　事　業　計　画　書</t>
    <rPh sb="4" eb="5">
      <t>シ</t>
    </rPh>
    <rPh sb="18" eb="19">
      <t>コト</t>
    </rPh>
    <phoneticPr fontId="39"/>
  </si>
  <si>
    <t>計（17）</t>
    <rPh sb="0" eb="1">
      <t>ケイ</t>
    </rPh>
    <phoneticPr fontId="39"/>
  </si>
  <si>
    <t xml:space="preserve"> 経　　費</t>
  </si>
  <si>
    <t>７　委託料</t>
  </si>
  <si>
    <t>計（６～７）</t>
  </si>
  <si>
    <t>補助金</t>
    <rPh sb="0" eb="3">
      <t>ホジョキン</t>
    </rPh>
    <phoneticPr fontId="39"/>
  </si>
  <si>
    <t>（管理職である期間を含む）</t>
    <rPh sb="1" eb="4">
      <t>カンリショク</t>
    </rPh>
    <rPh sb="7" eb="9">
      <t>キカン</t>
    </rPh>
    <rPh sb="10" eb="11">
      <t>フク</t>
    </rPh>
    <phoneticPr fontId="39"/>
  </si>
  <si>
    <t>（注）実施する養成所ごとに別葉としてください。</t>
    <rPh sb="3" eb="5">
      <t>ジッシ</t>
    </rPh>
    <rPh sb="7" eb="10">
      <t>ヨウセイジョ</t>
    </rPh>
    <rPh sb="14" eb="15">
      <t>ヨウ</t>
    </rPh>
    <phoneticPr fontId="39"/>
  </si>
  <si>
    <t xml:space="preserve"> 生徒経費</t>
  </si>
  <si>
    <t>８　事業用教材費</t>
  </si>
  <si>
    <t>９　臨床実習経費</t>
  </si>
  <si>
    <t>受講した看護教員養成</t>
    <rPh sb="0" eb="2">
      <t>ジュコウ</t>
    </rPh>
    <rPh sb="4" eb="6">
      <t>カンゴ</t>
    </rPh>
    <rPh sb="6" eb="8">
      <t>キョウイン</t>
    </rPh>
    <rPh sb="8" eb="10">
      <t>ヨウセイ</t>
    </rPh>
    <phoneticPr fontId="39"/>
  </si>
  <si>
    <t>専任教員</t>
  </si>
  <si>
    <t>10　委託料</t>
  </si>
  <si>
    <t>3学年</t>
    <rPh sb="1" eb="3">
      <t>ガクネン</t>
    </rPh>
    <phoneticPr fontId="39"/>
  </si>
  <si>
    <t>担当者数</t>
    <rPh sb="0" eb="3">
      <t>タントウシャ</t>
    </rPh>
    <rPh sb="3" eb="4">
      <t>スウ</t>
    </rPh>
    <phoneticPr fontId="39"/>
  </si>
  <si>
    <t>５　8 事業用教材費の「事業用教材費内訳」欄は、取得価格の単価が30万円以上の物品については品目ごとに記入</t>
    <rPh sb="34" eb="35">
      <t>マン</t>
    </rPh>
    <rPh sb="52" eb="53">
      <t>ニュウ</t>
    </rPh>
    <phoneticPr fontId="39"/>
  </si>
  <si>
    <t xml:space="preserve"> 助産師学</t>
    <rPh sb="1" eb="4">
      <t>ジョサンシ</t>
    </rPh>
    <rPh sb="4" eb="5">
      <t>ガク</t>
    </rPh>
    <phoneticPr fontId="39"/>
  </si>
  <si>
    <t xml:space="preserve"> 実習施設</t>
  </si>
  <si>
    <t>ア</t>
  </si>
  <si>
    <t>11　実習施設謝金</t>
  </si>
  <si>
    <t>受講年度</t>
    <rPh sb="0" eb="2">
      <t>ジュコウ</t>
    </rPh>
    <rPh sb="2" eb="4">
      <t>ネンド</t>
    </rPh>
    <phoneticPr fontId="39"/>
  </si>
  <si>
    <t xml:space="preserve"> 謝　　金</t>
  </si>
  <si>
    <t>　2-3 備品購入費の「備品購入費内訳」欄は、取得価格の単価が30万円以上の物品については品目ごとに記入し、</t>
    <rPh sb="33" eb="34">
      <t>マン</t>
    </rPh>
    <rPh sb="51" eb="52">
      <t>ニュウ</t>
    </rPh>
    <phoneticPr fontId="39"/>
  </si>
  <si>
    <t>実習施設名</t>
  </si>
  <si>
    <t>16-5 会議費</t>
    <rPh sb="5" eb="8">
      <t>カイギヒ</t>
    </rPh>
    <phoneticPr fontId="39"/>
  </si>
  <si>
    <t>日　　数</t>
  </si>
  <si>
    <t>単　価</t>
  </si>
  <si>
    <t>　G欄は、Ｃ欄の金額とＦ欄の金額とを比較して少ない方の額（1,000円未満の端数が生じた場合は、これを切り捨ててください。）を記入してください。</t>
  </si>
  <si>
    <t>　単価が30万円以下の物品については「○○ほか」として包括的に記入してください。</t>
    <rPh sb="6" eb="7">
      <t>マン</t>
    </rPh>
    <rPh sb="32" eb="33">
      <t>ニュウ</t>
    </rPh>
    <phoneticPr fontId="39"/>
  </si>
  <si>
    <t>12　委託料</t>
  </si>
  <si>
    <t>（注）１</t>
    <rPh sb="1" eb="2">
      <t>ちゅう</t>
    </rPh>
    <phoneticPr fontId="19" type="Hiragana"/>
  </si>
  <si>
    <t xml:space="preserve">日 </t>
  </si>
  <si>
    <t>　「その他事項」については、「前々年度分」は、前年度４月末時点の人数を記載してください。</t>
  </si>
  <si>
    <t xml:space="preserve"> へき地等</t>
    <rPh sb="3" eb="4">
      <t>チ</t>
    </rPh>
    <rPh sb="4" eb="5">
      <t>ナド</t>
    </rPh>
    <phoneticPr fontId="39"/>
  </si>
  <si>
    <t>13　実習体制支援経費</t>
    <rPh sb="5" eb="7">
      <t>タイセイ</t>
    </rPh>
    <rPh sb="7" eb="9">
      <t>シエン</t>
    </rPh>
    <rPh sb="9" eb="11">
      <t>ケイヒ</t>
    </rPh>
    <phoneticPr fontId="39"/>
  </si>
  <si>
    <t>第１号様式の３の（１）</t>
    <rPh sb="0" eb="1">
      <t>ダイ</t>
    </rPh>
    <rPh sb="2" eb="3">
      <t>ゴウ</t>
    </rPh>
    <rPh sb="3" eb="5">
      <t>ヨウシキ</t>
    </rPh>
    <phoneticPr fontId="39"/>
  </si>
  <si>
    <t xml:space="preserve"> の地域に</t>
    <rPh sb="2" eb="4">
      <t>チイキ</t>
    </rPh>
    <phoneticPr fontId="39"/>
  </si>
  <si>
    <t xml:space="preserve"> おける養</t>
    <rPh sb="4" eb="5">
      <t>ヨウ</t>
    </rPh>
    <phoneticPr fontId="39"/>
  </si>
  <si>
    <t>受入済額</t>
    <rPh sb="0" eb="2">
      <t>ウケイレ</t>
    </rPh>
    <rPh sb="2" eb="3">
      <t>ズ</t>
    </rPh>
    <rPh sb="3" eb="4">
      <t>ガク</t>
    </rPh>
    <phoneticPr fontId="39"/>
  </si>
  <si>
    <t>13-2 燃料費</t>
    <rPh sb="5" eb="8">
      <t>ネンリョウヒ</t>
    </rPh>
    <phoneticPr fontId="39"/>
  </si>
  <si>
    <t xml:space="preserve"> 成所に対</t>
    <rPh sb="1" eb="2">
      <t>シゲル</t>
    </rPh>
    <rPh sb="2" eb="3">
      <t>トコロ</t>
    </rPh>
    <rPh sb="4" eb="5">
      <t>タイ</t>
    </rPh>
    <phoneticPr fontId="39"/>
  </si>
  <si>
    <t>13-3 消耗品費</t>
    <rPh sb="5" eb="7">
      <t>ショウモウ</t>
    </rPh>
    <rPh sb="7" eb="8">
      <t>ヒン</t>
    </rPh>
    <rPh sb="8" eb="9">
      <t>ヒ</t>
    </rPh>
    <phoneticPr fontId="39"/>
  </si>
  <si>
    <t>△不足額</t>
    <rPh sb="1" eb="3">
      <t>フソク</t>
    </rPh>
    <rPh sb="3" eb="4">
      <t>ガク</t>
    </rPh>
    <phoneticPr fontId="39"/>
  </si>
  <si>
    <t xml:space="preserve"> する重点</t>
    <rPh sb="3" eb="5">
      <t>ジュウテン</t>
    </rPh>
    <phoneticPr fontId="39"/>
  </si>
  <si>
    <t>専 任 教 員</t>
  </si>
  <si>
    <t xml:space="preserve"> 的支援事</t>
    <rPh sb="1" eb="2">
      <t>テキ</t>
    </rPh>
    <rPh sb="2" eb="4">
      <t>シエン</t>
    </rPh>
    <rPh sb="4" eb="5">
      <t>ジ</t>
    </rPh>
    <phoneticPr fontId="39"/>
  </si>
  <si>
    <t>13-7 備品購入費</t>
    <rPh sb="5" eb="7">
      <t>ビヒン</t>
    </rPh>
    <rPh sb="7" eb="10">
      <t>コウニュウヒ</t>
    </rPh>
    <phoneticPr fontId="39"/>
  </si>
  <si>
    <t>３</t>
  </si>
  <si>
    <t>17　看護教員養成講習会参加促</t>
    <rPh sb="3" eb="5">
      <t>カンゴ</t>
    </rPh>
    <rPh sb="5" eb="7">
      <t>キョウイン</t>
    </rPh>
    <rPh sb="7" eb="9">
      <t>ヨウセイ</t>
    </rPh>
    <rPh sb="9" eb="12">
      <t>コウシュウカイ</t>
    </rPh>
    <rPh sb="12" eb="14">
      <t>サンカ</t>
    </rPh>
    <rPh sb="14" eb="15">
      <t>ウナガ</t>
    </rPh>
    <phoneticPr fontId="39"/>
  </si>
  <si>
    <t>４ 「事務職員経費」欄は、専任事務職員の給与費を記入してください。</t>
  </si>
  <si>
    <t>13-8 使用料及び賃借料</t>
    <rPh sb="5" eb="8">
      <t>シヨウリョウ</t>
    </rPh>
    <rPh sb="8" eb="9">
      <t>オヨ</t>
    </rPh>
    <rPh sb="10" eb="13">
      <t>チンシャクリョウ</t>
    </rPh>
    <phoneticPr fontId="39"/>
  </si>
  <si>
    <t>14  看護職員養成確保促進経費</t>
    <rPh sb="4" eb="6">
      <t>カンゴ</t>
    </rPh>
    <rPh sb="6" eb="8">
      <t>ショクイン</t>
    </rPh>
    <rPh sb="8" eb="10">
      <t>ヨウセイ</t>
    </rPh>
    <rPh sb="10" eb="12">
      <t>カクホ</t>
    </rPh>
    <rPh sb="12" eb="14">
      <t>ソクシン</t>
    </rPh>
    <rPh sb="14" eb="16">
      <t>ケイヒ</t>
    </rPh>
    <phoneticPr fontId="39"/>
  </si>
  <si>
    <t>14-1 旅費</t>
    <rPh sb="5" eb="6">
      <t>リョ</t>
    </rPh>
    <phoneticPr fontId="39"/>
  </si>
  <si>
    <t>14-3 食糧費（会議費）</t>
    <rPh sb="5" eb="8">
      <t>ショクリョウヒ</t>
    </rPh>
    <rPh sb="9" eb="12">
      <t>カイギヒ</t>
    </rPh>
    <phoneticPr fontId="39"/>
  </si>
  <si>
    <t>14-4 通信運搬費</t>
    <rPh sb="5" eb="7">
      <t>ツウシン</t>
    </rPh>
    <rPh sb="7" eb="10">
      <t>ウンパンヒ</t>
    </rPh>
    <phoneticPr fontId="39"/>
  </si>
  <si>
    <t>14-5 使用料及び賃借料</t>
    <rPh sb="5" eb="8">
      <t>シヨウリョウ</t>
    </rPh>
    <rPh sb="8" eb="9">
      <t>オヨ</t>
    </rPh>
    <rPh sb="10" eb="13">
      <t>チンシャクリョウ</t>
    </rPh>
    <phoneticPr fontId="39"/>
  </si>
  <si>
    <t>Ｊ</t>
  </si>
  <si>
    <t>15　委託料</t>
    <rPh sb="3" eb="6">
      <t>イタクリョウ</t>
    </rPh>
    <phoneticPr fontId="39"/>
  </si>
  <si>
    <t>定　　員</t>
  </si>
  <si>
    <t xml:space="preserve"> 新任看護</t>
    <rPh sb="1" eb="3">
      <t>シンニン</t>
    </rPh>
    <rPh sb="3" eb="5">
      <t>カンゴ</t>
    </rPh>
    <phoneticPr fontId="39"/>
  </si>
  <si>
    <t>16　新任看護教員研修事業実施</t>
    <rPh sb="3" eb="5">
      <t>シンニン</t>
    </rPh>
    <rPh sb="5" eb="7">
      <t>カンゴ</t>
    </rPh>
    <rPh sb="7" eb="9">
      <t>キョウイン</t>
    </rPh>
    <rPh sb="9" eb="11">
      <t>ケンシュウ</t>
    </rPh>
    <rPh sb="11" eb="13">
      <t>ジギョウ</t>
    </rPh>
    <rPh sb="13" eb="15">
      <t>ジッシ</t>
    </rPh>
    <phoneticPr fontId="39"/>
  </si>
  <si>
    <t>経費</t>
  </si>
  <si>
    <t xml:space="preserve"> 事業実施</t>
  </si>
  <si>
    <t>　Ｆ欄は、Ｄ欄の金額とＥ欄の金額とを比較して少ない方の額を記入してください。</t>
  </si>
  <si>
    <t>（合計）</t>
    <rPh sb="1" eb="3">
      <t>ごうけい</t>
    </rPh>
    <phoneticPr fontId="19" type="Hiragana"/>
  </si>
  <si>
    <r>
      <t>そ</t>
    </r>
    <r>
      <rPr>
        <sz val="11"/>
        <color rgb="FF000000"/>
        <rFont val="ＭＳ 明朝"/>
      </rPr>
      <t>の他
(</t>
    </r>
    <r>
      <rPr>
        <sz val="9"/>
        <color rgb="FF000000"/>
        <rFont val="ＭＳ 明朝"/>
      </rPr>
      <t>左記以外)</t>
    </r>
    <rPh sb="2" eb="3">
      <t>た</t>
    </rPh>
    <rPh sb="5" eb="7">
      <t>さき</t>
    </rPh>
    <rPh sb="7" eb="9">
      <t>いがい</t>
    </rPh>
    <phoneticPr fontId="19" type="Hiragana"/>
  </si>
  <si>
    <t>16-1 部外講師謝金</t>
    <rPh sb="5" eb="7">
      <t>ブガイ</t>
    </rPh>
    <rPh sb="7" eb="9">
      <t>コウシ</t>
    </rPh>
    <rPh sb="9" eb="11">
      <t>シャキン</t>
    </rPh>
    <phoneticPr fontId="39"/>
  </si>
  <si>
    <t>事業内容</t>
    <rPh sb="0" eb="2">
      <t>ジギョウ</t>
    </rPh>
    <rPh sb="2" eb="4">
      <t>ナイヨウ</t>
    </rPh>
    <phoneticPr fontId="39"/>
  </si>
  <si>
    <t>16-3 消耗品費</t>
    <rPh sb="5" eb="8">
      <t>ショウモウヒン</t>
    </rPh>
    <rPh sb="8" eb="9">
      <t>ヒ</t>
    </rPh>
    <phoneticPr fontId="39"/>
  </si>
  <si>
    <t>16-4 印刷製本費</t>
    <rPh sb="5" eb="7">
      <t>インサツ</t>
    </rPh>
    <rPh sb="7" eb="9">
      <t>セイホン</t>
    </rPh>
    <rPh sb="9" eb="10">
      <t>ヒ</t>
    </rPh>
    <phoneticPr fontId="39"/>
  </si>
  <si>
    <t>16-6 通信運搬費</t>
    <rPh sb="5" eb="7">
      <t>ツウシン</t>
    </rPh>
    <rPh sb="7" eb="10">
      <t>ウンパンヒ</t>
    </rPh>
    <phoneticPr fontId="39"/>
  </si>
  <si>
    <t>16-7 雑役務費</t>
    <rPh sb="5" eb="8">
      <t>ザツエキム</t>
    </rPh>
    <rPh sb="8" eb="9">
      <t>ヒ</t>
    </rPh>
    <phoneticPr fontId="39"/>
  </si>
  <si>
    <t>16-8 備品購入費</t>
    <rPh sb="5" eb="7">
      <t>ビヒン</t>
    </rPh>
    <rPh sb="7" eb="10">
      <t>コウニュウヒ</t>
    </rPh>
    <phoneticPr fontId="39"/>
  </si>
  <si>
    <t>計（16）</t>
    <rPh sb="0" eb="1">
      <t>ケイ</t>
    </rPh>
    <phoneticPr fontId="39"/>
  </si>
  <si>
    <t>専任職員</t>
  </si>
  <si>
    <t>学生生徒</t>
  </si>
  <si>
    <t>その他</t>
    <rPh sb="2" eb="3">
      <t>た</t>
    </rPh>
    <phoneticPr fontId="19" type="Hiragana"/>
  </si>
  <si>
    <t xml:space="preserve"> 看護教員</t>
    <rPh sb="1" eb="3">
      <t>カンゴ</t>
    </rPh>
    <rPh sb="3" eb="5">
      <t>キョウイン</t>
    </rPh>
    <phoneticPr fontId="39"/>
  </si>
  <si>
    <t>17-1 部外講師謝金</t>
    <rPh sb="5" eb="7">
      <t>ブガイ</t>
    </rPh>
    <rPh sb="7" eb="9">
      <t>コウシ</t>
    </rPh>
    <rPh sb="9" eb="11">
      <t>シャキン</t>
    </rPh>
    <phoneticPr fontId="39"/>
  </si>
  <si>
    <t>17-2 部外講師旅費</t>
    <rPh sb="5" eb="7">
      <t>ブガイ</t>
    </rPh>
    <rPh sb="7" eb="9">
      <t>コウシ</t>
    </rPh>
    <rPh sb="9" eb="11">
      <t>リョヒ</t>
    </rPh>
    <phoneticPr fontId="39"/>
  </si>
  <si>
    <t xml:space="preserve"> 施 経 費</t>
  </si>
  <si>
    <t>17-3 代替教員雇上経費</t>
    <rPh sb="5" eb="7">
      <t>ダイタイ</t>
    </rPh>
    <rPh sb="7" eb="9">
      <t>キョウイン</t>
    </rPh>
    <rPh sb="9" eb="10">
      <t>ヤト</t>
    </rPh>
    <rPh sb="10" eb="11">
      <t>ア</t>
    </rPh>
    <rPh sb="11" eb="13">
      <t>ケイヒ</t>
    </rPh>
    <phoneticPr fontId="39"/>
  </si>
  <si>
    <t>18　助産師学生実践能力向上事</t>
    <rPh sb="3" eb="6">
      <t>ジョサンシ</t>
    </rPh>
    <rPh sb="6" eb="8">
      <t>ガクセイ</t>
    </rPh>
    <rPh sb="8" eb="10">
      <t>ジッセン</t>
    </rPh>
    <rPh sb="10" eb="12">
      <t>ノウリョク</t>
    </rPh>
    <rPh sb="12" eb="14">
      <t>コウジョウ</t>
    </rPh>
    <rPh sb="14" eb="15">
      <t>コト</t>
    </rPh>
    <phoneticPr fontId="39"/>
  </si>
  <si>
    <t>人</t>
    <rPh sb="0" eb="1">
      <t>にん</t>
    </rPh>
    <phoneticPr fontId="19" type="Hiragana"/>
  </si>
  <si>
    <t xml:space="preserve"> 生実践能</t>
  </si>
  <si>
    <t>生　　徒　　納　　付　　金</t>
    <rPh sb="0" eb="1">
      <t>ナマ</t>
    </rPh>
    <rPh sb="3" eb="4">
      <t>タダ</t>
    </rPh>
    <rPh sb="6" eb="7">
      <t>オサム</t>
    </rPh>
    <rPh sb="9" eb="10">
      <t>フ</t>
    </rPh>
    <rPh sb="12" eb="13">
      <t>カネ</t>
    </rPh>
    <phoneticPr fontId="39"/>
  </si>
  <si>
    <t>業実施経費</t>
  </si>
  <si>
    <t>　 「講師謝金支給時間数」欄は、講師による講義時間のうち実際に講師謝金を支給する時間数を記入してください。</t>
    <rPh sb="13" eb="14">
      <t>ラン</t>
    </rPh>
    <rPh sb="45" eb="46">
      <t>ニュウ</t>
    </rPh>
    <phoneticPr fontId="39"/>
  </si>
  <si>
    <t xml:space="preserve"> 力向上事</t>
  </si>
  <si>
    <t xml:space="preserve"> 費</t>
  </si>
  <si>
    <r>
      <t>教</t>
    </r>
    <r>
      <rPr>
        <sz val="12"/>
        <color rgb="FF000000"/>
        <rFont val="ＭＳ 明朝"/>
      </rPr>
      <t>　     員 （４月１日見込み）</t>
    </r>
    <rPh sb="11" eb="12">
      <t>ガツ</t>
    </rPh>
    <rPh sb="13" eb="14">
      <t>ヒ</t>
    </rPh>
    <rPh sb="14" eb="16">
      <t>ミコ</t>
    </rPh>
    <phoneticPr fontId="39"/>
  </si>
  <si>
    <t>18-4 印刷製本費</t>
    <rPh sb="5" eb="7">
      <t>インサツ</t>
    </rPh>
    <rPh sb="7" eb="9">
      <t>セイホン</t>
    </rPh>
    <rPh sb="9" eb="10">
      <t>ヒ</t>
    </rPh>
    <phoneticPr fontId="39"/>
  </si>
  <si>
    <t>18-6 通信運搬費</t>
    <rPh sb="5" eb="7">
      <t>ツウシン</t>
    </rPh>
    <rPh sb="7" eb="10">
      <t>ウンパンヒ</t>
    </rPh>
    <phoneticPr fontId="39"/>
  </si>
  <si>
    <t>18-8 備品購入費</t>
    <rPh sb="5" eb="7">
      <t>ビヒン</t>
    </rPh>
    <rPh sb="7" eb="10">
      <t>コウニュウヒ</t>
    </rPh>
    <phoneticPr fontId="39"/>
  </si>
  <si>
    <t>18-9 使用料及び賃借料</t>
    <rPh sb="5" eb="8">
      <t>シヨウリョウ</t>
    </rPh>
    <rPh sb="8" eb="9">
      <t>オヨ</t>
    </rPh>
    <rPh sb="10" eb="13">
      <t>チンシャクリョウ</t>
    </rPh>
    <phoneticPr fontId="39"/>
  </si>
  <si>
    <t>ア+イ</t>
  </si>
  <si>
    <t>計（18）</t>
    <rPh sb="0" eb="1">
      <t>ケイ</t>
    </rPh>
    <phoneticPr fontId="39"/>
  </si>
  <si>
    <t>合　　　　　　計</t>
  </si>
  <si>
    <t>（注）</t>
  </si>
  <si>
    <t>２　2-3 備品購入費の「備品購入費内訳」欄は、取得価格の単価が30万円以上の物品については品目ごとに記入し、</t>
    <rPh sb="34" eb="35">
      <t>マン</t>
    </rPh>
    <rPh sb="52" eb="53">
      <t>ニュウ</t>
    </rPh>
    <phoneticPr fontId="39"/>
  </si>
  <si>
    <t xml:space="preserve">  単価が30万円以下の物品については「○○ほか」として包括的に記入してください。</t>
    <rPh sb="7" eb="8">
      <t>マン</t>
    </rPh>
    <rPh sb="33" eb="34">
      <t>ニュウ</t>
    </rPh>
    <phoneticPr fontId="39"/>
  </si>
  <si>
    <t>2学年</t>
    <rPh sb="1" eb="3">
      <t>ガクネン</t>
    </rPh>
    <phoneticPr fontId="39"/>
  </si>
  <si>
    <t>　し、単価が30万円以下の物品については「○○ほか」として包括的に記入してください。</t>
    <rPh sb="8" eb="9">
      <t>マン</t>
    </rPh>
    <rPh sb="34" eb="35">
      <t>ニュウ</t>
    </rPh>
    <phoneticPr fontId="39"/>
  </si>
  <si>
    <t>　「国家試験合格者数」については、看護師養成所においては看護師試験、准看護師養成所においては准看護師試験の合格者を記載してください。</t>
  </si>
  <si>
    <t>６　11 実習施設謝金の「実習施設謝金内訳」欄は、実習施設名、実習に参加した学生数等を記入し、実習施設を２箇所</t>
    <rPh sb="44" eb="45">
      <t>ニュウ</t>
    </rPh>
    <rPh sb="53" eb="54">
      <t>カ</t>
    </rPh>
    <phoneticPr fontId="39"/>
  </si>
  <si>
    <t>　以上指定している場合は、各実習施設ごとに記入してください。</t>
    <rPh sb="22" eb="23">
      <t>ニュウ</t>
    </rPh>
    <phoneticPr fontId="39"/>
  </si>
  <si>
    <t>７ 「総事業費（Ａ）」及び「寄附金その他の収入額（Ｂ）」の算出については、看護課長通知「平成11年６月16日付け</t>
    <rPh sb="15" eb="16">
      <t>フ</t>
    </rPh>
    <phoneticPr fontId="39"/>
  </si>
  <si>
    <t>　数及びカリキュラムに基づく時間数及び教室面積等を活用し、論理的な根拠に基づいた方法によりあん分を行い、他の教育</t>
    <rPh sb="1" eb="2">
      <t>スウ</t>
    </rPh>
    <rPh sb="2" eb="3">
      <t>オヨ</t>
    </rPh>
    <rPh sb="11" eb="12">
      <t>モト</t>
    </rPh>
    <rPh sb="14" eb="17">
      <t>ジカンスウ</t>
    </rPh>
    <rPh sb="17" eb="18">
      <t>オヨ</t>
    </rPh>
    <rPh sb="19" eb="21">
      <t>キョウシツ</t>
    </rPh>
    <rPh sb="21" eb="23">
      <t>メンセキ</t>
    </rPh>
    <rPh sb="23" eb="24">
      <t>トウ</t>
    </rPh>
    <rPh sb="25" eb="27">
      <t>カツヨウ</t>
    </rPh>
    <rPh sb="29" eb="32">
      <t>ロンリテキ</t>
    </rPh>
    <rPh sb="33" eb="35">
      <t>コンキョ</t>
    </rPh>
    <rPh sb="36" eb="37">
      <t>モト</t>
    </rPh>
    <rPh sb="40" eb="42">
      <t>ホウホウ</t>
    </rPh>
    <rPh sb="47" eb="48">
      <t>ブン</t>
    </rPh>
    <rPh sb="49" eb="50">
      <t>オコナ</t>
    </rPh>
    <rPh sb="52" eb="53">
      <t>タ</t>
    </rPh>
    <rPh sb="54" eb="56">
      <t>キョウイク</t>
    </rPh>
    <phoneticPr fontId="39"/>
  </si>
  <si>
    <t>第１号様式の３</t>
    <rPh sb="0" eb="1">
      <t>ダイ</t>
    </rPh>
    <rPh sb="2" eb="3">
      <t>ゴウ</t>
    </rPh>
    <rPh sb="3" eb="5">
      <t>ヨウシキ</t>
    </rPh>
    <phoneticPr fontId="39"/>
  </si>
  <si>
    <t>自　　 年 月 日</t>
  </si>
  <si>
    <t>講義時間数</t>
  </si>
  <si>
    <t>時間数</t>
  </si>
  <si>
    <t>そ　　の　　他　　事　　項</t>
    <rPh sb="6" eb="7">
      <t>タ</t>
    </rPh>
    <rPh sb="9" eb="10">
      <t>コト</t>
    </rPh>
    <rPh sb="12" eb="13">
      <t>コウ</t>
    </rPh>
    <phoneticPr fontId="39"/>
  </si>
  <si>
    <t>　「学生生徒定員」欄のクラス数及び総定員数は、学則上のクラス数及び定員の総計を、「学生生徒人員」欄については、４月15日の人員数見込み（上段括弧内にはクラス数）を、「教員」欄及び「その他の職員」欄の定員及び実人員は、それぞれ学則上の定員及び４月１日の職員数見込みを記入してください。</t>
    <rPh sb="18" eb="20">
      <t>テイイン</t>
    </rPh>
    <rPh sb="20" eb="21">
      <t>スウ</t>
    </rPh>
    <rPh sb="61" eb="64">
      <t>ジンインスウ</t>
    </rPh>
    <rPh sb="70" eb="72">
      <t>カッコ</t>
    </rPh>
    <rPh sb="78" eb="79">
      <t>スウ</t>
    </rPh>
    <rPh sb="83" eb="85">
      <t>キョウイン</t>
    </rPh>
    <rPh sb="86" eb="87">
      <t>ラン</t>
    </rPh>
    <rPh sb="87" eb="88">
      <t>オヨ</t>
    </rPh>
    <rPh sb="92" eb="93">
      <t>タ</t>
    </rPh>
    <rPh sb="94" eb="96">
      <t>ショクイン</t>
    </rPh>
    <rPh sb="97" eb="98">
      <t>ラン</t>
    </rPh>
    <rPh sb="99" eb="101">
      <t>テイイン</t>
    </rPh>
    <rPh sb="101" eb="102">
      <t>オヨ</t>
    </rPh>
    <rPh sb="103" eb="104">
      <t>ジツ</t>
    </rPh>
    <rPh sb="104" eb="106">
      <t>ジンイン</t>
    </rPh>
    <rPh sb="116" eb="118">
      <t>テイイン</t>
    </rPh>
    <rPh sb="118" eb="119">
      <t>オヨ</t>
    </rPh>
    <rPh sb="121" eb="122">
      <t>ガツ</t>
    </rPh>
    <rPh sb="123" eb="124">
      <t>ヒ</t>
    </rPh>
    <rPh sb="125" eb="128">
      <t>ショクインスウ</t>
    </rPh>
    <rPh sb="132" eb="134">
      <t>キニュウ</t>
    </rPh>
    <phoneticPr fontId="39"/>
  </si>
  <si>
    <t>それぞれ保、助（一）、助（二）、看（三・全日）、看（統合）、看（三・定時）、看（二・全日）、看（二・定時）、看（通信）、准の別を記入してください。</t>
  </si>
  <si>
    <t>人　　員</t>
    <rPh sb="0" eb="1">
      <t>ジン</t>
    </rPh>
    <phoneticPr fontId="39"/>
  </si>
  <si>
    <t>部内教員</t>
  </si>
  <si>
    <t>臨床経験年数</t>
    <rPh sb="0" eb="2">
      <t>リンショウ</t>
    </rPh>
    <rPh sb="2" eb="4">
      <t>ケイケン</t>
    </rPh>
    <rPh sb="4" eb="6">
      <t>ネンスウ</t>
    </rPh>
    <phoneticPr fontId="39"/>
  </si>
  <si>
    <t>部外教員</t>
  </si>
  <si>
    <t>添削指導員</t>
    <rPh sb="0" eb="2">
      <t>テンサク</t>
    </rPh>
    <rPh sb="2" eb="5">
      <t>シドウイン</t>
    </rPh>
    <phoneticPr fontId="39"/>
  </si>
  <si>
    <t>その他の職員</t>
  </si>
  <si>
    <t>　「専任職員」欄の上段括弧内には、事務職員数を再掲してください。（専任の事務職員のいる養成所については、全施設記入してください。）</t>
    <rPh sb="11" eb="13">
      <t>カッコ</t>
    </rPh>
    <phoneticPr fontId="39"/>
  </si>
  <si>
    <t>その他の教員による時間数</t>
  </si>
  <si>
    <t>看護教員養成講習会参加促進事業の分</t>
    <rPh sb="0" eb="2">
      <t>カンゴ</t>
    </rPh>
    <rPh sb="2" eb="4">
      <t>キョウイン</t>
    </rPh>
    <rPh sb="4" eb="6">
      <t>ヨウセイ</t>
    </rPh>
    <phoneticPr fontId="39"/>
  </si>
  <si>
    <t>授業料　　　　(年額)</t>
    <rPh sb="0" eb="3">
      <t>ジュギョウリョウ</t>
    </rPh>
    <rPh sb="8" eb="10">
      <t>ネンガク</t>
    </rPh>
    <phoneticPr fontId="39"/>
  </si>
  <si>
    <t>　准看護師養成所卒業後、就業と進学を同時に行う（例：医療機関等で准看護師として就業し、かつ進学もする等）場合は、「就業者数」に計上してください。</t>
  </si>
  <si>
    <t>実習費　　　　(年額)</t>
    <rPh sb="0" eb="2">
      <t>ジッシュウ</t>
    </rPh>
    <rPh sb="2" eb="3">
      <t>ヒ</t>
    </rPh>
    <rPh sb="8" eb="10">
      <t>ネンガク</t>
    </rPh>
    <phoneticPr fontId="39"/>
  </si>
  <si>
    <t>施設費　　　　(年額)</t>
    <rPh sb="0" eb="2">
      <t>シセツ</t>
    </rPh>
    <rPh sb="2" eb="3">
      <t>ヒ</t>
    </rPh>
    <rPh sb="8" eb="10">
      <t>ネンガク</t>
    </rPh>
    <phoneticPr fontId="39"/>
  </si>
  <si>
    <t>　他の教育課程等との区分けを行うよう留意してください。</t>
    <rPh sb="1" eb="2">
      <t>タ</t>
    </rPh>
    <rPh sb="3" eb="5">
      <t>キョウイク</t>
    </rPh>
    <rPh sb="5" eb="6">
      <t>カ</t>
    </rPh>
    <rPh sb="6" eb="7">
      <t>テイ</t>
    </rPh>
    <rPh sb="7" eb="8">
      <t>トウ</t>
    </rPh>
    <rPh sb="10" eb="12">
      <t>クワ</t>
    </rPh>
    <rPh sb="14" eb="15">
      <t>オコナ</t>
    </rPh>
    <rPh sb="18" eb="20">
      <t>リュウイ</t>
    </rPh>
    <phoneticPr fontId="39"/>
  </si>
  <si>
    <t>その他　　　　(年額)</t>
    <rPh sb="2" eb="3">
      <t>タ</t>
    </rPh>
    <rPh sb="8" eb="10">
      <t>ネンガク</t>
    </rPh>
    <phoneticPr fontId="39"/>
  </si>
  <si>
    <t>県内就業割合
②/①</t>
    <rPh sb="0" eb="2">
      <t>けんない</t>
    </rPh>
    <rPh sb="2" eb="4">
      <t>しゅうぎょう</t>
    </rPh>
    <rPh sb="4" eb="6">
      <t>わりあい</t>
    </rPh>
    <phoneticPr fontId="19" type="Hiragana"/>
  </si>
  <si>
    <t>定員数
/学年</t>
    <rPh sb="0" eb="2">
      <t>テイイン</t>
    </rPh>
    <rPh sb="5" eb="7">
      <t>ガクネン</t>
    </rPh>
    <phoneticPr fontId="39"/>
  </si>
  <si>
    <t xml:space="preserve">   養成所名専修学校
   及び各種学校の
    認可年月日、
    番　号、
    所在地</t>
  </si>
  <si>
    <t>総定員数</t>
    <rPh sb="0" eb="3">
      <t>ソウテイイン</t>
    </rPh>
    <rPh sb="3" eb="4">
      <t>スウ</t>
    </rPh>
    <phoneticPr fontId="39"/>
  </si>
  <si>
    <t>１学年</t>
    <rPh sb="1" eb="3">
      <t>ガクネン</t>
    </rPh>
    <phoneticPr fontId="39"/>
  </si>
  <si>
    <t>２学年</t>
    <rPh sb="1" eb="3">
      <t>ガクネン</t>
    </rPh>
    <phoneticPr fontId="39"/>
  </si>
  <si>
    <t>４学年</t>
    <rPh sb="1" eb="3">
      <t>ガクネン</t>
    </rPh>
    <phoneticPr fontId="39"/>
  </si>
  <si>
    <t>定員</t>
  </si>
  <si>
    <t>国家試験
合格者数
（再掲）</t>
    <rPh sb="0" eb="2">
      <t>コッカ</t>
    </rPh>
    <rPh sb="2" eb="4">
      <t>シケン</t>
    </rPh>
    <rPh sb="5" eb="8">
      <t>ゴウカクシャ</t>
    </rPh>
    <rPh sb="8" eb="9">
      <t>スウ</t>
    </rPh>
    <rPh sb="11" eb="13">
      <t>サイケイ</t>
    </rPh>
    <phoneticPr fontId="39"/>
  </si>
  <si>
    <t>就業者数
（再掲）
①</t>
    <rPh sb="0" eb="2">
      <t>しゅうぎょう</t>
    </rPh>
    <rPh sb="2" eb="3">
      <t>もの</t>
    </rPh>
    <rPh sb="3" eb="4">
      <t>すう</t>
    </rPh>
    <rPh sb="6" eb="8">
      <t>さいけい</t>
    </rPh>
    <phoneticPr fontId="19" type="Hiragana"/>
  </si>
  <si>
    <t>（内訳）</t>
    <rPh sb="1" eb="3">
      <t>うちわけ</t>
    </rPh>
    <phoneticPr fontId="19" type="Hiragana"/>
  </si>
  <si>
    <t>種別</t>
  </si>
  <si>
    <t>ｸﾗｽ</t>
  </si>
  <si>
    <t>受講予定</t>
  </si>
  <si>
    <t>人</t>
  </si>
  <si>
    <t>H</t>
  </si>
  <si>
    <t>人</t>
    <rPh sb="0" eb="1">
      <t>ニン</t>
    </rPh>
    <phoneticPr fontId="39"/>
  </si>
  <si>
    <t>第１号様式の３の（２）</t>
    <rPh sb="0" eb="1">
      <t>ダイ</t>
    </rPh>
    <rPh sb="2" eb="3">
      <t>ゴウ</t>
    </rPh>
    <rPh sb="3" eb="5">
      <t>ヨウシキ</t>
    </rPh>
    <phoneticPr fontId="39"/>
  </si>
  <si>
    <t>　「備考」欄は、新設校については「○年新設」と、募集停止校については「○年募集停止」と記載してください。</t>
  </si>
  <si>
    <t>演習</t>
    <rPh sb="0" eb="2">
      <t>エンシュウ</t>
    </rPh>
    <phoneticPr fontId="39"/>
  </si>
  <si>
    <t>　「課程」欄は、保健師、助産師（１年間で教育を行うもの）、助産師（２年間で教育を行うもの）、看護師（３年全日制）、看護師（統合カリキュラム）、看護師（全日制であって４年間で教育を行うもの及び定時制）、看護師（２年全日制）、看護師（２年定時制）、看護師（２年通信制）、准看護師ごとに、</t>
  </si>
  <si>
    <t>２</t>
  </si>
  <si>
    <t>　１養成所が２課程以上有する場合についても各々別々に記入してください。</t>
    <rPh sb="27" eb="28">
      <t>ニュウ</t>
    </rPh>
    <phoneticPr fontId="39"/>
  </si>
  <si>
    <t>　「県内就業割合」は、小数点第２位以下を切り捨ててください。</t>
    <rPh sb="2" eb="4">
      <t>けんない</t>
    </rPh>
    <rPh sb="4" eb="6">
      <t>しゅうぎょう</t>
    </rPh>
    <rPh sb="6" eb="8">
      <t>わりあい</t>
    </rPh>
    <rPh sb="11" eb="14">
      <t>しょうすうてん</t>
    </rPh>
    <rPh sb="14" eb="15">
      <t>だい</t>
    </rPh>
    <rPh sb="16" eb="17">
      <t>い</t>
    </rPh>
    <rPh sb="17" eb="19">
      <t>いか</t>
    </rPh>
    <rPh sb="20" eb="21">
      <t>き</t>
    </rPh>
    <rPh sb="22" eb="23">
      <t>す</t>
    </rPh>
    <phoneticPr fontId="19" type="Hiragana"/>
  </si>
  <si>
    <t>研　　修　　内　　容</t>
    <rPh sb="0" eb="1">
      <t>ケン</t>
    </rPh>
    <rPh sb="3" eb="4">
      <t>オサム</t>
    </rPh>
    <phoneticPr fontId="39"/>
  </si>
  <si>
    <t>（４月15日現在）</t>
    <rPh sb="6" eb="8">
      <t>ゲンザイ</t>
    </rPh>
    <phoneticPr fontId="39"/>
  </si>
  <si>
    <t>科目</t>
  </si>
  <si>
    <t>実施時期</t>
    <rPh sb="0" eb="2">
      <t>ジッシ</t>
    </rPh>
    <rPh sb="2" eb="4">
      <t>ジキ</t>
    </rPh>
    <phoneticPr fontId="39"/>
  </si>
  <si>
    <t>（看護教員養成講習会参加促進事業）</t>
    <rPh sb="1" eb="3">
      <t>カンゴ</t>
    </rPh>
    <rPh sb="3" eb="5">
      <t>キョウイン</t>
    </rPh>
    <rPh sb="5" eb="7">
      <t>ヨウセイ</t>
    </rPh>
    <rPh sb="7" eb="10">
      <t>コウシュウカイ</t>
    </rPh>
    <rPh sb="10" eb="12">
      <t>サンカ</t>
    </rPh>
    <rPh sb="12" eb="14">
      <t>ソクシン</t>
    </rPh>
    <rPh sb="14" eb="16">
      <t>ジギョウ</t>
    </rPh>
    <phoneticPr fontId="39"/>
  </si>
  <si>
    <t>人数</t>
  </si>
  <si>
    <t>乗じる率
(前々年度新規卒業者の県内就職率)</t>
    <rPh sb="0" eb="1">
      <t>ジョウ</t>
    </rPh>
    <rPh sb="3" eb="4">
      <t>リツ</t>
    </rPh>
    <rPh sb="6" eb="7">
      <t>マエ</t>
    </rPh>
    <rPh sb="8" eb="10">
      <t>ネンド</t>
    </rPh>
    <rPh sb="10" eb="12">
      <t>シンキ</t>
    </rPh>
    <rPh sb="12" eb="15">
      <t>ソツギョウシャ</t>
    </rPh>
    <rPh sb="16" eb="18">
      <t>ケンナイ</t>
    </rPh>
    <rPh sb="18" eb="20">
      <t>シュウショク</t>
    </rPh>
    <rPh sb="20" eb="21">
      <t>リツ</t>
    </rPh>
    <phoneticPr fontId="39"/>
  </si>
  <si>
    <t>人　　数</t>
  </si>
  <si>
    <t>講義</t>
  </si>
  <si>
    <t>実習</t>
    <rPh sb="0" eb="2">
      <t>ジッシュウ</t>
    </rPh>
    <phoneticPr fontId="39"/>
  </si>
  <si>
    <t>大学における教育</t>
    <rPh sb="0" eb="2">
      <t>ダイガク</t>
    </rPh>
    <rPh sb="6" eb="8">
      <t>キョウイク</t>
    </rPh>
    <phoneticPr fontId="39"/>
  </si>
  <si>
    <t>　 「総事業費（Ａ）」及び「寄附金その他の収入額（Ｂ）」の算出については、看護課長通知「平成11年６月16日付け</t>
    <rPh sb="15" eb="16">
      <t>フ</t>
    </rPh>
    <phoneticPr fontId="39"/>
  </si>
  <si>
    <t>番号</t>
    <rPh sb="0" eb="2">
      <t>バンゴウ</t>
    </rPh>
    <phoneticPr fontId="39"/>
  </si>
  <si>
    <t>氏名</t>
    <rPh sb="0" eb="2">
      <t>シメイ</t>
    </rPh>
    <phoneticPr fontId="39"/>
  </si>
  <si>
    <t>に関する科目の修得状況</t>
    <rPh sb="1" eb="2">
      <t>カン</t>
    </rPh>
    <rPh sb="4" eb="6">
      <t>カモク</t>
    </rPh>
    <rPh sb="7" eb="9">
      <t>シュウトク</t>
    </rPh>
    <rPh sb="9" eb="11">
      <t>ジョウキョウ</t>
    </rPh>
    <phoneticPr fontId="39"/>
  </si>
  <si>
    <t>受講歴</t>
    <rPh sb="0" eb="2">
      <t>ジュコウ</t>
    </rPh>
    <rPh sb="2" eb="3">
      <t>レキ</t>
    </rPh>
    <phoneticPr fontId="39"/>
  </si>
  <si>
    <t>年度</t>
    <rPh sb="0" eb="2">
      <t>ネンド</t>
    </rPh>
    <phoneticPr fontId="39"/>
  </si>
  <si>
    <r>
      <t>内</t>
    </r>
    <r>
      <rPr>
        <sz val="11"/>
        <color rgb="FF000000"/>
        <rFont val="ＭＳ Ｐ明朝"/>
      </rPr>
      <t>訳は、第１号様式の２の（1）、（2）のとおり</t>
    </r>
    <rPh sb="4" eb="5">
      <t>ダイ</t>
    </rPh>
    <rPh sb="6" eb="7">
      <t>ゴウ</t>
    </rPh>
    <rPh sb="7" eb="9">
      <t>ヨウシキ</t>
    </rPh>
    <phoneticPr fontId="39"/>
  </si>
  <si>
    <t>第１号様式の３の（３）</t>
    <rPh sb="0" eb="1">
      <t>ダイ</t>
    </rPh>
    <rPh sb="2" eb="3">
      <t>ゴウ</t>
    </rPh>
    <rPh sb="3" eb="5">
      <t>ヨウシキ</t>
    </rPh>
    <phoneticPr fontId="39"/>
  </si>
  <si>
    <t>受講予定の看護教員養成</t>
    <rPh sb="0" eb="2">
      <t>ジュコウ</t>
    </rPh>
    <rPh sb="2" eb="4">
      <t>ヨテイ</t>
    </rPh>
    <rPh sb="5" eb="7">
      <t>カンゴ</t>
    </rPh>
    <rPh sb="7" eb="9">
      <t>キョウイン</t>
    </rPh>
    <rPh sb="9" eb="11">
      <t>ヨウセイ</t>
    </rPh>
    <phoneticPr fontId="39"/>
  </si>
  <si>
    <t>開催期間</t>
    <rPh sb="0" eb="2">
      <t>カイサイ</t>
    </rPh>
    <rPh sb="2" eb="4">
      <t>キカン</t>
    </rPh>
    <phoneticPr fontId="39"/>
  </si>
  <si>
    <t>第１号様式の３の（４）</t>
    <rPh sb="0" eb="1">
      <t>ダイ</t>
    </rPh>
    <rPh sb="2" eb="3">
      <t>ゴウ</t>
    </rPh>
    <rPh sb="3" eb="5">
      <t>ヨウシキ</t>
    </rPh>
    <phoneticPr fontId="39"/>
  </si>
  <si>
    <t>内容</t>
    <rPh sb="0" eb="2">
      <t>ナイヨウ</t>
    </rPh>
    <phoneticPr fontId="39"/>
  </si>
  <si>
    <t>方法</t>
    <rPh sb="0" eb="2">
      <t>ホウホウ</t>
    </rPh>
    <phoneticPr fontId="39"/>
  </si>
  <si>
    <t>評価方法</t>
    <rPh sb="0" eb="2">
      <t>ヒョウカ</t>
    </rPh>
    <rPh sb="2" eb="4">
      <t>ホウホウ</t>
    </rPh>
    <phoneticPr fontId="39"/>
  </si>
  <si>
    <t>（注）実施する養成所ごとに別葉としてください。また、一つの養成所で複数の事業を行う場合は、事業ごとに別葉としてください。</t>
    <rPh sb="3" eb="5">
      <t>ジッシ</t>
    </rPh>
    <rPh sb="7" eb="10">
      <t>ヨウセイジョ</t>
    </rPh>
    <rPh sb="14" eb="15">
      <t>ヨウ</t>
    </rPh>
    <rPh sb="26" eb="27">
      <t>ヒト</t>
    </rPh>
    <rPh sb="29" eb="32">
      <t>ヨウセイジョ</t>
    </rPh>
    <rPh sb="33" eb="35">
      <t>フクスウ</t>
    </rPh>
    <rPh sb="36" eb="38">
      <t>ジギョウ</t>
    </rPh>
    <rPh sb="39" eb="40">
      <t>オコナ</t>
    </rPh>
    <rPh sb="41" eb="43">
      <t>バアイ</t>
    </rPh>
    <rPh sb="45" eb="47">
      <t>ジギョウ</t>
    </rPh>
    <rPh sb="50" eb="51">
      <t>ベツ</t>
    </rPh>
    <rPh sb="51" eb="52">
      <t>ハ</t>
    </rPh>
    <phoneticPr fontId="39"/>
  </si>
  <si>
    <t>第４号様式の２</t>
    <rPh sb="0" eb="1">
      <t>ダイ</t>
    </rPh>
    <rPh sb="2" eb="3">
      <t>ゴウ</t>
    </rPh>
    <rPh sb="3" eb="5">
      <t>ヨウシキ</t>
    </rPh>
    <phoneticPr fontId="39"/>
  </si>
  <si>
    <t>総定員</t>
    <rPh sb="0" eb="3">
      <t>そうていいん</t>
    </rPh>
    <phoneticPr fontId="31" type="Hiragana"/>
  </si>
  <si>
    <t>看　護　師　等　養　成　所　運　営　事　業　所　要　額　精　算　書</t>
    <rPh sb="4" eb="5">
      <t>シ</t>
    </rPh>
    <rPh sb="28" eb="29">
      <t>セイ</t>
    </rPh>
    <rPh sb="30" eb="31">
      <t>ザン</t>
    </rPh>
    <rPh sb="32" eb="33">
      <t>ショ</t>
    </rPh>
    <phoneticPr fontId="39"/>
  </si>
  <si>
    <t>　　　　２　事後評価は、事業計画で定めた評価方法により評価してください。</t>
    <rPh sb="6" eb="8">
      <t>ジゴ</t>
    </rPh>
    <rPh sb="8" eb="10">
      <t>ヒョウカ</t>
    </rPh>
    <rPh sb="12" eb="14">
      <t>ジギョウ</t>
    </rPh>
    <rPh sb="14" eb="16">
      <t>ケイカク</t>
    </rPh>
    <rPh sb="17" eb="18">
      <t>サダ</t>
    </rPh>
    <rPh sb="20" eb="22">
      <t>ヒョウカ</t>
    </rPh>
    <rPh sb="22" eb="24">
      <t>ホウホウ</t>
    </rPh>
    <rPh sb="27" eb="29">
      <t>ヒョウカ</t>
    </rPh>
    <phoneticPr fontId="39"/>
  </si>
  <si>
    <t>交付</t>
    <rPh sb="0" eb="2">
      <t>コウフ</t>
    </rPh>
    <phoneticPr fontId="39"/>
  </si>
  <si>
    <t>差引き過</t>
    <rPh sb="0" eb="2">
      <t>サシヒキ</t>
    </rPh>
    <rPh sb="3" eb="4">
      <t>カ</t>
    </rPh>
    <phoneticPr fontId="39"/>
  </si>
  <si>
    <t>実支出額</t>
    <rPh sb="0" eb="1">
      <t>ジツ</t>
    </rPh>
    <rPh sb="1" eb="3">
      <t>シシュツ</t>
    </rPh>
    <rPh sb="3" eb="4">
      <t>ガク</t>
    </rPh>
    <phoneticPr fontId="39"/>
  </si>
  <si>
    <t>I</t>
  </si>
  <si>
    <t>総事業費等収入実支出額</t>
    <rPh sb="7" eb="8">
      <t>ジツ</t>
    </rPh>
    <phoneticPr fontId="39"/>
  </si>
  <si>
    <t>対 　象 　経 　費 　の 　実　　支　　出　　額　　算　　出　　内　　訳</t>
    <rPh sb="15" eb="16">
      <t>ジツ</t>
    </rPh>
    <rPh sb="18" eb="19">
      <t>シ</t>
    </rPh>
    <rPh sb="21" eb="22">
      <t>シュツ</t>
    </rPh>
    <rPh sb="24" eb="25">
      <t>ガク</t>
    </rPh>
    <rPh sb="27" eb="28">
      <t>ザン</t>
    </rPh>
    <rPh sb="30" eb="31">
      <t>シュツ</t>
    </rPh>
    <rPh sb="33" eb="34">
      <t>ウチ</t>
    </rPh>
    <rPh sb="36" eb="37">
      <t>ヤク</t>
    </rPh>
    <phoneticPr fontId="39"/>
  </si>
  <si>
    <t>（注）１</t>
  </si>
  <si>
    <t>　養成所ごとに別葉に作成してください。</t>
  </si>
  <si>
    <t>　4 部外講師謝金の「部外講師謝金内訳」欄は、部外講師の講義時間数、実人員を記入してください。</t>
    <rPh sb="39" eb="40">
      <t>ニュウ</t>
    </rPh>
    <phoneticPr fontId="39"/>
  </si>
  <si>
    <t>　11 実習施設謝金の「実習施設謝金内訳」欄は、実習施設名、実習に参加した学生数等を記入し、実習施設を２箇所</t>
    <rPh sb="43" eb="44">
      <t>ニュウ</t>
    </rPh>
    <rPh sb="52" eb="53">
      <t>カ</t>
    </rPh>
    <phoneticPr fontId="39"/>
  </si>
  <si>
    <t>７</t>
  </si>
  <si>
    <t>　課程数及びカリキュラムに基づく時間数及び教室面積等を活用し、論理的な根拠に基づいた方法によりあん分を行い、</t>
    <rPh sb="1" eb="3">
      <t>カテイ</t>
    </rPh>
    <rPh sb="3" eb="4">
      <t>スウ</t>
    </rPh>
    <rPh sb="4" eb="5">
      <t>オヨ</t>
    </rPh>
    <rPh sb="13" eb="14">
      <t>モト</t>
    </rPh>
    <rPh sb="16" eb="19">
      <t>ジカンスウ</t>
    </rPh>
    <rPh sb="19" eb="20">
      <t>オヨ</t>
    </rPh>
    <rPh sb="21" eb="23">
      <t>キョウシツ</t>
    </rPh>
    <rPh sb="23" eb="25">
      <t>メンセキ</t>
    </rPh>
    <rPh sb="25" eb="26">
      <t>トウ</t>
    </rPh>
    <rPh sb="27" eb="29">
      <t>カツヨウ</t>
    </rPh>
    <rPh sb="31" eb="34">
      <t>ロンリテキ</t>
    </rPh>
    <rPh sb="35" eb="37">
      <t>コンキョ</t>
    </rPh>
    <rPh sb="38" eb="39">
      <t>モト</t>
    </rPh>
    <rPh sb="42" eb="44">
      <t>ホウホウ</t>
    </rPh>
    <rPh sb="49" eb="50">
      <t>ブン</t>
    </rPh>
    <rPh sb="51" eb="52">
      <t>オコナ</t>
    </rPh>
    <phoneticPr fontId="39"/>
  </si>
  <si>
    <t>第４号様式の３</t>
    <rPh sb="0" eb="1">
      <t>ダイ</t>
    </rPh>
    <rPh sb="2" eb="3">
      <t>ゴウ</t>
    </rPh>
    <rPh sb="3" eb="5">
      <t>ヨウシキ</t>
    </rPh>
    <phoneticPr fontId="39"/>
  </si>
  <si>
    <t>サテライト教室補助額計算書（確定）</t>
    <rPh sb="5" eb="7">
      <t>きょうしつ</t>
    </rPh>
    <rPh sb="7" eb="10">
      <t>ほじょがく</t>
    </rPh>
    <rPh sb="10" eb="13">
      <t>けいさんしょ</t>
    </rPh>
    <rPh sb="14" eb="16">
      <t>かくてい</t>
    </rPh>
    <phoneticPr fontId="31" type="Hiragana"/>
  </si>
  <si>
    <t>至　　 年 月 日</t>
  </si>
  <si>
    <t>定員数/学年</t>
    <rPh sb="0" eb="2">
      <t>テイイン</t>
    </rPh>
    <rPh sb="4" eb="6">
      <t>ガクネン</t>
    </rPh>
    <phoneticPr fontId="39"/>
  </si>
  <si>
    <t>　「課程」欄は、保健師、助産師（１年間で教育を行うもの）、助産師（２年間で教育を行うもの）、看護師（３年全日制）、看護師（統合カリキュラム）、看護師（全日制であって４年間で教育を行うもの及び定時制）、看護師（２年全日制）、看護師（２年定時制）、看護師（２年通信制）、准看護師</t>
  </si>
  <si>
    <t>ごとに、それぞれ保、助（一）、助（二）、看（三・全日）、看（統合）、看（三・定時）、看（二・全日）、看（二・定時）、看（通信）、准の別を記入してください。</t>
  </si>
  <si>
    <t>　その他事項については、前々年度分は、前年度４月末時点の人数を記載してください。</t>
  </si>
  <si>
    <t>　「国家試験等合格者数」については、看護師養成所においては看護師試験、准看護師養成所においては准看護師試験の合格者を記載してください。</t>
  </si>
  <si>
    <t>((a)-(b))*1,200,000</t>
  </si>
  <si>
    <t>看　護　師　等　養　成　所　運　営　事　業　実　績　報　告　書</t>
    <rPh sb="4" eb="5">
      <t>シ</t>
    </rPh>
    <rPh sb="18" eb="19">
      <t>コト</t>
    </rPh>
    <rPh sb="22" eb="23">
      <t>ミ</t>
    </rPh>
    <rPh sb="24" eb="25">
      <t>セキ</t>
    </rPh>
    <rPh sb="26" eb="27">
      <t>ホウ</t>
    </rPh>
    <rPh sb="28" eb="29">
      <t>コク</t>
    </rPh>
    <rPh sb="30" eb="31">
      <t>ショ</t>
    </rPh>
    <phoneticPr fontId="39"/>
  </si>
  <si>
    <t>事後評価</t>
    <rPh sb="0" eb="2">
      <t>ジゴ</t>
    </rPh>
    <rPh sb="2" eb="4">
      <t>ヒョウカ</t>
    </rPh>
    <phoneticPr fontId="39"/>
  </si>
  <si>
    <t>（注）　１　実施する養成所ごとに別葉としてください。また、一つの養成所で複数の事業を行う場合は、事業ごとに別葉としてください。</t>
    <rPh sb="6" eb="8">
      <t>ジッシ</t>
    </rPh>
    <rPh sb="10" eb="13">
      <t>ヨウセイジョ</t>
    </rPh>
    <rPh sb="17" eb="18">
      <t>ヨウ</t>
    </rPh>
    <rPh sb="29" eb="30">
      <t>ヒト</t>
    </rPh>
    <rPh sb="32" eb="35">
      <t>ヨウセイジョ</t>
    </rPh>
    <rPh sb="36" eb="38">
      <t>フクスウ</t>
    </rPh>
    <rPh sb="39" eb="41">
      <t>ジギョウ</t>
    </rPh>
    <rPh sb="42" eb="43">
      <t>オコナ</t>
    </rPh>
    <rPh sb="44" eb="46">
      <t>バアイ</t>
    </rPh>
    <rPh sb="48" eb="50">
      <t>ジギョウ</t>
    </rPh>
    <rPh sb="53" eb="54">
      <t>ベツ</t>
    </rPh>
    <rPh sb="54" eb="55">
      <t>ハ</t>
    </rPh>
    <phoneticPr fontId="39"/>
  </si>
  <si>
    <r>
      <t>(</t>
    </r>
    <r>
      <rPr>
        <sz val="12"/>
        <color rgb="FF000000"/>
        <rFont val="ＭＳ 明朝"/>
      </rPr>
      <t>４月15日見込み)</t>
    </r>
    <rPh sb="6" eb="8">
      <t>ミコ</t>
    </rPh>
    <phoneticPr fontId="39"/>
  </si>
  <si>
    <r>
      <t>そ</t>
    </r>
    <r>
      <rPr>
        <sz val="12"/>
        <color rgb="FF000000"/>
        <rFont val="ＭＳ 明朝"/>
      </rPr>
      <t>の他の職員（４月１日見込み）</t>
    </r>
    <rPh sb="8" eb="9">
      <t>ガツ</t>
    </rPh>
    <rPh sb="10" eb="11">
      <t>ヒ</t>
    </rPh>
    <rPh sb="11" eb="13">
      <t>ミコ</t>
    </rPh>
    <phoneticPr fontId="39"/>
  </si>
  <si>
    <r>
      <t>第</t>
    </r>
    <r>
      <rPr>
        <sz val="11"/>
        <color rgb="FF000000"/>
        <rFont val="ＭＳ 明朝"/>
      </rPr>
      <t>４号様式の３の（１）</t>
    </r>
    <rPh sb="0" eb="1">
      <t>ダイ</t>
    </rPh>
    <rPh sb="2" eb="3">
      <t>ゴウ</t>
    </rPh>
    <rPh sb="3" eb="5">
      <t>ヨウシキ</t>
    </rPh>
    <phoneticPr fontId="39"/>
  </si>
  <si>
    <r>
      <t>第</t>
    </r>
    <r>
      <rPr>
        <sz val="11"/>
        <color rgb="FF000000"/>
        <rFont val="ＭＳ 明朝"/>
      </rPr>
      <t>４号様式の３の（２）</t>
    </r>
    <rPh sb="0" eb="1">
      <t>ダイ</t>
    </rPh>
    <rPh sb="2" eb="3">
      <t>ゴウ</t>
    </rPh>
    <rPh sb="3" eb="5">
      <t>ヨウシキ</t>
    </rPh>
    <phoneticPr fontId="39"/>
  </si>
  <si>
    <t>在学者数</t>
    <rPh sb="0" eb="3">
      <t>ざいがくしゃ</t>
    </rPh>
    <rPh sb="3" eb="4">
      <t>すう</t>
    </rPh>
    <phoneticPr fontId="31" type="Hiragana"/>
  </si>
  <si>
    <t>イ</t>
  </si>
  <si>
    <t>(b)*200,000</t>
  </si>
  <si>
    <t>サテライト教室補助額計算書（見込）</t>
    <rPh sb="5" eb="7">
      <t>きょうしつ</t>
    </rPh>
    <rPh sb="7" eb="10">
      <t>ほじょがく</t>
    </rPh>
    <rPh sb="10" eb="13">
      <t>けいさんしょ</t>
    </rPh>
    <rPh sb="14" eb="16">
      <t>みこ</t>
    </rPh>
    <phoneticPr fontId="31" type="Hiragana"/>
  </si>
  <si>
    <t>サテライト教室
補助額</t>
    <rPh sb="5" eb="7">
      <t>きょうしつ</t>
    </rPh>
    <rPh sb="8" eb="11">
      <t>ほじょがく</t>
    </rPh>
    <phoneticPr fontId="31" type="Hiragana"/>
  </si>
  <si>
    <t>第１号様式の２の（２）</t>
    <rPh sb="0" eb="1">
      <t>ダイ</t>
    </rPh>
    <rPh sb="2" eb="3">
      <t>ゴウ</t>
    </rPh>
    <rPh sb="3" eb="5">
      <t>ヨウシキ</t>
    </rPh>
    <phoneticPr fontId="39"/>
  </si>
  <si>
    <t>サテライト教室</t>
    <rPh sb="5" eb="7">
      <t>きょうしつ</t>
    </rPh>
    <phoneticPr fontId="19" type="Hiragana"/>
  </si>
  <si>
    <t>内訳は、第４号様式の２の(1)、(2)のとおり</t>
    <rPh sb="0" eb="2">
      <t>ウチワケ</t>
    </rPh>
    <rPh sb="4" eb="5">
      <t>ダイ</t>
    </rPh>
    <rPh sb="6" eb="7">
      <t>ゴウ</t>
    </rPh>
    <rPh sb="7" eb="9">
      <t>ヨウシキ</t>
    </rPh>
    <phoneticPr fontId="39"/>
  </si>
  <si>
    <t>第4号様式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</si>
</sst>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Red]\(#,##0\)"/>
    <numFmt numFmtId="177" formatCode="&quot;（&quot;#,##0&quot;）&quot;;&quot;（&quot;&quot;△&quot;#,##0&quot;）&quot;"/>
    <numFmt numFmtId="178" formatCode="0_);\(0\)"/>
    <numFmt numFmtId="179" formatCode="#,##0_);\(#,##0\)"/>
    <numFmt numFmtId="180" formatCode="0.0%"/>
  </numFmts>
  <fonts count="40">
    <font>
      <sz val="11"/>
      <color auto="1"/>
      <name val="ＭＳ Ｐ明朝"/>
      <family val="1"/>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明朝"/>
      <family val="1"/>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1"/>
      <color rgb="FF000000"/>
      <name val="ＭＳ Ｐ明朝"/>
      <family val="1"/>
    </font>
    <font>
      <sz val="16"/>
      <color rgb="FF000000"/>
      <name val="ＭＳ Ｐ明朝"/>
      <family val="1"/>
    </font>
    <font>
      <sz val="14"/>
      <color rgb="FF000000"/>
      <name val="ＭＳ Ｐ明朝"/>
      <family val="1"/>
    </font>
    <font>
      <sz val="18"/>
      <color rgb="FF000000"/>
      <name val="ＭＳ Ｐ明朝"/>
      <family val="1"/>
    </font>
    <font>
      <sz val="9"/>
      <color rgb="FF000000"/>
      <name val="ＭＳ Ｐ明朝"/>
      <family val="1"/>
    </font>
    <font>
      <sz val="10"/>
      <color rgb="FF000000"/>
      <name val="ＭＳ Ｐ明朝"/>
      <family val="1"/>
    </font>
    <font>
      <sz val="11"/>
      <color rgb="FF000000"/>
      <name val="ＭＳ 明朝"/>
      <family val="1"/>
    </font>
    <font>
      <sz val="10.5"/>
      <color rgb="FF000000"/>
      <name val="ＭＳ 明朝"/>
      <family val="1"/>
    </font>
    <font>
      <sz val="12.5"/>
      <color rgb="FF000000"/>
      <name val="ＭＳ 明朝"/>
      <family val="1"/>
    </font>
    <font>
      <sz val="13"/>
      <color rgb="FF000000"/>
      <name val="ＭＳ 明朝"/>
    </font>
    <font>
      <sz val="10.5"/>
      <color rgb="FF000000"/>
      <name val="ＭＳ Ｐ明朝"/>
      <family val="1"/>
    </font>
    <font>
      <sz val="6"/>
      <color auto="1"/>
      <name val="BIZ UDゴシック"/>
      <family val="3"/>
    </font>
    <font>
      <sz val="12"/>
      <color rgb="FF000000"/>
      <name val="ＭＳ 明朝"/>
      <family val="1"/>
    </font>
    <font>
      <sz val="14"/>
      <color rgb="FF000000"/>
      <name val="ＭＳ 明朝"/>
      <family val="1"/>
    </font>
    <font>
      <sz val="16"/>
      <color rgb="FF000000"/>
      <name val="ＭＳ 明朝"/>
      <family val="1"/>
    </font>
    <font>
      <sz val="12"/>
      <color rgb="FF000000"/>
      <name val="ＭＳ Ｐ明朝"/>
    </font>
    <font>
      <sz val="8"/>
      <color rgb="FF000000"/>
      <name val="ＭＳ 明朝"/>
      <family val="1"/>
    </font>
    <font>
      <sz val="11"/>
      <color theme="1"/>
      <name val="游ゴシック"/>
      <scheme val="minor"/>
    </font>
    <font>
      <sz val="9"/>
      <color rgb="FF000000"/>
      <name val="ＭＳ 明朝"/>
      <family val="1"/>
    </font>
    <font>
      <sz val="6"/>
      <color auto="1"/>
      <name val="ＭＳ Ｐ明朝"/>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rgb="FFF2DCB3"/>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bottom/>
      <diagonal/>
    </border>
    <border>
      <left/>
      <right style="thin">
        <color indexed="8"/>
      </right>
      <top/>
      <bottom style="thin">
        <color indexed="8"/>
      </bottom>
      <diagonal/>
    </border>
    <border>
      <left style="thin">
        <color indexed="8"/>
      </left>
      <right/>
      <top/>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top/>
      <bottom/>
      <diagonal/>
    </border>
    <border>
      <left style="dotted">
        <color indexed="64"/>
      </left>
      <right/>
      <top/>
      <bottom style="thin">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medium">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bottom style="thin">
        <color indexed="8"/>
      </bottom>
      <diagonal/>
    </border>
    <border>
      <left/>
      <right style="thin">
        <color indexed="8"/>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dotted">
        <color indexed="8"/>
      </top>
      <bottom/>
      <diagonal/>
    </border>
    <border>
      <left style="thin">
        <color indexed="8"/>
      </left>
      <right style="thin">
        <color indexed="8"/>
      </right>
      <top/>
      <bottom style="dotted">
        <color indexed="8"/>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xf numFmtId="9" fontId="37" fillId="0" borderId="0" applyFont="0" applyFill="0" applyBorder="0" applyAlignment="0" applyProtection="0">
      <alignment vertical="center"/>
    </xf>
  </cellStyleXfs>
  <cellXfs count="412">
    <xf numFmtId="0" fontId="0" fillId="0" borderId="0" xfId="0"/>
    <xf numFmtId="0" fontId="20" fillId="0" borderId="0" xfId="0" applyFont="1" applyFill="1" applyAlignment="1"/>
    <xf numFmtId="0" fontId="21" fillId="0" borderId="0" xfId="0" applyFont="1" applyFill="1" applyBorder="1" applyAlignment="1"/>
    <xf numFmtId="0" fontId="22" fillId="0" borderId="0" xfId="0" applyFont="1" applyFill="1" applyBorder="1" applyAlignment="1"/>
    <xf numFmtId="0" fontId="23" fillId="0" borderId="0" xfId="0" applyFont="1" applyFill="1" applyBorder="1" applyAlignment="1">
      <alignment horizontal="center"/>
    </xf>
    <xf numFmtId="0" fontId="20" fillId="0" borderId="10" xfId="0" applyFont="1" applyFill="1" applyBorder="1" applyAlignment="1"/>
    <xf numFmtId="0" fontId="20" fillId="0" borderId="11" xfId="0" applyFont="1" applyFill="1" applyBorder="1" applyAlignment="1"/>
    <xf numFmtId="0" fontId="20" fillId="0" borderId="11" xfId="0" applyFont="1" applyFill="1" applyBorder="1" applyAlignment="1">
      <alignment horizontal="distributed"/>
    </xf>
    <xf numFmtId="0" fontId="20" fillId="0" borderId="11" xfId="0" applyFont="1" applyFill="1" applyBorder="1" applyAlignment="1">
      <alignment horizontal="distributed" vertical="center"/>
    </xf>
    <xf numFmtId="0" fontId="20" fillId="0" borderId="12" xfId="0" applyFont="1" applyFill="1" applyBorder="1" applyAlignment="1">
      <alignment horizontal="distributed"/>
    </xf>
    <xf numFmtId="0" fontId="20" fillId="0" borderId="10" xfId="0" applyFont="1" applyFill="1" applyBorder="1" applyAlignment="1">
      <alignment horizontal="distributed"/>
    </xf>
    <xf numFmtId="0" fontId="20" fillId="24" borderId="11" xfId="0" applyFont="1" applyFill="1" applyBorder="1" applyAlignment="1">
      <alignment horizontal="distributed"/>
    </xf>
    <xf numFmtId="0" fontId="20" fillId="24" borderId="12" xfId="0" applyFont="1" applyFill="1" applyBorder="1" applyAlignment="1"/>
    <xf numFmtId="0" fontId="20" fillId="0" borderId="11" xfId="0" applyFont="1" applyFill="1" applyBorder="1" applyAlignment="1">
      <alignment horizontal="right"/>
    </xf>
    <xf numFmtId="0" fontId="20" fillId="0" borderId="12" xfId="0" applyFont="1" applyFill="1" applyBorder="1" applyAlignment="1">
      <alignment horizontal="right"/>
    </xf>
    <xf numFmtId="0" fontId="20" fillId="0" borderId="10" xfId="0" applyFont="1" applyFill="1" applyBorder="1" applyAlignment="1">
      <alignment horizontal="right"/>
    </xf>
    <xf numFmtId="176" fontId="24" fillId="0" borderId="11" xfId="0" applyNumberFormat="1" applyFont="1" applyFill="1" applyBorder="1" applyAlignment="1">
      <alignment horizontal="right" vertical="center" wrapText="1"/>
    </xf>
    <xf numFmtId="176" fontId="24" fillId="0" borderId="12" xfId="0" applyNumberFormat="1" applyFont="1" applyFill="1" applyBorder="1" applyAlignment="1">
      <alignment horizontal="right" vertical="center" wrapText="1"/>
    </xf>
    <xf numFmtId="176" fontId="20" fillId="0" borderId="11" xfId="0" applyNumberFormat="1" applyFont="1" applyFill="1" applyBorder="1" applyAlignment="1">
      <alignment horizontal="right" vertical="center"/>
    </xf>
    <xf numFmtId="176" fontId="20" fillId="0" borderId="12" xfId="42" applyNumberFormat="1" applyFont="1" applyFill="1" applyBorder="1" applyAlignment="1">
      <alignment horizontal="right" vertical="center"/>
    </xf>
    <xf numFmtId="0" fontId="20" fillId="0" borderId="13" xfId="0" applyFont="1" applyFill="1" applyBorder="1" applyAlignment="1"/>
    <xf numFmtId="0" fontId="20" fillId="0" borderId="14" xfId="0" applyFont="1" applyFill="1" applyBorder="1" applyAlignment="1">
      <alignment horizontal="center" vertical="center"/>
    </xf>
    <xf numFmtId="0" fontId="20" fillId="0" borderId="15" xfId="0" applyFont="1" applyFill="1" applyBorder="1" applyAlignment="1">
      <alignment horizontal="distributed" vertical="center" wrapText="1" indent="4"/>
    </xf>
    <xf numFmtId="0" fontId="20" fillId="0" borderId="16" xfId="0" applyFont="1" applyFill="1" applyBorder="1" applyAlignment="1">
      <alignment horizontal="centerContinuous" vertical="center"/>
    </xf>
    <xf numFmtId="0" fontId="20" fillId="0" borderId="17" xfId="0" applyFont="1" applyFill="1" applyBorder="1" applyAlignment="1">
      <alignment horizontal="distributed" vertical="center"/>
    </xf>
    <xf numFmtId="0" fontId="20" fillId="0" borderId="18" xfId="0" applyFont="1" applyFill="1" applyBorder="1" applyAlignment="1">
      <alignment horizontal="distributed"/>
    </xf>
    <xf numFmtId="0" fontId="20" fillId="0" borderId="19" xfId="0" applyFont="1" applyFill="1" applyBorder="1" applyAlignment="1">
      <alignment horizontal="distributed"/>
    </xf>
    <xf numFmtId="0" fontId="20" fillId="0" borderId="17" xfId="0" applyFont="1" applyFill="1" applyBorder="1" applyAlignment="1">
      <alignment horizontal="right"/>
    </xf>
    <xf numFmtId="176" fontId="20" fillId="0" borderId="18" xfId="0" applyNumberFormat="1" applyFont="1" applyFill="1" applyBorder="1" applyAlignment="1">
      <alignment horizontal="right" vertical="center"/>
    </xf>
    <xf numFmtId="176" fontId="25" fillId="0" borderId="19" xfId="42" applyNumberFormat="1" applyFont="1" applyFill="1" applyBorder="1" applyAlignment="1">
      <alignment horizontal="right" vertical="center"/>
    </xf>
    <xf numFmtId="0" fontId="20" fillId="0" borderId="20" xfId="0" applyFont="1" applyFill="1" applyBorder="1" applyAlignment="1">
      <alignment horizontal="center" vertical="center"/>
    </xf>
    <xf numFmtId="0" fontId="20" fillId="0" borderId="21" xfId="0" applyFont="1" applyBorder="1" applyAlignment="1">
      <alignment horizontal="distributed" vertical="center" indent="4"/>
    </xf>
    <xf numFmtId="0" fontId="20" fillId="0" borderId="16" xfId="0" applyFont="1" applyFill="1" applyBorder="1" applyAlignment="1">
      <alignment horizontal="centerContinuous"/>
    </xf>
    <xf numFmtId="0" fontId="20" fillId="0" borderId="10" xfId="0" applyFont="1" applyFill="1" applyBorder="1" applyAlignment="1">
      <alignment horizontal="distributed" vertical="center"/>
    </xf>
    <xf numFmtId="176" fontId="25" fillId="24" borderId="12" xfId="42" applyNumberFormat="1" applyFont="1" applyFill="1" applyBorder="1" applyAlignment="1">
      <alignment horizontal="right" vertical="center"/>
    </xf>
    <xf numFmtId="176" fontId="25" fillId="0" borderId="12" xfId="42" applyNumberFormat="1" applyFont="1" applyFill="1" applyBorder="1" applyAlignment="1">
      <alignment horizontal="right" vertical="center"/>
    </xf>
    <xf numFmtId="0" fontId="20" fillId="0" borderId="22" xfId="0" applyFont="1" applyFill="1" applyBorder="1" applyAlignment="1">
      <alignment horizontal="center" vertical="center"/>
    </xf>
    <xf numFmtId="0" fontId="20" fillId="0" borderId="10" xfId="0" applyFont="1" applyFill="1" applyBorder="1" applyAlignment="1">
      <alignment horizontal="center"/>
    </xf>
    <xf numFmtId="0" fontId="20" fillId="0" borderId="11" xfId="0" applyFont="1" applyFill="1" applyBorder="1" applyAlignment="1">
      <alignment horizontal="center"/>
    </xf>
    <xf numFmtId="0" fontId="20" fillId="0" borderId="12" xfId="0" applyFont="1" applyFill="1" applyBorder="1" applyAlignment="1">
      <alignment horizontal="center"/>
    </xf>
    <xf numFmtId="0" fontId="20" fillId="0" borderId="16" xfId="0" applyFont="1" applyFill="1" applyBorder="1" applyAlignment="1">
      <alignment horizontal="center" vertical="center"/>
    </xf>
    <xf numFmtId="0" fontId="20" fillId="0" borderId="14" xfId="0" applyFont="1" applyFill="1" applyBorder="1" applyAlignment="1">
      <alignment horizontal="center"/>
    </xf>
    <xf numFmtId="0" fontId="20" fillId="0" borderId="13" xfId="0" applyFont="1" applyFill="1" applyBorder="1" applyAlignment="1">
      <alignment horizontal="center"/>
    </xf>
    <xf numFmtId="0" fontId="20" fillId="0" borderId="22" xfId="0" applyFont="1" applyFill="1" applyBorder="1" applyAlignment="1">
      <alignment horizontal="center"/>
    </xf>
    <xf numFmtId="0" fontId="20" fillId="0" borderId="14" xfId="0" applyFont="1" applyFill="1" applyBorder="1" applyAlignment="1">
      <alignment horizontal="right"/>
    </xf>
    <xf numFmtId="176" fontId="20" fillId="0" borderId="13" xfId="0" applyNumberFormat="1" applyFont="1" applyFill="1" applyBorder="1" applyAlignment="1">
      <alignment horizontal="right" vertical="center"/>
    </xf>
    <xf numFmtId="176" fontId="25" fillId="24" borderId="22" xfId="42" applyNumberFormat="1" applyFont="1" applyFill="1" applyBorder="1" applyAlignment="1">
      <alignment horizontal="right" vertical="center"/>
    </xf>
    <xf numFmtId="0" fontId="20" fillId="0" borderId="10" xfId="0" applyFont="1" applyFill="1" applyBorder="1" applyAlignment="1">
      <alignment vertical="center"/>
    </xf>
    <xf numFmtId="0" fontId="20" fillId="0" borderId="23" xfId="0" applyFont="1" applyFill="1" applyBorder="1" applyAlignment="1">
      <alignment horizontal="right"/>
    </xf>
    <xf numFmtId="176" fontId="20" fillId="0" borderId="23" xfId="0" applyNumberFormat="1" applyFont="1" applyFill="1" applyBorder="1" applyAlignment="1">
      <alignment horizontal="right" vertical="center"/>
    </xf>
    <xf numFmtId="176" fontId="25" fillId="0" borderId="24" xfId="42" applyNumberFormat="1" applyFont="1" applyFill="1" applyBorder="1" applyAlignment="1">
      <alignment horizontal="right" vertical="center"/>
    </xf>
    <xf numFmtId="0" fontId="20" fillId="0" borderId="0" xfId="0" applyFont="1" applyFill="1" applyBorder="1" applyAlignment="1">
      <alignment vertical="center"/>
    </xf>
    <xf numFmtId="0" fontId="20" fillId="0" borderId="0" xfId="0" applyFont="1" applyFill="1" applyBorder="1" applyAlignment="1">
      <alignment horizontal="center"/>
    </xf>
    <xf numFmtId="0" fontId="20" fillId="0" borderId="0" xfId="0" applyFont="1" applyFill="1" applyBorder="1" applyAlignment="1">
      <alignment horizontal="distributed"/>
    </xf>
    <xf numFmtId="0" fontId="20" fillId="0" borderId="25" xfId="0" applyFont="1" applyFill="1" applyBorder="1" applyAlignment="1">
      <alignment horizontal="right"/>
    </xf>
    <xf numFmtId="176" fontId="25" fillId="24" borderId="24" xfId="42" applyNumberFormat="1" applyFont="1" applyFill="1" applyBorder="1" applyAlignment="1">
      <alignment horizontal="right" vertical="center"/>
    </xf>
    <xf numFmtId="0" fontId="20" fillId="0" borderId="26" xfId="0" applyFont="1" applyBorder="1" applyAlignment="1">
      <alignment horizontal="distributed" vertical="center" indent="4"/>
    </xf>
    <xf numFmtId="0" fontId="20" fillId="0" borderId="15" xfId="0" applyFont="1" applyFill="1" applyBorder="1" applyAlignment="1">
      <alignment horizontal="distributed" vertical="center" indent="4"/>
    </xf>
    <xf numFmtId="0" fontId="20" fillId="0" borderId="21"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27" xfId="0" applyFont="1" applyFill="1" applyBorder="1" applyAlignment="1">
      <alignment horizontal="distributed"/>
    </xf>
    <xf numFmtId="0" fontId="20" fillId="0" borderId="27" xfId="0" applyFont="1" applyFill="1" applyBorder="1" applyAlignment="1">
      <alignment horizontal="center"/>
    </xf>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3" xfId="0" applyFont="1" applyFill="1" applyBorder="1" applyAlignment="1">
      <alignment horizontal="distributed"/>
    </xf>
    <xf numFmtId="0" fontId="20" fillId="0" borderId="23" xfId="0" applyFont="1" applyFill="1" applyBorder="1" applyAlignment="1">
      <alignment horizontal="center"/>
    </xf>
    <xf numFmtId="0" fontId="20" fillId="0" borderId="2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6" xfId="0" applyFont="1" applyFill="1" applyBorder="1" applyAlignment="1">
      <alignment horizontal="center" vertical="center"/>
    </xf>
    <xf numFmtId="0" fontId="20" fillId="0" borderId="29" xfId="0" applyFont="1" applyFill="1" applyBorder="1" applyAlignment="1">
      <alignment horizontal="distributed"/>
    </xf>
    <xf numFmtId="0" fontId="20" fillId="0" borderId="29" xfId="0" applyFont="1" applyFill="1" applyBorder="1" applyAlignment="1">
      <alignment horizontal="center"/>
    </xf>
    <xf numFmtId="0" fontId="20" fillId="0" borderId="30" xfId="0" applyFont="1" applyFill="1" applyBorder="1" applyAlignment="1">
      <alignment vertical="center"/>
    </xf>
    <xf numFmtId="0" fontId="20" fillId="0" borderId="11" xfId="0" applyFont="1" applyFill="1" applyBorder="1" applyAlignment="1">
      <alignment vertical="center"/>
    </xf>
    <xf numFmtId="0" fontId="20" fillId="0" borderId="11" xfId="0" applyFont="1" applyFill="1" applyBorder="1" applyAlignment="1">
      <alignment horizontal="right" vertical="center"/>
    </xf>
    <xf numFmtId="0" fontId="20" fillId="0" borderId="12" xfId="0" applyFont="1" applyFill="1" applyBorder="1" applyAlignment="1">
      <alignment vertical="center"/>
    </xf>
    <xf numFmtId="176" fontId="20" fillId="0" borderId="19" xfId="42" applyNumberFormat="1" applyFont="1" applyFill="1" applyBorder="1" applyAlignment="1">
      <alignment horizontal="right" vertical="center"/>
    </xf>
    <xf numFmtId="0" fontId="22" fillId="0" borderId="0" xfId="0" applyFont="1" applyFill="1" applyBorder="1" applyAlignment="1">
      <alignment vertical="center"/>
    </xf>
    <xf numFmtId="0" fontId="20" fillId="0" borderId="12" xfId="0" applyFont="1" applyBorder="1" applyAlignment="1"/>
    <xf numFmtId="0" fontId="22" fillId="0" borderId="16" xfId="0" applyFont="1" applyFill="1" applyBorder="1" applyAlignment="1">
      <alignment vertical="center" shrinkToFi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xf>
    <xf numFmtId="0" fontId="20" fillId="0" borderId="12" xfId="0" applyFont="1" applyFill="1" applyBorder="1" applyAlignment="1">
      <alignment horizontal="center" vertical="center"/>
    </xf>
    <xf numFmtId="176" fontId="20" fillId="24" borderId="12" xfId="42" applyNumberFormat="1" applyFont="1" applyFill="1" applyBorder="1" applyAlignment="1">
      <alignment horizontal="right" vertical="center"/>
    </xf>
    <xf numFmtId="0" fontId="20" fillId="0" borderId="31" xfId="0" applyFont="1" applyFill="1" applyBorder="1" applyAlignment="1">
      <alignment horizontal="center" vertical="center" shrinkToFit="1"/>
    </xf>
    <xf numFmtId="0" fontId="20" fillId="0" borderId="11" xfId="0" applyFont="1" applyFill="1" applyBorder="1" applyAlignment="1">
      <alignment vertical="center" shrinkToFit="1"/>
    </xf>
    <xf numFmtId="0" fontId="20" fillId="0" borderId="11" xfId="0" applyFont="1" applyFill="1" applyBorder="1" applyAlignment="1">
      <alignment horizontal="centerContinuous" vertical="center"/>
    </xf>
    <xf numFmtId="0" fontId="20" fillId="0" borderId="12" xfId="0" applyFont="1" applyBorder="1" applyAlignment="1">
      <alignment horizontal="justify" vertical="center"/>
    </xf>
    <xf numFmtId="0" fontId="26" fillId="0" borderId="0" xfId="0" applyFont="1" applyAlignment="1"/>
    <xf numFmtId="0" fontId="27" fillId="0" borderId="0" xfId="0" applyFont="1" applyAlignment="1">
      <alignment vertical="center"/>
    </xf>
    <xf numFmtId="0" fontId="27" fillId="0" borderId="0" xfId="0" applyFont="1" applyAlignment="1"/>
    <xf numFmtId="0" fontId="27" fillId="0" borderId="0" xfId="0" applyFont="1" applyAlignment="1">
      <alignment horizontal="distributed" vertical="center"/>
    </xf>
    <xf numFmtId="0" fontId="28" fillId="0" borderId="0" xfId="0" applyFont="1" applyAlignment="1"/>
    <xf numFmtId="0" fontId="27" fillId="0" borderId="0" xfId="0" applyFont="1" applyAlignment="1">
      <alignment horizontal="centerContinuous" vertical="center"/>
    </xf>
    <xf numFmtId="0" fontId="27" fillId="0" borderId="15" xfId="0" applyFont="1" applyBorder="1" applyAlignment="1">
      <alignment horizontal="centerContinuous"/>
    </xf>
    <xf numFmtId="177" fontId="27" fillId="24" borderId="14" xfId="0" applyNumberFormat="1" applyFont="1" applyFill="1" applyBorder="1"/>
    <xf numFmtId="0" fontId="27" fillId="24" borderId="22" xfId="0" applyFont="1" applyFill="1" applyBorder="1" applyAlignment="1"/>
    <xf numFmtId="0" fontId="27" fillId="0" borderId="0" xfId="0" applyFont="1" applyAlignment="1">
      <alignment horizontal="centerContinuous"/>
    </xf>
    <xf numFmtId="0" fontId="27" fillId="0" borderId="31" xfId="0" applyFont="1" applyBorder="1" applyAlignment="1">
      <alignment horizontal="distributed" vertical="center"/>
    </xf>
    <xf numFmtId="0" fontId="27" fillId="0" borderId="10" xfId="0" applyFont="1" applyBorder="1" applyAlignment="1"/>
    <xf numFmtId="0" fontId="27" fillId="0" borderId="11" xfId="0" applyFont="1" applyBorder="1" applyAlignment="1"/>
    <xf numFmtId="0" fontId="27" fillId="0" borderId="12" xfId="0" applyFont="1" applyBorder="1" applyAlignment="1"/>
    <xf numFmtId="0" fontId="27" fillId="0" borderId="0" xfId="0" applyFont="1" applyBorder="1" applyAlignment="1">
      <alignment horizontal="left"/>
    </xf>
    <xf numFmtId="0" fontId="27" fillId="0" borderId="0" xfId="0" applyFont="1" applyAlignment="1">
      <alignment horizontal="left"/>
    </xf>
    <xf numFmtId="0" fontId="29" fillId="0" borderId="0" xfId="0" applyFont="1" applyAlignment="1"/>
    <xf numFmtId="0" fontId="27" fillId="0" borderId="21" xfId="0" applyFont="1" applyBorder="1" applyAlignment="1">
      <alignment horizontal="centerContinuous"/>
    </xf>
    <xf numFmtId="177" fontId="27" fillId="24" borderId="20" xfId="0" applyNumberFormat="1" applyFont="1" applyFill="1" applyBorder="1"/>
    <xf numFmtId="0" fontId="20" fillId="24" borderId="16" xfId="0" applyFont="1" applyFill="1" applyBorder="1" applyAlignment="1"/>
    <xf numFmtId="0" fontId="27" fillId="0" borderId="15" xfId="0" applyFont="1" applyBorder="1" applyAlignment="1">
      <alignment horizontal="centerContinuous" vertical="center"/>
    </xf>
    <xf numFmtId="0" fontId="27" fillId="0" borderId="14" xfId="0" applyFont="1" applyBorder="1" applyAlignment="1"/>
    <xf numFmtId="0" fontId="27" fillId="0" borderId="13" xfId="0" applyFont="1" applyBorder="1" applyAlignment="1"/>
    <xf numFmtId="0" fontId="27" fillId="0" borderId="13" xfId="0" applyFont="1" applyBorder="1" applyAlignment="1">
      <alignment horizontal="left"/>
    </xf>
    <xf numFmtId="0" fontId="27" fillId="0" borderId="22" xfId="0" applyFont="1" applyBorder="1" applyAlignment="1"/>
    <xf numFmtId="0" fontId="27" fillId="0" borderId="20" xfId="0" applyFont="1" applyBorder="1" applyAlignment="1"/>
    <xf numFmtId="0" fontId="27" fillId="0" borderId="16" xfId="0" applyFont="1" applyBorder="1" applyAlignment="1"/>
    <xf numFmtId="0" fontId="27" fillId="0" borderId="21" xfId="0" applyFont="1" applyBorder="1" applyAlignment="1">
      <alignment horizontal="centerContinuous" vertical="center"/>
    </xf>
    <xf numFmtId="56" fontId="27" fillId="0" borderId="0" xfId="0" applyNumberFormat="1" applyFont="1" applyBorder="1" applyAlignment="1"/>
    <xf numFmtId="0" fontId="27" fillId="0" borderId="26" xfId="0" applyFont="1" applyBorder="1" applyAlignment="1">
      <alignment horizontal="centerContinuous"/>
    </xf>
    <xf numFmtId="177" fontId="27" fillId="24" borderId="17" xfId="0" applyNumberFormat="1" applyFont="1" applyFill="1" applyBorder="1"/>
    <xf numFmtId="0" fontId="20" fillId="24" borderId="19" xfId="0" applyFont="1" applyFill="1" applyBorder="1" applyAlignment="1"/>
    <xf numFmtId="0" fontId="30" fillId="0" borderId="0" xfId="0" applyFont="1" applyAlignment="1"/>
    <xf numFmtId="0" fontId="27" fillId="0" borderId="26" xfId="0" applyFont="1" applyBorder="1" applyAlignment="1">
      <alignment horizontal="centerContinuous" vertical="center"/>
    </xf>
    <xf numFmtId="0" fontId="27" fillId="0" borderId="17" xfId="0" applyFont="1" applyBorder="1" applyAlignment="1"/>
    <xf numFmtId="0" fontId="27" fillId="0" borderId="18" xfId="0" applyFont="1" applyBorder="1" applyAlignment="1"/>
    <xf numFmtId="0" fontId="27" fillId="0" borderId="19" xfId="0" applyFont="1" applyBorder="1" applyAlignment="1"/>
    <xf numFmtId="0" fontId="27" fillId="0" borderId="10" xfId="0" applyFont="1" applyBorder="1" applyAlignment="1">
      <alignment horizontal="right"/>
    </xf>
    <xf numFmtId="3" fontId="27" fillId="24" borderId="11" xfId="0" applyNumberFormat="1" applyFont="1" applyFill="1" applyBorder="1" applyAlignment="1">
      <alignment horizontal="right"/>
    </xf>
    <xf numFmtId="3" fontId="27" fillId="0" borderId="11" xfId="0" applyNumberFormat="1" applyFont="1" applyBorder="1" applyAlignment="1">
      <alignment horizontal="right"/>
    </xf>
    <xf numFmtId="3" fontId="20" fillId="24" borderId="0" xfId="0" applyNumberFormat="1" applyFont="1" applyFill="1" applyAlignment="1">
      <alignment horizontal="right"/>
    </xf>
    <xf numFmtId="3" fontId="27" fillId="0" borderId="12" xfId="0" applyNumberFormat="1" applyFont="1" applyBorder="1" applyAlignment="1">
      <alignment horizontal="right"/>
    </xf>
    <xf numFmtId="3" fontId="27" fillId="24" borderId="10" xfId="0" applyNumberFormat="1" applyFont="1" applyFill="1" applyBorder="1" applyAlignment="1">
      <alignment horizontal="right"/>
    </xf>
    <xf numFmtId="3" fontId="27" fillId="0" borderId="10" xfId="0" applyNumberFormat="1" applyFont="1" applyBorder="1" applyAlignment="1">
      <alignment horizontal="right"/>
    </xf>
    <xf numFmtId="0" fontId="20" fillId="0" borderId="16" xfId="0" applyFont="1" applyBorder="1" applyAlignment="1"/>
    <xf numFmtId="0" fontId="27" fillId="0" borderId="31" xfId="0" applyFont="1" applyBorder="1" applyAlignment="1">
      <alignment horizontal="distributed"/>
    </xf>
    <xf numFmtId="0" fontId="27" fillId="24" borderId="15" xfId="0" applyFont="1" applyFill="1" applyBorder="1" applyAlignment="1"/>
    <xf numFmtId="0" fontId="27" fillId="0" borderId="10" xfId="0" applyFont="1" applyBorder="1" applyAlignment="1">
      <alignment horizontal="center"/>
    </xf>
    <xf numFmtId="0" fontId="27" fillId="0" borderId="12" xfId="0" applyFont="1" applyBorder="1" applyAlignment="1">
      <alignment horizontal="center"/>
    </xf>
    <xf numFmtId="0" fontId="27" fillId="24" borderId="31" xfId="0" applyFont="1" applyFill="1" applyBorder="1" applyAlignment="1">
      <alignment horizontal="right" vertical="top"/>
    </xf>
    <xf numFmtId="0" fontId="27" fillId="0" borderId="0" xfId="0" applyFont="1" applyBorder="1" applyAlignment="1">
      <alignment horizontal="distributed"/>
    </xf>
    <xf numFmtId="0" fontId="27" fillId="0" borderId="0" xfId="0" applyFont="1" applyBorder="1" applyAlignment="1">
      <alignment horizontal="right" vertical="top"/>
    </xf>
    <xf numFmtId="0" fontId="27" fillId="0" borderId="15" xfId="0" applyFont="1" applyBorder="1" applyAlignment="1">
      <alignment horizontal="distributed"/>
    </xf>
    <xf numFmtId="0" fontId="27" fillId="24" borderId="31" xfId="0" applyFont="1" applyFill="1" applyBorder="1" applyAlignment="1"/>
    <xf numFmtId="0" fontId="27" fillId="0" borderId="0" xfId="0" applyFont="1" applyAlignment="1">
      <alignment horizontal="right" vertical="center"/>
    </xf>
    <xf numFmtId="0" fontId="20" fillId="0" borderId="19" xfId="0" applyFont="1" applyBorder="1" applyAlignment="1"/>
    <xf numFmtId="0" fontId="27" fillId="24" borderId="15" xfId="0" applyFont="1" applyFill="1" applyBorder="1" applyAlignment="1">
      <alignment horizontal="center"/>
    </xf>
    <xf numFmtId="0" fontId="27" fillId="24" borderId="15" xfId="0" applyFont="1" applyFill="1" applyBorder="1" applyAlignment="1">
      <alignment horizontal="right" vertical="top"/>
    </xf>
    <xf numFmtId="0" fontId="27" fillId="24" borderId="26" xfId="0" applyFont="1" applyFill="1" applyBorder="1" applyAlignment="1">
      <alignment horizontal="center"/>
    </xf>
    <xf numFmtId="0" fontId="27" fillId="24" borderId="21" xfId="0" applyFont="1" applyFill="1" applyBorder="1" applyAlignment="1">
      <alignment horizontal="right" vertical="top"/>
    </xf>
    <xf numFmtId="0" fontId="27" fillId="24" borderId="26" xfId="0" applyFont="1" applyFill="1" applyBorder="1" applyAlignment="1">
      <alignment horizontal="right" vertical="top"/>
    </xf>
    <xf numFmtId="0" fontId="26" fillId="0" borderId="32" xfId="0" applyFont="1" applyBorder="1" applyAlignment="1">
      <alignment horizontal="right"/>
    </xf>
    <xf numFmtId="0" fontId="26" fillId="0" borderId="32" xfId="0" applyFont="1" applyBorder="1" applyAlignment="1">
      <alignment horizontal="center" shrinkToFit="1"/>
    </xf>
    <xf numFmtId="0" fontId="27" fillId="24" borderId="15" xfId="0" applyFont="1" applyFill="1" applyBorder="1" applyAlignment="1">
      <alignment horizontal="center" vertical="top"/>
    </xf>
    <xf numFmtId="0" fontId="27" fillId="24" borderId="26" xfId="0" applyFont="1" applyFill="1" applyBorder="1" applyAlignment="1">
      <alignment horizontal="center" vertical="top"/>
    </xf>
    <xf numFmtId="0" fontId="0" fillId="0" borderId="0" xfId="0" applyAlignment="1">
      <alignment vertical="center"/>
    </xf>
    <xf numFmtId="0" fontId="0" fillId="0" borderId="0" xfId="0" applyAlignment="1">
      <alignment horizontal="centerContinuous" vertical="center"/>
    </xf>
    <xf numFmtId="0" fontId="0" fillId="0" borderId="31" xfId="0" applyBorder="1" applyAlignment="1">
      <alignment horizontal="center" vertical="center"/>
    </xf>
    <xf numFmtId="38" fontId="0" fillId="24" borderId="31" xfId="42" applyFont="1" applyFill="1" applyBorder="1" applyAlignment="1">
      <alignment vertical="center"/>
    </xf>
    <xf numFmtId="38" fontId="0" fillId="0" borderId="31" xfId="42" applyFont="1" applyBorder="1" applyAlignment="1">
      <alignment vertical="center"/>
    </xf>
    <xf numFmtId="0" fontId="0" fillId="0" borderId="31" xfId="0" applyBorder="1" applyAlignment="1">
      <alignment horizontal="center" vertical="center" wrapText="1"/>
    </xf>
    <xf numFmtId="0" fontId="32" fillId="0" borderId="0" xfId="0" applyFont="1" applyBorder="1" applyAlignment="1">
      <alignment horizontal="distributed"/>
    </xf>
    <xf numFmtId="0" fontId="32" fillId="0" borderId="0" xfId="0" applyFont="1" applyBorder="1" applyAlignment="1"/>
    <xf numFmtId="0" fontId="32" fillId="0" borderId="0" xfId="0" applyFont="1"/>
    <xf numFmtId="0" fontId="26" fillId="0" borderId="0" xfId="0" applyFont="1"/>
    <xf numFmtId="178" fontId="26" fillId="0" borderId="0" xfId="0" applyNumberFormat="1" applyFont="1" applyAlignment="1"/>
    <xf numFmtId="178" fontId="26" fillId="0" borderId="0" xfId="0" applyNumberFormat="1" applyFont="1" applyAlignment="1">
      <alignment horizontal="center"/>
    </xf>
    <xf numFmtId="0" fontId="33" fillId="0" borderId="0" xfId="0" applyFont="1" applyAlignment="1">
      <alignment vertical="center"/>
    </xf>
    <xf numFmtId="0" fontId="26" fillId="0" borderId="0" xfId="0" applyFont="1" applyAlignment="1">
      <alignment vertical="center"/>
    </xf>
    <xf numFmtId="0" fontId="34" fillId="0" borderId="0" xfId="0" applyFont="1" applyBorder="1" applyAlignment="1">
      <alignment horizont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178" fontId="26" fillId="0" borderId="11" xfId="0" applyNumberFormat="1" applyFont="1" applyBorder="1" applyAlignment="1"/>
    <xf numFmtId="178" fontId="26" fillId="0" borderId="11" xfId="0" applyNumberFormat="1" applyFont="1" applyBorder="1" applyAlignment="1">
      <alignment horizontal="center"/>
    </xf>
    <xf numFmtId="178" fontId="26" fillId="24" borderId="11" xfId="0" applyNumberFormat="1" applyFont="1" applyFill="1" applyBorder="1" applyAlignment="1">
      <alignment horizontal="center"/>
    </xf>
    <xf numFmtId="178" fontId="26" fillId="0" borderId="12" xfId="0" applyNumberFormat="1" applyFont="1" applyBorder="1" applyAlignment="1"/>
    <xf numFmtId="0" fontId="26" fillId="0" borderId="20" xfId="0" applyFont="1" applyBorder="1" applyAlignment="1">
      <alignment horizontal="right" wrapText="1"/>
    </xf>
    <xf numFmtId="0" fontId="33" fillId="0" borderId="0" xfId="0" applyFont="1" applyAlignment="1">
      <alignment horizontal="right" vertical="center" wrapText="1"/>
    </xf>
    <xf numFmtId="0" fontId="33" fillId="0" borderId="0" xfId="0" applyFont="1" applyAlignment="1">
      <alignment vertical="center" wrapText="1"/>
    </xf>
    <xf numFmtId="0" fontId="33" fillId="0" borderId="0" xfId="0" quotePrefix="1" applyFont="1" applyBorder="1" applyAlignment="1">
      <alignment horizontal="right" vertical="center"/>
    </xf>
    <xf numFmtId="0" fontId="26" fillId="0" borderId="0" xfId="0" quotePrefix="1" applyFont="1" applyBorder="1" applyAlignment="1">
      <alignment horizontal="right"/>
    </xf>
    <xf numFmtId="0" fontId="26" fillId="0" borderId="0" xfId="0" applyFont="1" applyBorder="1" applyAlignment="1">
      <alignment vertical="top" wrapText="1"/>
    </xf>
    <xf numFmtId="0" fontId="26" fillId="0" borderId="0" xfId="0" applyFont="1" applyBorder="1" applyAlignment="1"/>
    <xf numFmtId="0" fontId="26"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6" fillId="0" borderId="20" xfId="0" applyFont="1" applyBorder="1" applyAlignment="1">
      <alignment wrapText="1"/>
    </xf>
    <xf numFmtId="0" fontId="33" fillId="0" borderId="0" xfId="0" applyFont="1" applyBorder="1" applyAlignment="1">
      <alignment vertical="center"/>
    </xf>
    <xf numFmtId="0" fontId="32" fillId="0" borderId="14" xfId="0" applyFont="1" applyBorder="1" applyAlignment="1">
      <alignment horizontal="center" vertical="center"/>
    </xf>
    <xf numFmtId="0" fontId="32" fillId="0" borderId="13" xfId="0" applyFont="1" applyBorder="1" applyAlignment="1">
      <alignment horizontal="center" vertical="center"/>
    </xf>
    <xf numFmtId="0" fontId="32" fillId="0" borderId="13" xfId="0" applyFont="1" applyBorder="1" applyAlignment="1">
      <alignment horizontal="distributed"/>
    </xf>
    <xf numFmtId="0" fontId="26" fillId="0" borderId="31" xfId="0" applyFont="1" applyBorder="1" applyAlignment="1">
      <alignment horizontal="center" vertical="center" wrapText="1"/>
    </xf>
    <xf numFmtId="179" fontId="26" fillId="0" borderId="11" xfId="0" applyNumberFormat="1" applyFont="1" applyBorder="1" applyAlignment="1">
      <alignment horizontal="right" vertical="center"/>
    </xf>
    <xf numFmtId="179" fontId="26" fillId="0" borderId="11" xfId="0" applyNumberFormat="1" applyFont="1" applyBorder="1" applyAlignment="1">
      <alignment horizontal="center" vertical="center"/>
    </xf>
    <xf numFmtId="179" fontId="26" fillId="24" borderId="11" xfId="0" applyNumberFormat="1" applyFont="1" applyFill="1" applyBorder="1" applyAlignment="1">
      <alignment horizontal="center" vertical="center"/>
    </xf>
    <xf numFmtId="179" fontId="26" fillId="0" borderId="12" xfId="0" applyNumberFormat="1" applyFont="1" applyBorder="1" applyAlignment="1">
      <alignment horizontal="right" vertical="center"/>
    </xf>
    <xf numFmtId="0" fontId="35" fillId="0" borderId="20" xfId="0" applyFont="1" applyBorder="1" applyAlignment="1">
      <alignment vertical="center"/>
    </xf>
    <xf numFmtId="0" fontId="35" fillId="0" borderId="0" xfId="0" applyFont="1" applyAlignment="1">
      <alignment vertical="center"/>
    </xf>
    <xf numFmtId="0" fontId="32" fillId="0" borderId="16" xfId="0" applyFont="1" applyBorder="1" applyAlignment="1">
      <alignment horizontal="center"/>
    </xf>
    <xf numFmtId="0" fontId="35" fillId="0" borderId="17" xfId="0" applyFont="1" applyBorder="1" applyAlignment="1">
      <alignment vertical="center"/>
    </xf>
    <xf numFmtId="0" fontId="35" fillId="0" borderId="18" xfId="0" applyFont="1" applyBorder="1" applyAlignment="1">
      <alignment vertical="center"/>
    </xf>
    <xf numFmtId="0" fontId="32" fillId="0" borderId="19" xfId="0" applyFont="1" applyBorder="1" applyAlignment="1">
      <alignment horizontal="distributed"/>
    </xf>
    <xf numFmtId="0" fontId="32" fillId="0" borderId="22" xfId="0" applyFont="1" applyBorder="1" applyAlignment="1">
      <alignment horizontal="center" vertical="center"/>
    </xf>
    <xf numFmtId="0" fontId="26" fillId="0" borderId="31" xfId="0" applyFont="1" applyBorder="1" applyAlignment="1">
      <alignment horizontal="center" vertical="center"/>
    </xf>
    <xf numFmtId="177" fontId="26" fillId="24" borderId="11" xfId="0" applyNumberFormat="1" applyFont="1" applyFill="1" applyBorder="1" applyAlignment="1">
      <alignment horizontal="center" vertical="center"/>
    </xf>
    <xf numFmtId="0" fontId="32" fillId="0" borderId="20" xfId="0" applyFont="1" applyBorder="1" applyAlignment="1">
      <alignment horizontal="center" vertical="center"/>
    </xf>
    <xf numFmtId="0" fontId="32" fillId="0" borderId="0" xfId="0" applyFont="1" applyBorder="1" applyAlignment="1">
      <alignment horizontal="center" vertical="center"/>
    </xf>
    <xf numFmtId="0" fontId="32" fillId="0" borderId="16" xfId="0" applyFont="1" applyBorder="1" applyAlignment="1">
      <alignment horizontal="center" vertical="center"/>
    </xf>
    <xf numFmtId="179" fontId="36" fillId="0" borderId="11" xfId="0" applyNumberFormat="1" applyFont="1" applyBorder="1" applyAlignment="1">
      <alignment horizontal="right" vertical="center"/>
    </xf>
    <xf numFmtId="0" fontId="35" fillId="0" borderId="16" xfId="0" applyFont="1" applyBorder="1" applyAlignment="1">
      <alignment horizontal="center" vertical="center"/>
    </xf>
    <xf numFmtId="0" fontId="32" fillId="0" borderId="17" xfId="0" applyFont="1" applyBorder="1" applyAlignment="1">
      <alignment horizontal="center" vertical="center"/>
    </xf>
    <xf numFmtId="0" fontId="35" fillId="0" borderId="19" xfId="0" applyFont="1" applyBorder="1" applyAlignment="1">
      <alignment horizontal="center" vertical="center"/>
    </xf>
    <xf numFmtId="177" fontId="26" fillId="0" borderId="11" xfId="0" applyNumberFormat="1" applyFont="1" applyBorder="1" applyAlignment="1">
      <alignment horizontal="center" vertical="center"/>
    </xf>
    <xf numFmtId="0" fontId="32" fillId="0" borderId="15" xfId="0" applyFont="1" applyBorder="1" applyAlignment="1">
      <alignment horizontal="center" vertical="center"/>
    </xf>
    <xf numFmtId="0" fontId="32" fillId="0" borderId="26" xfId="0" applyFont="1" applyBorder="1" applyAlignment="1">
      <alignment horizontal="center" vertical="center"/>
    </xf>
    <xf numFmtId="0" fontId="32" fillId="0" borderId="19" xfId="0" applyFont="1" applyBorder="1" applyAlignment="1">
      <alignment horizontal="center" vertical="center"/>
    </xf>
    <xf numFmtId="0" fontId="32" fillId="0" borderId="31" xfId="0" applyFont="1" applyBorder="1" applyAlignment="1">
      <alignment horizontal="center" vertical="center"/>
    </xf>
    <xf numFmtId="0" fontId="32" fillId="0" borderId="14" xfId="0" applyFont="1" applyBorder="1" applyAlignment="1"/>
    <xf numFmtId="0" fontId="32" fillId="0" borderId="22" xfId="0" applyFont="1" applyBorder="1" applyAlignment="1">
      <alignment vertical="top"/>
    </xf>
    <xf numFmtId="0" fontId="32" fillId="0" borderId="17" xfId="0" applyFont="1" applyBorder="1" applyAlignment="1">
      <alignment horizontal="centerContinuous"/>
    </xf>
    <xf numFmtId="0" fontId="32" fillId="0" borderId="18" xfId="0" applyFont="1" applyBorder="1" applyAlignment="1">
      <alignment horizontal="center" vertical="center"/>
    </xf>
    <xf numFmtId="0" fontId="32" fillId="0" borderId="19" xfId="0" applyFont="1" applyBorder="1" applyAlignment="1">
      <alignment horizontal="centerContinuous" vertical="top"/>
    </xf>
    <xf numFmtId="0" fontId="32" fillId="0" borderId="15" xfId="0" applyFont="1" applyBorder="1" applyAlignment="1">
      <alignment horizontal="distributed" vertical="center" indent="2"/>
    </xf>
    <xf numFmtId="0" fontId="32" fillId="0" borderId="15" xfId="0" applyFont="1" applyBorder="1" applyAlignment="1">
      <alignment horizontal="distributed" vertical="center" indent="1"/>
    </xf>
    <xf numFmtId="0" fontId="26" fillId="0" borderId="10" xfId="0" applyFont="1" applyBorder="1" applyAlignment="1">
      <alignment horizontal="distributed" vertical="center" wrapText="1"/>
    </xf>
    <xf numFmtId="0" fontId="26" fillId="0" borderId="11" xfId="0" applyFont="1" applyBorder="1" applyAlignment="1">
      <alignment horizontal="distributed" vertical="center" wrapText="1"/>
    </xf>
    <xf numFmtId="0" fontId="20" fillId="0" borderId="12" xfId="0" applyFont="1" applyBorder="1" applyAlignment="1">
      <alignment horizontal="distributed" vertical="center" wrapText="1"/>
    </xf>
    <xf numFmtId="0" fontId="32" fillId="0" borderId="21" xfId="0" applyFont="1" applyBorder="1" applyAlignment="1">
      <alignment horizontal="distributed" vertical="center" indent="2"/>
    </xf>
    <xf numFmtId="0" fontId="32" fillId="0" borderId="26" xfId="0" applyFont="1" applyBorder="1" applyAlignment="1">
      <alignment horizontal="distributed" vertical="center" indent="1"/>
    </xf>
    <xf numFmtId="0" fontId="32" fillId="0" borderId="26" xfId="0" applyFont="1" applyBorder="1" applyAlignment="1">
      <alignment horizontal="distributed" vertical="center" indent="2"/>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22" xfId="0" applyFont="1" applyFill="1" applyBorder="1" applyAlignment="1">
      <alignment horizontal="center" vertical="center" wrapText="1"/>
    </xf>
    <xf numFmtId="179" fontId="26" fillId="0" borderId="13" xfId="0" applyNumberFormat="1" applyFont="1" applyBorder="1" applyAlignment="1">
      <alignment horizontal="right" vertical="center"/>
    </xf>
    <xf numFmtId="179" fontId="26" fillId="0" borderId="13" xfId="0" applyNumberFormat="1" applyFont="1" applyBorder="1" applyAlignment="1">
      <alignment horizontal="center" vertical="center"/>
    </xf>
    <xf numFmtId="179" fontId="26" fillId="24" borderId="13" xfId="0" applyNumberFormat="1" applyFont="1" applyFill="1" applyBorder="1" applyAlignment="1">
      <alignment horizontal="center" vertical="center"/>
    </xf>
    <xf numFmtId="179" fontId="26" fillId="0" borderId="22" xfId="0" applyNumberFormat="1" applyFont="1" applyBorder="1" applyAlignment="1">
      <alignment horizontal="right" vertical="center"/>
    </xf>
    <xf numFmtId="0" fontId="26" fillId="0" borderId="0" xfId="0" applyFont="1" applyBorder="1" applyAlignment="1">
      <alignment wrapText="1"/>
    </xf>
    <xf numFmtId="0" fontId="32" fillId="0" borderId="21" xfId="0" applyFont="1" applyFill="1" applyBorder="1" applyAlignment="1">
      <alignment horizontal="center" vertical="center" wrapText="1"/>
    </xf>
    <xf numFmtId="0" fontId="26" fillId="6" borderId="14" xfId="0" applyFont="1" applyFill="1" applyBorder="1" applyAlignment="1">
      <alignment horizontal="center" vertical="center" wrapText="1"/>
    </xf>
    <xf numFmtId="0" fontId="26" fillId="6" borderId="13" xfId="0" applyFont="1" applyFill="1" applyBorder="1" applyAlignment="1">
      <alignment horizontal="center" vertical="center" wrapText="1"/>
    </xf>
    <xf numFmtId="0" fontId="26" fillId="6" borderId="22" xfId="0" applyFont="1" applyFill="1" applyBorder="1" applyAlignment="1">
      <alignment horizontal="center" vertical="center" wrapText="1"/>
    </xf>
    <xf numFmtId="179" fontId="26" fillId="0" borderId="33" xfId="0" applyNumberFormat="1" applyFont="1" applyBorder="1" applyAlignment="1">
      <alignment horizontal="right" vertical="center"/>
    </xf>
    <xf numFmtId="179" fontId="26" fillId="0" borderId="33" xfId="0" applyNumberFormat="1" applyFont="1" applyBorder="1" applyAlignment="1">
      <alignment horizontal="center" vertical="center"/>
    </xf>
    <xf numFmtId="179" fontId="26" fillId="0" borderId="34" xfId="0" applyNumberFormat="1" applyFont="1" applyBorder="1" applyAlignment="1">
      <alignment horizontal="right" vertical="center"/>
    </xf>
    <xf numFmtId="0" fontId="26" fillId="6" borderId="0" xfId="0" applyFont="1" applyFill="1" applyAlignment="1">
      <alignment horizontal="center" vertical="center" wrapText="1"/>
    </xf>
    <xf numFmtId="0" fontId="26" fillId="0" borderId="35" xfId="0" applyFont="1" applyFill="1" applyBorder="1" applyAlignment="1">
      <alignment horizontal="center" vertical="center" wrapText="1"/>
    </xf>
    <xf numFmtId="0" fontId="26" fillId="0" borderId="36" xfId="0" applyFont="1" applyFill="1" applyBorder="1" applyAlignment="1">
      <alignment horizontal="center" vertical="center" wrapText="1"/>
    </xf>
    <xf numFmtId="179" fontId="26" fillId="0" borderId="0" xfId="0" applyNumberFormat="1" applyFont="1" applyBorder="1" applyAlignment="1">
      <alignment horizontal="right" vertical="center"/>
    </xf>
    <xf numFmtId="179" fontId="26" fillId="0" borderId="0" xfId="0" applyNumberFormat="1" applyFont="1" applyBorder="1" applyAlignment="1">
      <alignment horizontal="center" vertical="center"/>
    </xf>
    <xf numFmtId="179" fontId="26" fillId="0" borderId="16" xfId="0" applyNumberFormat="1" applyFont="1" applyBorder="1" applyAlignment="1">
      <alignment horizontal="right" vertical="center"/>
    </xf>
    <xf numFmtId="0" fontId="35" fillId="0" borderId="20" xfId="0" applyFont="1" applyBorder="1" applyAlignment="1">
      <alignment horizontal="center" vertical="center"/>
    </xf>
    <xf numFmtId="0" fontId="26" fillId="0" borderId="37" xfId="0" applyFont="1" applyFill="1" applyBorder="1" applyAlignment="1">
      <alignment horizontal="center" vertical="center" wrapText="1"/>
    </xf>
    <xf numFmtId="0" fontId="26" fillId="0" borderId="38" xfId="0" applyFont="1" applyFill="1" applyBorder="1" applyAlignment="1">
      <alignment horizontal="center" vertical="center" wrapText="1"/>
    </xf>
    <xf numFmtId="179" fontId="26" fillId="0" borderId="39" xfId="0" applyNumberFormat="1" applyFont="1" applyBorder="1" applyAlignment="1">
      <alignment horizontal="right" vertical="center"/>
    </xf>
    <xf numFmtId="179" fontId="26" fillId="0" borderId="39" xfId="0" applyNumberFormat="1" applyFont="1" applyBorder="1" applyAlignment="1">
      <alignment horizontal="center" vertical="center"/>
    </xf>
    <xf numFmtId="179" fontId="26" fillId="24" borderId="39" xfId="0" applyNumberFormat="1" applyFont="1" applyFill="1" applyBorder="1" applyAlignment="1">
      <alignment horizontal="center" vertical="center"/>
    </xf>
    <xf numFmtId="179" fontId="26" fillId="0" borderId="40" xfId="0" applyNumberFormat="1" applyFont="1" applyBorder="1" applyAlignment="1">
      <alignment horizontal="right" vertical="center"/>
    </xf>
    <xf numFmtId="0" fontId="26" fillId="0" borderId="41" xfId="0" applyFont="1" applyFill="1" applyBorder="1" applyAlignment="1">
      <alignment horizontal="center" vertical="center" wrapText="1"/>
    </xf>
    <xf numFmtId="0" fontId="26" fillId="0" borderId="42" xfId="0" applyFont="1" applyFill="1" applyBorder="1" applyAlignment="1">
      <alignment horizontal="center" vertical="center" wrapText="1"/>
    </xf>
    <xf numFmtId="179" fontId="26" fillId="0" borderId="43" xfId="0" applyNumberFormat="1" applyFont="1" applyBorder="1" applyAlignment="1">
      <alignment horizontal="right" vertical="center"/>
    </xf>
    <xf numFmtId="179" fontId="26" fillId="0" borderId="43" xfId="0" applyNumberFormat="1" applyFont="1" applyBorder="1" applyAlignment="1">
      <alignment horizontal="center" vertical="center"/>
    </xf>
    <xf numFmtId="179" fontId="26" fillId="24" borderId="43" xfId="0" applyNumberFormat="1" applyFont="1" applyFill="1" applyBorder="1" applyAlignment="1">
      <alignment horizontal="center" vertical="center"/>
    </xf>
    <xf numFmtId="179" fontId="26" fillId="0" borderId="44" xfId="0" applyNumberFormat="1" applyFont="1" applyBorder="1" applyAlignment="1">
      <alignment horizontal="right" vertical="center"/>
    </xf>
    <xf numFmtId="0" fontId="26" fillId="6" borderId="20"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6" borderId="17" xfId="0" applyFont="1" applyFill="1" applyBorder="1" applyAlignment="1">
      <alignment horizontal="center" vertical="center" wrapText="1"/>
    </xf>
    <xf numFmtId="0" fontId="32" fillId="0" borderId="26" xfId="0" applyFont="1" applyFill="1" applyBorder="1" applyAlignment="1">
      <alignment horizontal="center" vertical="center" wrapText="1"/>
    </xf>
    <xf numFmtId="0" fontId="35" fillId="0" borderId="17" xfId="0" applyFont="1" applyBorder="1" applyAlignment="1">
      <alignment horizontal="center" vertical="center"/>
    </xf>
    <xf numFmtId="180" fontId="26" fillId="0" borderId="11" xfId="43" applyNumberFormat="1" applyFont="1" applyBorder="1" applyAlignment="1">
      <alignment horizontal="center" vertical="center"/>
    </xf>
    <xf numFmtId="178" fontId="26" fillId="0" borderId="18" xfId="0" applyNumberFormat="1" applyFont="1" applyBorder="1" applyAlignment="1"/>
    <xf numFmtId="178" fontId="36" fillId="0" borderId="18" xfId="0" applyNumberFormat="1" applyFont="1" applyBorder="1" applyAlignment="1">
      <alignment horizontal="center"/>
    </xf>
    <xf numFmtId="178" fontId="26" fillId="0" borderId="19" xfId="0" applyNumberFormat="1" applyFont="1" applyBorder="1" applyAlignment="1"/>
    <xf numFmtId="0" fontId="26" fillId="0" borderId="20" xfId="0" applyFont="1" applyBorder="1" applyAlignment="1">
      <alignment horizontal="left" wrapText="1"/>
    </xf>
    <xf numFmtId="0" fontId="33" fillId="0" borderId="0" xfId="0" applyFont="1" applyBorder="1" applyAlignment="1">
      <alignment horizontal="left" vertical="center" wrapText="1"/>
    </xf>
    <xf numFmtId="0" fontId="33" fillId="0" borderId="0" xfId="0" applyFont="1" applyBorder="1" applyAlignment="1">
      <alignment horizontal="left" vertical="center"/>
    </xf>
    <xf numFmtId="0" fontId="26" fillId="0" borderId="0" xfId="0" applyFont="1" applyBorder="1" applyAlignment="1">
      <alignment horizontal="distributed" vertical="center"/>
    </xf>
    <xf numFmtId="0" fontId="26" fillId="0" borderId="0" xfId="0" applyFont="1" applyAlignment="1">
      <alignment horizontal="distributed" vertical="top"/>
    </xf>
    <xf numFmtId="0" fontId="33" fillId="0" borderId="0" xfId="0" applyFont="1" applyAlignment="1">
      <alignment horizontal="centerContinuous"/>
    </xf>
    <xf numFmtId="0" fontId="26" fillId="0" borderId="45" xfId="0" applyFont="1" applyBorder="1" applyAlignment="1">
      <alignment horizontal="distributed" vertical="center"/>
    </xf>
    <xf numFmtId="0" fontId="26" fillId="0" borderId="46" xfId="0" applyFont="1" applyBorder="1" applyAlignment="1">
      <alignment horizontal="distributed" vertical="top"/>
    </xf>
    <xf numFmtId="0" fontId="26" fillId="0" borderId="29" xfId="0" applyFont="1" applyBorder="1" applyAlignment="1"/>
    <xf numFmtId="0" fontId="26" fillId="0" borderId="29" xfId="0" applyFont="1" applyBorder="1" applyAlignment="1">
      <alignment horizontal="center"/>
    </xf>
    <xf numFmtId="0" fontId="26" fillId="0" borderId="46" xfId="0" applyFont="1" applyBorder="1" applyAlignment="1"/>
    <xf numFmtId="0" fontId="26" fillId="0" borderId="0" xfId="0" applyFont="1" applyAlignment="1">
      <alignment horizontal="centerContinuous"/>
    </xf>
    <xf numFmtId="0" fontId="26" fillId="0" borderId="25" xfId="0" applyFont="1" applyBorder="1" applyAlignment="1">
      <alignment horizontal="centerContinuous" vertical="center"/>
    </xf>
    <xf numFmtId="0" fontId="26" fillId="0" borderId="47" xfId="0" applyFont="1" applyBorder="1" applyAlignment="1">
      <alignment horizontal="distributed" vertical="center"/>
    </xf>
    <xf numFmtId="0" fontId="26" fillId="0" borderId="23" xfId="0" applyFont="1" applyBorder="1" applyAlignment="1"/>
    <xf numFmtId="0" fontId="26" fillId="0" borderId="23" xfId="0" applyFont="1" applyBorder="1" applyAlignment="1">
      <alignment horizontal="distributed" vertical="center"/>
    </xf>
    <xf numFmtId="0" fontId="26" fillId="0" borderId="24" xfId="0" applyFont="1" applyBorder="1" applyAlignment="1"/>
    <xf numFmtId="0" fontId="26" fillId="0" borderId="47" xfId="0" applyFont="1" applyBorder="1" applyAlignment="1">
      <alignment horizontal="distributed" vertical="top"/>
    </xf>
    <xf numFmtId="0" fontId="26" fillId="0" borderId="23" xfId="0" applyFont="1" applyBorder="1" applyAlignment="1">
      <alignment horizontal="center"/>
    </xf>
    <xf numFmtId="0" fontId="26" fillId="0" borderId="23" xfId="0" applyFont="1" applyBorder="1" applyAlignment="1">
      <alignment horizontal="right"/>
    </xf>
    <xf numFmtId="0" fontId="26" fillId="0" borderId="48" xfId="0" applyFont="1" applyBorder="1" applyAlignment="1">
      <alignment horizontal="distributed" vertical="center"/>
    </xf>
    <xf numFmtId="0" fontId="26" fillId="0" borderId="49" xfId="0" applyFont="1" applyBorder="1" applyAlignment="1">
      <alignment horizontal="distributed" vertical="center"/>
    </xf>
    <xf numFmtId="0" fontId="26" fillId="0" borderId="0" xfId="0" applyFont="1" applyBorder="1" applyAlignment="1">
      <alignment horizontal="right"/>
    </xf>
    <xf numFmtId="0" fontId="26" fillId="0" borderId="49" xfId="0" applyFont="1" applyBorder="1" applyAlignment="1"/>
    <xf numFmtId="0" fontId="26" fillId="0" borderId="25" xfId="0" applyFont="1" applyBorder="1" applyAlignment="1">
      <alignment horizontal="distributed" vertical="center"/>
    </xf>
    <xf numFmtId="0" fontId="26" fillId="0" borderId="24" xfId="0" applyFont="1" applyBorder="1" applyAlignment="1">
      <alignment horizontal="distributed" vertical="center"/>
    </xf>
    <xf numFmtId="0" fontId="26" fillId="0" borderId="0" xfId="0" applyFont="1" applyAlignment="1">
      <alignment horizontal="right" vertical="center"/>
    </xf>
    <xf numFmtId="0" fontId="26" fillId="0" borderId="50" xfId="0" applyFont="1" applyBorder="1" applyAlignment="1">
      <alignment horizontal="distributed" vertical="center"/>
    </xf>
    <xf numFmtId="0" fontId="26" fillId="0" borderId="28" xfId="0" applyFont="1" applyBorder="1" applyAlignment="1">
      <alignment horizontal="distributed" vertical="top"/>
    </xf>
    <xf numFmtId="0" fontId="26" fillId="0" borderId="27" xfId="0" applyFont="1" applyBorder="1" applyAlignment="1"/>
    <xf numFmtId="0" fontId="26" fillId="0" borderId="28" xfId="0" applyFont="1" applyBorder="1" applyAlignment="1"/>
    <xf numFmtId="0" fontId="26" fillId="0" borderId="24" xfId="0" applyFont="1" applyBorder="1" applyAlignment="1">
      <alignment horizontal="distributed" vertical="top"/>
    </xf>
    <xf numFmtId="0" fontId="26" fillId="0" borderId="23" xfId="0" quotePrefix="1" applyFont="1" applyBorder="1" applyAlignment="1">
      <alignment horizontal="center"/>
    </xf>
    <xf numFmtId="0" fontId="26" fillId="0" borderId="24" xfId="0" applyFont="1" applyBorder="1" applyAlignment="1">
      <alignment horizontal="center" vertical="center"/>
    </xf>
    <xf numFmtId="0" fontId="38" fillId="0" borderId="23" xfId="0" applyFont="1" applyBorder="1" applyAlignment="1">
      <alignment horizontal="right" vertical="top"/>
    </xf>
    <xf numFmtId="0" fontId="26" fillId="0" borderId="51" xfId="0" applyFont="1" applyBorder="1" applyAlignment="1"/>
    <xf numFmtId="0" fontId="26" fillId="0" borderId="52" xfId="0" applyFont="1" applyBorder="1" applyAlignment="1"/>
    <xf numFmtId="0" fontId="26" fillId="0" borderId="53" xfId="0" applyFont="1" applyBorder="1" applyAlignment="1"/>
    <xf numFmtId="0" fontId="26" fillId="0" borderId="27" xfId="0" applyFont="1" applyBorder="1" applyAlignment="1">
      <alignment horizontal="center"/>
    </xf>
    <xf numFmtId="0" fontId="20" fillId="0" borderId="0" xfId="0" applyFont="1"/>
    <xf numFmtId="0" fontId="21" fillId="0" borderId="0" xfId="0" applyFont="1" applyBorder="1"/>
    <xf numFmtId="0" fontId="22" fillId="0" borderId="0" xfId="0" applyFont="1" applyBorder="1"/>
    <xf numFmtId="0" fontId="20" fillId="0" borderId="10" xfId="0" applyFont="1" applyBorder="1"/>
    <xf numFmtId="0" fontId="20" fillId="0" borderId="11" xfId="0" applyFont="1" applyBorder="1"/>
    <xf numFmtId="0" fontId="22" fillId="0" borderId="0" xfId="0" applyFont="1" applyAlignment="1">
      <alignment horizontal="right"/>
    </xf>
    <xf numFmtId="49" fontId="22" fillId="0" borderId="0" xfId="0" applyNumberFormat="1" applyFont="1" applyAlignment="1">
      <alignment horizontal="right"/>
    </xf>
    <xf numFmtId="177" fontId="24" fillId="0" borderId="11" xfId="0" applyNumberFormat="1" applyFont="1" applyBorder="1" applyAlignment="1">
      <alignment horizontal="right" vertical="center" wrapText="1"/>
    </xf>
    <xf numFmtId="0" fontId="20" fillId="0" borderId="13" xfId="0" applyFont="1" applyBorder="1"/>
    <xf numFmtId="0" fontId="20" fillId="0" borderId="29" xfId="0" applyFont="1" applyBorder="1" applyAlignment="1">
      <alignment vertical="center"/>
    </xf>
    <xf numFmtId="0" fontId="20" fillId="0" borderId="15" xfId="0" applyFont="1" applyBorder="1" applyAlignment="1">
      <alignment horizontal="center" vertical="center"/>
    </xf>
    <xf numFmtId="0" fontId="20" fillId="0" borderId="23" xfId="0" applyFont="1" applyBorder="1" applyAlignment="1">
      <alignment horizontal="justify" vertical="center"/>
    </xf>
    <xf numFmtId="0" fontId="20" fillId="0" borderId="24" xfId="0" applyFont="1" applyBorder="1" applyAlignment="1">
      <alignment horizontal="justify" vertical="center"/>
    </xf>
    <xf numFmtId="0" fontId="20" fillId="0" borderId="12" xfId="0" applyFont="1" applyBorder="1"/>
    <xf numFmtId="176" fontId="20" fillId="24" borderId="22" xfId="42" applyNumberFormat="1" applyFont="1" applyFill="1" applyBorder="1" applyAlignment="1">
      <alignment horizontal="right" vertical="center"/>
    </xf>
    <xf numFmtId="0" fontId="20" fillId="0" borderId="14" xfId="0" applyFont="1" applyBorder="1" applyAlignment="1">
      <alignment vertical="center"/>
    </xf>
    <xf numFmtId="0" fontId="20" fillId="0" borderId="13" xfId="0" applyFont="1" applyBorder="1" applyAlignment="1">
      <alignment vertical="center"/>
    </xf>
    <xf numFmtId="0" fontId="20" fillId="0" borderId="13" xfId="0" applyFont="1" applyBorder="1" applyAlignment="1">
      <alignment horizontal="distributed" vertical="center"/>
    </xf>
    <xf numFmtId="0" fontId="20" fillId="0" borderId="13" xfId="0" applyFont="1" applyBorder="1" applyAlignment="1">
      <alignment horizontal="right"/>
    </xf>
    <xf numFmtId="0" fontId="20" fillId="0" borderId="22" xfId="0" applyFont="1" applyBorder="1"/>
    <xf numFmtId="38" fontId="20" fillId="0" borderId="13" xfId="42" applyFont="1" applyFill="1" applyBorder="1" applyAlignment="1">
      <alignment horizontal="right" vertical="center"/>
    </xf>
    <xf numFmtId="38" fontId="20" fillId="0" borderId="22" xfId="0" applyNumberFormat="1" applyFont="1" applyBorder="1" applyAlignment="1">
      <alignment horizontal="right" vertical="center"/>
    </xf>
    <xf numFmtId="176" fontId="20" fillId="0" borderId="22" xfId="0" applyNumberFormat="1" applyFont="1" applyBorder="1" applyAlignment="1">
      <alignment horizontal="right" vertical="center"/>
    </xf>
    <xf numFmtId="0" fontId="22" fillId="0" borderId="10" xfId="0" applyFont="1" applyBorder="1"/>
    <xf numFmtId="38" fontId="20" fillId="0" borderId="11" xfId="42" applyFont="1" applyFill="1" applyBorder="1" applyAlignment="1">
      <alignment horizontal="right" vertical="center"/>
    </xf>
    <xf numFmtId="0" fontId="20" fillId="0" borderId="12" xfId="0" applyFont="1" applyFill="1" applyBorder="1" applyAlignment="1">
      <alignment horizontal="right" vertical="center"/>
    </xf>
    <xf numFmtId="38" fontId="20" fillId="0" borderId="0" xfId="42" applyFont="1" applyFill="1" applyBorder="1" applyAlignment="1">
      <alignment horizontal="right" vertical="center"/>
    </xf>
    <xf numFmtId="0" fontId="20" fillId="0" borderId="16" xfId="0" applyFont="1" applyBorder="1" applyAlignment="1">
      <alignment horizontal="right" vertical="center"/>
    </xf>
    <xf numFmtId="0" fontId="20" fillId="0" borderId="10" xfId="0" applyFont="1" applyBorder="1" applyAlignment="1">
      <alignment horizontal="left" vertical="center" wrapText="1"/>
    </xf>
    <xf numFmtId="0" fontId="20" fillId="0" borderId="0" xfId="0" applyFont="1" applyBorder="1"/>
    <xf numFmtId="0" fontId="27" fillId="0" borderId="0" xfId="0" applyFont="1"/>
    <xf numFmtId="0" fontId="28" fillId="0" borderId="0" xfId="0" applyFont="1"/>
    <xf numFmtId="0" fontId="27" fillId="24" borderId="22" xfId="0" applyFont="1" applyFill="1" applyBorder="1"/>
    <xf numFmtId="0" fontId="27" fillId="0" borderId="10" xfId="0" applyFont="1" applyBorder="1"/>
    <xf numFmtId="0" fontId="27" fillId="0" borderId="11" xfId="0" applyFont="1" applyBorder="1"/>
    <xf numFmtId="0" fontId="27" fillId="0" borderId="12" xfId="0" applyFont="1" applyBorder="1"/>
    <xf numFmtId="0" fontId="27" fillId="0" borderId="0" xfId="0" applyFont="1" applyBorder="1" applyAlignment="1">
      <alignment horizontal="right"/>
    </xf>
    <xf numFmtId="49" fontId="27" fillId="0" borderId="0" xfId="0" applyNumberFormat="1" applyFont="1" applyAlignment="1">
      <alignment horizontal="right"/>
    </xf>
    <xf numFmtId="49" fontId="27" fillId="0" borderId="0" xfId="0" applyNumberFormat="1" applyFont="1"/>
    <xf numFmtId="49" fontId="26" fillId="0" borderId="0" xfId="0" applyNumberFormat="1" applyFont="1"/>
    <xf numFmtId="0" fontId="29" fillId="0" borderId="0" xfId="0" applyFont="1"/>
    <xf numFmtId="0" fontId="20" fillId="24" borderId="16" xfId="0" applyFont="1" applyFill="1" applyBorder="1"/>
    <xf numFmtId="0" fontId="27" fillId="0" borderId="14" xfId="0" applyFont="1" applyBorder="1"/>
    <xf numFmtId="0" fontId="27" fillId="0" borderId="13" xfId="0" applyFont="1" applyBorder="1"/>
    <xf numFmtId="0" fontId="27" fillId="0" borderId="22" xfId="0" applyFont="1" applyBorder="1"/>
    <xf numFmtId="0" fontId="27" fillId="0" borderId="20" xfId="0" applyFont="1" applyBorder="1"/>
    <xf numFmtId="0" fontId="27" fillId="0" borderId="16" xfId="0" applyFont="1" applyBorder="1"/>
    <xf numFmtId="35" fontId="27" fillId="0" borderId="0" xfId="0" applyNumberFormat="1" applyFont="1" applyBorder="1"/>
    <xf numFmtId="0" fontId="20" fillId="24" borderId="19" xfId="0" applyFont="1" applyFill="1" applyBorder="1"/>
    <xf numFmtId="0" fontId="30" fillId="0" borderId="0" xfId="0" applyFont="1"/>
    <xf numFmtId="0" fontId="27" fillId="0" borderId="17" xfId="0" applyFont="1" applyBorder="1"/>
    <xf numFmtId="0" fontId="27" fillId="0" borderId="18" xfId="0" applyFont="1" applyBorder="1"/>
    <xf numFmtId="0" fontId="27" fillId="0" borderId="19" xfId="0" applyFont="1" applyBorder="1"/>
    <xf numFmtId="0" fontId="20" fillId="0" borderId="16" xfId="0" applyFont="1" applyBorder="1"/>
    <xf numFmtId="0" fontId="27" fillId="24" borderId="15" xfId="0" applyFont="1" applyFill="1" applyBorder="1"/>
    <xf numFmtId="0" fontId="27" fillId="24" borderId="31" xfId="0" applyFont="1" applyFill="1" applyBorder="1"/>
    <xf numFmtId="0" fontId="20" fillId="0" borderId="19" xfId="0" applyFont="1" applyBorder="1"/>
    <xf numFmtId="0" fontId="27" fillId="24" borderId="15" xfId="0" applyFont="1" applyFill="1" applyBorder="1" applyAlignment="1">
      <alignment horizontal="right"/>
    </xf>
    <xf numFmtId="0" fontId="27" fillId="24" borderId="26" xfId="0" applyFont="1" applyFill="1" applyBorder="1" applyAlignment="1">
      <alignment horizontal="right"/>
    </xf>
    <xf numFmtId="178" fontId="26" fillId="0" borderId="0" xfId="0" applyNumberFormat="1" applyFont="1" applyAlignment="1">
      <alignment vertical="center"/>
    </xf>
    <xf numFmtId="178" fontId="26" fillId="0" borderId="0" xfId="0" applyNumberFormat="1" applyFont="1"/>
    <xf numFmtId="0" fontId="33" fillId="0" borderId="0" xfId="0" applyFont="1"/>
    <xf numFmtId="178" fontId="26" fillId="0" borderId="11" xfId="0" applyNumberFormat="1" applyFont="1" applyBorder="1" applyAlignment="1">
      <alignment vertical="center"/>
    </xf>
    <xf numFmtId="178" fontId="26" fillId="0" borderId="12" xfId="0" applyNumberFormat="1" applyFont="1" applyBorder="1"/>
    <xf numFmtId="178" fontId="26" fillId="0" borderId="11" xfId="0" applyNumberFormat="1" applyFont="1" applyBorder="1" applyAlignment="1">
      <alignment horizontal="right" vertical="center"/>
    </xf>
    <xf numFmtId="179" fontId="26" fillId="24" borderId="11" xfId="0" applyNumberFormat="1" applyFont="1" applyFill="1" applyBorder="1" applyAlignment="1">
      <alignment horizontal="right" vertical="center"/>
    </xf>
    <xf numFmtId="0" fontId="35" fillId="0" borderId="0" xfId="0" applyFont="1" applyAlignment="1">
      <alignment vertical="center"/>
    </xf>
    <xf numFmtId="179" fontId="36" fillId="24" borderId="11" xfId="0" applyNumberFormat="1" applyFont="1" applyFill="1" applyBorder="1" applyAlignment="1">
      <alignment horizontal="right" vertical="center"/>
    </xf>
    <xf numFmtId="0" fontId="32" fillId="0" borderId="15" xfId="0" applyFont="1" applyBorder="1" applyAlignment="1">
      <alignment horizontal="distributed" vertical="center"/>
    </xf>
    <xf numFmtId="0" fontId="32" fillId="0" borderId="26" xfId="0" applyFont="1" applyBorder="1" applyAlignment="1">
      <alignment horizontal="distributed" vertical="center"/>
    </xf>
    <xf numFmtId="0" fontId="32" fillId="0" borderId="14" xfId="0" applyFont="1" applyBorder="1"/>
    <xf numFmtId="178" fontId="26" fillId="0" borderId="13" xfId="0" applyNumberFormat="1" applyFont="1" applyBorder="1" applyAlignment="1">
      <alignment horizontal="right" vertical="center"/>
    </xf>
    <xf numFmtId="179" fontId="26" fillId="24" borderId="13" xfId="0" applyNumberFormat="1" applyFont="1" applyFill="1" applyBorder="1" applyAlignment="1">
      <alignment horizontal="right" vertical="center"/>
    </xf>
    <xf numFmtId="178" fontId="26" fillId="0" borderId="33" xfId="0" applyNumberFormat="1" applyFont="1" applyBorder="1" applyAlignment="1">
      <alignment horizontal="right" vertical="center"/>
    </xf>
    <xf numFmtId="178" fontId="26" fillId="0" borderId="0" xfId="0" applyNumberFormat="1" applyFont="1" applyBorder="1" applyAlignment="1">
      <alignment horizontal="right" vertical="center"/>
    </xf>
    <xf numFmtId="178" fontId="26" fillId="0" borderId="39" xfId="0" applyNumberFormat="1" applyFont="1" applyBorder="1" applyAlignment="1">
      <alignment horizontal="right" vertical="center"/>
    </xf>
    <xf numFmtId="179" fontId="26" fillId="24" borderId="39" xfId="0" applyNumberFormat="1" applyFont="1" applyFill="1" applyBorder="1" applyAlignment="1">
      <alignment horizontal="right" vertical="center"/>
    </xf>
    <xf numFmtId="178" fontId="26" fillId="0" borderId="43" xfId="0" applyNumberFormat="1" applyFont="1" applyBorder="1" applyAlignment="1">
      <alignment horizontal="right" vertical="center"/>
    </xf>
    <xf numFmtId="179" fontId="26" fillId="24" borderId="43" xfId="0" applyNumberFormat="1" applyFont="1" applyFill="1" applyBorder="1" applyAlignment="1">
      <alignment horizontal="right" vertical="center"/>
    </xf>
    <xf numFmtId="180" fontId="26" fillId="0" borderId="11" xfId="43" applyNumberFormat="1" applyFont="1" applyBorder="1" applyAlignment="1">
      <alignment horizontal="right" vertical="center"/>
    </xf>
    <xf numFmtId="0" fontId="32" fillId="0" borderId="10" xfId="0" applyFont="1" applyBorder="1" applyAlignment="1">
      <alignment horizontal="distributed"/>
    </xf>
    <xf numFmtId="0" fontId="32" fillId="0" borderId="18" xfId="0" applyFont="1" applyBorder="1" applyAlignment="1">
      <alignment horizontal="distributed"/>
    </xf>
    <xf numFmtId="0" fontId="32" fillId="0" borderId="18" xfId="0" applyFont="1" applyBorder="1" applyAlignment="1">
      <alignment horizontal="distributed" vertical="top"/>
    </xf>
    <xf numFmtId="0" fontId="26" fillId="0" borderId="18" xfId="0" applyFont="1" applyBorder="1" applyAlignment="1">
      <alignment horizontal="distributed" vertical="top"/>
    </xf>
    <xf numFmtId="0" fontId="26" fillId="0" borderId="19" xfId="0" applyFont="1" applyBorder="1" applyAlignment="1">
      <alignment horizontal="distributed"/>
    </xf>
    <xf numFmtId="178" fontId="26" fillId="0" borderId="18" xfId="0" applyNumberFormat="1" applyFont="1" applyBorder="1" applyAlignment="1">
      <alignment vertical="center"/>
    </xf>
    <xf numFmtId="178" fontId="26" fillId="0" borderId="18" xfId="0" applyNumberFormat="1" applyFont="1" applyBorder="1"/>
    <xf numFmtId="178" fontId="26" fillId="0" borderId="19" xfId="0" applyNumberFormat="1" applyFont="1" applyBorder="1"/>
    <xf numFmtId="0" fontId="26" fillId="0" borderId="29" xfId="0" applyFont="1" applyBorder="1"/>
    <xf numFmtId="0" fontId="26" fillId="0" borderId="46" xfId="0" applyFont="1" applyBorder="1"/>
    <xf numFmtId="0" fontId="26" fillId="0" borderId="23" xfId="0" applyFont="1" applyBorder="1"/>
    <xf numFmtId="0" fontId="26" fillId="0" borderId="24" xfId="0" applyFont="1" applyBorder="1"/>
    <xf numFmtId="0" fontId="26" fillId="0" borderId="49" xfId="0" applyFont="1" applyBorder="1"/>
    <xf numFmtId="0" fontId="26" fillId="0" borderId="27" xfId="0" applyFont="1" applyBorder="1"/>
    <xf numFmtId="0" fontId="26" fillId="0" borderId="28" xfId="0" applyFont="1" applyBorder="1"/>
    <xf numFmtId="0" fontId="26" fillId="0" borderId="52" xfId="0" applyFont="1" applyBorder="1"/>
    <xf numFmtId="0" fontId="26" fillId="0" borderId="53" xfId="0" applyFont="1" applyBorder="1"/>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 name="桁区切り" xfId="42" builtinId="6"/>
    <cellStyle name="パーセント" xfId="43" builtinId="5"/>
  </cellStyles>
  <tableStyles count="0" defaultTableStyle="TableStyleMedium2" defaultPivotStyle="PivotStyleLight16"/>
  <colors>
    <mruColors>
      <color rgb="FFF2DCB3"/>
      <color rgb="FFED7D31"/>
      <color rgb="FF4472C4"/>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AE26"/>
  <sheetViews>
    <sheetView showZeros="0" tabSelected="1" view="pageBreakPreview" zoomScale="60" workbookViewId="0"/>
  </sheetViews>
  <sheetFormatPr defaultRowHeight="13.5"/>
  <cols>
    <col min="1" max="1" width="0.87890625" style="1" customWidth="1"/>
    <col min="2" max="2" width="16.125" style="1" customWidth="1"/>
    <col min="3" max="3" width="9.75390625" style="1" customWidth="1"/>
    <col min="4" max="4" width="8.875" style="1" customWidth="1"/>
    <col min="5" max="5" width="8.625" style="1" customWidth="1"/>
    <col min="6" max="7" width="10.625" style="1" customWidth="1"/>
    <col min="8" max="8" width="7.875" style="1" customWidth="1"/>
    <col min="9" max="9" width="8.00390625" style="1" customWidth="1"/>
    <col min="10" max="10" width="9.50390625" style="1" customWidth="1"/>
    <col min="11" max="11" width="10.50390625" style="1" customWidth="1"/>
    <col min="12" max="12" width="9.625" style="1" customWidth="1"/>
    <col min="13" max="15" width="10.625" style="1" customWidth="1"/>
    <col min="16" max="16" width="8.25390625" style="1" customWidth="1"/>
    <col min="17" max="17" width="10.625" style="1" customWidth="1"/>
    <col min="18" max="18" width="6.50390625" style="1" customWidth="1"/>
    <col min="19" max="19" width="7.75390625" style="1" customWidth="1"/>
    <col min="20" max="20" width="10.25390625" style="1" customWidth="1"/>
    <col min="21" max="21" width="6.875" style="1" customWidth="1"/>
    <col min="22" max="22" width="8.125" style="1" customWidth="1"/>
    <col min="23" max="23" width="10.125" style="1" customWidth="1"/>
    <col min="24" max="24" width="11.125" style="1" customWidth="1"/>
    <col min="25" max="25" width="8.75390625" style="1" customWidth="1"/>
    <col min="26" max="26" width="10.25390625" style="1" customWidth="1"/>
    <col min="27" max="27" width="10.75390625" style="1" customWidth="1"/>
    <col min="28" max="28" width="9.875" style="1" customWidth="1"/>
    <col min="29" max="30" width="10.75390625" style="1" customWidth="1"/>
    <col min="31" max="31" width="8.75390625" style="1" customWidth="1"/>
    <col min="32" max="16384" width="9.00390625" style="1" bestFit="1" customWidth="1"/>
  </cols>
  <sheetData>
    <row r="1" spans="2:31" s="2" customFormat="1" ht="18.75">
      <c r="B1" s="2" t="s">
        <v>0</v>
      </c>
    </row>
    <row r="2" spans="2:31" s="3" customFormat="1" ht="8.25" customHeight="1"/>
    <row r="3" spans="2:31" s="3" customFormat="1" ht="21">
      <c r="B3" s="4" t="s">
        <v>1</v>
      </c>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2:31" s="3" customFormat="1" ht="17.25"/>
    <row r="5" spans="2:31" s="3" customFormat="1" ht="17.25">
      <c r="Z5" s="77" t="s">
        <v>7</v>
      </c>
      <c r="AA5" s="79">
        <f>B15</f>
        <v>0</v>
      </c>
      <c r="AB5" s="79"/>
      <c r="AC5" s="79"/>
      <c r="AD5" s="79"/>
      <c r="AE5" s="79"/>
    </row>
    <row r="6" spans="2:31" ht="21.75" customHeight="1">
      <c r="B6" s="5"/>
      <c r="C6" s="5"/>
      <c r="D6" s="5"/>
      <c r="E6" s="5"/>
      <c r="F6" s="5"/>
      <c r="G6" s="5"/>
      <c r="H6" s="21" t="s">
        <v>19</v>
      </c>
      <c r="I6" s="30"/>
      <c r="J6" s="30"/>
      <c r="K6" s="30"/>
      <c r="L6" s="30"/>
      <c r="M6" s="30"/>
      <c r="N6" s="30"/>
      <c r="O6" s="30"/>
      <c r="P6" s="30"/>
      <c r="Q6" s="30"/>
      <c r="R6" s="30"/>
      <c r="S6" s="30"/>
      <c r="T6" s="30"/>
      <c r="U6" s="30"/>
      <c r="V6" s="30"/>
      <c r="W6" s="30"/>
      <c r="X6" s="30"/>
      <c r="Y6" s="30"/>
      <c r="Z6" s="47"/>
      <c r="AA6" s="80" t="s">
        <v>22</v>
      </c>
      <c r="AB6" s="47"/>
      <c r="AC6" s="84" t="s">
        <v>40</v>
      </c>
      <c r="AD6" s="84"/>
      <c r="AE6" s="47"/>
    </row>
    <row r="7" spans="2:31" ht="21.75" customHeight="1">
      <c r="B7" s="6"/>
      <c r="C7" s="6"/>
      <c r="D7" s="6"/>
      <c r="E7" s="6"/>
      <c r="F7" s="6"/>
      <c r="G7" s="20"/>
      <c r="H7" s="22" t="s">
        <v>16</v>
      </c>
      <c r="I7" s="31"/>
      <c r="J7" s="31"/>
      <c r="K7" s="31"/>
      <c r="L7" s="31"/>
      <c r="M7" s="31"/>
      <c r="N7" s="31"/>
      <c r="O7" s="31"/>
      <c r="P7" s="31"/>
      <c r="Q7" s="56"/>
      <c r="R7" s="57" t="s">
        <v>20</v>
      </c>
      <c r="S7" s="31"/>
      <c r="T7" s="31"/>
      <c r="U7" s="31"/>
      <c r="V7" s="31"/>
      <c r="W7" s="31"/>
      <c r="X7" s="56"/>
      <c r="Y7" s="72"/>
      <c r="Z7" s="73"/>
      <c r="AA7" s="81"/>
      <c r="AB7" s="73"/>
      <c r="AC7" s="81"/>
      <c r="AD7" s="81"/>
      <c r="AE7" s="73"/>
    </row>
    <row r="8" spans="2:31" ht="20.25" customHeight="1">
      <c r="B8" s="7"/>
      <c r="C8" s="7" t="s">
        <v>9</v>
      </c>
      <c r="D8" s="7" t="s">
        <v>10</v>
      </c>
      <c r="E8" s="7" t="s">
        <v>30</v>
      </c>
      <c r="F8" s="7"/>
      <c r="G8" s="7" t="s">
        <v>33</v>
      </c>
      <c r="H8" s="23" t="s">
        <v>15</v>
      </c>
      <c r="I8" s="32"/>
      <c r="J8" s="32"/>
      <c r="K8" s="36" t="s">
        <v>36</v>
      </c>
      <c r="L8" s="40"/>
      <c r="M8" s="40"/>
      <c r="N8" s="40"/>
      <c r="O8" s="47"/>
      <c r="P8" s="51"/>
      <c r="Q8" s="47"/>
      <c r="R8" s="58" t="s">
        <v>36</v>
      </c>
      <c r="S8" s="58"/>
      <c r="T8" s="58"/>
      <c r="U8" s="58"/>
      <c r="V8" s="58"/>
      <c r="W8" s="58"/>
      <c r="X8" s="69"/>
      <c r="Y8" s="73"/>
      <c r="Z8" s="73"/>
      <c r="AA8" s="81"/>
      <c r="AB8" s="8" t="s">
        <v>45</v>
      </c>
      <c r="AC8" s="85" t="s">
        <v>416</v>
      </c>
      <c r="AD8" s="8" t="s">
        <v>45</v>
      </c>
      <c r="AE8" s="73"/>
    </row>
    <row r="9" spans="2:31" ht="19.5" customHeight="1">
      <c r="B9" s="8" t="s">
        <v>50</v>
      </c>
      <c r="C9" s="8"/>
      <c r="D9" s="8"/>
      <c r="E9" s="8" t="s">
        <v>56</v>
      </c>
      <c r="F9" s="8" t="s">
        <v>57</v>
      </c>
      <c r="G9" s="8" t="s">
        <v>17</v>
      </c>
      <c r="H9" s="24"/>
      <c r="I9" s="33"/>
      <c r="J9" s="8"/>
      <c r="K9" s="37" t="s">
        <v>59</v>
      </c>
      <c r="L9" s="37" t="s">
        <v>62</v>
      </c>
      <c r="M9" s="37" t="s">
        <v>5</v>
      </c>
      <c r="N9" s="41" t="s">
        <v>64</v>
      </c>
      <c r="O9" s="38"/>
      <c r="P9" s="52"/>
      <c r="Q9" s="38"/>
      <c r="R9" s="59" t="s">
        <v>69</v>
      </c>
      <c r="S9" s="63"/>
      <c r="T9" s="63"/>
      <c r="U9" s="67" t="s">
        <v>73</v>
      </c>
      <c r="V9" s="67"/>
      <c r="W9" s="67"/>
      <c r="X9" s="70" t="s">
        <v>75</v>
      </c>
      <c r="Y9" s="8" t="s">
        <v>53</v>
      </c>
      <c r="Z9" s="8" t="s">
        <v>85</v>
      </c>
      <c r="AA9" s="81"/>
      <c r="AB9" s="8" t="s">
        <v>63</v>
      </c>
      <c r="AC9" s="8" t="s">
        <v>63</v>
      </c>
      <c r="AD9" s="8" t="s">
        <v>63</v>
      </c>
      <c r="AE9" s="86" t="s">
        <v>89</v>
      </c>
    </row>
    <row r="10" spans="2:31" ht="15.6" customHeight="1">
      <c r="B10" s="7"/>
      <c r="C10" s="7" t="s">
        <v>91</v>
      </c>
      <c r="D10" s="7" t="s">
        <v>2</v>
      </c>
      <c r="E10" s="7" t="s">
        <v>46</v>
      </c>
      <c r="F10" s="7" t="s">
        <v>93</v>
      </c>
      <c r="G10" s="7" t="s">
        <v>39</v>
      </c>
      <c r="H10" s="25"/>
      <c r="I10" s="7"/>
      <c r="J10" s="7"/>
      <c r="K10" s="38" t="s">
        <v>94</v>
      </c>
      <c r="L10" s="38"/>
      <c r="M10" s="38" t="s">
        <v>92</v>
      </c>
      <c r="N10" s="42" t="s">
        <v>86</v>
      </c>
      <c r="O10" s="7" t="s">
        <v>65</v>
      </c>
      <c r="P10" s="53" t="s">
        <v>96</v>
      </c>
      <c r="Q10" s="7" t="s">
        <v>98</v>
      </c>
      <c r="R10" s="60"/>
      <c r="S10" s="64"/>
      <c r="T10" s="64"/>
      <c r="U10" s="68"/>
      <c r="V10" s="68"/>
      <c r="W10" s="68"/>
      <c r="X10" s="70" t="s">
        <v>102</v>
      </c>
      <c r="Y10" s="73"/>
      <c r="Z10" s="7"/>
      <c r="AA10" s="81"/>
      <c r="AB10" s="8" t="s">
        <v>103</v>
      </c>
      <c r="AC10" s="8" t="s">
        <v>103</v>
      </c>
      <c r="AD10" s="8" t="s">
        <v>103</v>
      </c>
      <c r="AE10" s="6"/>
    </row>
    <row r="11" spans="2:31" ht="15.6" customHeight="1">
      <c r="B11" s="7"/>
      <c r="C11" s="7"/>
      <c r="D11" s="13"/>
      <c r="E11" s="13"/>
      <c r="F11" s="13"/>
      <c r="G11" s="13"/>
      <c r="H11" s="25" t="s">
        <v>106</v>
      </c>
      <c r="I11" s="7" t="s">
        <v>109</v>
      </c>
      <c r="J11" s="7" t="s">
        <v>113</v>
      </c>
      <c r="K11" s="38" t="s">
        <v>114</v>
      </c>
      <c r="L11" s="38" t="s">
        <v>117</v>
      </c>
      <c r="M11" s="38" t="s">
        <v>104</v>
      </c>
      <c r="N11" s="42" t="s">
        <v>118</v>
      </c>
      <c r="O11" s="38"/>
      <c r="P11" s="52"/>
      <c r="Q11" s="38"/>
      <c r="R11" s="61" t="s">
        <v>119</v>
      </c>
      <c r="S11" s="65" t="s">
        <v>109</v>
      </c>
      <c r="T11" s="65" t="s">
        <v>113</v>
      </c>
      <c r="U11" s="65" t="s">
        <v>119</v>
      </c>
      <c r="V11" s="65" t="s">
        <v>109</v>
      </c>
      <c r="W11" s="65" t="s">
        <v>113</v>
      </c>
      <c r="X11" s="70" t="s">
        <v>37</v>
      </c>
      <c r="Y11" s="74"/>
      <c r="Z11" s="13"/>
      <c r="AA11" s="81"/>
      <c r="AB11" s="13"/>
      <c r="AC11" s="81"/>
      <c r="AD11" s="81" t="s">
        <v>262</v>
      </c>
      <c r="AE11" s="6"/>
    </row>
    <row r="12" spans="2:31" ht="15.6" customHeight="1">
      <c r="B12" s="7"/>
      <c r="C12" s="7"/>
      <c r="D12" s="13" t="s">
        <v>24</v>
      </c>
      <c r="E12" s="13" t="s">
        <v>112</v>
      </c>
      <c r="F12" s="13" t="s">
        <v>82</v>
      </c>
      <c r="G12" s="13" t="s">
        <v>90</v>
      </c>
      <c r="H12" s="25"/>
      <c r="I12" s="7"/>
      <c r="J12" s="7"/>
      <c r="K12" s="38"/>
      <c r="L12" s="38"/>
      <c r="M12" s="38"/>
      <c r="N12" s="42"/>
      <c r="O12" s="38"/>
      <c r="P12" s="52"/>
      <c r="Q12" s="38"/>
      <c r="R12" s="61" t="s">
        <v>12</v>
      </c>
      <c r="S12" s="65"/>
      <c r="T12" s="65"/>
      <c r="U12" s="65" t="s">
        <v>12</v>
      </c>
      <c r="V12" s="65"/>
      <c r="W12" s="65"/>
      <c r="X12" s="70" t="s">
        <v>125</v>
      </c>
      <c r="Y12" s="74" t="s">
        <v>26</v>
      </c>
      <c r="Z12" s="13" t="s">
        <v>43</v>
      </c>
      <c r="AA12" s="81"/>
      <c r="AB12" s="13" t="s">
        <v>71</v>
      </c>
      <c r="AC12" s="73" t="s">
        <v>164</v>
      </c>
      <c r="AD12" s="73"/>
      <c r="AE12" s="6"/>
    </row>
    <row r="13" spans="2:31" ht="13.5" customHeight="1">
      <c r="B13" s="9"/>
      <c r="C13" s="9"/>
      <c r="D13" s="14"/>
      <c r="E13" s="14"/>
      <c r="F13" s="14"/>
      <c r="G13" s="14"/>
      <c r="H13" s="26"/>
      <c r="I13" s="9"/>
      <c r="J13" s="9"/>
      <c r="K13" s="39"/>
      <c r="L13" s="39"/>
      <c r="M13" s="39"/>
      <c r="N13" s="43"/>
      <c r="O13" s="39"/>
      <c r="P13" s="52"/>
      <c r="Q13" s="39"/>
      <c r="R13" s="62"/>
      <c r="S13" s="66"/>
      <c r="T13" s="66"/>
      <c r="U13" s="66"/>
      <c r="V13" s="66"/>
      <c r="W13" s="66"/>
      <c r="X13" s="71"/>
      <c r="Y13" s="75"/>
      <c r="Z13" s="78"/>
      <c r="AA13" s="82"/>
      <c r="AB13" s="78"/>
      <c r="AC13" s="75" t="s">
        <v>8</v>
      </c>
      <c r="AD13" s="75"/>
      <c r="AE13" s="78"/>
    </row>
    <row r="14" spans="2:31" ht="13.5" customHeight="1">
      <c r="B14" s="10"/>
      <c r="C14" s="10"/>
      <c r="D14" s="15" t="s">
        <v>48</v>
      </c>
      <c r="E14" s="15" t="s">
        <v>48</v>
      </c>
      <c r="F14" s="15" t="s">
        <v>48</v>
      </c>
      <c r="G14" s="15" t="s">
        <v>48</v>
      </c>
      <c r="H14" s="27" t="s">
        <v>127</v>
      </c>
      <c r="I14" s="15" t="s">
        <v>48</v>
      </c>
      <c r="J14" s="15" t="s">
        <v>48</v>
      </c>
      <c r="K14" s="15" t="s">
        <v>48</v>
      </c>
      <c r="L14" s="15" t="s">
        <v>48</v>
      </c>
      <c r="M14" s="15" t="s">
        <v>48</v>
      </c>
      <c r="N14" s="44" t="s">
        <v>48</v>
      </c>
      <c r="O14" s="48" t="s">
        <v>48</v>
      </c>
      <c r="P14" s="54"/>
      <c r="Q14" s="48" t="s">
        <v>48</v>
      </c>
      <c r="R14" s="54" t="s">
        <v>127</v>
      </c>
      <c r="S14" s="54" t="s">
        <v>48</v>
      </c>
      <c r="T14" s="54" t="s">
        <v>48</v>
      </c>
      <c r="U14" s="54" t="s">
        <v>127</v>
      </c>
      <c r="V14" s="54" t="s">
        <v>48</v>
      </c>
      <c r="W14" s="54" t="s">
        <v>48</v>
      </c>
      <c r="X14" s="54" t="s">
        <v>48</v>
      </c>
      <c r="Y14" s="27" t="s">
        <v>48</v>
      </c>
      <c r="Z14" s="15" t="s">
        <v>48</v>
      </c>
      <c r="AA14" s="15"/>
      <c r="AB14" s="15" t="s">
        <v>48</v>
      </c>
      <c r="AC14" s="15" t="s">
        <v>48</v>
      </c>
      <c r="AD14" s="15" t="s">
        <v>48</v>
      </c>
      <c r="AE14" s="5"/>
    </row>
    <row r="15" spans="2:31" ht="13.5" customHeight="1">
      <c r="B15" s="11"/>
      <c r="C15" s="11"/>
      <c r="D15" s="16" t="s">
        <v>34</v>
      </c>
      <c r="E15" s="16" t="s">
        <v>34</v>
      </c>
      <c r="F15" s="18"/>
      <c r="G15" s="18"/>
      <c r="H15" s="28"/>
      <c r="I15" s="18"/>
      <c r="J15" s="18"/>
      <c r="K15" s="18"/>
      <c r="L15" s="18"/>
      <c r="M15" s="18"/>
      <c r="N15" s="45"/>
      <c r="O15" s="49"/>
      <c r="P15" s="49"/>
      <c r="Q15" s="49"/>
      <c r="R15" s="49"/>
      <c r="S15" s="49"/>
      <c r="T15" s="49"/>
      <c r="U15" s="49"/>
      <c r="V15" s="49"/>
      <c r="W15" s="49"/>
      <c r="X15" s="49"/>
      <c r="Y15" s="28"/>
      <c r="Z15" s="18"/>
      <c r="AA15" s="18"/>
      <c r="AB15" s="18"/>
      <c r="AC15" s="18"/>
      <c r="AD15" s="18"/>
      <c r="AE15" s="6"/>
    </row>
    <row r="16" spans="2:31" ht="408.75" customHeight="1">
      <c r="B16" s="12"/>
      <c r="C16" s="12"/>
      <c r="D16" s="17">
        <f>'第1号様式の2の(1)'!A5</f>
        <v>0</v>
      </c>
      <c r="E16" s="17">
        <f>'第1号様式の2の(1)'!E5</f>
        <v>0</v>
      </c>
      <c r="F16" s="19">
        <f>D16-E16</f>
        <v>0</v>
      </c>
      <c r="G16" s="19">
        <f>'第1号様式の2の(1)'!F116</f>
        <v>0</v>
      </c>
      <c r="H16" s="29">
        <f>第1号様式の3!J13</f>
        <v>0</v>
      </c>
      <c r="I16" s="34"/>
      <c r="J16" s="35">
        <f>H16*I16</f>
        <v>0</v>
      </c>
      <c r="K16" s="34"/>
      <c r="L16" s="34"/>
      <c r="M16" s="34"/>
      <c r="N16" s="46"/>
      <c r="O16" s="50">
        <f>SUM(J16:N16)</f>
        <v>0</v>
      </c>
      <c r="P16" s="55"/>
      <c r="Q16" s="50">
        <f>O16*P16</f>
        <v>0</v>
      </c>
      <c r="R16" s="55"/>
      <c r="S16" s="55"/>
      <c r="T16" s="50">
        <f>R16*S16</f>
        <v>0</v>
      </c>
      <c r="U16" s="55"/>
      <c r="V16" s="55"/>
      <c r="W16" s="50">
        <f>U16*V16</f>
        <v>0</v>
      </c>
      <c r="X16" s="55"/>
      <c r="Y16" s="76">
        <f>SUM(Q16,T16,W16:X16)</f>
        <v>0</v>
      </c>
      <c r="Z16" s="19">
        <f>MIN(G16,Y16)</f>
        <v>0</v>
      </c>
      <c r="AA16" s="83"/>
      <c r="AB16" s="19">
        <f>ROUNDDOWN(Z16*AA16,-3)</f>
        <v>0</v>
      </c>
      <c r="AC16" s="19">
        <f>'第1号様式の2の(2)'!G8</f>
        <v>0</v>
      </c>
      <c r="AD16" s="19">
        <f>SUM(AB16:AC16)</f>
        <v>0</v>
      </c>
      <c r="AE16" s="87" t="s">
        <v>369</v>
      </c>
    </row>
    <row r="18" spans="1:3" s="3" customFormat="1" ht="23.1" customHeight="1">
      <c r="A18" s="3" t="s">
        <v>128</v>
      </c>
    </row>
    <row r="19" spans="1:3" s="3" customFormat="1" ht="23.1" customHeight="1">
      <c r="A19" s="3" t="s">
        <v>129</v>
      </c>
    </row>
    <row r="20" spans="1:3" s="3" customFormat="1" ht="23.1" customHeight="1">
      <c r="A20" s="3" t="s">
        <v>68</v>
      </c>
    </row>
    <row r="21" spans="1:3" s="3" customFormat="1" ht="23.1" customHeight="1"/>
    <row r="22" spans="1:3" s="3" customFormat="1" ht="23.1" customHeight="1"/>
    <row r="23" spans="1:3" s="3" customFormat="1" ht="23.1" customHeight="1"/>
    <row r="24" spans="1:3" ht="23.1" customHeight="1">
      <c r="B24" s="3"/>
      <c r="C24" s="3"/>
    </row>
    <row r="25" spans="1:3" ht="23.1" customHeight="1">
      <c r="B25" s="3"/>
      <c r="C25" s="3"/>
    </row>
    <row r="26" spans="1:3" ht="23.1" customHeight="1">
      <c r="C26" s="3"/>
    </row>
  </sheetData>
  <mergeCells count="13">
    <mergeCell ref="B3:AB3"/>
    <mergeCell ref="AA5:AE5"/>
    <mergeCell ref="H6:Y6"/>
    <mergeCell ref="AC6:AD6"/>
    <mergeCell ref="H7:Q7"/>
    <mergeCell ref="R7:X7"/>
    <mergeCell ref="K8:N8"/>
    <mergeCell ref="R8:X8"/>
    <mergeCell ref="R9:T10"/>
    <mergeCell ref="U9:W10"/>
    <mergeCell ref="B15:B16"/>
    <mergeCell ref="C15:C16"/>
    <mergeCell ref="AA6:AA13"/>
  </mergeCells>
  <phoneticPr fontId="19" type="Hiragana"/>
  <printOptions horizontalCentered="1"/>
  <pageMargins left="0.74803149606299213" right="0.39370078740157477" top="0.88207380327459051" bottom="0.78740157480314943" header="0.51181102362204722" footer="0.51181102362204722"/>
  <pageSetup paperSize="8" scale="68" firstPageNumber="0" fitToWidth="1" fitToHeight="1" orientation="landscape" usePrinterDefaults="1" blackAndWhite="1"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5"/>
  </sheetPr>
  <dimension ref="A1:O138"/>
  <sheetViews>
    <sheetView view="pageBreakPreview" zoomScale="70" zoomScaleNormal="70" zoomScaleSheetLayoutView="70" workbookViewId="0"/>
  </sheetViews>
  <sheetFormatPr defaultRowHeight="13.5"/>
  <cols>
    <col min="1" max="1" width="10.625" style="162" customWidth="1"/>
    <col min="2" max="3" width="2.625" style="162" customWidth="1"/>
    <col min="4" max="4" width="12.25390625" style="162" customWidth="1"/>
    <col min="5" max="5" width="11.125" style="162" customWidth="1"/>
    <col min="6" max="6" width="18.375" style="162" customWidth="1"/>
    <col min="7" max="7" width="2.125" style="162" customWidth="1"/>
    <col min="8" max="8" width="13.125" style="162" customWidth="1"/>
    <col min="9" max="9" width="9.625" style="162" customWidth="1"/>
    <col min="10" max="10" width="2.125" style="162" customWidth="1"/>
    <col min="11" max="11" width="8.125" style="162" customWidth="1"/>
    <col min="12" max="13" width="5.125" style="162" customWidth="1"/>
    <col min="14" max="14" width="14.25390625" style="162" customWidth="1"/>
    <col min="15" max="15" width="3.625" style="162" customWidth="1"/>
    <col min="16" max="16384" width="9.00390625" style="162" bestFit="1" customWidth="1"/>
  </cols>
  <sheetData>
    <row r="1" spans="1:15" ht="14.25" customHeight="1">
      <c r="A1" s="346" t="s">
        <v>126</v>
      </c>
      <c r="B1" s="355"/>
      <c r="C1" s="355"/>
    </row>
    <row r="2" spans="1:15" s="89" customFormat="1" ht="12.75">
      <c r="A2" s="93" t="s">
        <v>386</v>
      </c>
      <c r="B2" s="93"/>
      <c r="C2" s="93"/>
      <c r="D2" s="93"/>
      <c r="E2" s="93"/>
      <c r="F2" s="93"/>
      <c r="G2" s="93"/>
      <c r="H2" s="93"/>
      <c r="I2" s="93"/>
      <c r="J2" s="142" t="s">
        <v>134</v>
      </c>
    </row>
    <row r="3" spans="1:15" s="345" customFormat="1" ht="13.5" customHeight="1">
      <c r="A3" s="94" t="s">
        <v>101</v>
      </c>
      <c r="B3" s="105"/>
      <c r="C3" s="105"/>
      <c r="D3" s="117"/>
      <c r="E3" s="94" t="s">
        <v>136</v>
      </c>
      <c r="F3" s="117"/>
      <c r="G3" s="94" t="s">
        <v>138</v>
      </c>
      <c r="H3" s="105"/>
      <c r="I3" s="105"/>
      <c r="J3" s="117"/>
      <c r="K3" s="345"/>
      <c r="L3" s="345"/>
      <c r="M3" s="345"/>
      <c r="N3" s="345"/>
      <c r="O3" s="345"/>
    </row>
    <row r="4" spans="1:15" s="345" customFormat="1" ht="15" customHeight="1">
      <c r="A4" s="95">
        <v>0</v>
      </c>
      <c r="B4" s="106"/>
      <c r="C4" s="106"/>
      <c r="D4" s="118"/>
      <c r="E4" s="95">
        <v>0</v>
      </c>
      <c r="F4" s="118"/>
      <c r="G4" s="357"/>
      <c r="H4" s="360"/>
      <c r="I4" s="360"/>
      <c r="J4" s="365"/>
      <c r="K4" s="345"/>
      <c r="L4" s="345"/>
      <c r="M4" s="345"/>
      <c r="N4" s="345"/>
      <c r="O4" s="345"/>
    </row>
    <row r="5" spans="1:15" s="345" customFormat="1" ht="15" customHeight="1">
      <c r="A5" s="347"/>
      <c r="B5" s="356"/>
      <c r="C5" s="356"/>
      <c r="D5" s="363"/>
      <c r="E5" s="347"/>
      <c r="F5" s="363"/>
      <c r="G5" s="359">
        <f>A5-E5</f>
        <v>0</v>
      </c>
      <c r="H5" s="368"/>
      <c r="I5" s="368"/>
      <c r="J5" s="371"/>
      <c r="K5" s="149" t="s">
        <v>7</v>
      </c>
      <c r="L5" s="150">
        <f>第1号様式の2!B15</f>
        <v>0</v>
      </c>
      <c r="M5" s="150"/>
      <c r="N5" s="150"/>
      <c r="O5" s="345"/>
    </row>
    <row r="6" spans="1:15" s="345" customFormat="1" ht="19.5" customHeight="1">
      <c r="A6" s="97" t="s">
        <v>387</v>
      </c>
      <c r="B6" s="97"/>
      <c r="C6" s="97"/>
      <c r="D6" s="97"/>
      <c r="E6" s="97"/>
      <c r="F6" s="97"/>
      <c r="G6" s="97"/>
      <c r="H6" s="97"/>
      <c r="I6" s="97"/>
      <c r="J6" s="97"/>
      <c r="K6" s="97"/>
      <c r="L6" s="97"/>
      <c r="M6" s="97"/>
      <c r="N6" s="97"/>
      <c r="O6" s="97"/>
    </row>
    <row r="7" spans="1:15" s="91" customFormat="1" ht="13.5" customHeight="1">
      <c r="A7" s="98" t="s">
        <v>143</v>
      </c>
      <c r="B7" s="108" t="s">
        <v>145</v>
      </c>
      <c r="C7" s="115"/>
      <c r="D7" s="115"/>
      <c r="E7" s="121"/>
      <c r="F7" s="98" t="s">
        <v>147</v>
      </c>
      <c r="G7" s="108" t="s">
        <v>148</v>
      </c>
      <c r="H7" s="115"/>
      <c r="I7" s="115"/>
      <c r="J7" s="115"/>
      <c r="K7" s="115"/>
      <c r="L7" s="115"/>
      <c r="M7" s="115"/>
      <c r="N7" s="115"/>
      <c r="O7" s="121"/>
    </row>
    <row r="8" spans="1:15" s="345" customFormat="1" ht="17.25" customHeight="1">
      <c r="A8" s="348"/>
      <c r="B8" s="357"/>
      <c r="C8" s="360"/>
      <c r="D8" s="360"/>
      <c r="E8" s="365"/>
      <c r="F8" s="125" t="s">
        <v>150</v>
      </c>
      <c r="G8" s="357"/>
      <c r="H8" s="360"/>
      <c r="I8" s="360"/>
      <c r="J8" s="360"/>
      <c r="K8" s="360"/>
      <c r="L8" s="360"/>
      <c r="M8" s="360"/>
      <c r="N8" s="360"/>
      <c r="O8" s="366"/>
    </row>
    <row r="9" spans="1:15" s="345" customFormat="1" ht="13.5" customHeight="1">
      <c r="A9" s="349" t="s">
        <v>153</v>
      </c>
      <c r="B9" s="358" t="s">
        <v>154</v>
      </c>
      <c r="C9" s="345"/>
      <c r="D9" s="345"/>
      <c r="E9" s="366"/>
      <c r="F9" s="126"/>
      <c r="G9" s="358"/>
      <c r="H9" s="345"/>
      <c r="I9" s="345"/>
      <c r="J9" s="345"/>
      <c r="K9" s="345"/>
      <c r="L9" s="345"/>
      <c r="M9" s="345"/>
      <c r="N9" s="345"/>
      <c r="O9" s="366"/>
    </row>
    <row r="10" spans="1:15" s="345" customFormat="1" ht="6.75" customHeight="1">
      <c r="A10" s="349"/>
      <c r="B10" s="358"/>
      <c r="C10" s="345"/>
      <c r="D10" s="345"/>
      <c r="E10" s="366"/>
      <c r="F10" s="127"/>
      <c r="G10" s="358"/>
      <c r="H10" s="345"/>
      <c r="I10" s="345"/>
      <c r="J10" s="345"/>
      <c r="K10" s="345"/>
      <c r="L10" s="345"/>
      <c r="M10" s="345"/>
      <c r="N10" s="345"/>
      <c r="O10" s="366"/>
    </row>
    <row r="11" spans="1:15" s="345" customFormat="1" ht="6.75" customHeight="1">
      <c r="A11" s="349"/>
      <c r="B11" s="358"/>
      <c r="C11" s="345"/>
      <c r="D11" s="345"/>
      <c r="E11" s="366"/>
      <c r="F11" s="127"/>
      <c r="G11" s="358"/>
      <c r="H11" s="345"/>
      <c r="I11" s="345"/>
      <c r="J11" s="345"/>
      <c r="K11" s="345"/>
      <c r="L11" s="345"/>
      <c r="M11" s="345"/>
      <c r="N11" s="345"/>
      <c r="O11" s="366"/>
    </row>
    <row r="12" spans="1:15" s="345" customFormat="1" ht="13.5" customHeight="1">
      <c r="A12" s="349"/>
      <c r="B12" s="111" t="s">
        <v>44</v>
      </c>
      <c r="C12" s="345"/>
      <c r="D12" s="345"/>
      <c r="E12" s="366"/>
      <c r="F12" s="127">
        <f>SUM(F15,F18,F21,F25,F28)</f>
        <v>0</v>
      </c>
      <c r="G12" s="358"/>
      <c r="H12" s="345"/>
      <c r="I12" s="345"/>
      <c r="J12" s="345"/>
      <c r="K12" s="345"/>
      <c r="L12" s="345"/>
      <c r="M12" s="345"/>
      <c r="N12" s="345"/>
      <c r="O12" s="366"/>
    </row>
    <row r="13" spans="1:15" s="345" customFormat="1" ht="6.75" customHeight="1">
      <c r="A13" s="349"/>
      <c r="B13" s="358"/>
      <c r="C13" s="345"/>
      <c r="D13" s="345"/>
      <c r="E13" s="366"/>
      <c r="F13" s="127"/>
      <c r="G13" s="358"/>
      <c r="H13" s="345"/>
      <c r="I13" s="345"/>
      <c r="J13" s="345"/>
      <c r="K13" s="345"/>
      <c r="L13" s="345"/>
      <c r="M13" s="345"/>
      <c r="N13" s="345"/>
      <c r="O13" s="366"/>
    </row>
    <row r="14" spans="1:15" s="345" customFormat="1" ht="6.75" customHeight="1">
      <c r="A14" s="349"/>
      <c r="B14" s="358"/>
      <c r="C14" s="345"/>
      <c r="D14" s="345"/>
      <c r="E14" s="366"/>
      <c r="F14" s="127"/>
      <c r="G14" s="358"/>
      <c r="H14" s="345"/>
      <c r="I14" s="345"/>
      <c r="J14" s="345"/>
      <c r="K14" s="345"/>
      <c r="L14" s="345"/>
      <c r="M14" s="345"/>
      <c r="N14" s="345"/>
      <c r="O14" s="366"/>
    </row>
    <row r="15" spans="1:15" s="345" customFormat="1" ht="13.5" customHeight="1">
      <c r="A15" s="349"/>
      <c r="B15" s="358"/>
      <c r="C15" s="345" t="s">
        <v>155</v>
      </c>
      <c r="D15" s="345"/>
      <c r="E15" s="366"/>
      <c r="F15" s="126"/>
      <c r="G15" s="358"/>
      <c r="H15" s="345"/>
      <c r="I15" s="345"/>
      <c r="J15" s="345"/>
      <c r="K15" s="345"/>
      <c r="L15" s="345"/>
      <c r="M15" s="345"/>
      <c r="N15" s="345"/>
      <c r="O15" s="366"/>
    </row>
    <row r="16" spans="1:15" s="345" customFormat="1" ht="6.75" customHeight="1">
      <c r="A16" s="349"/>
      <c r="B16" s="358"/>
      <c r="C16" s="345"/>
      <c r="D16" s="345"/>
      <c r="E16" s="366"/>
      <c r="F16" s="127"/>
      <c r="G16" s="358"/>
      <c r="H16" s="345"/>
      <c r="I16" s="345"/>
      <c r="J16" s="345"/>
      <c r="K16" s="345"/>
      <c r="L16" s="345"/>
      <c r="M16" s="345"/>
      <c r="N16" s="345"/>
      <c r="O16" s="366"/>
    </row>
    <row r="17" spans="1:15" s="345" customFormat="1" ht="6.75" customHeight="1">
      <c r="A17" s="349"/>
      <c r="B17" s="358"/>
      <c r="C17" s="345"/>
      <c r="D17" s="345"/>
      <c r="E17" s="366"/>
      <c r="F17" s="127"/>
      <c r="G17" s="358"/>
      <c r="H17" s="345"/>
      <c r="I17" s="345"/>
      <c r="J17" s="345"/>
      <c r="K17" s="345"/>
      <c r="L17" s="345"/>
      <c r="M17" s="345"/>
      <c r="N17" s="345"/>
      <c r="O17" s="366"/>
    </row>
    <row r="18" spans="1:15" s="345" customFormat="1" ht="13.5" customHeight="1">
      <c r="A18" s="349"/>
      <c r="B18" s="358"/>
      <c r="C18" s="345" t="s">
        <v>157</v>
      </c>
      <c r="D18" s="345"/>
      <c r="E18" s="366"/>
      <c r="F18" s="126"/>
      <c r="G18" s="358"/>
      <c r="H18" s="345"/>
      <c r="I18" s="345"/>
      <c r="J18" s="345"/>
      <c r="K18" s="345"/>
      <c r="L18" s="345"/>
      <c r="M18" s="345"/>
      <c r="N18" s="345"/>
      <c r="O18" s="366"/>
    </row>
    <row r="19" spans="1:15" s="345" customFormat="1" ht="6.75" customHeight="1">
      <c r="A19" s="349"/>
      <c r="B19" s="358"/>
      <c r="C19" s="345"/>
      <c r="D19" s="345"/>
      <c r="E19" s="366"/>
      <c r="F19" s="127"/>
      <c r="G19" s="358"/>
      <c r="H19" s="345"/>
      <c r="I19" s="345"/>
      <c r="J19" s="345"/>
      <c r="K19" s="345"/>
      <c r="L19" s="345"/>
      <c r="M19" s="345"/>
      <c r="N19" s="345"/>
      <c r="O19" s="366"/>
    </row>
    <row r="20" spans="1:15" s="345" customFormat="1" ht="6.75" customHeight="1">
      <c r="A20" s="349"/>
      <c r="B20" s="358"/>
      <c r="C20" s="345"/>
      <c r="D20" s="345"/>
      <c r="E20" s="366"/>
      <c r="F20" s="127"/>
      <c r="G20" s="358"/>
      <c r="H20" s="345"/>
      <c r="I20" s="345"/>
      <c r="J20" s="345"/>
      <c r="K20" s="345"/>
      <c r="L20" s="345"/>
      <c r="M20" s="345"/>
      <c r="N20" s="345"/>
      <c r="O20" s="366"/>
    </row>
    <row r="21" spans="1:15" s="345" customFormat="1" ht="13.5" customHeight="1">
      <c r="A21" s="349"/>
      <c r="B21" s="358"/>
      <c r="C21" s="345" t="s">
        <v>158</v>
      </c>
      <c r="D21" s="345"/>
      <c r="E21" s="366"/>
      <c r="F21" s="127">
        <f>N23</f>
        <v>0</v>
      </c>
      <c r="G21" s="358"/>
      <c r="H21" s="364" t="s">
        <v>76</v>
      </c>
      <c r="I21" s="364"/>
      <c r="J21" s="364"/>
      <c r="K21" s="364"/>
      <c r="L21" s="364"/>
      <c r="M21" s="364"/>
      <c r="N21" s="364"/>
      <c r="O21" s="366"/>
    </row>
    <row r="22" spans="1:15" s="345" customFormat="1" ht="13.5" customHeight="1">
      <c r="A22" s="349"/>
      <c r="B22" s="358"/>
      <c r="C22" s="345"/>
      <c r="D22" s="345"/>
      <c r="E22" s="366"/>
      <c r="F22" s="127"/>
      <c r="G22" s="358"/>
      <c r="H22" s="133" t="s">
        <v>160</v>
      </c>
      <c r="I22" s="140" t="s">
        <v>18</v>
      </c>
      <c r="J22" s="94" t="s">
        <v>161</v>
      </c>
      <c r="K22" s="117"/>
      <c r="L22" s="94" t="s">
        <v>163</v>
      </c>
      <c r="M22" s="117"/>
      <c r="N22" s="133" t="s">
        <v>113</v>
      </c>
      <c r="O22" s="366"/>
    </row>
    <row r="23" spans="1:15" s="345" customFormat="1" ht="21" customHeight="1">
      <c r="A23" s="349"/>
      <c r="B23" s="358"/>
      <c r="C23" s="345"/>
      <c r="D23" s="345"/>
      <c r="E23" s="366"/>
      <c r="F23" s="127"/>
      <c r="G23" s="358"/>
      <c r="H23" s="369"/>
      <c r="I23" s="370"/>
      <c r="J23" s="372"/>
      <c r="K23" s="373"/>
      <c r="L23" s="145" t="s">
        <v>150</v>
      </c>
      <c r="M23" s="148"/>
      <c r="N23" s="148"/>
      <c r="O23" s="366"/>
    </row>
    <row r="24" spans="1:15" s="345" customFormat="1" ht="6.75" customHeight="1">
      <c r="A24" s="349"/>
      <c r="B24" s="358"/>
      <c r="C24" s="345"/>
      <c r="D24" s="345"/>
      <c r="E24" s="366"/>
      <c r="F24" s="127"/>
      <c r="G24" s="358"/>
      <c r="H24" s="345"/>
      <c r="I24" s="345"/>
      <c r="J24" s="345"/>
      <c r="K24" s="345"/>
      <c r="L24" s="345"/>
      <c r="M24" s="345"/>
      <c r="N24" s="345"/>
      <c r="O24" s="366"/>
    </row>
    <row r="25" spans="1:15" s="345" customFormat="1" ht="13.5" customHeight="1">
      <c r="A25" s="349"/>
      <c r="B25" s="358"/>
      <c r="C25" s="362" t="s">
        <v>165</v>
      </c>
      <c r="D25" s="345"/>
      <c r="E25" s="366"/>
      <c r="F25" s="128"/>
      <c r="G25" s="358"/>
      <c r="H25" s="345"/>
      <c r="I25" s="345"/>
      <c r="J25" s="345"/>
      <c r="K25" s="345"/>
      <c r="L25" s="345"/>
      <c r="M25" s="345"/>
      <c r="N25" s="345"/>
      <c r="O25" s="366"/>
    </row>
    <row r="26" spans="1:15" s="345" customFormat="1" ht="6.75" customHeight="1">
      <c r="A26" s="349"/>
      <c r="B26" s="358"/>
      <c r="C26" s="345"/>
      <c r="D26" s="345"/>
      <c r="E26" s="366"/>
      <c r="F26" s="127"/>
      <c r="G26" s="358"/>
      <c r="H26" s="345"/>
      <c r="I26" s="345"/>
      <c r="J26" s="345"/>
      <c r="K26" s="345"/>
      <c r="L26" s="345"/>
      <c r="M26" s="345"/>
      <c r="N26" s="345"/>
      <c r="O26" s="366"/>
    </row>
    <row r="27" spans="1:15" s="345" customFormat="1" ht="6.75" customHeight="1">
      <c r="A27" s="349"/>
      <c r="B27" s="358"/>
      <c r="C27" s="345"/>
      <c r="D27" s="345"/>
      <c r="E27" s="366"/>
      <c r="F27" s="127"/>
      <c r="G27" s="358"/>
      <c r="H27" s="345"/>
      <c r="I27" s="345"/>
      <c r="J27" s="345"/>
      <c r="K27" s="345"/>
      <c r="L27" s="345"/>
      <c r="M27" s="345"/>
      <c r="N27" s="345"/>
      <c r="O27" s="366"/>
    </row>
    <row r="28" spans="1:15" s="345" customFormat="1" ht="13.5" customHeight="1">
      <c r="A28" s="349"/>
      <c r="B28" s="358"/>
      <c r="C28" s="345" t="s">
        <v>167</v>
      </c>
      <c r="D28" s="345"/>
      <c r="E28" s="366"/>
      <c r="F28" s="126"/>
      <c r="G28" s="358"/>
      <c r="H28" s="345"/>
      <c r="I28" s="345"/>
      <c r="J28" s="345"/>
      <c r="K28" s="345"/>
      <c r="L28" s="345"/>
      <c r="M28" s="345"/>
      <c r="N28" s="345"/>
      <c r="O28" s="366"/>
    </row>
    <row r="29" spans="1:15" s="345" customFormat="1" ht="6.75" customHeight="1">
      <c r="A29" s="349"/>
      <c r="B29" s="358"/>
      <c r="C29" s="345"/>
      <c r="D29" s="345"/>
      <c r="E29" s="366"/>
      <c r="F29" s="127"/>
      <c r="G29" s="358"/>
      <c r="H29" s="345"/>
      <c r="I29" s="345"/>
      <c r="J29" s="345"/>
      <c r="K29" s="345"/>
      <c r="L29" s="345"/>
      <c r="M29" s="345"/>
      <c r="N29" s="345"/>
      <c r="O29" s="366"/>
    </row>
    <row r="30" spans="1:15" s="345" customFormat="1" ht="13.5" customHeight="1">
      <c r="A30" s="349"/>
      <c r="B30" s="358" t="s">
        <v>166</v>
      </c>
      <c r="C30" s="345"/>
      <c r="D30" s="345"/>
      <c r="E30" s="366"/>
      <c r="F30" s="126"/>
      <c r="G30" s="358"/>
      <c r="H30" s="345"/>
      <c r="I30" s="345"/>
      <c r="J30" s="345"/>
      <c r="K30" s="345"/>
      <c r="L30" s="345"/>
      <c r="M30" s="345"/>
      <c r="N30" s="345"/>
      <c r="O30" s="366"/>
    </row>
    <row r="31" spans="1:15" s="345" customFormat="1" ht="6.75" customHeight="1">
      <c r="A31" s="349"/>
      <c r="B31" s="358"/>
      <c r="C31" s="345"/>
      <c r="D31" s="345"/>
      <c r="E31" s="366"/>
      <c r="F31" s="127"/>
      <c r="G31" s="358"/>
      <c r="H31" s="345"/>
      <c r="I31" s="345"/>
      <c r="J31" s="345"/>
      <c r="K31" s="345"/>
      <c r="L31" s="345"/>
      <c r="M31" s="345"/>
      <c r="N31" s="345"/>
      <c r="O31" s="366"/>
    </row>
    <row r="32" spans="1:15" s="345" customFormat="1" ht="13.5" customHeight="1">
      <c r="A32" s="349"/>
      <c r="B32" s="358" t="s">
        <v>168</v>
      </c>
      <c r="C32" s="345"/>
      <c r="D32" s="345"/>
      <c r="E32" s="366"/>
      <c r="F32" s="127">
        <f>M35</f>
        <v>0</v>
      </c>
      <c r="G32" s="358"/>
      <c r="H32" s="345" t="s">
        <v>170</v>
      </c>
      <c r="I32" s="345"/>
      <c r="J32" s="345"/>
      <c r="K32" s="345"/>
      <c r="L32" s="345"/>
      <c r="M32" s="345"/>
      <c r="N32" s="345"/>
      <c r="O32" s="366"/>
    </row>
    <row r="33" spans="1:15" s="345" customFormat="1" ht="13.5" customHeight="1">
      <c r="A33" s="349"/>
      <c r="B33" s="358"/>
      <c r="C33" s="345"/>
      <c r="D33" s="345"/>
      <c r="E33" s="366"/>
      <c r="F33" s="127"/>
      <c r="G33" s="358"/>
      <c r="H33" s="135" t="s">
        <v>171</v>
      </c>
      <c r="I33" s="135" t="s">
        <v>173</v>
      </c>
      <c r="J33" s="94" t="s">
        <v>177</v>
      </c>
      <c r="K33" s="105"/>
      <c r="L33" s="105"/>
      <c r="M33" s="105"/>
      <c r="N33" s="117"/>
      <c r="O33" s="366"/>
    </row>
    <row r="34" spans="1:15" s="345" customFormat="1" ht="13.5" customHeight="1">
      <c r="A34" s="349"/>
      <c r="B34" s="358"/>
      <c r="C34" s="345"/>
      <c r="D34" s="345"/>
      <c r="E34" s="366"/>
      <c r="F34" s="127"/>
      <c r="G34" s="358"/>
      <c r="H34" s="136" t="s">
        <v>179</v>
      </c>
      <c r="I34" s="136" t="s">
        <v>182</v>
      </c>
      <c r="J34" s="94" t="s">
        <v>184</v>
      </c>
      <c r="K34" s="105"/>
      <c r="L34" s="117"/>
      <c r="M34" s="94" t="s">
        <v>187</v>
      </c>
      <c r="N34" s="117"/>
      <c r="O34" s="366"/>
    </row>
    <row r="35" spans="1:15" s="345" customFormat="1" ht="21" customHeight="1">
      <c r="A35" s="349"/>
      <c r="B35" s="358" t="s">
        <v>191</v>
      </c>
      <c r="C35" s="345"/>
      <c r="D35" s="345"/>
      <c r="E35" s="366"/>
      <c r="F35" s="126"/>
      <c r="G35" s="358"/>
      <c r="H35" s="137" t="s">
        <v>84</v>
      </c>
      <c r="I35" s="137" t="s">
        <v>194</v>
      </c>
      <c r="J35" s="145" t="s">
        <v>84</v>
      </c>
      <c r="K35" s="147"/>
      <c r="L35" s="148"/>
      <c r="M35" s="145"/>
      <c r="N35" s="148"/>
      <c r="O35" s="366"/>
    </row>
    <row r="36" spans="1:15" s="345" customFormat="1" ht="6.75" customHeight="1">
      <c r="A36" s="349"/>
      <c r="B36" s="358"/>
      <c r="C36" s="345"/>
      <c r="D36" s="345"/>
      <c r="E36" s="366"/>
      <c r="F36" s="127"/>
      <c r="G36" s="358"/>
      <c r="H36" s="345"/>
      <c r="I36" s="345"/>
      <c r="J36" s="345"/>
      <c r="K36" s="345"/>
      <c r="L36" s="345"/>
      <c r="M36" s="345"/>
      <c r="N36" s="345"/>
      <c r="O36" s="366"/>
    </row>
    <row r="37" spans="1:15" s="345" customFormat="1" ht="13.5" customHeight="1">
      <c r="A37" s="349"/>
      <c r="B37" s="358"/>
      <c r="C37" s="345" t="s">
        <v>195</v>
      </c>
      <c r="D37" s="345"/>
      <c r="E37" s="366"/>
      <c r="F37" s="127">
        <f>SUM(F9,F12,F30,F32,F35)</f>
        <v>0</v>
      </c>
      <c r="G37" s="358"/>
      <c r="H37" s="345"/>
      <c r="I37" s="345"/>
      <c r="J37" s="345"/>
      <c r="K37" s="345"/>
      <c r="L37" s="345"/>
      <c r="M37" s="345"/>
      <c r="N37" s="345"/>
      <c r="O37" s="366"/>
    </row>
    <row r="38" spans="1:15" s="345" customFormat="1" ht="2.25" customHeight="1">
      <c r="A38" s="350"/>
      <c r="B38" s="359"/>
      <c r="C38" s="361"/>
      <c r="D38" s="361"/>
      <c r="E38" s="367"/>
      <c r="F38" s="129"/>
      <c r="G38" s="359"/>
      <c r="H38" s="361"/>
      <c r="I38" s="361"/>
      <c r="J38" s="361"/>
      <c r="K38" s="361"/>
      <c r="L38" s="361"/>
      <c r="M38" s="361"/>
      <c r="N38" s="361"/>
      <c r="O38" s="367"/>
    </row>
    <row r="39" spans="1:15" s="345" customFormat="1" ht="16.5" customHeight="1">
      <c r="A39" s="348" t="s">
        <v>61</v>
      </c>
      <c r="B39" s="357" t="s">
        <v>142</v>
      </c>
      <c r="C39" s="360"/>
      <c r="D39" s="360"/>
      <c r="E39" s="365"/>
      <c r="F39" s="130"/>
      <c r="G39" s="357"/>
      <c r="H39" s="360"/>
      <c r="I39" s="360"/>
      <c r="J39" s="360"/>
      <c r="K39" s="360"/>
      <c r="L39" s="360"/>
      <c r="M39" s="360"/>
      <c r="N39" s="360"/>
      <c r="O39" s="365"/>
    </row>
    <row r="40" spans="1:15" s="345" customFormat="1" ht="13.5" customHeight="1">
      <c r="A40" s="349" t="s">
        <v>199</v>
      </c>
      <c r="B40" s="358"/>
      <c r="C40" s="345"/>
      <c r="D40" s="345"/>
      <c r="E40" s="366"/>
      <c r="F40" s="127"/>
      <c r="G40" s="358"/>
      <c r="H40" s="345"/>
      <c r="I40" s="345"/>
      <c r="J40" s="345"/>
      <c r="K40" s="345"/>
      <c r="L40" s="345"/>
      <c r="M40" s="345"/>
      <c r="N40" s="345"/>
      <c r="O40" s="366"/>
    </row>
    <row r="41" spans="1:15" s="345" customFormat="1" ht="13.5" customHeight="1">
      <c r="A41" s="349"/>
      <c r="B41" s="358" t="s">
        <v>200</v>
      </c>
      <c r="C41" s="345"/>
      <c r="D41" s="364"/>
      <c r="E41" s="366"/>
      <c r="F41" s="126"/>
      <c r="G41" s="358"/>
      <c r="H41" s="345"/>
      <c r="I41" s="345"/>
      <c r="J41" s="345"/>
      <c r="K41" s="345"/>
      <c r="L41" s="345"/>
      <c r="M41" s="345"/>
      <c r="N41" s="345"/>
      <c r="O41" s="366"/>
    </row>
    <row r="42" spans="1:15" s="345" customFormat="1" ht="6.75" customHeight="1">
      <c r="A42" s="349"/>
      <c r="B42" s="358"/>
      <c r="C42" s="345"/>
      <c r="D42" s="345"/>
      <c r="E42" s="366"/>
      <c r="F42" s="127"/>
      <c r="G42" s="358"/>
      <c r="H42" s="345"/>
      <c r="I42" s="345"/>
      <c r="J42" s="345"/>
      <c r="K42" s="345"/>
      <c r="L42" s="345"/>
      <c r="M42" s="345"/>
      <c r="N42" s="345"/>
      <c r="O42" s="366"/>
    </row>
    <row r="43" spans="1:15" s="345" customFormat="1" ht="13.5" customHeight="1">
      <c r="A43" s="349"/>
      <c r="B43" s="358"/>
      <c r="C43" s="345" t="s">
        <v>201</v>
      </c>
      <c r="D43" s="345"/>
      <c r="E43" s="366"/>
      <c r="F43" s="127">
        <f>SUM(F39,F41)</f>
        <v>0</v>
      </c>
      <c r="G43" s="358"/>
      <c r="H43" s="345"/>
      <c r="I43" s="345"/>
      <c r="J43" s="345"/>
      <c r="K43" s="345"/>
      <c r="L43" s="345"/>
      <c r="M43" s="345"/>
      <c r="N43" s="345"/>
      <c r="O43" s="366"/>
    </row>
    <row r="44" spans="1:15" s="345" customFormat="1" ht="2.25" customHeight="1">
      <c r="A44" s="350"/>
      <c r="B44" s="359"/>
      <c r="C44" s="361"/>
      <c r="D44" s="361"/>
      <c r="E44" s="367"/>
      <c r="F44" s="129"/>
      <c r="G44" s="359"/>
      <c r="H44" s="361"/>
      <c r="I44" s="361"/>
      <c r="J44" s="361"/>
      <c r="K44" s="361"/>
      <c r="L44" s="361"/>
      <c r="M44" s="361"/>
      <c r="N44" s="361"/>
      <c r="O44" s="367"/>
    </row>
    <row r="45" spans="1:15" s="345" customFormat="1" ht="16.5" customHeight="1">
      <c r="A45" s="348" t="s">
        <v>205</v>
      </c>
      <c r="B45" s="357" t="s">
        <v>206</v>
      </c>
      <c r="C45" s="360"/>
      <c r="D45" s="360"/>
      <c r="E45" s="365"/>
      <c r="F45" s="131">
        <f>N47</f>
        <v>0</v>
      </c>
      <c r="G45" s="357"/>
      <c r="H45" s="360" t="s">
        <v>72</v>
      </c>
      <c r="I45" s="360"/>
      <c r="J45" s="360"/>
      <c r="K45" s="360"/>
      <c r="L45" s="360"/>
      <c r="M45" s="360"/>
      <c r="N45" s="360"/>
      <c r="O45" s="365"/>
    </row>
    <row r="46" spans="1:15" s="345" customFormat="1" ht="13.5" customHeight="1">
      <c r="A46" s="349"/>
      <c r="B46" s="358"/>
      <c r="C46" s="345"/>
      <c r="D46" s="345"/>
      <c r="E46" s="366"/>
      <c r="F46" s="127"/>
      <c r="G46" s="358"/>
      <c r="H46" s="133" t="s">
        <v>160</v>
      </c>
      <c r="I46" s="140" t="s">
        <v>18</v>
      </c>
      <c r="J46" s="94" t="s">
        <v>161</v>
      </c>
      <c r="K46" s="117"/>
      <c r="L46" s="94" t="s">
        <v>163</v>
      </c>
      <c r="M46" s="117"/>
      <c r="N46" s="133" t="s">
        <v>113</v>
      </c>
      <c r="O46" s="366"/>
    </row>
    <row r="47" spans="1:15" s="345" customFormat="1" ht="20.25" customHeight="1">
      <c r="A47" s="349"/>
      <c r="B47" s="358"/>
      <c r="C47" s="345"/>
      <c r="D47" s="345"/>
      <c r="E47" s="366"/>
      <c r="F47" s="127"/>
      <c r="G47" s="358"/>
      <c r="H47" s="369"/>
      <c r="I47" s="370"/>
      <c r="J47" s="372"/>
      <c r="K47" s="373"/>
      <c r="L47" s="145" t="s">
        <v>150</v>
      </c>
      <c r="M47" s="148"/>
      <c r="N47" s="148"/>
      <c r="O47" s="366"/>
    </row>
    <row r="48" spans="1:15" s="345" customFormat="1" ht="13.5" customHeight="1">
      <c r="A48" s="349"/>
      <c r="B48" s="358" t="s">
        <v>207</v>
      </c>
      <c r="C48" s="345"/>
      <c r="D48" s="345"/>
      <c r="E48" s="366"/>
      <c r="F48" s="126"/>
      <c r="G48" s="358"/>
      <c r="H48" s="345"/>
      <c r="I48" s="345"/>
      <c r="J48" s="345"/>
      <c r="K48" s="345"/>
      <c r="L48" s="345"/>
      <c r="M48" s="345"/>
      <c r="N48" s="345"/>
      <c r="O48" s="366"/>
    </row>
    <row r="49" spans="1:15" s="345" customFormat="1" ht="6.75" customHeight="1">
      <c r="A49" s="349"/>
      <c r="B49" s="358"/>
      <c r="C49" s="345"/>
      <c r="D49" s="345"/>
      <c r="E49" s="366"/>
      <c r="F49" s="127"/>
      <c r="G49" s="358"/>
      <c r="H49" s="345"/>
      <c r="I49" s="345"/>
      <c r="J49" s="345"/>
      <c r="K49" s="345"/>
      <c r="L49" s="345"/>
      <c r="M49" s="345"/>
      <c r="N49" s="345"/>
      <c r="O49" s="366"/>
    </row>
    <row r="50" spans="1:15" s="345" customFormat="1" ht="13.5" customHeight="1">
      <c r="A50" s="349"/>
      <c r="B50" s="358" t="s">
        <v>210</v>
      </c>
      <c r="C50" s="345"/>
      <c r="D50" s="345"/>
      <c r="E50" s="366"/>
      <c r="F50" s="126"/>
      <c r="G50" s="358"/>
      <c r="H50" s="345"/>
      <c r="I50" s="345"/>
      <c r="J50" s="345"/>
      <c r="K50" s="345"/>
      <c r="L50" s="345"/>
      <c r="M50" s="345"/>
      <c r="N50" s="345"/>
      <c r="O50" s="366"/>
    </row>
    <row r="51" spans="1:15" s="345" customFormat="1" ht="6.75" customHeight="1">
      <c r="A51" s="349"/>
      <c r="B51" s="358"/>
      <c r="C51" s="345"/>
      <c r="D51" s="345"/>
      <c r="E51" s="366"/>
      <c r="F51" s="127"/>
      <c r="G51" s="358"/>
      <c r="H51" s="345"/>
      <c r="I51" s="345"/>
      <c r="J51" s="345"/>
      <c r="K51" s="345"/>
      <c r="L51" s="345"/>
      <c r="M51" s="345"/>
      <c r="N51" s="345"/>
      <c r="O51" s="366"/>
    </row>
    <row r="52" spans="1:15" s="345" customFormat="1" ht="13.5" customHeight="1">
      <c r="A52" s="349"/>
      <c r="B52" s="358"/>
      <c r="C52" s="345" t="s">
        <v>122</v>
      </c>
      <c r="D52" s="345"/>
      <c r="E52" s="366"/>
      <c r="F52" s="127">
        <f>SUM(F45,F48,F50)</f>
        <v>0</v>
      </c>
      <c r="G52" s="358"/>
      <c r="H52" s="345"/>
      <c r="I52" s="345"/>
      <c r="J52" s="345"/>
      <c r="K52" s="345"/>
      <c r="L52" s="345"/>
      <c r="M52" s="345"/>
      <c r="N52" s="345"/>
      <c r="O52" s="366"/>
    </row>
    <row r="53" spans="1:15" s="345" customFormat="1" ht="2.25" customHeight="1">
      <c r="A53" s="350"/>
      <c r="B53" s="359"/>
      <c r="C53" s="361"/>
      <c r="D53" s="361"/>
      <c r="E53" s="367"/>
      <c r="F53" s="129"/>
      <c r="G53" s="359"/>
      <c r="H53" s="361"/>
      <c r="I53" s="361"/>
      <c r="J53" s="361"/>
      <c r="K53" s="361"/>
      <c r="L53" s="361"/>
      <c r="M53" s="361"/>
      <c r="N53" s="361"/>
      <c r="O53" s="367"/>
    </row>
    <row r="54" spans="1:15" s="345" customFormat="1" ht="16.5" customHeight="1">
      <c r="A54" s="348" t="s">
        <v>215</v>
      </c>
      <c r="B54" s="357" t="s">
        <v>217</v>
      </c>
      <c r="C54" s="360"/>
      <c r="D54" s="360"/>
      <c r="E54" s="365"/>
      <c r="F54" s="131">
        <f>N56</f>
        <v>0</v>
      </c>
      <c r="G54" s="357"/>
      <c r="H54" s="360" t="s">
        <v>70</v>
      </c>
      <c r="I54" s="360"/>
      <c r="J54" s="360"/>
      <c r="K54" s="360"/>
      <c r="L54" s="360"/>
      <c r="M54" s="360"/>
      <c r="N54" s="360"/>
      <c r="O54" s="365"/>
    </row>
    <row r="55" spans="1:15" s="345" customFormat="1" ht="13.5" customHeight="1">
      <c r="A55" s="349" t="s">
        <v>219</v>
      </c>
      <c r="B55" s="358"/>
      <c r="C55" s="345"/>
      <c r="D55" s="345"/>
      <c r="E55" s="366"/>
      <c r="F55" s="127"/>
      <c r="G55" s="358"/>
      <c r="H55" s="133" t="s">
        <v>221</v>
      </c>
      <c r="I55" s="133" t="s">
        <v>54</v>
      </c>
      <c r="J55" s="94" t="s">
        <v>223</v>
      </c>
      <c r="K55" s="117"/>
      <c r="L55" s="94" t="s">
        <v>224</v>
      </c>
      <c r="M55" s="117"/>
      <c r="N55" s="133" t="s">
        <v>113</v>
      </c>
      <c r="O55" s="366"/>
    </row>
    <row r="56" spans="1:15" s="345" customFormat="1" ht="21" customHeight="1">
      <c r="A56" s="349"/>
      <c r="B56" s="358" t="s">
        <v>227</v>
      </c>
      <c r="C56" s="345"/>
      <c r="D56" s="345"/>
      <c r="E56" s="366"/>
      <c r="F56" s="126"/>
      <c r="G56" s="358"/>
      <c r="H56" s="137"/>
      <c r="I56" s="137" t="s">
        <v>194</v>
      </c>
      <c r="J56" s="145" t="s">
        <v>229</v>
      </c>
      <c r="K56" s="148"/>
      <c r="L56" s="145" t="s">
        <v>150</v>
      </c>
      <c r="M56" s="148"/>
      <c r="N56" s="137"/>
      <c r="O56" s="366"/>
    </row>
    <row r="57" spans="1:15" s="345" customFormat="1" ht="6.75" customHeight="1">
      <c r="A57" s="349"/>
      <c r="B57" s="358"/>
      <c r="C57" s="345"/>
      <c r="D57" s="345"/>
      <c r="E57" s="366"/>
      <c r="F57" s="127"/>
      <c r="G57" s="358"/>
      <c r="H57" s="345"/>
      <c r="I57" s="345"/>
      <c r="J57" s="345"/>
      <c r="K57" s="345"/>
      <c r="L57" s="345"/>
      <c r="M57" s="345"/>
      <c r="N57" s="345"/>
      <c r="O57" s="366"/>
    </row>
    <row r="58" spans="1:15" s="345" customFormat="1" ht="12.75" customHeight="1">
      <c r="A58" s="349"/>
      <c r="B58" s="358"/>
      <c r="C58" s="345" t="s">
        <v>188</v>
      </c>
      <c r="D58" s="345"/>
      <c r="E58" s="366"/>
      <c r="F58" s="127">
        <f>SUM(F54,F56)</f>
        <v>0</v>
      </c>
      <c r="G58" s="358"/>
      <c r="H58" s="345"/>
      <c r="I58" s="345"/>
      <c r="J58" s="345"/>
      <c r="K58" s="345"/>
      <c r="L58" s="345"/>
      <c r="M58" s="345"/>
      <c r="N58" s="345"/>
      <c r="O58" s="366"/>
    </row>
    <row r="59" spans="1:15" s="345" customFormat="1" ht="2.25" customHeight="1">
      <c r="A59" s="350"/>
      <c r="B59" s="359"/>
      <c r="C59" s="361"/>
      <c r="D59" s="361"/>
      <c r="E59" s="367"/>
      <c r="F59" s="129"/>
      <c r="G59" s="359"/>
      <c r="H59" s="361"/>
      <c r="I59" s="361"/>
      <c r="J59" s="361"/>
      <c r="K59" s="361"/>
      <c r="L59" s="361"/>
      <c r="M59" s="361"/>
      <c r="N59" s="361"/>
      <c r="O59" s="367"/>
    </row>
    <row r="60" spans="1:15" s="345" customFormat="1" ht="13.5" customHeight="1">
      <c r="A60" s="348" t="s">
        <v>231</v>
      </c>
      <c r="B60" s="357" t="s">
        <v>232</v>
      </c>
      <c r="C60" s="360"/>
      <c r="D60" s="360"/>
      <c r="E60" s="365"/>
      <c r="F60" s="131">
        <f>SUM(F61:F68)</f>
        <v>0</v>
      </c>
      <c r="G60" s="357"/>
      <c r="H60" s="360"/>
      <c r="I60" s="360"/>
      <c r="J60" s="360"/>
      <c r="K60" s="360"/>
      <c r="L60" s="360"/>
      <c r="M60" s="360"/>
      <c r="N60" s="360"/>
      <c r="O60" s="365"/>
    </row>
    <row r="61" spans="1:15" s="345" customFormat="1" ht="13.5" customHeight="1">
      <c r="A61" s="349" t="s">
        <v>234</v>
      </c>
      <c r="B61" s="358"/>
      <c r="C61" s="345" t="s">
        <v>14</v>
      </c>
      <c r="D61" s="345"/>
      <c r="E61" s="366"/>
      <c r="F61" s="126"/>
      <c r="G61" s="358"/>
      <c r="H61" s="138"/>
      <c r="I61" s="138"/>
      <c r="J61" s="97"/>
      <c r="K61" s="97"/>
      <c r="L61" s="97"/>
      <c r="M61" s="97"/>
      <c r="N61" s="138"/>
      <c r="O61" s="366"/>
    </row>
    <row r="62" spans="1:15" s="345" customFormat="1" ht="13.5" customHeight="1">
      <c r="A62" s="349" t="s">
        <v>235</v>
      </c>
      <c r="B62" s="358"/>
      <c r="C62" s="345" t="s">
        <v>237</v>
      </c>
      <c r="D62" s="345"/>
      <c r="E62" s="366"/>
      <c r="F62" s="126"/>
      <c r="G62" s="358"/>
      <c r="H62" s="138"/>
      <c r="I62" s="138"/>
      <c r="J62" s="97"/>
      <c r="K62" s="97"/>
      <c r="L62" s="97"/>
      <c r="M62" s="97"/>
      <c r="N62" s="138"/>
      <c r="O62" s="366"/>
    </row>
    <row r="63" spans="1:15" s="345" customFormat="1" ht="13.5" customHeight="1">
      <c r="A63" s="349" t="s">
        <v>238</v>
      </c>
      <c r="B63" s="358"/>
      <c r="C63" s="345" t="s">
        <v>239</v>
      </c>
      <c r="D63" s="345"/>
      <c r="E63" s="366"/>
      <c r="F63" s="126"/>
      <c r="G63" s="358"/>
      <c r="H63" s="138"/>
      <c r="I63" s="138"/>
      <c r="J63" s="97"/>
      <c r="K63" s="97"/>
      <c r="L63" s="97"/>
      <c r="M63" s="97"/>
      <c r="N63" s="138"/>
      <c r="O63" s="366"/>
    </row>
    <row r="64" spans="1:15" s="345" customFormat="1" ht="13.5" customHeight="1">
      <c r="A64" s="349" t="s">
        <v>241</v>
      </c>
      <c r="B64" s="358"/>
      <c r="C64" s="345" t="s">
        <v>47</v>
      </c>
      <c r="D64" s="345"/>
      <c r="E64" s="366"/>
      <c r="F64" s="126"/>
      <c r="G64" s="358"/>
      <c r="H64" s="138"/>
      <c r="I64" s="138"/>
      <c r="J64" s="97"/>
      <c r="K64" s="97"/>
      <c r="L64" s="97"/>
      <c r="M64" s="97"/>
      <c r="N64" s="138"/>
      <c r="O64" s="366"/>
    </row>
    <row r="65" spans="1:15" s="345" customFormat="1" ht="13.5" customHeight="1">
      <c r="A65" s="349" t="s">
        <v>243</v>
      </c>
      <c r="B65" s="358"/>
      <c r="C65" s="345" t="s">
        <v>189</v>
      </c>
      <c r="D65" s="345"/>
      <c r="E65" s="366"/>
      <c r="F65" s="126"/>
      <c r="G65" s="358"/>
      <c r="H65" s="138"/>
      <c r="I65" s="138"/>
      <c r="J65" s="97"/>
      <c r="K65" s="97"/>
      <c r="L65" s="97"/>
      <c r="M65" s="97"/>
      <c r="N65" s="138"/>
      <c r="O65" s="366"/>
    </row>
    <row r="66" spans="1:15" s="345" customFormat="1" ht="13.5" customHeight="1">
      <c r="A66" s="349" t="s">
        <v>181</v>
      </c>
      <c r="B66" s="358"/>
      <c r="C66" s="345" t="s">
        <v>41</v>
      </c>
      <c r="D66" s="345"/>
      <c r="E66" s="366"/>
      <c r="F66" s="126"/>
      <c r="G66" s="358"/>
      <c r="H66" s="138"/>
      <c r="I66" s="138"/>
      <c r="J66" s="97"/>
      <c r="K66" s="97"/>
      <c r="L66" s="97"/>
      <c r="M66" s="97"/>
      <c r="N66" s="138"/>
      <c r="O66" s="366"/>
    </row>
    <row r="67" spans="1:15" s="345" customFormat="1" ht="13.5" customHeight="1">
      <c r="A67" s="349" t="s">
        <v>196</v>
      </c>
      <c r="B67" s="358"/>
      <c r="C67" s="345" t="s">
        <v>244</v>
      </c>
      <c r="D67" s="345"/>
      <c r="E67" s="366"/>
      <c r="F67" s="126"/>
      <c r="G67" s="358"/>
      <c r="H67" s="138"/>
      <c r="I67" s="138"/>
      <c r="J67" s="97"/>
      <c r="K67" s="97"/>
      <c r="L67" s="97"/>
      <c r="M67" s="97"/>
      <c r="N67" s="138"/>
      <c r="O67" s="366"/>
    </row>
    <row r="68" spans="1:15" s="345" customFormat="1" ht="13.5" customHeight="1">
      <c r="A68" s="349"/>
      <c r="B68" s="358"/>
      <c r="C68" s="345" t="s">
        <v>248</v>
      </c>
      <c r="D68" s="345"/>
      <c r="E68" s="366"/>
      <c r="F68" s="126"/>
      <c r="G68" s="358"/>
      <c r="H68" s="138"/>
      <c r="I68" s="138"/>
      <c r="J68" s="97"/>
      <c r="K68" s="97"/>
      <c r="L68" s="97"/>
      <c r="M68" s="97"/>
      <c r="N68" s="138"/>
      <c r="O68" s="366"/>
    </row>
    <row r="69" spans="1:15" s="345" customFormat="1" ht="6.75" customHeight="1">
      <c r="A69" s="349"/>
      <c r="B69" s="358"/>
      <c r="C69" s="345"/>
      <c r="D69" s="345"/>
      <c r="E69" s="366"/>
      <c r="F69" s="127"/>
      <c r="G69" s="358"/>
      <c r="H69" s="139"/>
      <c r="I69" s="139"/>
      <c r="J69" s="139"/>
      <c r="K69" s="139"/>
      <c r="L69" s="139"/>
      <c r="M69" s="139"/>
      <c r="N69" s="139"/>
      <c r="O69" s="366"/>
    </row>
    <row r="70" spans="1:15" s="345" customFormat="1" ht="13.5" customHeight="1">
      <c r="A70" s="349"/>
      <c r="B70" s="358" t="s">
        <v>249</v>
      </c>
      <c r="C70" s="345"/>
      <c r="D70" s="345"/>
      <c r="E70" s="366"/>
      <c r="F70" s="127">
        <f>SUM(F71:F75)</f>
        <v>0</v>
      </c>
      <c r="G70" s="358"/>
      <c r="H70" s="139"/>
      <c r="I70" s="139"/>
      <c r="J70" s="139"/>
      <c r="K70" s="139"/>
      <c r="L70" s="139"/>
      <c r="M70" s="139"/>
      <c r="N70" s="139"/>
      <c r="O70" s="366"/>
    </row>
    <row r="71" spans="1:15" s="345" customFormat="1" ht="13.5" customHeight="1">
      <c r="A71" s="349"/>
      <c r="B71" s="358"/>
      <c r="C71" s="345" t="s">
        <v>250</v>
      </c>
      <c r="D71" s="345"/>
      <c r="E71" s="366"/>
      <c r="F71" s="126"/>
      <c r="G71" s="358"/>
      <c r="H71" s="139"/>
      <c r="I71" s="139"/>
      <c r="J71" s="139"/>
      <c r="K71" s="139"/>
      <c r="L71" s="139"/>
      <c r="M71" s="139"/>
      <c r="N71" s="139"/>
      <c r="O71" s="366"/>
    </row>
    <row r="72" spans="1:15" s="345" customFormat="1" ht="13.5" customHeight="1">
      <c r="A72" s="349"/>
      <c r="B72" s="358"/>
      <c r="C72" s="345" t="s">
        <v>58</v>
      </c>
      <c r="D72" s="345"/>
      <c r="E72" s="366"/>
      <c r="F72" s="126"/>
      <c r="G72" s="358"/>
      <c r="H72" s="139"/>
      <c r="I72" s="139"/>
      <c r="J72" s="139"/>
      <c r="K72" s="139"/>
      <c r="L72" s="139"/>
      <c r="M72" s="139"/>
      <c r="N72" s="139"/>
      <c r="O72" s="366"/>
    </row>
    <row r="73" spans="1:15" s="345" customFormat="1" ht="13.5" customHeight="1">
      <c r="A73" s="349"/>
      <c r="B73" s="358"/>
      <c r="C73" s="345" t="s">
        <v>251</v>
      </c>
      <c r="D73" s="345"/>
      <c r="E73" s="366"/>
      <c r="F73" s="126"/>
      <c r="G73" s="358"/>
      <c r="H73" s="139"/>
      <c r="I73" s="139"/>
      <c r="J73" s="139"/>
      <c r="K73" s="139"/>
      <c r="L73" s="139"/>
      <c r="M73" s="139"/>
      <c r="N73" s="139"/>
      <c r="O73" s="366"/>
    </row>
    <row r="74" spans="1:15" s="345" customFormat="1" ht="13.5" customHeight="1">
      <c r="A74" s="349"/>
      <c r="B74" s="358"/>
      <c r="C74" s="345" t="s">
        <v>252</v>
      </c>
      <c r="D74" s="345"/>
      <c r="E74" s="366"/>
      <c r="F74" s="126"/>
      <c r="G74" s="358"/>
      <c r="H74" s="139"/>
      <c r="I74" s="139"/>
      <c r="J74" s="139"/>
      <c r="K74" s="139"/>
      <c r="L74" s="139"/>
      <c r="M74" s="139"/>
      <c r="N74" s="139"/>
      <c r="O74" s="366"/>
    </row>
    <row r="75" spans="1:15" s="345" customFormat="1" ht="13.5" customHeight="1">
      <c r="A75" s="349"/>
      <c r="B75" s="358"/>
      <c r="C75" s="345" t="s">
        <v>253</v>
      </c>
      <c r="D75" s="345"/>
      <c r="E75" s="366"/>
      <c r="F75" s="126"/>
      <c r="G75" s="358"/>
      <c r="H75" s="139"/>
      <c r="I75" s="139"/>
      <c r="J75" s="139"/>
      <c r="K75" s="139"/>
      <c r="L75" s="139"/>
      <c r="M75" s="139"/>
      <c r="N75" s="139"/>
      <c r="O75" s="366"/>
    </row>
    <row r="76" spans="1:15" s="345" customFormat="1" ht="6.75" customHeight="1">
      <c r="A76" s="349"/>
      <c r="B76" s="358"/>
      <c r="C76" s="345"/>
      <c r="D76" s="345"/>
      <c r="E76" s="366"/>
      <c r="F76" s="127"/>
      <c r="G76" s="358"/>
      <c r="H76" s="139"/>
      <c r="I76" s="139"/>
      <c r="J76" s="139"/>
      <c r="K76" s="139"/>
      <c r="L76" s="139"/>
      <c r="M76" s="139"/>
      <c r="N76" s="139"/>
      <c r="O76" s="366"/>
    </row>
    <row r="77" spans="1:15" s="345" customFormat="1" ht="13.5" customHeight="1">
      <c r="A77" s="349"/>
      <c r="B77" s="358" t="s">
        <v>255</v>
      </c>
      <c r="C77" s="345"/>
      <c r="D77" s="345"/>
      <c r="E77" s="366"/>
      <c r="F77" s="126"/>
      <c r="G77" s="358"/>
      <c r="H77" s="139"/>
      <c r="I77" s="139"/>
      <c r="J77" s="139"/>
      <c r="K77" s="139"/>
      <c r="L77" s="139"/>
      <c r="M77" s="139"/>
      <c r="N77" s="139"/>
      <c r="O77" s="366"/>
    </row>
    <row r="78" spans="1:15" s="345" customFormat="1" ht="6.75" customHeight="1">
      <c r="A78" s="349"/>
      <c r="B78" s="358"/>
      <c r="C78" s="345"/>
      <c r="D78" s="345"/>
      <c r="E78" s="366"/>
      <c r="F78" s="127"/>
      <c r="G78" s="358"/>
      <c r="H78" s="345"/>
      <c r="I78" s="345"/>
      <c r="J78" s="345"/>
      <c r="K78" s="345"/>
      <c r="L78" s="345"/>
      <c r="M78" s="345"/>
      <c r="N78" s="345"/>
      <c r="O78" s="366"/>
    </row>
    <row r="79" spans="1:15" s="345" customFormat="1" ht="12.75" customHeight="1">
      <c r="A79" s="349"/>
      <c r="B79" s="358"/>
      <c r="C79" s="345" t="s">
        <v>97</v>
      </c>
      <c r="D79" s="345"/>
      <c r="E79" s="366"/>
      <c r="F79" s="127">
        <f>SUM(F60,F70,F77)</f>
        <v>0</v>
      </c>
      <c r="G79" s="358"/>
      <c r="H79" s="345"/>
      <c r="I79" s="345"/>
      <c r="J79" s="345"/>
      <c r="K79" s="345"/>
      <c r="L79" s="345"/>
      <c r="M79" s="345"/>
      <c r="N79" s="345"/>
      <c r="O79" s="366"/>
    </row>
    <row r="80" spans="1:15" s="345" customFormat="1" ht="2.25" customHeight="1">
      <c r="A80" s="349"/>
      <c r="B80" s="358"/>
      <c r="C80" s="345"/>
      <c r="D80" s="345"/>
      <c r="E80" s="366"/>
      <c r="F80" s="127"/>
      <c r="G80" s="358"/>
      <c r="H80" s="345"/>
      <c r="I80" s="345"/>
      <c r="J80" s="345"/>
      <c r="K80" s="345"/>
      <c r="L80" s="345"/>
      <c r="M80" s="345"/>
      <c r="N80" s="345"/>
      <c r="O80" s="366"/>
    </row>
    <row r="81" spans="1:15" s="345" customFormat="1" ht="12.75" customHeight="1">
      <c r="A81" s="348" t="s">
        <v>257</v>
      </c>
      <c r="B81" s="360" t="s">
        <v>258</v>
      </c>
      <c r="C81" s="360"/>
      <c r="D81" s="360"/>
      <c r="E81" s="365"/>
      <c r="F81" s="131"/>
      <c r="G81" s="357"/>
      <c r="H81" s="360"/>
      <c r="I81" s="360"/>
      <c r="J81" s="360"/>
      <c r="K81" s="360"/>
      <c r="L81" s="360"/>
      <c r="M81" s="360"/>
      <c r="N81" s="360"/>
      <c r="O81" s="365"/>
    </row>
    <row r="82" spans="1:15" s="345" customFormat="1" ht="12.75" customHeight="1">
      <c r="A82" s="349" t="s">
        <v>121</v>
      </c>
      <c r="B82" s="345"/>
      <c r="C82" s="345" t="s">
        <v>259</v>
      </c>
      <c r="D82" s="345"/>
      <c r="E82" s="366"/>
      <c r="F82" s="127"/>
      <c r="G82" s="358"/>
      <c r="H82" s="345"/>
      <c r="I82" s="345"/>
      <c r="J82" s="345"/>
      <c r="K82" s="345"/>
      <c r="L82" s="345"/>
      <c r="M82" s="345"/>
      <c r="N82" s="345"/>
      <c r="O82" s="366"/>
    </row>
    <row r="83" spans="1:15" s="345" customFormat="1" ht="12.75" customHeight="1">
      <c r="A83" s="349" t="s">
        <v>260</v>
      </c>
      <c r="B83" s="345"/>
      <c r="C83" s="362" t="s">
        <v>264</v>
      </c>
      <c r="D83" s="345"/>
      <c r="E83" s="366"/>
      <c r="F83" s="126"/>
      <c r="G83" s="358"/>
      <c r="H83" s="345"/>
      <c r="I83" s="345"/>
      <c r="J83" s="345"/>
      <c r="K83" s="345"/>
      <c r="L83" s="345"/>
      <c r="M83" s="345"/>
      <c r="N83" s="345"/>
      <c r="O83" s="366"/>
    </row>
    <row r="84" spans="1:15" s="345" customFormat="1" ht="12.75" customHeight="1">
      <c r="A84" s="349" t="s">
        <v>199</v>
      </c>
      <c r="B84" s="345"/>
      <c r="C84" s="345" t="s">
        <v>159</v>
      </c>
      <c r="D84" s="345"/>
      <c r="E84" s="366"/>
      <c r="F84" s="126"/>
      <c r="G84" s="358"/>
      <c r="H84" s="345"/>
      <c r="I84" s="345"/>
      <c r="J84" s="345"/>
      <c r="K84" s="345"/>
      <c r="L84" s="345"/>
      <c r="M84" s="345"/>
      <c r="N84" s="345"/>
      <c r="O84" s="366"/>
    </row>
    <row r="85" spans="1:15" s="345" customFormat="1" ht="12.75" customHeight="1">
      <c r="A85" s="349"/>
      <c r="B85" s="345"/>
      <c r="C85" s="345" t="s">
        <v>266</v>
      </c>
      <c r="D85" s="345"/>
      <c r="E85" s="366"/>
      <c r="F85" s="126"/>
      <c r="G85" s="358"/>
      <c r="H85" s="345"/>
      <c r="I85" s="345"/>
      <c r="J85" s="345"/>
      <c r="K85" s="345"/>
      <c r="L85" s="345"/>
      <c r="M85" s="345"/>
      <c r="N85" s="345"/>
      <c r="O85" s="366"/>
    </row>
    <row r="86" spans="1:15" s="345" customFormat="1" ht="12.75" customHeight="1">
      <c r="A86" s="349"/>
      <c r="B86" s="345"/>
      <c r="C86" s="345" t="s">
        <v>267</v>
      </c>
      <c r="D86" s="345"/>
      <c r="E86" s="366"/>
      <c r="F86" s="126"/>
      <c r="G86" s="358"/>
      <c r="H86" s="345"/>
      <c r="I86" s="345"/>
      <c r="J86" s="345"/>
      <c r="K86" s="345"/>
      <c r="L86" s="345"/>
      <c r="M86" s="345"/>
      <c r="N86" s="345"/>
      <c r="O86" s="366"/>
    </row>
    <row r="87" spans="1:15" s="345" customFormat="1" ht="12.75" customHeight="1">
      <c r="A87" s="349"/>
      <c r="B87" s="345"/>
      <c r="C87" s="345" t="s">
        <v>222</v>
      </c>
      <c r="D87" s="345"/>
      <c r="E87" s="366"/>
      <c r="F87" s="126"/>
      <c r="G87" s="358"/>
      <c r="H87" s="345"/>
      <c r="I87" s="345"/>
      <c r="J87" s="345"/>
      <c r="K87" s="345"/>
      <c r="L87" s="345"/>
      <c r="M87" s="345"/>
      <c r="N87" s="345"/>
      <c r="O87" s="366"/>
    </row>
    <row r="88" spans="1:15" s="345" customFormat="1" ht="12.75" customHeight="1">
      <c r="A88" s="349"/>
      <c r="B88" s="345"/>
      <c r="C88" s="345" t="s">
        <v>268</v>
      </c>
      <c r="D88" s="345"/>
      <c r="E88" s="366"/>
      <c r="F88" s="126"/>
      <c r="G88" s="358"/>
      <c r="H88" s="345"/>
      <c r="I88" s="345"/>
      <c r="J88" s="345"/>
      <c r="K88" s="345"/>
      <c r="L88" s="345"/>
      <c r="M88" s="345"/>
      <c r="N88" s="345"/>
      <c r="O88" s="366"/>
    </row>
    <row r="89" spans="1:15" s="345" customFormat="1" ht="12.75" customHeight="1">
      <c r="A89" s="349"/>
      <c r="B89" s="345"/>
      <c r="C89" s="345" t="s">
        <v>269</v>
      </c>
      <c r="D89" s="345"/>
      <c r="E89" s="366"/>
      <c r="F89" s="126"/>
      <c r="G89" s="358"/>
      <c r="H89" s="345"/>
      <c r="I89" s="345"/>
      <c r="J89" s="345"/>
      <c r="K89" s="345"/>
      <c r="L89" s="345"/>
      <c r="M89" s="345"/>
      <c r="N89" s="345"/>
      <c r="O89" s="366"/>
    </row>
    <row r="90" spans="1:15" s="345" customFormat="1" ht="12.75" customHeight="1">
      <c r="A90" s="349"/>
      <c r="B90" s="345"/>
      <c r="C90" s="345" t="s">
        <v>270</v>
      </c>
      <c r="D90" s="345"/>
      <c r="E90" s="366"/>
      <c r="F90" s="126"/>
      <c r="G90" s="358"/>
      <c r="H90" s="345"/>
      <c r="I90" s="345"/>
      <c r="J90" s="345"/>
      <c r="K90" s="345"/>
      <c r="L90" s="345"/>
      <c r="M90" s="345"/>
      <c r="N90" s="345"/>
      <c r="O90" s="366"/>
    </row>
    <row r="91" spans="1:15" s="345" customFormat="1" ht="6.75" customHeight="1">
      <c r="A91" s="349"/>
      <c r="B91" s="345"/>
      <c r="C91" s="345"/>
      <c r="D91" s="345"/>
      <c r="E91" s="366"/>
      <c r="F91" s="127"/>
      <c r="G91" s="358"/>
      <c r="H91" s="345"/>
      <c r="I91" s="345"/>
      <c r="J91" s="345"/>
      <c r="K91" s="345"/>
      <c r="L91" s="345"/>
      <c r="M91" s="345"/>
      <c r="N91" s="345"/>
      <c r="O91" s="366"/>
    </row>
    <row r="92" spans="1:15" s="345" customFormat="1" ht="12.75" customHeight="1">
      <c r="A92" s="349"/>
      <c r="B92" s="345"/>
      <c r="C92" s="345" t="s">
        <v>271</v>
      </c>
      <c r="D92" s="345"/>
      <c r="E92" s="366"/>
      <c r="F92" s="127">
        <f>SUM(F83:F90)</f>
        <v>0</v>
      </c>
      <c r="G92" s="358"/>
      <c r="H92" s="345"/>
      <c r="I92" s="345"/>
      <c r="J92" s="345"/>
      <c r="K92" s="345"/>
      <c r="L92" s="345"/>
      <c r="M92" s="345"/>
      <c r="N92" s="345"/>
      <c r="O92" s="366"/>
    </row>
    <row r="93" spans="1:15" s="345" customFormat="1" ht="2.25" customHeight="1">
      <c r="A93" s="350"/>
      <c r="B93" s="359"/>
      <c r="C93" s="361"/>
      <c r="D93" s="361"/>
      <c r="E93" s="367"/>
      <c r="F93" s="129"/>
      <c r="G93" s="359"/>
      <c r="H93" s="361"/>
      <c r="I93" s="361"/>
      <c r="J93" s="361"/>
      <c r="K93" s="361"/>
      <c r="L93" s="361"/>
      <c r="M93" s="361"/>
      <c r="N93" s="361"/>
      <c r="O93" s="367"/>
    </row>
    <row r="94" spans="1:15" s="345" customFormat="1" ht="12.75" customHeight="1">
      <c r="A94" s="349" t="s">
        <v>275</v>
      </c>
      <c r="B94" s="345" t="s">
        <v>246</v>
      </c>
      <c r="C94" s="345"/>
      <c r="D94" s="345"/>
      <c r="E94" s="366"/>
      <c r="F94" s="127"/>
      <c r="G94" s="358"/>
      <c r="H94" s="345"/>
      <c r="I94" s="345"/>
      <c r="J94" s="345"/>
      <c r="K94" s="345"/>
      <c r="L94" s="345"/>
      <c r="M94" s="345"/>
      <c r="N94" s="345"/>
      <c r="O94" s="366"/>
    </row>
    <row r="95" spans="1:15" s="345" customFormat="1" ht="12.75" customHeight="1">
      <c r="A95" s="349" t="s">
        <v>100</v>
      </c>
      <c r="B95" s="345"/>
      <c r="C95" s="345" t="s">
        <v>146</v>
      </c>
      <c r="D95" s="345"/>
      <c r="E95" s="366"/>
      <c r="F95" s="127"/>
      <c r="G95" s="358"/>
      <c r="H95" s="345"/>
      <c r="I95" s="345"/>
      <c r="J95" s="345"/>
      <c r="K95" s="345"/>
      <c r="L95" s="345"/>
      <c r="M95" s="345"/>
      <c r="N95" s="345"/>
      <c r="O95" s="366"/>
    </row>
    <row r="96" spans="1:15" s="345" customFormat="1" ht="12.75" customHeight="1">
      <c r="A96" s="349" t="s">
        <v>175</v>
      </c>
      <c r="B96" s="345"/>
      <c r="C96" s="345" t="s">
        <v>276</v>
      </c>
      <c r="D96" s="345"/>
      <c r="E96" s="366"/>
      <c r="F96" s="126"/>
      <c r="G96" s="358"/>
      <c r="H96" s="345"/>
      <c r="I96" s="345"/>
      <c r="J96" s="345"/>
      <c r="K96" s="345"/>
      <c r="L96" s="345"/>
      <c r="M96" s="345"/>
      <c r="N96" s="345"/>
      <c r="O96" s="366"/>
    </row>
    <row r="97" spans="1:15" s="345" customFormat="1" ht="12.75" customHeight="1">
      <c r="A97" s="349" t="s">
        <v>111</v>
      </c>
      <c r="B97" s="345"/>
      <c r="C97" s="345" t="s">
        <v>277</v>
      </c>
      <c r="D97" s="345"/>
      <c r="E97" s="366"/>
      <c r="F97" s="126"/>
      <c r="G97" s="358"/>
      <c r="H97" s="345"/>
      <c r="I97" s="345"/>
      <c r="J97" s="345"/>
      <c r="K97" s="345"/>
      <c r="L97" s="345"/>
      <c r="M97" s="345"/>
      <c r="N97" s="345"/>
      <c r="O97" s="366"/>
    </row>
    <row r="98" spans="1:15" s="345" customFormat="1" ht="12.75" customHeight="1">
      <c r="A98" s="349" t="s">
        <v>278</v>
      </c>
      <c r="B98" s="345"/>
      <c r="C98" s="345" t="s">
        <v>279</v>
      </c>
      <c r="D98" s="345"/>
      <c r="E98" s="366"/>
      <c r="F98" s="126"/>
      <c r="G98" s="358"/>
      <c r="H98" s="345"/>
      <c r="I98" s="345"/>
      <c r="J98" s="345"/>
      <c r="K98" s="345"/>
      <c r="L98" s="345"/>
      <c r="M98" s="345"/>
      <c r="N98" s="345"/>
      <c r="O98" s="366"/>
    </row>
    <row r="99" spans="1:15" s="345" customFormat="1" ht="12.75" customHeight="1">
      <c r="A99" s="349"/>
      <c r="B99" s="345"/>
      <c r="C99" s="345"/>
      <c r="D99" s="345"/>
      <c r="E99" s="366"/>
      <c r="F99" s="127"/>
      <c r="G99" s="358"/>
      <c r="H99" s="345"/>
      <c r="I99" s="345"/>
      <c r="J99" s="345"/>
      <c r="K99" s="345"/>
      <c r="L99" s="345"/>
      <c r="M99" s="345"/>
      <c r="N99" s="345"/>
      <c r="O99" s="366"/>
    </row>
    <row r="100" spans="1:15" s="345" customFormat="1" ht="12.75" customHeight="1">
      <c r="A100" s="349"/>
      <c r="B100" s="345"/>
      <c r="C100" s="345" t="s">
        <v>198</v>
      </c>
      <c r="D100" s="345"/>
      <c r="E100" s="366"/>
      <c r="F100" s="127">
        <f>SUM(F96:F98)</f>
        <v>0</v>
      </c>
      <c r="G100" s="358"/>
      <c r="H100" s="345"/>
      <c r="I100" s="345"/>
      <c r="J100" s="345"/>
      <c r="K100" s="345"/>
      <c r="L100" s="345"/>
      <c r="M100" s="345"/>
      <c r="N100" s="345"/>
      <c r="O100" s="366"/>
    </row>
    <row r="101" spans="1:15" s="345" customFormat="1" ht="2.25" customHeight="1">
      <c r="A101" s="349"/>
      <c r="B101" s="358"/>
      <c r="C101" s="345"/>
      <c r="D101" s="345"/>
      <c r="E101" s="366"/>
      <c r="F101" s="127"/>
      <c r="G101" s="358"/>
      <c r="H101" s="345"/>
      <c r="I101" s="345"/>
      <c r="J101" s="345"/>
      <c r="K101" s="345"/>
      <c r="L101" s="345"/>
      <c r="M101" s="345"/>
      <c r="N101" s="345"/>
      <c r="O101" s="366"/>
    </row>
    <row r="102" spans="1:15" s="345" customFormat="1" ht="12.75" customHeight="1">
      <c r="A102" s="348" t="s">
        <v>214</v>
      </c>
      <c r="B102" s="360" t="s">
        <v>280</v>
      </c>
      <c r="C102" s="360"/>
      <c r="D102" s="360"/>
      <c r="E102" s="365"/>
      <c r="F102" s="131"/>
      <c r="G102" s="357"/>
      <c r="H102" s="360"/>
      <c r="I102" s="360"/>
      <c r="J102" s="360"/>
      <c r="K102" s="360"/>
      <c r="L102" s="360"/>
      <c r="M102" s="360"/>
      <c r="N102" s="360"/>
      <c r="O102" s="365"/>
    </row>
    <row r="103" spans="1:15" s="345" customFormat="1" ht="12.75" customHeight="1">
      <c r="A103" s="349" t="s">
        <v>282</v>
      </c>
      <c r="B103" s="345"/>
      <c r="C103" s="345" t="s">
        <v>284</v>
      </c>
      <c r="D103" s="345"/>
      <c r="E103" s="366"/>
      <c r="F103" s="127"/>
      <c r="G103" s="358"/>
      <c r="H103" s="345"/>
      <c r="I103" s="345"/>
      <c r="J103" s="345"/>
      <c r="K103" s="345"/>
      <c r="L103" s="345"/>
      <c r="M103" s="345"/>
      <c r="N103" s="345"/>
      <c r="O103" s="366"/>
    </row>
    <row r="104" spans="1:15" s="345" customFormat="1" ht="12.75" customHeight="1">
      <c r="A104" s="349" t="s">
        <v>286</v>
      </c>
      <c r="B104" s="345"/>
      <c r="C104" s="345" t="s">
        <v>152</v>
      </c>
      <c r="D104" s="345"/>
      <c r="E104" s="366"/>
      <c r="F104" s="126"/>
      <c r="G104" s="358"/>
      <c r="H104" s="345"/>
      <c r="I104" s="345"/>
      <c r="J104" s="345"/>
      <c r="K104" s="345"/>
      <c r="L104" s="345"/>
      <c r="M104" s="345"/>
      <c r="N104" s="345"/>
      <c r="O104" s="366"/>
    </row>
    <row r="105" spans="1:15" s="345" customFormat="1" ht="12.75" customHeight="1">
      <c r="A105" s="349" t="s">
        <v>99</v>
      </c>
      <c r="B105" s="345"/>
      <c r="C105" s="345" t="s">
        <v>31</v>
      </c>
      <c r="D105" s="345"/>
      <c r="E105" s="366"/>
      <c r="F105" s="126"/>
      <c r="G105" s="358"/>
      <c r="H105" s="345"/>
      <c r="I105" s="345"/>
      <c r="J105" s="345"/>
      <c r="K105" s="345"/>
      <c r="L105" s="345"/>
      <c r="M105" s="345"/>
      <c r="N105" s="345"/>
      <c r="O105" s="366"/>
    </row>
    <row r="106" spans="1:15" s="345" customFormat="1" ht="12.75" customHeight="1">
      <c r="A106" s="349" t="s">
        <v>287</v>
      </c>
      <c r="B106" s="345"/>
      <c r="C106" s="345" t="s">
        <v>4</v>
      </c>
      <c r="D106" s="345"/>
      <c r="E106" s="366"/>
      <c r="F106" s="126"/>
      <c r="G106" s="358"/>
      <c r="H106" s="345"/>
      <c r="I106" s="345"/>
      <c r="J106" s="345"/>
      <c r="K106" s="345"/>
      <c r="L106" s="345"/>
      <c r="M106" s="345"/>
      <c r="N106" s="345"/>
      <c r="O106" s="366"/>
    </row>
    <row r="107" spans="1:15" s="345" customFormat="1" ht="12.75" customHeight="1">
      <c r="A107" s="349"/>
      <c r="B107" s="345"/>
      <c r="C107" s="345" t="s">
        <v>289</v>
      </c>
      <c r="D107" s="345"/>
      <c r="E107" s="366"/>
      <c r="F107" s="126"/>
      <c r="G107" s="358"/>
      <c r="H107" s="345"/>
      <c r="I107" s="345"/>
      <c r="J107" s="345"/>
      <c r="K107" s="345"/>
      <c r="L107" s="345"/>
      <c r="M107" s="345"/>
      <c r="N107" s="345"/>
      <c r="O107" s="366"/>
    </row>
    <row r="108" spans="1:15" s="345" customFormat="1" ht="12.75" customHeight="1">
      <c r="A108" s="349"/>
      <c r="B108" s="345"/>
      <c r="C108" s="345" t="s">
        <v>169</v>
      </c>
      <c r="D108" s="345"/>
      <c r="E108" s="366"/>
      <c r="F108" s="126"/>
      <c r="G108" s="358"/>
      <c r="H108" s="345"/>
      <c r="I108" s="345"/>
      <c r="J108" s="345"/>
      <c r="K108" s="345"/>
      <c r="L108" s="345"/>
      <c r="M108" s="345"/>
      <c r="N108" s="345"/>
      <c r="O108" s="366"/>
    </row>
    <row r="109" spans="1:15" s="345" customFormat="1" ht="12.75" customHeight="1">
      <c r="A109" s="349"/>
      <c r="B109" s="345"/>
      <c r="C109" s="345" t="s">
        <v>290</v>
      </c>
      <c r="D109" s="345"/>
      <c r="E109" s="366"/>
      <c r="F109" s="126"/>
      <c r="G109" s="358"/>
      <c r="H109" s="345"/>
      <c r="I109" s="345"/>
      <c r="J109" s="345"/>
      <c r="K109" s="345"/>
      <c r="L109" s="345"/>
      <c r="M109" s="345"/>
      <c r="N109" s="345"/>
      <c r="O109" s="366"/>
    </row>
    <row r="110" spans="1:15" s="345" customFormat="1" ht="12.75" customHeight="1">
      <c r="A110" s="349"/>
      <c r="B110" s="345"/>
      <c r="C110" s="345" t="s">
        <v>49</v>
      </c>
      <c r="D110" s="345"/>
      <c r="E110" s="366"/>
      <c r="F110" s="126"/>
      <c r="G110" s="358"/>
      <c r="H110" s="345"/>
      <c r="I110" s="345"/>
      <c r="J110" s="345"/>
      <c r="K110" s="345"/>
      <c r="L110" s="345"/>
      <c r="M110" s="345"/>
      <c r="N110" s="345"/>
      <c r="O110" s="366"/>
    </row>
    <row r="111" spans="1:15" s="345" customFormat="1" ht="12.75" customHeight="1">
      <c r="A111" s="349"/>
      <c r="B111" s="345"/>
      <c r="C111" s="345" t="s">
        <v>291</v>
      </c>
      <c r="D111" s="345"/>
      <c r="E111" s="366"/>
      <c r="F111" s="126"/>
      <c r="G111" s="358"/>
      <c r="H111" s="345"/>
      <c r="I111" s="345"/>
      <c r="J111" s="345"/>
      <c r="K111" s="345"/>
      <c r="L111" s="345"/>
      <c r="M111" s="345"/>
      <c r="N111" s="345"/>
      <c r="O111" s="366"/>
    </row>
    <row r="112" spans="1:15" s="345" customFormat="1" ht="12.75" customHeight="1">
      <c r="A112" s="349"/>
      <c r="B112" s="345"/>
      <c r="C112" s="345" t="s">
        <v>292</v>
      </c>
      <c r="D112" s="345"/>
      <c r="E112" s="366"/>
      <c r="F112" s="126"/>
      <c r="G112" s="358"/>
      <c r="H112" s="345"/>
      <c r="I112" s="345"/>
      <c r="J112" s="345"/>
      <c r="K112" s="345"/>
      <c r="L112" s="345"/>
      <c r="M112" s="345"/>
      <c r="N112" s="345"/>
      <c r="O112" s="366"/>
    </row>
    <row r="113" spans="1:15" s="345" customFormat="1" ht="6.75" customHeight="1">
      <c r="A113" s="349"/>
      <c r="B113" s="345"/>
      <c r="C113" s="345"/>
      <c r="D113" s="345"/>
      <c r="E113" s="366"/>
      <c r="F113" s="127"/>
      <c r="G113" s="358"/>
      <c r="H113" s="345"/>
      <c r="I113" s="345"/>
      <c r="J113" s="345"/>
      <c r="K113" s="345"/>
      <c r="L113" s="345"/>
      <c r="M113" s="345"/>
      <c r="N113" s="345"/>
      <c r="O113" s="366"/>
    </row>
    <row r="114" spans="1:15" s="345" customFormat="1" ht="12.75" customHeight="1">
      <c r="A114" s="349"/>
      <c r="B114" s="345"/>
      <c r="C114" s="345" t="s">
        <v>294</v>
      </c>
      <c r="D114" s="345"/>
      <c r="E114" s="366"/>
      <c r="F114" s="127">
        <f>SUM(F104:F112)</f>
        <v>0</v>
      </c>
      <c r="G114" s="358"/>
      <c r="H114" s="345"/>
      <c r="I114" s="345"/>
      <c r="J114" s="345"/>
      <c r="K114" s="345"/>
      <c r="L114" s="345"/>
      <c r="M114" s="345"/>
      <c r="N114" s="345"/>
      <c r="O114" s="366"/>
    </row>
    <row r="115" spans="1:15" s="345" customFormat="1" ht="5.0999999999999996" customHeight="1">
      <c r="A115" s="350"/>
      <c r="B115" s="361"/>
      <c r="C115" s="361"/>
      <c r="D115" s="361"/>
      <c r="E115" s="367"/>
      <c r="F115" s="129"/>
      <c r="G115" s="359"/>
      <c r="H115" s="361"/>
      <c r="I115" s="361"/>
      <c r="J115" s="361"/>
      <c r="K115" s="361"/>
      <c r="L115" s="361"/>
      <c r="M115" s="361"/>
      <c r="N115" s="361"/>
      <c r="O115" s="367"/>
    </row>
    <row r="116" spans="1:15" s="345" customFormat="1" ht="26.25" customHeight="1">
      <c r="A116" s="94" t="s">
        <v>295</v>
      </c>
      <c r="B116" s="105"/>
      <c r="C116" s="105"/>
      <c r="D116" s="105"/>
      <c r="E116" s="117"/>
      <c r="F116" s="129">
        <f>SUM(F37,F43,F52,F58,F79,F92,F100,F114)</f>
        <v>0</v>
      </c>
      <c r="G116" s="359"/>
      <c r="H116" s="361"/>
      <c r="I116" s="361"/>
      <c r="J116" s="361"/>
      <c r="K116" s="361"/>
      <c r="L116" s="361"/>
      <c r="M116" s="361"/>
      <c r="N116" s="361"/>
      <c r="O116" s="367"/>
    </row>
    <row r="117" spans="1:15" s="345" customFormat="1" ht="15" customHeight="1">
      <c r="A117" s="97"/>
      <c r="B117" s="97"/>
      <c r="C117" s="97"/>
      <c r="D117" s="97"/>
      <c r="E117" s="97"/>
      <c r="F117" s="345"/>
      <c r="G117" s="345"/>
      <c r="H117" s="345"/>
      <c r="I117" s="345"/>
      <c r="J117" s="345"/>
      <c r="K117" s="345"/>
      <c r="L117" s="345"/>
      <c r="M117" s="345"/>
      <c r="N117" s="345"/>
      <c r="O117" s="345"/>
    </row>
    <row r="118" spans="1:15" ht="24.75" customHeight="1">
      <c r="A118" s="351" t="s">
        <v>388</v>
      </c>
      <c r="B118" s="103" t="s">
        <v>389</v>
      </c>
      <c r="C118" s="345"/>
      <c r="D118" s="345"/>
      <c r="E118" s="345"/>
      <c r="F118" s="345"/>
      <c r="G118" s="345"/>
      <c r="H118" s="345"/>
      <c r="I118" s="345"/>
      <c r="J118" s="345"/>
      <c r="K118" s="345"/>
      <c r="L118" s="345"/>
      <c r="M118" s="345"/>
      <c r="N118" s="345"/>
      <c r="O118" s="345"/>
    </row>
    <row r="119" spans="1:15" ht="24.75" customHeight="1">
      <c r="A119" s="352" t="s">
        <v>349</v>
      </c>
      <c r="B119" s="345" t="s">
        <v>220</v>
      </c>
      <c r="C119" s="345"/>
      <c r="D119" s="345"/>
      <c r="E119" s="345"/>
      <c r="F119" s="345"/>
      <c r="G119" s="345"/>
      <c r="H119" s="345"/>
      <c r="I119" s="345"/>
      <c r="J119" s="345"/>
      <c r="K119" s="345"/>
      <c r="L119" s="345"/>
      <c r="M119" s="345"/>
      <c r="N119" s="345"/>
      <c r="O119" s="345"/>
    </row>
    <row r="120" spans="1:15" ht="24.75" customHeight="1">
      <c r="A120" s="352"/>
      <c r="B120" s="345" t="s">
        <v>298</v>
      </c>
      <c r="C120" s="345"/>
      <c r="D120" s="345"/>
      <c r="E120" s="345"/>
      <c r="F120" s="345"/>
      <c r="G120" s="345"/>
      <c r="H120" s="345"/>
      <c r="I120" s="345"/>
      <c r="J120" s="345"/>
      <c r="K120" s="345"/>
      <c r="L120" s="345"/>
      <c r="M120" s="345"/>
      <c r="N120" s="345"/>
      <c r="O120" s="345"/>
    </row>
    <row r="121" spans="1:15" ht="24.75" customHeight="1">
      <c r="A121" s="352" t="s">
        <v>245</v>
      </c>
      <c r="B121" s="345" t="s">
        <v>390</v>
      </c>
      <c r="C121" s="345"/>
      <c r="D121" s="345"/>
      <c r="E121" s="345"/>
      <c r="F121" s="345"/>
      <c r="G121" s="345"/>
      <c r="H121" s="345"/>
      <c r="I121" s="345"/>
      <c r="J121" s="345"/>
      <c r="K121" s="345"/>
      <c r="L121" s="345"/>
      <c r="M121" s="345"/>
      <c r="N121" s="345"/>
      <c r="O121" s="345"/>
    </row>
    <row r="122" spans="1:15" ht="24.75" customHeight="1">
      <c r="A122" s="352"/>
      <c r="B122" s="345" t="s">
        <v>285</v>
      </c>
      <c r="C122" s="345"/>
      <c r="D122" s="345"/>
      <c r="E122" s="345"/>
      <c r="F122" s="345"/>
      <c r="G122" s="345"/>
      <c r="H122" s="345"/>
      <c r="I122" s="345"/>
      <c r="J122" s="345"/>
      <c r="K122" s="345"/>
      <c r="L122" s="345"/>
      <c r="M122" s="345"/>
      <c r="N122" s="345"/>
      <c r="O122" s="345"/>
    </row>
    <row r="123" spans="1:15" ht="24.75" customHeight="1">
      <c r="A123" s="352" t="s">
        <v>78</v>
      </c>
      <c r="B123" s="345" t="s">
        <v>135</v>
      </c>
      <c r="C123" s="345"/>
      <c r="D123" s="345"/>
      <c r="E123" s="345"/>
      <c r="F123" s="345"/>
      <c r="G123" s="345"/>
      <c r="H123" s="345"/>
      <c r="I123" s="345"/>
      <c r="J123" s="345"/>
      <c r="K123" s="345"/>
      <c r="L123" s="345"/>
      <c r="M123" s="345"/>
      <c r="N123" s="345"/>
      <c r="O123" s="345"/>
    </row>
    <row r="124" spans="1:15" ht="24.75" customHeight="1">
      <c r="A124" s="352" t="s">
        <v>32</v>
      </c>
      <c r="B124" s="345" t="s">
        <v>130</v>
      </c>
      <c r="C124" s="345"/>
      <c r="D124" s="345"/>
      <c r="E124" s="345"/>
      <c r="F124" s="345"/>
      <c r="G124" s="345"/>
      <c r="H124" s="345"/>
      <c r="I124" s="345"/>
      <c r="J124" s="345"/>
      <c r="K124" s="345"/>
      <c r="L124" s="345"/>
      <c r="M124" s="345"/>
      <c r="N124" s="345"/>
      <c r="O124" s="345"/>
    </row>
    <row r="125" spans="1:15" ht="24.75" customHeight="1">
      <c r="A125" s="352"/>
      <c r="B125" s="345" t="s">
        <v>226</v>
      </c>
      <c r="C125" s="345"/>
      <c r="D125" s="345"/>
      <c r="E125" s="345"/>
      <c r="F125" s="345"/>
      <c r="G125" s="345"/>
      <c r="H125" s="345"/>
      <c r="I125" s="345"/>
      <c r="J125" s="345"/>
      <c r="K125" s="345"/>
      <c r="L125" s="345"/>
      <c r="M125" s="345"/>
      <c r="N125" s="345"/>
      <c r="O125" s="345"/>
    </row>
    <row r="126" spans="1:15" ht="24.75" customHeight="1">
      <c r="A126" s="352" t="s">
        <v>144</v>
      </c>
      <c r="B126" s="345" t="s">
        <v>391</v>
      </c>
      <c r="C126" s="345"/>
      <c r="D126" s="345"/>
      <c r="E126" s="345"/>
      <c r="F126" s="345"/>
      <c r="G126" s="345"/>
      <c r="H126" s="345"/>
      <c r="I126" s="345"/>
      <c r="J126" s="345"/>
      <c r="K126" s="345"/>
      <c r="L126" s="345"/>
      <c r="M126" s="345"/>
      <c r="N126" s="345"/>
      <c r="O126" s="345"/>
    </row>
    <row r="127" spans="1:15" ht="24.75" customHeight="1">
      <c r="A127" s="352"/>
      <c r="B127" s="345" t="s">
        <v>303</v>
      </c>
      <c r="C127" s="345"/>
      <c r="D127" s="345"/>
      <c r="E127" s="345"/>
      <c r="F127" s="345"/>
      <c r="G127" s="345"/>
      <c r="H127" s="345"/>
      <c r="I127" s="345"/>
      <c r="J127" s="345"/>
      <c r="K127" s="345"/>
      <c r="L127" s="345"/>
      <c r="M127" s="345"/>
      <c r="N127" s="345"/>
      <c r="O127" s="345"/>
    </row>
    <row r="128" spans="1:15" ht="24.75" customHeight="1">
      <c r="A128" s="352" t="s">
        <v>392</v>
      </c>
      <c r="B128" s="345" t="s">
        <v>363</v>
      </c>
      <c r="C128" s="345"/>
      <c r="D128" s="345"/>
      <c r="E128" s="345"/>
      <c r="F128" s="345"/>
      <c r="G128" s="345"/>
      <c r="H128" s="345"/>
      <c r="I128" s="345"/>
      <c r="J128" s="345"/>
      <c r="K128" s="345"/>
      <c r="L128" s="345"/>
      <c r="M128" s="345"/>
      <c r="N128" s="345"/>
      <c r="O128" s="345"/>
    </row>
    <row r="129" spans="1:15" ht="24.75" customHeight="1">
      <c r="A129" s="353"/>
      <c r="B129" s="345" t="s">
        <v>193</v>
      </c>
      <c r="C129" s="345"/>
      <c r="D129" s="345"/>
      <c r="E129" s="345"/>
      <c r="F129" s="345"/>
      <c r="G129" s="345"/>
      <c r="H129" s="345"/>
      <c r="I129" s="345"/>
      <c r="J129" s="345"/>
      <c r="K129" s="345"/>
      <c r="L129" s="345"/>
      <c r="M129" s="345"/>
      <c r="N129" s="345"/>
      <c r="O129" s="345"/>
    </row>
    <row r="130" spans="1:15" ht="24.75" customHeight="1">
      <c r="A130" s="353"/>
      <c r="B130" s="345" t="s">
        <v>95</v>
      </c>
      <c r="C130" s="345"/>
      <c r="D130" s="345"/>
      <c r="E130" s="345"/>
      <c r="F130" s="345"/>
      <c r="G130" s="345"/>
      <c r="H130" s="345"/>
      <c r="I130" s="345"/>
      <c r="J130" s="345"/>
      <c r="K130" s="345"/>
      <c r="L130" s="345"/>
      <c r="M130" s="345"/>
      <c r="N130" s="345"/>
      <c r="O130" s="345"/>
    </row>
    <row r="131" spans="1:15" ht="24.75" customHeight="1">
      <c r="A131" s="353"/>
      <c r="B131" s="345" t="s">
        <v>393</v>
      </c>
      <c r="C131" s="345"/>
      <c r="D131" s="345"/>
      <c r="E131" s="345"/>
      <c r="F131" s="345"/>
      <c r="G131" s="345"/>
      <c r="H131" s="345"/>
      <c r="I131" s="345"/>
      <c r="J131" s="345"/>
      <c r="K131" s="345"/>
      <c r="L131" s="345"/>
      <c r="M131" s="345"/>
      <c r="N131" s="345"/>
      <c r="O131" s="345"/>
    </row>
    <row r="132" spans="1:15" ht="24.75" customHeight="1">
      <c r="A132" s="353"/>
      <c r="B132" s="345" t="s">
        <v>326</v>
      </c>
      <c r="C132" s="345"/>
      <c r="D132" s="345"/>
      <c r="E132" s="345"/>
      <c r="F132" s="345"/>
      <c r="G132" s="345"/>
      <c r="H132" s="345"/>
      <c r="I132" s="345"/>
      <c r="J132" s="345"/>
      <c r="K132" s="345"/>
      <c r="L132" s="345"/>
      <c r="M132" s="345"/>
      <c r="N132" s="345"/>
      <c r="O132" s="345"/>
    </row>
    <row r="133" spans="1:15">
      <c r="A133" s="354"/>
    </row>
    <row r="134" spans="1:15">
      <c r="A134" s="354"/>
    </row>
    <row r="135" spans="1:15">
      <c r="A135" s="354"/>
    </row>
    <row r="136" spans="1:15">
      <c r="A136" s="354"/>
    </row>
    <row r="137" spans="1:15">
      <c r="A137" s="354"/>
    </row>
    <row r="138" spans="1:15">
      <c r="A138" s="354"/>
    </row>
  </sheetData>
  <mergeCells count="14">
    <mergeCell ref="A4:D4"/>
    <mergeCell ref="E4:F4"/>
    <mergeCell ref="A5:D5"/>
    <mergeCell ref="E5:F5"/>
    <mergeCell ref="G5:J5"/>
    <mergeCell ref="L5:N5"/>
    <mergeCell ref="J23:K23"/>
    <mergeCell ref="L23:M23"/>
    <mergeCell ref="J35:L35"/>
    <mergeCell ref="M35:N35"/>
    <mergeCell ref="J47:K47"/>
    <mergeCell ref="L47:M47"/>
    <mergeCell ref="J56:K56"/>
    <mergeCell ref="L56:M56"/>
  </mergeCells>
  <phoneticPr fontId="19" type="Hiragana"/>
  <printOptions horizontalCentered="1"/>
  <pageMargins left="0.78740157480314943" right="0.78740157480314943" top="0.78740157480314943" bottom="0.19685039370078736" header="0.51181102362204722" footer="0.51181102362204722"/>
  <pageSetup paperSize="9" scale="61" fitToWidth="1" fitToHeight="2" orientation="portrait" usePrinterDefaults="1" r:id="rId1"/>
  <rowBreaks count="1" manualBreakCount="1">
    <brk id="117"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ED7D31"/>
    <pageSetUpPr fitToPage="1"/>
  </sheetPr>
  <dimension ref="A1:G8"/>
  <sheetViews>
    <sheetView workbookViewId="0"/>
  </sheetViews>
  <sheetFormatPr defaultRowHeight="13.5"/>
  <cols>
    <col min="1" max="1" width="4.25" style="153" customWidth="1"/>
    <col min="2" max="3" width="10.125" style="153" customWidth="1"/>
    <col min="4" max="7" width="20.625" style="153" customWidth="1"/>
    <col min="8" max="16384" width="9" style="153" customWidth="1"/>
  </cols>
  <sheetData>
    <row r="1" spans="1:7">
      <c r="A1" s="153" t="s">
        <v>3</v>
      </c>
    </row>
    <row r="3" spans="1:7">
      <c r="B3" s="154" t="s">
        <v>395</v>
      </c>
      <c r="C3" s="154"/>
      <c r="D3" s="154"/>
      <c r="E3" s="154"/>
      <c r="F3" s="154"/>
      <c r="G3" s="154"/>
    </row>
    <row r="6" spans="1:7">
      <c r="B6" s="155" t="s">
        <v>149</v>
      </c>
      <c r="C6" s="155" t="s">
        <v>151</v>
      </c>
      <c r="D6" s="155" t="s">
        <v>216</v>
      </c>
      <c r="E6" s="155" t="s">
        <v>411</v>
      </c>
      <c r="F6" s="155" t="s">
        <v>110</v>
      </c>
      <c r="G6" s="158" t="s">
        <v>414</v>
      </c>
    </row>
    <row r="7" spans="1:7">
      <c r="B7" s="155" t="s">
        <v>379</v>
      </c>
      <c r="C7" s="155" t="s">
        <v>410</v>
      </c>
      <c r="D7" s="155" t="s">
        <v>402</v>
      </c>
      <c r="E7" s="155" t="s">
        <v>412</v>
      </c>
      <c r="F7" s="155" t="s">
        <v>293</v>
      </c>
      <c r="G7" s="158"/>
    </row>
    <row r="8" spans="1:7" ht="56.25" customHeight="1">
      <c r="B8" s="156"/>
      <c r="C8" s="156"/>
      <c r="D8" s="157">
        <f>(B8-C8)*1200000</f>
        <v>0</v>
      </c>
      <c r="E8" s="157">
        <f>C8*200000</f>
        <v>0</v>
      </c>
      <c r="F8" s="157">
        <f>SUM(D8:E8)</f>
        <v>0</v>
      </c>
      <c r="G8" s="157">
        <f>MIN(F8,23000000)</f>
        <v>0</v>
      </c>
    </row>
  </sheetData>
  <mergeCells count="1">
    <mergeCell ref="G6:G7"/>
  </mergeCells>
  <phoneticPr fontId="31" type="Hiragana"/>
  <pageMargins left="0.7" right="0.7" top="0.75" bottom="0.75" header="0.3" footer="0.3"/>
  <pageSetup paperSize="9" scale="83"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AP24"/>
  <sheetViews>
    <sheetView view="pageBreakPreview" zoomScale="55" zoomScaleNormal="25" zoomScaleSheetLayoutView="55" workbookViewId="0"/>
  </sheetViews>
  <sheetFormatPr defaultRowHeight="13.5"/>
  <cols>
    <col min="1" max="1" width="15" style="162" customWidth="1"/>
    <col min="2" max="2" width="20.75" style="162" customWidth="1"/>
    <col min="3" max="3" width="6.00390625" style="162" customWidth="1"/>
    <col min="4" max="4" width="7.00390625" style="162" customWidth="1"/>
    <col min="5" max="22" width="8.25" style="162" customWidth="1"/>
    <col min="23" max="27" width="8.875" style="162" customWidth="1"/>
    <col min="28" max="32" width="10" style="162" customWidth="1"/>
    <col min="33" max="41" width="8.75" style="162" customWidth="1"/>
    <col min="42" max="247" width="9.00390625" style="162" bestFit="1" customWidth="1"/>
    <col min="248" max="16384" width="9" style="162" bestFit="1" customWidth="1"/>
  </cols>
  <sheetData>
    <row r="1" spans="1:42" ht="17.25">
      <c r="A1" s="376" t="s">
        <v>394</v>
      </c>
    </row>
    <row r="2" spans="1:42" ht="34.5" customHeight="1">
      <c r="A2" s="167" t="s">
        <v>28</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row>
    <row r="3" spans="1:42" ht="23.25" customHeight="1">
      <c r="Y3" s="166"/>
      <c r="Z3" s="166"/>
      <c r="AE3" s="166"/>
      <c r="AM3" s="166" t="s">
        <v>7</v>
      </c>
      <c r="AN3" s="166"/>
    </row>
    <row r="4" spans="1:42" s="159" customFormat="1" ht="22.5" customHeight="1">
      <c r="A4" s="168" t="s">
        <v>74</v>
      </c>
      <c r="B4" s="182" t="s">
        <v>330</v>
      </c>
      <c r="C4" s="187" t="s">
        <v>273</v>
      </c>
      <c r="D4" s="195"/>
      <c r="E4" s="198"/>
      <c r="F4" s="187" t="s">
        <v>273</v>
      </c>
      <c r="G4" s="204"/>
      <c r="H4" s="204"/>
      <c r="I4" s="204"/>
      <c r="J4" s="209"/>
      <c r="K4" s="187" t="s">
        <v>25</v>
      </c>
      <c r="L4" s="204"/>
      <c r="M4" s="204"/>
      <c r="N4" s="204"/>
      <c r="O4" s="204"/>
      <c r="P4" s="209"/>
      <c r="Q4" s="215" t="s">
        <v>67</v>
      </c>
      <c r="R4" s="215"/>
      <c r="S4" s="215"/>
      <c r="T4" s="215"/>
      <c r="U4" s="385"/>
      <c r="V4" s="218"/>
      <c r="W4" s="221" t="s">
        <v>308</v>
      </c>
      <c r="X4" s="226"/>
      <c r="Y4" s="226"/>
      <c r="Z4" s="228"/>
      <c r="AA4" s="168" t="s">
        <v>309</v>
      </c>
      <c r="AB4" s="187" t="s">
        <v>283</v>
      </c>
      <c r="AC4" s="204"/>
      <c r="AD4" s="204"/>
      <c r="AE4" s="204"/>
      <c r="AF4" s="209"/>
      <c r="AG4" s="187" t="s">
        <v>310</v>
      </c>
      <c r="AH4" s="204"/>
      <c r="AI4" s="204"/>
      <c r="AJ4" s="204"/>
      <c r="AK4" s="204"/>
      <c r="AL4" s="204"/>
      <c r="AM4" s="204"/>
      <c r="AN4" s="204"/>
      <c r="AO4" s="204"/>
      <c r="AP4" s="395"/>
    </row>
    <row r="5" spans="1:42" s="161" customFormat="1" ht="22.5" customHeight="1">
      <c r="A5" s="169"/>
      <c r="B5" s="183"/>
      <c r="C5" s="188" t="s">
        <v>256</v>
      </c>
      <c r="D5" s="381"/>
      <c r="E5" s="199"/>
      <c r="F5" s="188" t="s">
        <v>313</v>
      </c>
      <c r="G5" s="205"/>
      <c r="H5" s="205"/>
      <c r="I5" s="205"/>
      <c r="J5" s="199"/>
      <c r="K5" s="201"/>
      <c r="L5" s="206"/>
      <c r="M5" s="206"/>
      <c r="N5" s="206"/>
      <c r="O5" s="206"/>
      <c r="P5" s="214"/>
      <c r="Q5" s="215"/>
      <c r="R5" s="215"/>
      <c r="S5" s="215"/>
      <c r="T5" s="215"/>
      <c r="U5" s="188" t="s">
        <v>6</v>
      </c>
      <c r="V5" s="219"/>
      <c r="W5" s="222" t="s">
        <v>314</v>
      </c>
      <c r="X5" s="227"/>
      <c r="Y5" s="212" t="s">
        <v>316</v>
      </c>
      <c r="Z5" s="213"/>
      <c r="AA5" s="169"/>
      <c r="AB5" s="201"/>
      <c r="AC5" s="206"/>
      <c r="AD5" s="206"/>
      <c r="AE5" s="206"/>
      <c r="AF5" s="206"/>
      <c r="AG5" s="212" t="s">
        <v>55</v>
      </c>
      <c r="AH5" s="204"/>
      <c r="AI5" s="204"/>
      <c r="AJ5" s="253"/>
      <c r="AK5" s="253"/>
      <c r="AL5" s="253"/>
      <c r="AM5" s="253"/>
      <c r="AN5" s="253"/>
      <c r="AO5" s="271"/>
      <c r="AP5" s="396"/>
    </row>
    <row r="6" spans="1:42" s="161" customFormat="1" ht="22.5" customHeight="1">
      <c r="A6" s="169"/>
      <c r="B6" s="183"/>
      <c r="C6" s="189"/>
      <c r="D6" s="197"/>
      <c r="E6" s="200"/>
      <c r="F6" s="201" t="s">
        <v>353</v>
      </c>
      <c r="G6" s="206"/>
      <c r="H6" s="206"/>
      <c r="I6" s="208"/>
      <c r="J6" s="210"/>
      <c r="K6" s="383" t="s">
        <v>209</v>
      </c>
      <c r="L6" s="384"/>
      <c r="M6" s="383" t="s">
        <v>317</v>
      </c>
      <c r="N6" s="384"/>
      <c r="O6" s="212" t="s">
        <v>176</v>
      </c>
      <c r="P6" s="213"/>
      <c r="Q6" s="383" t="s">
        <v>272</v>
      </c>
      <c r="R6" s="384"/>
      <c r="S6" s="212" t="s">
        <v>318</v>
      </c>
      <c r="T6" s="213"/>
      <c r="U6" s="217"/>
      <c r="V6" s="220"/>
      <c r="W6" s="223" t="s">
        <v>80</v>
      </c>
      <c r="X6" s="223" t="s">
        <v>320</v>
      </c>
      <c r="Y6" s="223" t="s">
        <v>212</v>
      </c>
      <c r="Z6" s="168" t="s">
        <v>309</v>
      </c>
      <c r="AA6" s="169"/>
      <c r="AB6" s="229" t="s">
        <v>192</v>
      </c>
      <c r="AC6" s="229" t="s">
        <v>322</v>
      </c>
      <c r="AD6" s="229" t="s">
        <v>324</v>
      </c>
      <c r="AE6" s="232" t="s">
        <v>325</v>
      </c>
      <c r="AF6" s="232" t="s">
        <v>327</v>
      </c>
      <c r="AG6" s="232" t="s">
        <v>123</v>
      </c>
      <c r="AH6" s="240"/>
      <c r="AI6" s="240"/>
      <c r="AJ6" s="240"/>
      <c r="AK6" s="240"/>
      <c r="AL6" s="240"/>
      <c r="AM6" s="240"/>
      <c r="AN6" s="270"/>
      <c r="AO6" s="229" t="s">
        <v>328</v>
      </c>
      <c r="AP6" s="397" t="s">
        <v>81</v>
      </c>
    </row>
    <row r="7" spans="1:42" s="162" customFormat="1" ht="22.5" customHeight="1">
      <c r="A7" s="169"/>
      <c r="B7" s="183"/>
      <c r="C7" s="190" t="s">
        <v>397</v>
      </c>
      <c r="D7" s="190" t="s">
        <v>87</v>
      </c>
      <c r="E7" s="190" t="s">
        <v>331</v>
      </c>
      <c r="F7" s="202" t="s">
        <v>172</v>
      </c>
      <c r="G7" s="202" t="s">
        <v>299</v>
      </c>
      <c r="H7" s="202" t="s">
        <v>211</v>
      </c>
      <c r="I7" s="202" t="s">
        <v>141</v>
      </c>
      <c r="J7" s="202" t="s">
        <v>98</v>
      </c>
      <c r="K7" s="202" t="s">
        <v>335</v>
      </c>
      <c r="L7" s="202" t="s">
        <v>182</v>
      </c>
      <c r="M7" s="202" t="s">
        <v>335</v>
      </c>
      <c r="N7" s="202" t="s">
        <v>182</v>
      </c>
      <c r="O7" s="202" t="s">
        <v>335</v>
      </c>
      <c r="P7" s="202" t="s">
        <v>182</v>
      </c>
      <c r="Q7" s="202" t="s">
        <v>335</v>
      </c>
      <c r="R7" s="202" t="s">
        <v>182</v>
      </c>
      <c r="S7" s="202" t="s">
        <v>335</v>
      </c>
      <c r="T7" s="202" t="s">
        <v>182</v>
      </c>
      <c r="U7" s="202" t="s">
        <v>335</v>
      </c>
      <c r="V7" s="202" t="s">
        <v>182</v>
      </c>
      <c r="W7" s="224"/>
      <c r="X7" s="224"/>
      <c r="Y7" s="224"/>
      <c r="Z7" s="169"/>
      <c r="AA7" s="169"/>
      <c r="AB7" s="230"/>
      <c r="AC7" s="230"/>
      <c r="AD7" s="230"/>
      <c r="AE7" s="233"/>
      <c r="AF7" s="233"/>
      <c r="AG7" s="233"/>
      <c r="AH7" s="241" t="s">
        <v>336</v>
      </c>
      <c r="AI7" s="247"/>
      <c r="AJ7" s="247"/>
      <c r="AK7" s="247"/>
      <c r="AL7" s="266"/>
      <c r="AM7" s="269"/>
      <c r="AN7" s="229" t="s">
        <v>274</v>
      </c>
      <c r="AO7" s="230"/>
      <c r="AP7" s="398"/>
    </row>
    <row r="8" spans="1:42" s="162" customFormat="1" ht="22.5" customHeight="1">
      <c r="A8" s="169"/>
      <c r="B8" s="183"/>
      <c r="C8" s="190"/>
      <c r="D8" s="190"/>
      <c r="E8" s="190"/>
      <c r="F8" s="202"/>
      <c r="G8" s="202"/>
      <c r="H8" s="202"/>
      <c r="I8" s="202"/>
      <c r="J8" s="202"/>
      <c r="K8" s="202"/>
      <c r="L8" s="202"/>
      <c r="M8" s="202"/>
      <c r="N8" s="202"/>
      <c r="O8" s="202"/>
      <c r="P8" s="202"/>
      <c r="Q8" s="202"/>
      <c r="R8" s="202"/>
      <c r="S8" s="202"/>
      <c r="T8" s="202"/>
      <c r="U8" s="202"/>
      <c r="V8" s="202"/>
      <c r="W8" s="224"/>
      <c r="X8" s="224"/>
      <c r="Y8" s="224"/>
      <c r="Z8" s="169"/>
      <c r="AA8" s="169"/>
      <c r="AB8" s="230"/>
      <c r="AC8" s="230"/>
      <c r="AD8" s="230"/>
      <c r="AE8" s="233"/>
      <c r="AF8" s="233"/>
      <c r="AG8" s="233"/>
      <c r="AH8" s="242"/>
      <c r="AI8" s="248" t="s">
        <v>337</v>
      </c>
      <c r="AJ8" s="254" t="s">
        <v>338</v>
      </c>
      <c r="AK8" s="260"/>
      <c r="AL8" s="267" t="s">
        <v>108</v>
      </c>
      <c r="AM8" s="229" t="s">
        <v>263</v>
      </c>
      <c r="AN8" s="230"/>
      <c r="AO8" s="230"/>
      <c r="AP8" s="398"/>
    </row>
    <row r="9" spans="1:42" s="162" customFormat="1" ht="60" customHeight="1">
      <c r="A9" s="170"/>
      <c r="B9" s="184"/>
      <c r="C9" s="190"/>
      <c r="D9" s="190"/>
      <c r="E9" s="190"/>
      <c r="F9" s="202"/>
      <c r="G9" s="202"/>
      <c r="H9" s="202"/>
      <c r="I9" s="202"/>
      <c r="J9" s="202"/>
      <c r="K9" s="202"/>
      <c r="L9" s="202"/>
      <c r="M9" s="202"/>
      <c r="N9" s="202"/>
      <c r="O9" s="202"/>
      <c r="P9" s="202"/>
      <c r="Q9" s="202"/>
      <c r="R9" s="202"/>
      <c r="S9" s="202"/>
      <c r="T9" s="202"/>
      <c r="U9" s="202"/>
      <c r="V9" s="202"/>
      <c r="W9" s="225"/>
      <c r="X9" s="225"/>
      <c r="Y9" s="225"/>
      <c r="Z9" s="170"/>
      <c r="AA9" s="170"/>
      <c r="AB9" s="231"/>
      <c r="AC9" s="231"/>
      <c r="AD9" s="231"/>
      <c r="AE9" s="234"/>
      <c r="AF9" s="234"/>
      <c r="AG9" s="234"/>
      <c r="AH9" s="243"/>
      <c r="AI9" s="249"/>
      <c r="AJ9" s="255" t="s">
        <v>124</v>
      </c>
      <c r="AK9" s="261" t="s">
        <v>133</v>
      </c>
      <c r="AL9" s="268"/>
      <c r="AM9" s="231"/>
      <c r="AN9" s="231"/>
      <c r="AO9" s="231"/>
      <c r="AP9" s="399"/>
    </row>
    <row r="10" spans="1:42" s="374" customFormat="1" ht="22.5" customHeight="1">
      <c r="A10" s="377"/>
      <c r="B10" s="377"/>
      <c r="C10" s="379" t="s">
        <v>127</v>
      </c>
      <c r="D10" s="191" t="s">
        <v>340</v>
      </c>
      <c r="E10" s="379" t="s">
        <v>342</v>
      </c>
      <c r="F10" s="379" t="s">
        <v>342</v>
      </c>
      <c r="G10" s="379" t="s">
        <v>342</v>
      </c>
      <c r="H10" s="379" t="s">
        <v>342</v>
      </c>
      <c r="I10" s="379" t="s">
        <v>342</v>
      </c>
      <c r="J10" s="379" t="s">
        <v>342</v>
      </c>
      <c r="K10" s="379" t="s">
        <v>342</v>
      </c>
      <c r="L10" s="379" t="s">
        <v>342</v>
      </c>
      <c r="M10" s="379" t="s">
        <v>342</v>
      </c>
      <c r="N10" s="379" t="s">
        <v>342</v>
      </c>
      <c r="O10" s="379" t="s">
        <v>342</v>
      </c>
      <c r="P10" s="379" t="s">
        <v>342</v>
      </c>
      <c r="Q10" s="379" t="s">
        <v>342</v>
      </c>
      <c r="R10" s="379" t="s">
        <v>342</v>
      </c>
      <c r="S10" s="379" t="s">
        <v>342</v>
      </c>
      <c r="T10" s="379" t="s">
        <v>342</v>
      </c>
      <c r="U10" s="379" t="s">
        <v>342</v>
      </c>
      <c r="V10" s="379" t="s">
        <v>342</v>
      </c>
      <c r="W10" s="379" t="s">
        <v>120</v>
      </c>
      <c r="X10" s="379" t="s">
        <v>120</v>
      </c>
      <c r="Y10" s="379" t="s">
        <v>342</v>
      </c>
      <c r="Z10" s="379" t="s">
        <v>120</v>
      </c>
      <c r="AA10" s="379" t="s">
        <v>120</v>
      </c>
      <c r="AB10" s="379" t="s">
        <v>48</v>
      </c>
      <c r="AC10" s="379" t="s">
        <v>48</v>
      </c>
      <c r="AD10" s="379" t="s">
        <v>48</v>
      </c>
      <c r="AE10" s="379" t="s">
        <v>48</v>
      </c>
      <c r="AF10" s="386" t="s">
        <v>48</v>
      </c>
      <c r="AG10" s="386" t="s">
        <v>344</v>
      </c>
      <c r="AH10" s="388" t="s">
        <v>344</v>
      </c>
      <c r="AI10" s="389" t="s">
        <v>281</v>
      </c>
      <c r="AJ10" s="390" t="s">
        <v>344</v>
      </c>
      <c r="AK10" s="392" t="s">
        <v>344</v>
      </c>
      <c r="AL10" s="379" t="s">
        <v>344</v>
      </c>
      <c r="AM10" s="379" t="s">
        <v>281</v>
      </c>
      <c r="AN10" s="379" t="s">
        <v>281</v>
      </c>
      <c r="AO10" s="379" t="s">
        <v>52</v>
      </c>
      <c r="AP10" s="400"/>
    </row>
    <row r="11" spans="1:42" s="375" customFormat="1" ht="271.5" customHeight="1">
      <c r="A11" s="377">
        <f>第1号様式の3!A13</f>
        <v>0</v>
      </c>
      <c r="B11" s="377">
        <f>第1号様式の3!B13</f>
        <v>0</v>
      </c>
      <c r="C11" s="380"/>
      <c r="D11" s="380"/>
      <c r="E11" s="380"/>
      <c r="F11" s="382"/>
      <c r="G11" s="382"/>
      <c r="H11" s="382"/>
      <c r="I11" s="382"/>
      <c r="J11" s="191">
        <f>SUM(F11:I11)</f>
        <v>0</v>
      </c>
      <c r="K11" s="380"/>
      <c r="L11" s="380"/>
      <c r="M11" s="380"/>
      <c r="N11" s="380"/>
      <c r="O11" s="380"/>
      <c r="P11" s="380"/>
      <c r="Q11" s="380"/>
      <c r="R11" s="382"/>
      <c r="S11" s="380"/>
      <c r="T11" s="380"/>
      <c r="U11" s="191">
        <f>SUM(K11,M11,O11,Q11,S11)</f>
        <v>0</v>
      </c>
      <c r="V11" s="191">
        <f>SUM(L11,N11,P11,R11,T11)</f>
        <v>0</v>
      </c>
      <c r="W11" s="380"/>
      <c r="X11" s="380"/>
      <c r="Y11" s="380"/>
      <c r="Z11" s="380"/>
      <c r="AA11" s="191">
        <f>SUM(W11:X11,Z11)</f>
        <v>0</v>
      </c>
      <c r="AB11" s="380"/>
      <c r="AC11" s="380"/>
      <c r="AD11" s="380"/>
      <c r="AE11" s="380"/>
      <c r="AF11" s="387"/>
      <c r="AG11" s="235">
        <f>SUM(AH11,AN11)</f>
        <v>0</v>
      </c>
      <c r="AH11" s="244">
        <f>SUM(AI11,AL11:AM11)</f>
        <v>0</v>
      </c>
      <c r="AI11" s="250">
        <f>SUM(AJ11:AK11)</f>
        <v>0</v>
      </c>
      <c r="AJ11" s="391"/>
      <c r="AK11" s="393"/>
      <c r="AL11" s="380"/>
      <c r="AM11" s="380"/>
      <c r="AN11" s="380"/>
      <c r="AO11" s="394" t="e">
        <f>AJ11/AI11</f>
        <v>#DIV/0!</v>
      </c>
      <c r="AP11" s="401"/>
    </row>
    <row r="12" spans="1:42" s="375" customFormat="1" ht="22.5" customHeight="1">
      <c r="A12" s="378"/>
      <c r="B12" s="378"/>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238"/>
      <c r="AG12" s="238"/>
      <c r="AH12" s="246"/>
      <c r="AI12" s="252"/>
      <c r="AJ12" s="259"/>
      <c r="AK12" s="265"/>
      <c r="AL12" s="194"/>
      <c r="AM12" s="194"/>
      <c r="AN12" s="194"/>
      <c r="AO12" s="194"/>
      <c r="AP12" s="402"/>
    </row>
    <row r="14" spans="1:42" s="165" customFormat="1" ht="23.25" customHeight="1">
      <c r="A14" s="176" t="s">
        <v>228</v>
      </c>
      <c r="B14" s="277" t="s">
        <v>398</v>
      </c>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row>
    <row r="15" spans="1:42" s="165" customFormat="1" ht="23.25" customHeight="1">
      <c r="A15" s="177"/>
      <c r="B15" s="277" t="s">
        <v>399</v>
      </c>
      <c r="C15" s="277"/>
      <c r="D15" s="277"/>
      <c r="E15" s="277"/>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row>
    <row r="16" spans="1:42" s="165" customFormat="1" ht="23.25" customHeight="1">
      <c r="A16" s="178" t="s">
        <v>349</v>
      </c>
      <c r="B16" s="165" t="s">
        <v>350</v>
      </c>
    </row>
    <row r="17" spans="1:42" s="165" customFormat="1" ht="23.25" customHeight="1">
      <c r="A17" s="178" t="s">
        <v>245</v>
      </c>
      <c r="B17" s="278" t="s">
        <v>23</v>
      </c>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row>
    <row r="18" spans="1:42" s="165" customFormat="1" ht="23.25" customHeight="1">
      <c r="A18" s="178" t="s">
        <v>78</v>
      </c>
      <c r="B18" s="165" t="s">
        <v>319</v>
      </c>
    </row>
    <row r="19" spans="1:42" s="165" customFormat="1" ht="23.25" customHeight="1">
      <c r="A19" s="178" t="s">
        <v>32</v>
      </c>
      <c r="B19" s="277" t="s">
        <v>400</v>
      </c>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8"/>
    </row>
    <row r="20" spans="1:42" s="165" customFormat="1" ht="23.25" customHeight="1">
      <c r="B20" s="277" t="s">
        <v>77</v>
      </c>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8"/>
    </row>
    <row r="21" spans="1:42" s="165" customFormat="1" ht="23.25" customHeight="1">
      <c r="B21" s="277" t="s">
        <v>401</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8"/>
    </row>
    <row r="22" spans="1:42" s="165" customFormat="1" ht="23.25" customHeight="1">
      <c r="B22" s="277" t="s">
        <v>323</v>
      </c>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8"/>
    </row>
    <row r="23" spans="1:42" s="165" customFormat="1" ht="23.25" customHeight="1">
      <c r="B23" s="277" t="s">
        <v>351</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8"/>
    </row>
    <row r="24" spans="1:42" s="165" customFormat="1" ht="23.25" customHeight="1">
      <c r="A24" s="178" t="s">
        <v>144</v>
      </c>
      <c r="B24" s="278" t="s">
        <v>346</v>
      </c>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row>
    <row r="25" spans="1:42" ht="22.5" customHeight="1"/>
  </sheetData>
  <mergeCells count="70">
    <mergeCell ref="A2:AP2"/>
    <mergeCell ref="C4:E4"/>
    <mergeCell ref="F4:J4"/>
    <mergeCell ref="W4:Z4"/>
    <mergeCell ref="AG4:AO4"/>
    <mergeCell ref="C5:E5"/>
    <mergeCell ref="F5:J5"/>
    <mergeCell ref="U5:V5"/>
    <mergeCell ref="W5:X5"/>
    <mergeCell ref="Y5:Z5"/>
    <mergeCell ref="AG5:AO5"/>
    <mergeCell ref="F6:J6"/>
    <mergeCell ref="K6:L6"/>
    <mergeCell ref="M6:N6"/>
    <mergeCell ref="O6:P6"/>
    <mergeCell ref="Q6:R6"/>
    <mergeCell ref="S6:T6"/>
    <mergeCell ref="AH6:AN6"/>
    <mergeCell ref="AJ8:AK8"/>
    <mergeCell ref="B14:AO14"/>
    <mergeCell ref="B15:AO15"/>
    <mergeCell ref="B17:AO17"/>
    <mergeCell ref="B19:AO19"/>
    <mergeCell ref="B20:AO20"/>
    <mergeCell ref="B21:AO21"/>
    <mergeCell ref="B22:AO22"/>
    <mergeCell ref="B23:AO23"/>
    <mergeCell ref="B24:AO24"/>
    <mergeCell ref="A4:A9"/>
    <mergeCell ref="B4:B9"/>
    <mergeCell ref="K4:P5"/>
    <mergeCell ref="Q4:T5"/>
    <mergeCell ref="AA4:AA9"/>
    <mergeCell ref="AB4:AF5"/>
    <mergeCell ref="W6:W9"/>
    <mergeCell ref="X6:X9"/>
    <mergeCell ref="Y6:Y9"/>
    <mergeCell ref="Z6:Z9"/>
    <mergeCell ref="AB6:AB9"/>
    <mergeCell ref="AC6:AC9"/>
    <mergeCell ref="AD6:AD9"/>
    <mergeCell ref="AE6:AE9"/>
    <mergeCell ref="AF6:AF9"/>
    <mergeCell ref="AG6:AG9"/>
    <mergeCell ref="AO6:AO9"/>
    <mergeCell ref="C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T7:T9"/>
    <mergeCell ref="U7:U9"/>
    <mergeCell ref="V7:V9"/>
    <mergeCell ref="AH7:AH9"/>
    <mergeCell ref="AN7:AN9"/>
    <mergeCell ref="AI8:AI9"/>
    <mergeCell ref="AL8:AL9"/>
    <mergeCell ref="AM8:AM9"/>
  </mergeCells>
  <phoneticPr fontId="19" type="Hiragana"/>
  <pageMargins left="0.78740157480314943" right="0" top="0.98425196850393681" bottom="0.98425196850393681" header="0.51181102362204722" footer="0.51181102362204722"/>
  <pageSetup paperSize="8" scale="53" fitToWidth="1" fitToHeight="1"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M35"/>
  <sheetViews>
    <sheetView view="pageBreakPreview" zoomScale="85" zoomScaleNormal="70" zoomScaleSheetLayoutView="85" workbookViewId="0"/>
  </sheetViews>
  <sheetFormatPr defaultRowHeight="13.5"/>
  <cols>
    <col min="1" max="1" width="26.125" style="162" customWidth="1"/>
    <col min="2" max="2" width="9.25390625" style="162" customWidth="1"/>
    <col min="3" max="3" width="23.00390625" style="162" customWidth="1"/>
    <col min="4" max="4" width="16.75390625" style="162" customWidth="1"/>
    <col min="5" max="5" width="9.25390625" style="162" customWidth="1"/>
    <col min="6" max="7" width="12.00390625" style="162" customWidth="1"/>
    <col min="8" max="8" width="25.75390625" style="162" customWidth="1"/>
    <col min="9" max="12" width="9.75390625" style="162" customWidth="1"/>
    <col min="13" max="13" width="11.625" style="162" customWidth="1"/>
    <col min="14" max="16384" width="9.00390625" style="162" bestFit="1" customWidth="1"/>
  </cols>
  <sheetData>
    <row r="1" spans="1:13">
      <c r="A1" s="162" t="s">
        <v>408</v>
      </c>
      <c r="H1" s="302" t="s">
        <v>178</v>
      </c>
    </row>
    <row r="2" spans="1:13" ht="34.5" customHeight="1">
      <c r="A2" s="281" t="s">
        <v>403</v>
      </c>
      <c r="B2" s="287"/>
      <c r="C2" s="287"/>
      <c r="D2" s="287"/>
      <c r="E2" s="287"/>
      <c r="F2" s="287"/>
      <c r="G2" s="287"/>
      <c r="H2" s="287"/>
      <c r="K2" s="287"/>
      <c r="L2" s="287"/>
      <c r="M2" s="287"/>
    </row>
    <row r="3" spans="1:13" ht="18.75" customHeight="1"/>
    <row r="4" spans="1:13" s="279" customFormat="1" ht="17.25" customHeight="1">
      <c r="A4" s="282"/>
      <c r="B4" s="288" t="s">
        <v>352</v>
      </c>
      <c r="C4" s="288"/>
      <c r="D4" s="288"/>
      <c r="E4" s="288"/>
      <c r="F4" s="296" t="s">
        <v>79</v>
      </c>
      <c r="G4" s="300" t="s">
        <v>42</v>
      </c>
      <c r="H4" s="303"/>
      <c r="K4" s="279"/>
      <c r="L4" s="279"/>
      <c r="M4" s="279"/>
    </row>
    <row r="5" spans="1:13" s="280" customFormat="1" ht="20.25" customHeight="1">
      <c r="A5" s="283" t="s">
        <v>7</v>
      </c>
      <c r="B5" s="289" t="s">
        <v>339</v>
      </c>
      <c r="C5" s="289" t="s">
        <v>354</v>
      </c>
      <c r="D5" s="289" t="s">
        <v>355</v>
      </c>
      <c r="E5" s="289" t="s">
        <v>120</v>
      </c>
      <c r="F5" s="297" t="s">
        <v>357</v>
      </c>
      <c r="G5" s="301" t="s">
        <v>359</v>
      </c>
      <c r="H5" s="304" t="s">
        <v>81</v>
      </c>
    </row>
    <row r="6" spans="1:13" ht="19.5" customHeight="1">
      <c r="A6" s="403"/>
      <c r="B6" s="405"/>
      <c r="C6" s="405"/>
      <c r="D6" s="405"/>
      <c r="E6" s="295" t="s">
        <v>84</v>
      </c>
      <c r="F6" s="298" t="s">
        <v>194</v>
      </c>
      <c r="G6" s="295" t="s">
        <v>194</v>
      </c>
      <c r="H6" s="408"/>
    </row>
    <row r="7" spans="1:13">
      <c r="A7" s="403"/>
      <c r="B7" s="405"/>
      <c r="C7" s="405"/>
      <c r="D7" s="405"/>
      <c r="E7" s="405"/>
      <c r="G7" s="405"/>
      <c r="H7" s="408"/>
    </row>
    <row r="8" spans="1:13">
      <c r="A8" s="403"/>
      <c r="B8" s="291" t="s">
        <v>360</v>
      </c>
      <c r="C8" s="405"/>
      <c r="D8" s="294"/>
      <c r="E8" s="405"/>
      <c r="G8" s="405"/>
      <c r="H8" s="408"/>
    </row>
    <row r="9" spans="1:13" ht="19.5" customHeight="1">
      <c r="A9" s="403"/>
      <c r="B9" s="291"/>
      <c r="C9" s="405"/>
      <c r="D9" s="294"/>
      <c r="E9" s="405"/>
      <c r="G9" s="405"/>
      <c r="H9" s="408"/>
    </row>
    <row r="10" spans="1:13" ht="14.25" customHeight="1">
      <c r="A10" s="403"/>
      <c r="B10" s="291" t="s">
        <v>347</v>
      </c>
      <c r="C10" s="405"/>
      <c r="D10" s="295"/>
      <c r="E10" s="405"/>
      <c r="G10" s="405"/>
      <c r="H10" s="408"/>
    </row>
    <row r="11" spans="1:13" ht="19.5" customHeight="1">
      <c r="A11" s="403"/>
      <c r="B11" s="405"/>
      <c r="C11" s="405"/>
      <c r="D11" s="295"/>
      <c r="E11" s="405"/>
      <c r="G11" s="405"/>
      <c r="H11" s="408"/>
    </row>
    <row r="12" spans="1:13" ht="13.9" customHeight="1">
      <c r="A12" s="403"/>
      <c r="B12" s="291" t="s">
        <v>361</v>
      </c>
      <c r="C12" s="405"/>
      <c r="D12" s="405"/>
      <c r="E12" s="405"/>
      <c r="G12" s="405"/>
      <c r="H12" s="408"/>
    </row>
    <row r="13" spans="1:13" ht="13.9" customHeight="1">
      <c r="A13" s="403"/>
      <c r="B13" s="405"/>
      <c r="C13" s="405"/>
      <c r="D13" s="405"/>
      <c r="E13" s="405"/>
      <c r="G13" s="405"/>
      <c r="H13" s="408"/>
    </row>
    <row r="14" spans="1:13" ht="13.9" customHeight="1">
      <c r="A14" s="403"/>
      <c r="B14" s="405"/>
      <c r="C14" s="405"/>
      <c r="D14" s="405"/>
      <c r="E14" s="405"/>
      <c r="G14" s="405"/>
      <c r="H14" s="408"/>
    </row>
    <row r="15" spans="1:13" ht="13.9" customHeight="1">
      <c r="A15" s="403"/>
      <c r="B15" s="405"/>
      <c r="C15" s="405"/>
      <c r="D15" s="405"/>
      <c r="E15" s="405"/>
      <c r="G15" s="405"/>
      <c r="H15" s="408"/>
    </row>
    <row r="16" spans="1:13" ht="13.9" customHeight="1">
      <c r="A16" s="403"/>
      <c r="B16" s="405"/>
      <c r="C16" s="405"/>
      <c r="D16" s="405"/>
      <c r="E16" s="405"/>
      <c r="G16" s="405"/>
      <c r="H16" s="408"/>
    </row>
    <row r="17" spans="1:8" ht="13.9" customHeight="1">
      <c r="A17" s="403"/>
      <c r="B17" s="405"/>
      <c r="C17" s="405"/>
      <c r="D17" s="405"/>
      <c r="E17" s="405"/>
      <c r="G17" s="405"/>
      <c r="H17" s="408"/>
    </row>
    <row r="18" spans="1:8" ht="13.9" customHeight="1">
      <c r="A18" s="403"/>
      <c r="B18" s="405"/>
      <c r="C18" s="405"/>
      <c r="D18" s="405"/>
      <c r="E18" s="405"/>
      <c r="G18" s="405"/>
      <c r="H18" s="408"/>
    </row>
    <row r="19" spans="1:8" ht="13.9" customHeight="1">
      <c r="A19" s="403"/>
      <c r="B19" s="405"/>
      <c r="C19" s="405"/>
      <c r="D19" s="405"/>
      <c r="E19" s="405"/>
      <c r="G19" s="405"/>
      <c r="H19" s="408"/>
    </row>
    <row r="20" spans="1:8" ht="13.9" customHeight="1">
      <c r="A20" s="403"/>
      <c r="B20" s="405"/>
      <c r="C20" s="405"/>
      <c r="D20" s="405"/>
      <c r="E20" s="405"/>
      <c r="G20" s="405"/>
      <c r="H20" s="408"/>
    </row>
    <row r="21" spans="1:8" ht="13.9" customHeight="1">
      <c r="A21" s="403"/>
      <c r="B21" s="405"/>
      <c r="C21" s="405"/>
      <c r="D21" s="405"/>
      <c r="E21" s="405"/>
      <c r="G21" s="405"/>
      <c r="H21" s="408"/>
    </row>
    <row r="22" spans="1:8" ht="13.9" customHeight="1">
      <c r="A22" s="403"/>
      <c r="B22" s="405"/>
      <c r="C22" s="405"/>
      <c r="D22" s="405"/>
      <c r="E22" s="405"/>
      <c r="G22" s="405"/>
      <c r="H22" s="408"/>
    </row>
    <row r="23" spans="1:8" ht="13.9" customHeight="1">
      <c r="A23" s="403"/>
      <c r="B23" s="405"/>
      <c r="C23" s="405"/>
      <c r="D23" s="405"/>
      <c r="E23" s="405"/>
      <c r="G23" s="405"/>
      <c r="H23" s="408"/>
    </row>
    <row r="24" spans="1:8" ht="13.9" customHeight="1">
      <c r="A24" s="403"/>
      <c r="B24" s="405"/>
      <c r="C24" s="405"/>
      <c r="D24" s="405"/>
      <c r="E24" s="405"/>
      <c r="G24" s="405"/>
      <c r="H24" s="408"/>
    </row>
    <row r="25" spans="1:8" ht="13.9" customHeight="1">
      <c r="A25" s="403"/>
      <c r="B25" s="405"/>
      <c r="C25" s="405"/>
      <c r="D25" s="405"/>
      <c r="E25" s="405"/>
      <c r="G25" s="405"/>
      <c r="H25" s="408"/>
    </row>
    <row r="26" spans="1:8" ht="13.9" customHeight="1">
      <c r="A26" s="403"/>
      <c r="B26" s="405"/>
      <c r="C26" s="405"/>
      <c r="D26" s="405"/>
      <c r="E26" s="405"/>
      <c r="G26" s="405"/>
      <c r="H26" s="408"/>
    </row>
    <row r="27" spans="1:8" ht="13.9" customHeight="1">
      <c r="A27" s="403"/>
      <c r="B27" s="405"/>
      <c r="C27" s="405"/>
      <c r="D27" s="405"/>
      <c r="E27" s="405"/>
      <c r="G27" s="405"/>
      <c r="H27" s="408"/>
    </row>
    <row r="28" spans="1:8" ht="13.9" customHeight="1">
      <c r="A28" s="403"/>
      <c r="B28" s="405"/>
      <c r="C28" s="405"/>
      <c r="D28" s="405"/>
      <c r="E28" s="405"/>
      <c r="G28" s="405"/>
      <c r="H28" s="408"/>
    </row>
    <row r="29" spans="1:8" ht="13.9" customHeight="1">
      <c r="A29" s="403"/>
      <c r="B29" s="405"/>
      <c r="C29" s="405"/>
      <c r="D29" s="405"/>
      <c r="E29" s="405"/>
      <c r="G29" s="405"/>
      <c r="H29" s="408"/>
    </row>
    <row r="30" spans="1:8" ht="13.9" customHeight="1">
      <c r="A30" s="403"/>
      <c r="B30" s="405"/>
      <c r="C30" s="405"/>
      <c r="D30" s="405"/>
      <c r="E30" s="405"/>
      <c r="G30" s="405"/>
      <c r="H30" s="408"/>
    </row>
    <row r="31" spans="1:8" ht="13.9" customHeight="1">
      <c r="A31" s="403"/>
      <c r="B31" s="405"/>
      <c r="C31" s="405"/>
      <c r="D31" s="405"/>
      <c r="E31" s="405"/>
      <c r="G31" s="405"/>
      <c r="H31" s="408"/>
    </row>
    <row r="32" spans="1:8">
      <c r="A32" s="403"/>
      <c r="B32" s="405"/>
      <c r="C32" s="405"/>
      <c r="D32" s="405"/>
      <c r="E32" s="405"/>
      <c r="G32" s="405"/>
      <c r="H32" s="408"/>
    </row>
    <row r="33" spans="1:8">
      <c r="A33" s="285"/>
      <c r="B33" s="405"/>
      <c r="C33" s="405"/>
      <c r="D33" s="405"/>
      <c r="E33" s="405"/>
      <c r="G33" s="405"/>
      <c r="H33" s="408"/>
    </row>
    <row r="34" spans="1:8">
      <c r="A34" s="404"/>
      <c r="B34" s="406"/>
      <c r="C34" s="406"/>
      <c r="D34" s="406"/>
      <c r="E34" s="406"/>
      <c r="F34" s="407"/>
      <c r="G34" s="406"/>
      <c r="H34" s="409"/>
    </row>
    <row r="35" spans="1:8" ht="22.5" customHeight="1">
      <c r="A35" s="162" t="s">
        <v>204</v>
      </c>
    </row>
  </sheetData>
  <phoneticPr fontId="19" type="Hiragana"/>
  <printOptions horizontalCentered="1"/>
  <pageMargins left="0.78740157480314943" right="0.78740157480314943" top="0.98425196850393681" bottom="0.98425196850393681" header="0.51181102362204722" footer="0.51181102362204722"/>
  <pageSetup paperSize="9" scale="92" fitToWidth="1" fitToHeight="1"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L35"/>
  <sheetViews>
    <sheetView view="pageBreakPreview" zoomScale="85" zoomScaleNormal="55" zoomScaleSheetLayoutView="85" workbookViewId="0"/>
  </sheetViews>
  <sheetFormatPr defaultRowHeight="13.5"/>
  <cols>
    <col min="1" max="1" width="7.125" style="162" customWidth="1"/>
    <col min="2" max="2" width="28.25390625" style="162" customWidth="1"/>
    <col min="3" max="3" width="24.50390625" style="162" customWidth="1"/>
    <col min="4" max="4" width="24.375" style="162" customWidth="1"/>
    <col min="5" max="5" width="14.00390625" style="162" customWidth="1"/>
    <col min="6" max="6" width="16.50390625" style="162" customWidth="1"/>
    <col min="7" max="7" width="32.625" style="162" customWidth="1"/>
    <col min="8" max="11" width="9.75390625" style="162" customWidth="1"/>
    <col min="12" max="12" width="11.625" style="162" customWidth="1"/>
    <col min="13" max="16384" width="9.00390625" style="162" bestFit="1" customWidth="1"/>
  </cols>
  <sheetData>
    <row r="1" spans="1:12">
      <c r="A1" s="162" t="s">
        <v>409</v>
      </c>
      <c r="G1" s="302" t="s">
        <v>178</v>
      </c>
    </row>
    <row r="2" spans="1:12" ht="34.5" customHeight="1">
      <c r="A2" s="281" t="s">
        <v>403</v>
      </c>
      <c r="B2" s="287"/>
      <c r="C2" s="287"/>
      <c r="D2" s="287"/>
      <c r="E2" s="287"/>
      <c r="F2" s="287"/>
      <c r="G2" s="287"/>
      <c r="J2" s="287"/>
      <c r="K2" s="287"/>
      <c r="L2" s="287"/>
    </row>
    <row r="3" spans="1:12" ht="18.75" customHeight="1">
      <c r="G3" s="162" t="s">
        <v>7</v>
      </c>
    </row>
    <row r="4" spans="1:12" s="279" customFormat="1" ht="17.25" customHeight="1">
      <c r="A4" s="300"/>
      <c r="B4" s="300" t="s">
        <v>66</v>
      </c>
      <c r="C4" s="300" t="s">
        <v>315</v>
      </c>
      <c r="D4" s="300" t="s">
        <v>362</v>
      </c>
      <c r="E4" s="289" t="s">
        <v>190</v>
      </c>
      <c r="F4" s="289"/>
      <c r="G4" s="300"/>
      <c r="J4" s="279"/>
      <c r="K4" s="279"/>
      <c r="L4" s="279"/>
    </row>
    <row r="5" spans="1:12" s="280" customFormat="1" ht="20.25" customHeight="1">
      <c r="A5" s="307" t="s">
        <v>364</v>
      </c>
      <c r="B5" s="307" t="s">
        <v>365</v>
      </c>
      <c r="C5" s="309" t="s">
        <v>203</v>
      </c>
      <c r="D5" s="307" t="s">
        <v>366</v>
      </c>
      <c r="E5" s="301" t="s">
        <v>367</v>
      </c>
      <c r="F5" s="301" t="s">
        <v>218</v>
      </c>
      <c r="G5" s="307" t="s">
        <v>81</v>
      </c>
    </row>
    <row r="6" spans="1:12" ht="19.5" customHeight="1">
      <c r="A6" s="405"/>
      <c r="B6" s="405"/>
      <c r="C6" s="310" t="s">
        <v>21</v>
      </c>
      <c r="D6" s="310"/>
      <c r="E6" s="310"/>
      <c r="F6" s="310" t="s">
        <v>368</v>
      </c>
      <c r="G6" s="405"/>
    </row>
    <row r="7" spans="1:12">
      <c r="A7" s="308"/>
      <c r="B7" s="405"/>
      <c r="C7" s="294"/>
      <c r="D7" s="294"/>
      <c r="E7" s="294"/>
      <c r="F7" s="294"/>
      <c r="G7" s="405"/>
    </row>
    <row r="8" spans="1:12">
      <c r="A8" s="405"/>
      <c r="B8" s="405"/>
      <c r="C8" s="291"/>
      <c r="D8" s="294"/>
      <c r="E8" s="405"/>
      <c r="F8" s="405"/>
      <c r="G8" s="405"/>
    </row>
    <row r="9" spans="1:12" ht="13.5" customHeight="1">
      <c r="A9" s="405"/>
      <c r="B9" s="405"/>
      <c r="C9" s="291"/>
      <c r="D9" s="294"/>
      <c r="E9" s="405"/>
      <c r="F9" s="405"/>
      <c r="G9" s="405"/>
    </row>
    <row r="10" spans="1:12" ht="14.25" customHeight="1">
      <c r="A10" s="405"/>
      <c r="B10" s="405"/>
      <c r="C10" s="291"/>
      <c r="D10" s="295"/>
      <c r="E10" s="405"/>
      <c r="F10" s="405"/>
      <c r="G10" s="405"/>
    </row>
    <row r="11" spans="1:12" ht="13.5" customHeight="1">
      <c r="A11" s="405"/>
      <c r="B11" s="405"/>
      <c r="C11" s="405"/>
      <c r="D11" s="295"/>
      <c r="E11" s="405"/>
      <c r="F11" s="405"/>
      <c r="G11" s="405"/>
    </row>
    <row r="12" spans="1:12" ht="13.9" customHeight="1">
      <c r="A12" s="405"/>
      <c r="B12" s="405"/>
      <c r="C12" s="291"/>
      <c r="D12" s="405"/>
      <c r="E12" s="405"/>
      <c r="F12" s="405"/>
      <c r="G12" s="405"/>
    </row>
    <row r="13" spans="1:12" ht="13.9" customHeight="1">
      <c r="A13" s="405"/>
      <c r="B13" s="405"/>
      <c r="C13" s="405"/>
      <c r="D13" s="405"/>
      <c r="E13" s="405"/>
      <c r="F13" s="405"/>
      <c r="G13" s="405"/>
    </row>
    <row r="14" spans="1:12" ht="13.9" customHeight="1">
      <c r="A14" s="405"/>
      <c r="B14" s="405"/>
      <c r="C14" s="405"/>
      <c r="D14" s="405"/>
      <c r="E14" s="405"/>
      <c r="F14" s="405"/>
      <c r="G14" s="405"/>
    </row>
    <row r="15" spans="1:12" ht="13.9" customHeight="1">
      <c r="A15" s="405"/>
      <c r="B15" s="405"/>
      <c r="C15" s="405"/>
      <c r="D15" s="405"/>
      <c r="E15" s="405"/>
      <c r="F15" s="405"/>
      <c r="G15" s="405"/>
    </row>
    <row r="16" spans="1:12" ht="13.9" customHeight="1">
      <c r="A16" s="405"/>
      <c r="B16" s="405"/>
      <c r="C16" s="405"/>
      <c r="D16" s="405"/>
      <c r="E16" s="405"/>
      <c r="F16" s="405"/>
      <c r="G16" s="405"/>
    </row>
    <row r="17" spans="1:7" ht="13.9" customHeight="1">
      <c r="A17" s="405"/>
      <c r="B17" s="405"/>
      <c r="C17" s="405"/>
      <c r="D17" s="405"/>
      <c r="E17" s="405"/>
      <c r="F17" s="405"/>
      <c r="G17" s="405"/>
    </row>
    <row r="18" spans="1:7" ht="13.9" customHeight="1">
      <c r="A18" s="405"/>
      <c r="B18" s="405"/>
      <c r="C18" s="405"/>
      <c r="D18" s="405"/>
      <c r="E18" s="405"/>
      <c r="F18" s="405"/>
      <c r="G18" s="405"/>
    </row>
    <row r="19" spans="1:7" ht="13.9" customHeight="1">
      <c r="A19" s="405"/>
      <c r="B19" s="405"/>
      <c r="C19" s="405"/>
      <c r="D19" s="405"/>
      <c r="E19" s="405"/>
      <c r="F19" s="405"/>
      <c r="G19" s="405"/>
    </row>
    <row r="20" spans="1:7" ht="13.9" customHeight="1">
      <c r="A20" s="405"/>
      <c r="B20" s="405"/>
      <c r="C20" s="405"/>
      <c r="D20" s="405"/>
      <c r="E20" s="405"/>
      <c r="F20" s="405"/>
      <c r="G20" s="405"/>
    </row>
    <row r="21" spans="1:7" ht="13.9" customHeight="1">
      <c r="A21" s="405"/>
      <c r="B21" s="405"/>
      <c r="C21" s="405"/>
      <c r="D21" s="405"/>
      <c r="E21" s="405"/>
      <c r="F21" s="405"/>
      <c r="G21" s="405"/>
    </row>
    <row r="22" spans="1:7" ht="13.9" customHeight="1">
      <c r="A22" s="405"/>
      <c r="B22" s="405"/>
      <c r="C22" s="405"/>
      <c r="D22" s="405"/>
      <c r="E22" s="405"/>
      <c r="F22" s="405"/>
      <c r="G22" s="405"/>
    </row>
    <row r="23" spans="1:7" ht="13.9" customHeight="1">
      <c r="A23" s="405"/>
      <c r="B23" s="405"/>
      <c r="C23" s="405"/>
      <c r="D23" s="405"/>
      <c r="E23" s="405"/>
      <c r="F23" s="405"/>
      <c r="G23" s="405"/>
    </row>
    <row r="24" spans="1:7" ht="13.9" customHeight="1">
      <c r="A24" s="405"/>
      <c r="B24" s="405"/>
      <c r="C24" s="405"/>
      <c r="D24" s="405"/>
      <c r="E24" s="405"/>
      <c r="F24" s="405"/>
      <c r="G24" s="405"/>
    </row>
    <row r="25" spans="1:7" ht="13.9" customHeight="1">
      <c r="A25" s="405"/>
      <c r="B25" s="405"/>
      <c r="C25" s="405"/>
      <c r="D25" s="405"/>
      <c r="E25" s="405"/>
      <c r="F25" s="405"/>
      <c r="G25" s="405"/>
    </row>
    <row r="26" spans="1:7" ht="13.9" customHeight="1">
      <c r="A26" s="405"/>
      <c r="B26" s="405"/>
      <c r="C26" s="405"/>
      <c r="D26" s="405"/>
      <c r="E26" s="405"/>
      <c r="F26" s="405"/>
      <c r="G26" s="405"/>
    </row>
    <row r="27" spans="1:7" ht="13.9" customHeight="1">
      <c r="A27" s="405"/>
      <c r="B27" s="405"/>
      <c r="C27" s="405"/>
      <c r="D27" s="405"/>
      <c r="E27" s="405"/>
      <c r="F27" s="405"/>
      <c r="G27" s="405"/>
    </row>
    <row r="28" spans="1:7" ht="13.9" customHeight="1">
      <c r="A28" s="405"/>
      <c r="B28" s="405"/>
      <c r="C28" s="405"/>
      <c r="D28" s="405"/>
      <c r="E28" s="405"/>
      <c r="F28" s="405"/>
      <c r="G28" s="405"/>
    </row>
    <row r="29" spans="1:7" ht="13.9" customHeight="1">
      <c r="A29" s="405"/>
      <c r="B29" s="405"/>
      <c r="C29" s="405"/>
      <c r="D29" s="405"/>
      <c r="E29" s="405"/>
      <c r="F29" s="405"/>
      <c r="G29" s="405"/>
    </row>
    <row r="30" spans="1:7" ht="13.9" customHeight="1">
      <c r="A30" s="405"/>
      <c r="B30" s="405"/>
      <c r="C30" s="405"/>
      <c r="D30" s="405"/>
      <c r="E30" s="405"/>
      <c r="F30" s="405"/>
      <c r="G30" s="405"/>
    </row>
    <row r="31" spans="1:7" ht="13.9" customHeight="1">
      <c r="A31" s="405"/>
      <c r="B31" s="405"/>
      <c r="C31" s="405"/>
      <c r="D31" s="405"/>
      <c r="E31" s="405"/>
      <c r="F31" s="405"/>
      <c r="G31" s="405"/>
    </row>
    <row r="32" spans="1:7">
      <c r="A32" s="405"/>
      <c r="B32" s="405"/>
      <c r="C32" s="405"/>
      <c r="D32" s="405"/>
      <c r="E32" s="405"/>
      <c r="F32" s="405"/>
      <c r="G32" s="405"/>
    </row>
    <row r="33" spans="1:7">
      <c r="A33" s="405"/>
      <c r="B33" s="294"/>
      <c r="C33" s="405"/>
      <c r="D33" s="405"/>
      <c r="E33" s="405"/>
      <c r="F33" s="405"/>
      <c r="G33" s="405"/>
    </row>
    <row r="34" spans="1:7">
      <c r="A34" s="406"/>
      <c r="B34" s="406"/>
      <c r="C34" s="406"/>
      <c r="D34" s="406"/>
      <c r="E34" s="406"/>
      <c r="F34" s="406"/>
      <c r="G34" s="406"/>
    </row>
    <row r="35" spans="1:7" ht="22.5" customHeight="1">
      <c r="A35" s="162" t="s">
        <v>204</v>
      </c>
    </row>
  </sheetData>
  <mergeCells count="1">
    <mergeCell ref="E4:F4"/>
  </mergeCells>
  <phoneticPr fontId="19" type="Hiragana"/>
  <printOptions horizontalCentered="1"/>
  <pageMargins left="0.78740157480314943" right="0.78740157480314943" top="0.98425196850393681" bottom="0.98425196850393681" header="0.51181102362204722" footer="0.51181102362204722"/>
  <pageSetup paperSize="9" scale="89" fitToWidth="1" fitToHeight="1"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J30"/>
  <sheetViews>
    <sheetView view="pageBreakPreview" zoomScale="85" zoomScaleSheetLayoutView="85" workbookViewId="0"/>
  </sheetViews>
  <sheetFormatPr defaultRowHeight="13.5"/>
  <cols>
    <col min="1" max="1" width="10.875" style="162" customWidth="1"/>
    <col min="2" max="2" width="30.75390625" style="162" customWidth="1"/>
    <col min="3" max="3" width="32.25390625" style="162" customWidth="1"/>
    <col min="4" max="4" width="24.75390625" style="162" customWidth="1"/>
    <col min="5" max="5" width="33.50390625" style="162" customWidth="1"/>
    <col min="6" max="9" width="9.75390625" style="162" customWidth="1"/>
    <col min="10" max="10" width="11.625" style="162" customWidth="1"/>
    <col min="11" max="16384" width="9.00390625" style="162" bestFit="1" customWidth="1"/>
  </cols>
  <sheetData>
    <row r="1" spans="1:10">
      <c r="A1" s="162" t="s">
        <v>139</v>
      </c>
      <c r="E1" s="302" t="s">
        <v>356</v>
      </c>
    </row>
    <row r="2" spans="1:10" ht="34.5" customHeight="1">
      <c r="A2" s="281" t="s">
        <v>403</v>
      </c>
      <c r="B2" s="287"/>
      <c r="C2" s="287"/>
      <c r="D2" s="287"/>
      <c r="E2" s="287"/>
      <c r="H2" s="287"/>
      <c r="I2" s="287"/>
      <c r="J2" s="287"/>
    </row>
    <row r="3" spans="1:10" ht="18.75" customHeight="1">
      <c r="E3" s="162" t="s">
        <v>7</v>
      </c>
    </row>
    <row r="4" spans="1:10" s="279" customFormat="1" ht="17.25" customHeight="1">
      <c r="A4" s="300"/>
      <c r="B4" s="300" t="s">
        <v>11</v>
      </c>
      <c r="C4" s="300" t="s">
        <v>208</v>
      </c>
      <c r="D4" s="300"/>
      <c r="E4" s="300"/>
      <c r="H4" s="279"/>
      <c r="I4" s="279"/>
      <c r="J4" s="279"/>
    </row>
    <row r="5" spans="1:10" s="280" customFormat="1" ht="20.25" customHeight="1">
      <c r="A5" s="301" t="s">
        <v>364</v>
      </c>
      <c r="B5" s="301" t="s">
        <v>365</v>
      </c>
      <c r="C5" s="301" t="s">
        <v>185</v>
      </c>
      <c r="D5" s="301" t="s">
        <v>372</v>
      </c>
      <c r="E5" s="301" t="s">
        <v>81</v>
      </c>
    </row>
    <row r="6" spans="1:10" ht="19.5" customHeight="1">
      <c r="A6" s="405"/>
      <c r="B6" s="405"/>
      <c r="C6" s="310"/>
      <c r="D6" s="310"/>
      <c r="E6" s="405"/>
    </row>
    <row r="7" spans="1:10">
      <c r="A7" s="405"/>
      <c r="B7" s="405"/>
      <c r="C7" s="405"/>
      <c r="D7" s="405"/>
      <c r="E7" s="405"/>
    </row>
    <row r="8" spans="1:10">
      <c r="A8" s="405"/>
      <c r="B8" s="405"/>
      <c r="C8" s="294"/>
      <c r="D8" s="294" t="s">
        <v>307</v>
      </c>
      <c r="E8" s="405"/>
    </row>
    <row r="9" spans="1:10" ht="13.5" customHeight="1">
      <c r="A9" s="405"/>
      <c r="B9" s="405"/>
      <c r="C9" s="294"/>
      <c r="D9" s="294" t="s">
        <v>396</v>
      </c>
      <c r="E9" s="405"/>
    </row>
    <row r="10" spans="1:10" ht="14.25" customHeight="1">
      <c r="A10" s="405"/>
      <c r="B10" s="405"/>
      <c r="C10" s="295"/>
      <c r="D10" s="295" t="s">
        <v>29</v>
      </c>
      <c r="E10" s="405"/>
    </row>
    <row r="11" spans="1:10" ht="13.5" customHeight="1">
      <c r="A11" s="405"/>
      <c r="B11" s="405"/>
      <c r="C11" s="295"/>
      <c r="D11" s="405"/>
      <c r="E11" s="405"/>
    </row>
    <row r="12" spans="1:10" ht="13.9" customHeight="1">
      <c r="A12" s="405"/>
      <c r="B12" s="405"/>
      <c r="C12" s="405"/>
      <c r="D12" s="291"/>
      <c r="E12" s="405"/>
    </row>
    <row r="13" spans="1:10" ht="13.9" customHeight="1">
      <c r="A13" s="405"/>
      <c r="B13" s="405"/>
      <c r="C13" s="405"/>
      <c r="D13" s="405"/>
      <c r="E13" s="405"/>
    </row>
    <row r="14" spans="1:10" ht="13.9" customHeight="1">
      <c r="A14" s="405"/>
      <c r="B14" s="405"/>
      <c r="C14" s="405"/>
      <c r="D14" s="405"/>
      <c r="E14" s="405"/>
    </row>
    <row r="15" spans="1:10" ht="13.9" customHeight="1">
      <c r="A15" s="405"/>
      <c r="B15" s="405"/>
      <c r="C15" s="405"/>
      <c r="D15" s="405"/>
      <c r="E15" s="405"/>
    </row>
    <row r="16" spans="1:10" ht="13.9" customHeight="1">
      <c r="A16" s="405"/>
      <c r="B16" s="405"/>
      <c r="C16" s="405"/>
      <c r="D16" s="405"/>
      <c r="E16" s="405"/>
    </row>
    <row r="17" spans="1:5" ht="13.9" customHeight="1">
      <c r="A17" s="405"/>
      <c r="B17" s="405"/>
      <c r="C17" s="405"/>
      <c r="D17" s="405"/>
      <c r="E17" s="405"/>
    </row>
    <row r="18" spans="1:5" ht="13.9" customHeight="1">
      <c r="A18" s="405"/>
      <c r="B18" s="405"/>
      <c r="C18" s="405"/>
      <c r="D18" s="405"/>
      <c r="E18" s="405"/>
    </row>
    <row r="19" spans="1:5" ht="13.9" customHeight="1">
      <c r="A19" s="405"/>
      <c r="B19" s="405"/>
      <c r="C19" s="405"/>
      <c r="D19" s="405"/>
      <c r="E19" s="405"/>
    </row>
    <row r="20" spans="1:5" ht="13.9" customHeight="1">
      <c r="A20" s="405"/>
      <c r="B20" s="405"/>
      <c r="C20" s="405"/>
      <c r="D20" s="405"/>
      <c r="E20" s="405"/>
    </row>
    <row r="21" spans="1:5" ht="13.9" customHeight="1">
      <c r="A21" s="405"/>
      <c r="B21" s="405"/>
      <c r="C21" s="405"/>
      <c r="D21" s="405"/>
      <c r="E21" s="405"/>
    </row>
    <row r="22" spans="1:5" ht="13.9" customHeight="1">
      <c r="A22" s="405"/>
      <c r="B22" s="405"/>
      <c r="C22" s="405"/>
      <c r="D22" s="405"/>
      <c r="E22" s="405"/>
    </row>
    <row r="23" spans="1:5" ht="13.9" customHeight="1">
      <c r="A23" s="405"/>
      <c r="B23" s="405"/>
      <c r="C23" s="405"/>
      <c r="D23" s="405"/>
      <c r="E23" s="405"/>
    </row>
    <row r="24" spans="1:5" ht="13.9" customHeight="1">
      <c r="A24" s="405"/>
      <c r="B24" s="405"/>
      <c r="C24" s="405"/>
      <c r="D24" s="405"/>
      <c r="E24" s="405"/>
    </row>
    <row r="25" spans="1:5" ht="13.9" customHeight="1">
      <c r="A25" s="405"/>
      <c r="B25" s="405"/>
      <c r="C25" s="405"/>
      <c r="D25" s="405"/>
      <c r="E25" s="405"/>
    </row>
    <row r="26" spans="1:5" ht="13.9" customHeight="1">
      <c r="A26" s="405"/>
      <c r="B26" s="405"/>
      <c r="C26" s="405"/>
      <c r="D26" s="405"/>
      <c r="E26" s="405"/>
    </row>
    <row r="27" spans="1:5" ht="13.9" customHeight="1">
      <c r="A27" s="405"/>
      <c r="B27" s="405"/>
      <c r="C27" s="405"/>
      <c r="D27" s="405"/>
      <c r="E27" s="405"/>
    </row>
    <row r="28" spans="1:5" ht="13.9" customHeight="1">
      <c r="A28" s="405"/>
      <c r="B28" s="405"/>
      <c r="C28" s="405"/>
      <c r="D28" s="405"/>
      <c r="E28" s="405"/>
    </row>
    <row r="29" spans="1:5">
      <c r="A29" s="406"/>
      <c r="B29" s="406"/>
      <c r="C29" s="406"/>
      <c r="D29" s="406"/>
      <c r="E29" s="406"/>
    </row>
    <row r="30" spans="1:5" ht="22.5" customHeight="1">
      <c r="A30" s="162" t="s">
        <v>204</v>
      </c>
    </row>
  </sheetData>
  <phoneticPr fontId="19" type="Hiragana"/>
  <printOptions horizontalCentered="1"/>
  <pageMargins left="0.78740157480314943" right="0.78740157480314943" top="0.98425196850393681" bottom="0.98425196850393681" header="0.51181102362204722" footer="0.51181102362204722"/>
  <pageSetup paperSize="9" scale="99" fitToWidth="1" fitToHeight="1" orientation="landscape"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H36"/>
  <sheetViews>
    <sheetView view="pageBreakPreview" zoomScale="60" zoomScaleNormal="85" workbookViewId="0"/>
  </sheetViews>
  <sheetFormatPr defaultRowHeight="13.5"/>
  <cols>
    <col min="1" max="1" width="23.125" style="162" customWidth="1"/>
    <col min="2" max="2" width="89.75390625" style="162" customWidth="1"/>
    <col min="3" max="3" width="32.625" style="162" customWidth="1"/>
    <col min="4" max="7" width="9.75390625" style="162" customWidth="1"/>
    <col min="8" max="8" width="11.625" style="162" customWidth="1"/>
    <col min="9" max="16384" width="9.00390625" style="162" bestFit="1" customWidth="1"/>
  </cols>
  <sheetData>
    <row r="1" spans="1:8">
      <c r="A1" s="162" t="s">
        <v>162</v>
      </c>
      <c r="C1" s="302" t="s">
        <v>180</v>
      </c>
    </row>
    <row r="2" spans="1:8" ht="34.5" customHeight="1">
      <c r="A2" s="281" t="s">
        <v>403</v>
      </c>
      <c r="B2" s="287"/>
      <c r="C2" s="287"/>
      <c r="F2" s="287"/>
      <c r="G2" s="287"/>
      <c r="H2" s="287"/>
    </row>
    <row r="3" spans="1:8" ht="18.75" customHeight="1">
      <c r="C3" s="162" t="s">
        <v>7</v>
      </c>
    </row>
    <row r="4" spans="1:8" s="279" customFormat="1" ht="17.25" customHeight="1">
      <c r="A4" s="282"/>
      <c r="B4" s="300"/>
      <c r="C4" s="303"/>
      <c r="F4" s="279"/>
      <c r="G4" s="279"/>
      <c r="H4" s="279"/>
    </row>
    <row r="5" spans="1:8" s="280" customFormat="1" ht="20.25" customHeight="1">
      <c r="A5" s="283" t="s">
        <v>13</v>
      </c>
      <c r="B5" s="307" t="s">
        <v>265</v>
      </c>
      <c r="C5" s="304" t="s">
        <v>105</v>
      </c>
    </row>
    <row r="6" spans="1:8" ht="19.5" customHeight="1">
      <c r="A6" s="403"/>
      <c r="B6" s="405" t="s">
        <v>38</v>
      </c>
      <c r="C6" s="408"/>
    </row>
    <row r="7" spans="1:8">
      <c r="A7" s="403"/>
      <c r="B7" s="405"/>
      <c r="C7" s="408"/>
    </row>
    <row r="8" spans="1:8">
      <c r="A8" s="403"/>
      <c r="B8" s="405"/>
      <c r="C8" s="408"/>
    </row>
    <row r="9" spans="1:8" ht="13.5" customHeight="1">
      <c r="A9" s="403"/>
      <c r="B9" s="405"/>
      <c r="C9" s="314" t="s">
        <v>307</v>
      </c>
    </row>
    <row r="10" spans="1:8" ht="14.25" customHeight="1">
      <c r="A10" s="403"/>
      <c r="B10" s="405"/>
      <c r="C10" s="314" t="s">
        <v>396</v>
      </c>
    </row>
    <row r="11" spans="1:8" ht="13.5" customHeight="1">
      <c r="A11" s="403"/>
      <c r="B11" s="405"/>
      <c r="C11" s="408"/>
    </row>
    <row r="12" spans="1:8" ht="13.9" customHeight="1">
      <c r="A12" s="403"/>
      <c r="B12" s="405"/>
      <c r="C12" s="408"/>
    </row>
    <row r="13" spans="1:8" ht="13.9" customHeight="1">
      <c r="A13" s="403"/>
      <c r="B13" s="410" t="s">
        <v>374</v>
      </c>
      <c r="C13" s="408"/>
    </row>
    <row r="14" spans="1:8" ht="13.9" customHeight="1">
      <c r="A14" s="403"/>
      <c r="B14" s="405"/>
      <c r="C14" s="408"/>
    </row>
    <row r="15" spans="1:8" ht="13.9" customHeight="1">
      <c r="A15" s="403"/>
      <c r="B15" s="405"/>
      <c r="C15" s="408"/>
    </row>
    <row r="16" spans="1:8" ht="13.9" customHeight="1">
      <c r="A16" s="403"/>
      <c r="B16" s="405"/>
      <c r="C16" s="408"/>
    </row>
    <row r="17" spans="1:3" ht="13.9" customHeight="1">
      <c r="A17" s="403"/>
      <c r="B17" s="405"/>
      <c r="C17" s="408"/>
    </row>
    <row r="18" spans="1:3" ht="13.9" customHeight="1">
      <c r="A18" s="403"/>
      <c r="B18" s="405"/>
      <c r="C18" s="408"/>
    </row>
    <row r="19" spans="1:3" ht="13.9" customHeight="1">
      <c r="A19" s="403"/>
      <c r="B19" s="405"/>
      <c r="C19" s="408"/>
    </row>
    <row r="20" spans="1:3" ht="13.9" customHeight="1">
      <c r="A20" s="403"/>
      <c r="B20" s="411"/>
      <c r="C20" s="408"/>
    </row>
    <row r="21" spans="1:3" ht="13.9" customHeight="1">
      <c r="A21" s="403"/>
      <c r="B21" s="410" t="s">
        <v>375</v>
      </c>
      <c r="C21" s="408"/>
    </row>
    <row r="22" spans="1:3" ht="13.9" customHeight="1">
      <c r="A22" s="403"/>
      <c r="B22" s="405"/>
      <c r="C22" s="408"/>
    </row>
    <row r="23" spans="1:3" ht="13.9" customHeight="1">
      <c r="A23" s="403"/>
      <c r="B23" s="405"/>
      <c r="C23" s="408"/>
    </row>
    <row r="24" spans="1:3" ht="13.9" customHeight="1">
      <c r="A24" s="403"/>
      <c r="B24" s="405"/>
      <c r="C24" s="408"/>
    </row>
    <row r="25" spans="1:3" ht="13.9" customHeight="1">
      <c r="A25" s="403"/>
      <c r="B25" s="405"/>
      <c r="C25" s="408"/>
    </row>
    <row r="26" spans="1:3" ht="13.9" customHeight="1">
      <c r="A26" s="403"/>
      <c r="B26" s="405"/>
      <c r="C26" s="408"/>
    </row>
    <row r="27" spans="1:3" ht="13.9" customHeight="1">
      <c r="A27" s="403"/>
      <c r="B27" s="411"/>
      <c r="C27" s="408"/>
    </row>
    <row r="28" spans="1:3" ht="13.9" customHeight="1">
      <c r="A28" s="403"/>
      <c r="B28" s="405" t="s">
        <v>404</v>
      </c>
      <c r="C28" s="408"/>
    </row>
    <row r="29" spans="1:3" ht="13.9" customHeight="1">
      <c r="A29" s="403"/>
      <c r="B29" s="405"/>
      <c r="C29" s="408"/>
    </row>
    <row r="30" spans="1:3" ht="13.9" customHeight="1">
      <c r="A30" s="403"/>
      <c r="B30" s="405"/>
      <c r="C30" s="408"/>
    </row>
    <row r="31" spans="1:3" ht="13.9" customHeight="1">
      <c r="A31" s="403"/>
      <c r="B31" s="405"/>
      <c r="C31" s="408"/>
    </row>
    <row r="32" spans="1:3">
      <c r="A32" s="403"/>
      <c r="B32" s="405"/>
      <c r="C32" s="408"/>
    </row>
    <row r="33" spans="1:3">
      <c r="A33" s="403"/>
      <c r="B33" s="294"/>
      <c r="C33" s="408"/>
    </row>
    <row r="34" spans="1:3">
      <c r="A34" s="404"/>
      <c r="B34" s="406"/>
      <c r="C34" s="409"/>
    </row>
    <row r="35" spans="1:3" ht="22.5" customHeight="1">
      <c r="A35" s="162" t="s">
        <v>405</v>
      </c>
    </row>
    <row r="36" spans="1:3" ht="22.5" customHeight="1">
      <c r="A36" s="162" t="s">
        <v>381</v>
      </c>
    </row>
  </sheetData>
  <phoneticPr fontId="19" type="Hiragana"/>
  <printOptions horizontalCentered="1"/>
  <pageMargins left="0.78740157480314943" right="0.78740157480314943" top="0.98425196850393681" bottom="0.98425196850393681" header="0.51181102362204722" footer="0.51181102362204722"/>
  <pageSetup paperSize="9" scale="90"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sheetPr>
  <dimension ref="A1:O133"/>
  <sheetViews>
    <sheetView zoomScale="80" zoomScaleNormal="80" zoomScaleSheetLayoutView="85" workbookViewId="0"/>
  </sheetViews>
  <sheetFormatPr defaultRowHeight="13.5"/>
  <cols>
    <col min="1" max="1" width="10.625" style="88" customWidth="1"/>
    <col min="2" max="3" width="2.625" style="88" customWidth="1"/>
    <col min="4" max="4" width="12.25390625" style="88" customWidth="1"/>
    <col min="5" max="5" width="11.125" style="88" customWidth="1"/>
    <col min="6" max="6" width="18.375" style="88" customWidth="1"/>
    <col min="7" max="7" width="2.125" style="88" customWidth="1"/>
    <col min="8" max="8" width="12.125" style="88" customWidth="1"/>
    <col min="9" max="9" width="9.625" style="88" customWidth="1"/>
    <col min="10" max="10" width="2.125" style="88" customWidth="1"/>
    <col min="11" max="11" width="8.125" style="88" customWidth="1"/>
    <col min="12" max="13" width="5.125" style="88" customWidth="1"/>
    <col min="14" max="14" width="14.25390625" style="88" customWidth="1"/>
    <col min="15" max="15" width="3.625" style="88" customWidth="1"/>
    <col min="16" max="16384" width="9.00390625" style="88" bestFit="1" customWidth="1"/>
  </cols>
  <sheetData>
    <row r="1" spans="1:15" ht="14.25" customHeight="1">
      <c r="A1" s="92" t="s">
        <v>131</v>
      </c>
      <c r="B1" s="104"/>
      <c r="C1" s="104"/>
    </row>
    <row r="2" spans="1:15" s="89" customFormat="1" ht="12.75">
      <c r="A2" s="93" t="s">
        <v>132</v>
      </c>
      <c r="B2" s="93"/>
      <c r="C2" s="93"/>
      <c r="D2" s="93"/>
      <c r="E2" s="93"/>
      <c r="F2" s="93"/>
      <c r="G2" s="93"/>
      <c r="H2" s="93"/>
      <c r="I2" s="93"/>
      <c r="J2" s="142" t="s">
        <v>134</v>
      </c>
    </row>
    <row r="3" spans="1:15" s="90" customFormat="1" ht="13.5" customHeight="1">
      <c r="A3" s="94" t="s">
        <v>101</v>
      </c>
      <c r="B3" s="105"/>
      <c r="C3" s="105"/>
      <c r="D3" s="117"/>
      <c r="E3" s="94" t="s">
        <v>136</v>
      </c>
      <c r="F3" s="117"/>
      <c r="G3" s="94" t="s">
        <v>138</v>
      </c>
      <c r="H3" s="105"/>
      <c r="I3" s="105"/>
      <c r="J3" s="117"/>
      <c r="K3" s="90"/>
      <c r="L3" s="90"/>
      <c r="M3" s="90"/>
      <c r="N3" s="90"/>
      <c r="O3" s="90"/>
    </row>
    <row r="4" spans="1:15" s="90" customFormat="1" ht="15" customHeight="1">
      <c r="A4" s="95">
        <v>0</v>
      </c>
      <c r="B4" s="106"/>
      <c r="C4" s="106"/>
      <c r="D4" s="118"/>
      <c r="E4" s="95">
        <v>0</v>
      </c>
      <c r="F4" s="118"/>
      <c r="G4" s="109"/>
      <c r="H4" s="113"/>
      <c r="I4" s="113"/>
      <c r="J4" s="122"/>
      <c r="K4" s="90"/>
      <c r="L4" s="90"/>
      <c r="M4" s="90"/>
      <c r="N4" s="90"/>
      <c r="O4" s="90"/>
    </row>
    <row r="5" spans="1:15" s="90" customFormat="1" ht="15" customHeight="1">
      <c r="A5" s="96"/>
      <c r="B5" s="107"/>
      <c r="C5" s="107"/>
      <c r="D5" s="119"/>
      <c r="E5" s="96"/>
      <c r="F5" s="119"/>
      <c r="G5" s="112">
        <f>A5-E5</f>
        <v>0</v>
      </c>
      <c r="H5" s="132"/>
      <c r="I5" s="132"/>
      <c r="J5" s="143"/>
      <c r="K5" s="90"/>
      <c r="L5" s="149" t="s">
        <v>7</v>
      </c>
      <c r="M5" s="150">
        <f>第1号様式の2!AA5</f>
        <v>0</v>
      </c>
      <c r="N5" s="150"/>
      <c r="O5" s="150"/>
    </row>
    <row r="6" spans="1:15" s="90" customFormat="1" ht="19.5" customHeight="1">
      <c r="A6" s="97" t="s">
        <v>116</v>
      </c>
      <c r="B6" s="97"/>
      <c r="C6" s="97"/>
      <c r="D6" s="97"/>
      <c r="E6" s="97"/>
      <c r="F6" s="97"/>
      <c r="G6" s="97"/>
      <c r="H6" s="97"/>
      <c r="I6" s="97"/>
      <c r="J6" s="97"/>
      <c r="K6" s="97"/>
      <c r="L6" s="97"/>
      <c r="M6" s="97"/>
      <c r="N6" s="97"/>
      <c r="O6" s="97"/>
    </row>
    <row r="7" spans="1:15" s="91" customFormat="1" ht="13.5" customHeight="1">
      <c r="A7" s="98" t="s">
        <v>143</v>
      </c>
      <c r="B7" s="108" t="s">
        <v>145</v>
      </c>
      <c r="C7" s="115"/>
      <c r="D7" s="115"/>
      <c r="E7" s="121"/>
      <c r="F7" s="98" t="s">
        <v>147</v>
      </c>
      <c r="G7" s="108" t="s">
        <v>148</v>
      </c>
      <c r="H7" s="115"/>
      <c r="I7" s="115"/>
      <c r="J7" s="115"/>
      <c r="K7" s="115"/>
      <c r="L7" s="115"/>
      <c r="M7" s="115"/>
      <c r="N7" s="115"/>
      <c r="O7" s="121"/>
    </row>
    <row r="8" spans="1:15" s="90" customFormat="1" ht="17.25" customHeight="1">
      <c r="A8" s="99"/>
      <c r="B8" s="109"/>
      <c r="C8" s="113"/>
      <c r="D8" s="113"/>
      <c r="E8" s="122"/>
      <c r="F8" s="125" t="s">
        <v>150</v>
      </c>
      <c r="G8" s="109"/>
      <c r="H8" s="113"/>
      <c r="I8" s="113"/>
      <c r="J8" s="113"/>
      <c r="K8" s="113"/>
      <c r="L8" s="113"/>
      <c r="M8" s="113"/>
      <c r="N8" s="113"/>
      <c r="O8" s="123"/>
    </row>
    <row r="9" spans="1:15" s="90" customFormat="1" ht="13.5" customHeight="1">
      <c r="A9" s="100" t="s">
        <v>153</v>
      </c>
      <c r="B9" s="110" t="s">
        <v>154</v>
      </c>
      <c r="C9" s="90"/>
      <c r="D9" s="90"/>
      <c r="E9" s="123"/>
      <c r="F9" s="126"/>
      <c r="G9" s="110"/>
      <c r="H9" s="90"/>
      <c r="I9" s="90"/>
      <c r="J9" s="90"/>
      <c r="K9" s="90"/>
      <c r="L9" s="90"/>
      <c r="M9" s="90"/>
      <c r="N9" s="90"/>
      <c r="O9" s="123"/>
    </row>
    <row r="10" spans="1:15" s="90" customFormat="1" ht="6.75" customHeight="1">
      <c r="A10" s="100"/>
      <c r="B10" s="110"/>
      <c r="C10" s="90"/>
      <c r="D10" s="90"/>
      <c r="E10" s="123"/>
      <c r="F10" s="127"/>
      <c r="G10" s="110"/>
      <c r="H10" s="90"/>
      <c r="I10" s="90"/>
      <c r="J10" s="90"/>
      <c r="K10" s="90"/>
      <c r="L10" s="90"/>
      <c r="M10" s="90"/>
      <c r="N10" s="90"/>
      <c r="O10" s="123"/>
    </row>
    <row r="11" spans="1:15" s="90" customFormat="1" ht="6.75" customHeight="1">
      <c r="A11" s="100"/>
      <c r="B11" s="110"/>
      <c r="C11" s="90"/>
      <c r="D11" s="90"/>
      <c r="E11" s="123"/>
      <c r="F11" s="127"/>
      <c r="G11" s="110"/>
      <c r="H11" s="90"/>
      <c r="I11" s="90"/>
      <c r="J11" s="90"/>
      <c r="K11" s="90"/>
      <c r="L11" s="90"/>
      <c r="M11" s="90"/>
      <c r="N11" s="90"/>
      <c r="O11" s="123"/>
    </row>
    <row r="12" spans="1:15" s="90" customFormat="1" ht="13.5" customHeight="1">
      <c r="A12" s="100"/>
      <c r="B12" s="111" t="s">
        <v>44</v>
      </c>
      <c r="C12" s="90"/>
      <c r="D12" s="90"/>
      <c r="E12" s="123"/>
      <c r="F12" s="127">
        <f>SUM(F15,F18,F21,F25,F28)</f>
        <v>0</v>
      </c>
      <c r="G12" s="110"/>
      <c r="H12" s="90"/>
      <c r="I12" s="90"/>
      <c r="J12" s="90"/>
      <c r="K12" s="90"/>
      <c r="L12" s="90"/>
      <c r="M12" s="90"/>
      <c r="N12" s="90"/>
      <c r="O12" s="123"/>
    </row>
    <row r="13" spans="1:15" s="90" customFormat="1" ht="6.75" customHeight="1">
      <c r="A13" s="100"/>
      <c r="B13" s="110"/>
      <c r="C13" s="90"/>
      <c r="D13" s="90"/>
      <c r="E13" s="123"/>
      <c r="F13" s="127"/>
      <c r="G13" s="110"/>
      <c r="H13" s="90"/>
      <c r="I13" s="90"/>
      <c r="J13" s="90"/>
      <c r="K13" s="90"/>
      <c r="L13" s="90"/>
      <c r="M13" s="90"/>
      <c r="N13" s="90"/>
      <c r="O13" s="123"/>
    </row>
    <row r="14" spans="1:15" s="90" customFormat="1" ht="6.75" customHeight="1">
      <c r="A14" s="100"/>
      <c r="B14" s="110"/>
      <c r="C14" s="90"/>
      <c r="D14" s="90"/>
      <c r="E14" s="123"/>
      <c r="F14" s="127"/>
      <c r="G14" s="110"/>
      <c r="H14" s="90"/>
      <c r="I14" s="90"/>
      <c r="J14" s="90"/>
      <c r="K14" s="90"/>
      <c r="L14" s="90"/>
      <c r="M14" s="90"/>
      <c r="N14" s="90"/>
      <c r="O14" s="123"/>
    </row>
    <row r="15" spans="1:15" s="90" customFormat="1" ht="13.5" customHeight="1">
      <c r="A15" s="100"/>
      <c r="B15" s="110"/>
      <c r="C15" s="90" t="s">
        <v>155</v>
      </c>
      <c r="D15" s="90"/>
      <c r="E15" s="123"/>
      <c r="F15" s="126"/>
      <c r="G15" s="110"/>
      <c r="H15" s="90"/>
      <c r="I15" s="90"/>
      <c r="J15" s="90"/>
      <c r="K15" s="90"/>
      <c r="L15" s="90"/>
      <c r="M15" s="90"/>
      <c r="N15" s="90"/>
      <c r="O15" s="123"/>
    </row>
    <row r="16" spans="1:15" s="90" customFormat="1" ht="6.75" customHeight="1">
      <c r="A16" s="100"/>
      <c r="B16" s="110"/>
      <c r="C16" s="90"/>
      <c r="D16" s="90"/>
      <c r="E16" s="123"/>
      <c r="F16" s="127"/>
      <c r="G16" s="110"/>
      <c r="H16" s="90"/>
      <c r="I16" s="90"/>
      <c r="J16" s="90"/>
      <c r="K16" s="90"/>
      <c r="L16" s="90"/>
      <c r="M16" s="90"/>
      <c r="N16" s="90"/>
      <c r="O16" s="123"/>
    </row>
    <row r="17" spans="1:15" s="90" customFormat="1" ht="6.75" customHeight="1">
      <c r="A17" s="100"/>
      <c r="B17" s="110"/>
      <c r="C17" s="90"/>
      <c r="D17" s="90"/>
      <c r="E17" s="123"/>
      <c r="F17" s="127"/>
      <c r="G17" s="110"/>
      <c r="H17" s="90"/>
      <c r="I17" s="90"/>
      <c r="J17" s="90"/>
      <c r="K17" s="90"/>
      <c r="L17" s="90"/>
      <c r="M17" s="90"/>
      <c r="N17" s="90"/>
      <c r="O17" s="123"/>
    </row>
    <row r="18" spans="1:15" s="90" customFormat="1" ht="13.5" customHeight="1">
      <c r="A18" s="100"/>
      <c r="B18" s="110"/>
      <c r="C18" s="90" t="s">
        <v>157</v>
      </c>
      <c r="D18" s="90"/>
      <c r="E18" s="123"/>
      <c r="F18" s="126"/>
      <c r="G18" s="110"/>
      <c r="H18" s="90"/>
      <c r="I18" s="90"/>
      <c r="J18" s="90"/>
      <c r="K18" s="90"/>
      <c r="L18" s="90"/>
      <c r="M18" s="90"/>
      <c r="N18" s="90"/>
      <c r="O18" s="123"/>
    </row>
    <row r="19" spans="1:15" s="90" customFormat="1" ht="6.75" customHeight="1">
      <c r="A19" s="100"/>
      <c r="B19" s="110"/>
      <c r="C19" s="90"/>
      <c r="D19" s="90"/>
      <c r="E19" s="123"/>
      <c r="F19" s="127"/>
      <c r="G19" s="110"/>
      <c r="H19" s="90"/>
      <c r="I19" s="90"/>
      <c r="J19" s="90"/>
      <c r="K19" s="90"/>
      <c r="L19" s="90"/>
      <c r="M19" s="90"/>
      <c r="N19" s="90"/>
      <c r="O19" s="123"/>
    </row>
    <row r="20" spans="1:15" s="90" customFormat="1" ht="6.75" customHeight="1">
      <c r="A20" s="100"/>
      <c r="B20" s="110"/>
      <c r="C20" s="90"/>
      <c r="D20" s="90"/>
      <c r="E20" s="123"/>
      <c r="F20" s="127"/>
      <c r="G20" s="110"/>
      <c r="H20" s="90"/>
      <c r="I20" s="90"/>
      <c r="J20" s="90"/>
      <c r="K20" s="90"/>
      <c r="L20" s="90"/>
      <c r="M20" s="90"/>
      <c r="N20" s="90"/>
      <c r="O20" s="123"/>
    </row>
    <row r="21" spans="1:15" s="90" customFormat="1" ht="13.5" customHeight="1">
      <c r="A21" s="100"/>
      <c r="B21" s="110"/>
      <c r="C21" s="90" t="s">
        <v>158</v>
      </c>
      <c r="D21" s="90"/>
      <c r="E21" s="123"/>
      <c r="F21" s="127">
        <f>N23</f>
        <v>0</v>
      </c>
      <c r="G21" s="110"/>
      <c r="H21" s="120" t="s">
        <v>76</v>
      </c>
      <c r="I21" s="120"/>
      <c r="J21" s="120"/>
      <c r="K21" s="120"/>
      <c r="L21" s="120"/>
      <c r="M21" s="120"/>
      <c r="N21" s="120"/>
      <c r="O21" s="123"/>
    </row>
    <row r="22" spans="1:15" s="90" customFormat="1" ht="13.5" customHeight="1">
      <c r="A22" s="100"/>
      <c r="B22" s="110"/>
      <c r="C22" s="90"/>
      <c r="D22" s="90"/>
      <c r="E22" s="123"/>
      <c r="F22" s="127"/>
      <c r="G22" s="110"/>
      <c r="H22" s="133" t="s">
        <v>160</v>
      </c>
      <c r="I22" s="140" t="s">
        <v>18</v>
      </c>
      <c r="J22" s="94" t="s">
        <v>161</v>
      </c>
      <c r="K22" s="117"/>
      <c r="L22" s="94" t="s">
        <v>163</v>
      </c>
      <c r="M22" s="117"/>
      <c r="N22" s="133" t="s">
        <v>113</v>
      </c>
      <c r="O22" s="123"/>
    </row>
    <row r="23" spans="1:15" s="90" customFormat="1" ht="21" customHeight="1">
      <c r="A23" s="100"/>
      <c r="B23" s="110"/>
      <c r="C23" s="90"/>
      <c r="D23" s="90"/>
      <c r="E23" s="123"/>
      <c r="F23" s="127"/>
      <c r="G23" s="110"/>
      <c r="H23" s="134"/>
      <c r="I23" s="141"/>
      <c r="J23" s="144"/>
      <c r="K23" s="146"/>
      <c r="L23" s="145" t="s">
        <v>150</v>
      </c>
      <c r="M23" s="148"/>
      <c r="N23" s="148"/>
      <c r="O23" s="123"/>
    </row>
    <row r="24" spans="1:15" s="90" customFormat="1" ht="6.75" customHeight="1">
      <c r="A24" s="100"/>
      <c r="B24" s="110"/>
      <c r="C24" s="90"/>
      <c r="D24" s="90"/>
      <c r="E24" s="123"/>
      <c r="F24" s="127"/>
      <c r="G24" s="110"/>
      <c r="H24" s="90"/>
      <c r="I24" s="90"/>
      <c r="J24" s="90"/>
      <c r="K24" s="90"/>
      <c r="L24" s="90"/>
      <c r="M24" s="90"/>
      <c r="N24" s="90"/>
      <c r="O24" s="123"/>
    </row>
    <row r="25" spans="1:15" s="90" customFormat="1" ht="13.5" customHeight="1">
      <c r="A25" s="100"/>
      <c r="B25" s="110"/>
      <c r="C25" s="116" t="s">
        <v>165</v>
      </c>
      <c r="D25" s="90"/>
      <c r="E25" s="123"/>
      <c r="F25" s="128"/>
      <c r="G25" s="110"/>
      <c r="H25" s="90"/>
      <c r="I25" s="90"/>
      <c r="J25" s="90"/>
      <c r="K25" s="90"/>
      <c r="L25" s="90"/>
      <c r="M25" s="90"/>
      <c r="N25" s="90"/>
      <c r="O25" s="123"/>
    </row>
    <row r="26" spans="1:15" s="90" customFormat="1" ht="6.75" customHeight="1">
      <c r="A26" s="100"/>
      <c r="B26" s="110"/>
      <c r="C26" s="90"/>
      <c r="D26" s="90"/>
      <c r="E26" s="123"/>
      <c r="F26" s="127"/>
      <c r="G26" s="110"/>
      <c r="H26" s="90"/>
      <c r="I26" s="90"/>
      <c r="J26" s="90"/>
      <c r="K26" s="90"/>
      <c r="L26" s="90"/>
      <c r="M26" s="90"/>
      <c r="N26" s="90"/>
      <c r="O26" s="123"/>
    </row>
    <row r="27" spans="1:15" s="90" customFormat="1" ht="6.75" customHeight="1">
      <c r="A27" s="100"/>
      <c r="B27" s="110"/>
      <c r="C27" s="90"/>
      <c r="D27" s="90"/>
      <c r="E27" s="123"/>
      <c r="F27" s="127"/>
      <c r="G27" s="110"/>
      <c r="H27" s="90"/>
      <c r="I27" s="90"/>
      <c r="J27" s="90"/>
      <c r="K27" s="90"/>
      <c r="L27" s="90"/>
      <c r="M27" s="90"/>
      <c r="N27" s="90"/>
      <c r="O27" s="123"/>
    </row>
    <row r="28" spans="1:15" s="90" customFormat="1" ht="13.5" customHeight="1">
      <c r="A28" s="100"/>
      <c r="B28" s="110"/>
      <c r="C28" s="90" t="s">
        <v>167</v>
      </c>
      <c r="D28" s="90"/>
      <c r="E28" s="123"/>
      <c r="F28" s="126"/>
      <c r="G28" s="110"/>
      <c r="H28" s="90"/>
      <c r="I28" s="90"/>
      <c r="J28" s="90"/>
      <c r="K28" s="90"/>
      <c r="L28" s="90"/>
      <c r="M28" s="90"/>
      <c r="N28" s="90"/>
      <c r="O28" s="123"/>
    </row>
    <row r="29" spans="1:15" s="90" customFormat="1" ht="6.75" customHeight="1">
      <c r="A29" s="100"/>
      <c r="B29" s="110"/>
      <c r="C29" s="90"/>
      <c r="D29" s="90"/>
      <c r="E29" s="123"/>
      <c r="F29" s="127"/>
      <c r="G29" s="110"/>
      <c r="H29" s="90"/>
      <c r="I29" s="90"/>
      <c r="J29" s="90"/>
      <c r="K29" s="90"/>
      <c r="L29" s="90"/>
      <c r="M29" s="90"/>
      <c r="N29" s="90"/>
      <c r="O29" s="123"/>
    </row>
    <row r="30" spans="1:15" s="90" customFormat="1" ht="13.5" customHeight="1">
      <c r="A30" s="100"/>
      <c r="B30" s="110" t="s">
        <v>166</v>
      </c>
      <c r="C30" s="90"/>
      <c r="D30" s="90"/>
      <c r="E30" s="123"/>
      <c r="F30" s="126"/>
      <c r="G30" s="110"/>
      <c r="H30" s="90"/>
      <c r="I30" s="90"/>
      <c r="J30" s="90"/>
      <c r="K30" s="90"/>
      <c r="L30" s="90"/>
      <c r="M30" s="90"/>
      <c r="N30" s="90"/>
      <c r="O30" s="123"/>
    </row>
    <row r="31" spans="1:15" s="90" customFormat="1" ht="6.75" customHeight="1">
      <c r="A31" s="100"/>
      <c r="B31" s="110"/>
      <c r="C31" s="90"/>
      <c r="D31" s="90"/>
      <c r="E31" s="123"/>
      <c r="F31" s="127"/>
      <c r="G31" s="110"/>
      <c r="H31" s="90"/>
      <c r="I31" s="90"/>
      <c r="J31" s="90"/>
      <c r="K31" s="90"/>
      <c r="L31" s="90"/>
      <c r="M31" s="90"/>
      <c r="N31" s="90"/>
      <c r="O31" s="123"/>
    </row>
    <row r="32" spans="1:15" s="90" customFormat="1" ht="13.5" customHeight="1">
      <c r="A32" s="100"/>
      <c r="B32" s="110" t="s">
        <v>168</v>
      </c>
      <c r="C32" s="90"/>
      <c r="D32" s="90"/>
      <c r="E32" s="123"/>
      <c r="F32" s="127">
        <f>M35</f>
        <v>0</v>
      </c>
      <c r="G32" s="110"/>
      <c r="H32" s="90" t="s">
        <v>170</v>
      </c>
      <c r="I32" s="90"/>
      <c r="J32" s="90"/>
      <c r="K32" s="90"/>
      <c r="L32" s="90"/>
      <c r="M32" s="90"/>
      <c r="N32" s="90"/>
      <c r="O32" s="123"/>
    </row>
    <row r="33" spans="1:15" s="90" customFormat="1" ht="13.5" customHeight="1">
      <c r="A33" s="100"/>
      <c r="B33" s="110"/>
      <c r="C33" s="90"/>
      <c r="D33" s="90"/>
      <c r="E33" s="123"/>
      <c r="F33" s="127"/>
      <c r="G33" s="110"/>
      <c r="H33" s="135" t="s">
        <v>171</v>
      </c>
      <c r="I33" s="135" t="s">
        <v>173</v>
      </c>
      <c r="J33" s="94" t="s">
        <v>177</v>
      </c>
      <c r="K33" s="105"/>
      <c r="L33" s="105"/>
      <c r="M33" s="105"/>
      <c r="N33" s="117"/>
      <c r="O33" s="123"/>
    </row>
    <row r="34" spans="1:15" s="90" customFormat="1" ht="13.5" customHeight="1">
      <c r="A34" s="100"/>
      <c r="B34" s="110"/>
      <c r="C34" s="90"/>
      <c r="D34" s="90"/>
      <c r="E34" s="123"/>
      <c r="F34" s="127"/>
      <c r="G34" s="110"/>
      <c r="H34" s="136" t="s">
        <v>179</v>
      </c>
      <c r="I34" s="136" t="s">
        <v>182</v>
      </c>
      <c r="J34" s="94" t="s">
        <v>184</v>
      </c>
      <c r="K34" s="105"/>
      <c r="L34" s="117"/>
      <c r="M34" s="94" t="s">
        <v>187</v>
      </c>
      <c r="N34" s="117"/>
      <c r="O34" s="123"/>
    </row>
    <row r="35" spans="1:15" s="90" customFormat="1" ht="21" customHeight="1">
      <c r="A35" s="100"/>
      <c r="B35" s="110" t="s">
        <v>191</v>
      </c>
      <c r="C35" s="90"/>
      <c r="D35" s="90"/>
      <c r="E35" s="123"/>
      <c r="F35" s="126"/>
      <c r="G35" s="110"/>
      <c r="H35" s="137" t="s">
        <v>84</v>
      </c>
      <c r="I35" s="137" t="s">
        <v>194</v>
      </c>
      <c r="J35" s="145" t="s">
        <v>84</v>
      </c>
      <c r="K35" s="147"/>
      <c r="L35" s="148"/>
      <c r="M35" s="151"/>
      <c r="N35" s="152"/>
      <c r="O35" s="123"/>
    </row>
    <row r="36" spans="1:15" s="90" customFormat="1" ht="6.75" customHeight="1">
      <c r="A36" s="100"/>
      <c r="B36" s="110"/>
      <c r="C36" s="90"/>
      <c r="D36" s="90"/>
      <c r="E36" s="123"/>
      <c r="F36" s="127"/>
      <c r="G36" s="110"/>
      <c r="H36" s="90"/>
      <c r="I36" s="90"/>
      <c r="J36" s="90"/>
      <c r="K36" s="90"/>
      <c r="L36" s="90"/>
      <c r="M36" s="90"/>
      <c r="N36" s="90"/>
      <c r="O36" s="123"/>
    </row>
    <row r="37" spans="1:15" s="90" customFormat="1" ht="13.5" customHeight="1">
      <c r="A37" s="100"/>
      <c r="B37" s="110"/>
      <c r="C37" s="90" t="s">
        <v>195</v>
      </c>
      <c r="D37" s="90"/>
      <c r="E37" s="123"/>
      <c r="F37" s="127">
        <f>SUM(F9,F12,F30,F32,F35)</f>
        <v>0</v>
      </c>
      <c r="G37" s="110"/>
      <c r="H37" s="90"/>
      <c r="I37" s="90"/>
      <c r="J37" s="90"/>
      <c r="K37" s="90"/>
      <c r="L37" s="90"/>
      <c r="M37" s="90"/>
      <c r="N37" s="90"/>
      <c r="O37" s="123"/>
    </row>
    <row r="38" spans="1:15" s="90" customFormat="1" ht="2.25" customHeight="1">
      <c r="A38" s="101"/>
      <c r="B38" s="112"/>
      <c r="C38" s="114"/>
      <c r="D38" s="114"/>
      <c r="E38" s="124"/>
      <c r="F38" s="129"/>
      <c r="G38" s="112"/>
      <c r="H38" s="114"/>
      <c r="I38" s="114"/>
      <c r="J38" s="114"/>
      <c r="K38" s="114"/>
      <c r="L38" s="114"/>
      <c r="M38" s="114"/>
      <c r="N38" s="114"/>
      <c r="O38" s="124"/>
    </row>
    <row r="39" spans="1:15" s="90" customFormat="1" ht="16.5" customHeight="1">
      <c r="A39" s="99" t="s">
        <v>61</v>
      </c>
      <c r="B39" s="109" t="s">
        <v>142</v>
      </c>
      <c r="C39" s="113"/>
      <c r="D39" s="113"/>
      <c r="E39" s="122"/>
      <c r="F39" s="130"/>
      <c r="G39" s="109"/>
      <c r="H39" s="113"/>
      <c r="I39" s="113"/>
      <c r="J39" s="113"/>
      <c r="K39" s="113"/>
      <c r="L39" s="113"/>
      <c r="M39" s="113"/>
      <c r="N39" s="113"/>
      <c r="O39" s="122"/>
    </row>
    <row r="40" spans="1:15" s="90" customFormat="1" ht="13.5" customHeight="1">
      <c r="A40" s="100" t="s">
        <v>199</v>
      </c>
      <c r="B40" s="110"/>
      <c r="C40" s="90"/>
      <c r="D40" s="90"/>
      <c r="E40" s="123"/>
      <c r="F40" s="127"/>
      <c r="G40" s="110"/>
      <c r="H40" s="90"/>
      <c r="I40" s="90"/>
      <c r="J40" s="90"/>
      <c r="K40" s="90"/>
      <c r="L40" s="90"/>
      <c r="M40" s="90"/>
      <c r="N40" s="90"/>
      <c r="O40" s="123"/>
    </row>
    <row r="41" spans="1:15" s="90" customFormat="1" ht="13.5" customHeight="1">
      <c r="A41" s="100"/>
      <c r="B41" s="110" t="s">
        <v>200</v>
      </c>
      <c r="C41" s="90"/>
      <c r="D41" s="120"/>
      <c r="E41" s="123"/>
      <c r="F41" s="126"/>
      <c r="G41" s="110"/>
      <c r="H41" s="90"/>
      <c r="I41" s="90"/>
      <c r="J41" s="90"/>
      <c r="K41" s="90"/>
      <c r="L41" s="90"/>
      <c r="M41" s="90"/>
      <c r="N41" s="90"/>
      <c r="O41" s="123"/>
    </row>
    <row r="42" spans="1:15" s="90" customFormat="1" ht="6.75" customHeight="1">
      <c r="A42" s="100"/>
      <c r="B42" s="110"/>
      <c r="C42" s="90"/>
      <c r="D42" s="90"/>
      <c r="E42" s="123"/>
      <c r="F42" s="127"/>
      <c r="G42" s="110"/>
      <c r="H42" s="90"/>
      <c r="I42" s="90"/>
      <c r="J42" s="90"/>
      <c r="K42" s="90"/>
      <c r="L42" s="90"/>
      <c r="M42" s="90"/>
      <c r="N42" s="90"/>
      <c r="O42" s="123"/>
    </row>
    <row r="43" spans="1:15" s="90" customFormat="1" ht="13.5" customHeight="1">
      <c r="A43" s="100"/>
      <c r="B43" s="110"/>
      <c r="C43" s="90" t="s">
        <v>201</v>
      </c>
      <c r="D43" s="90"/>
      <c r="E43" s="123"/>
      <c r="F43" s="127">
        <f>SUM(F39,F41)</f>
        <v>0</v>
      </c>
      <c r="G43" s="110"/>
      <c r="H43" s="90"/>
      <c r="I43" s="90"/>
      <c r="J43" s="90"/>
      <c r="K43" s="90"/>
      <c r="L43" s="90"/>
      <c r="M43" s="90"/>
      <c r="N43" s="90"/>
      <c r="O43" s="123"/>
    </row>
    <row r="44" spans="1:15" s="90" customFormat="1" ht="2.25" customHeight="1">
      <c r="A44" s="101"/>
      <c r="B44" s="112"/>
      <c r="C44" s="114"/>
      <c r="D44" s="114"/>
      <c r="E44" s="124"/>
      <c r="F44" s="129"/>
      <c r="G44" s="112"/>
      <c r="H44" s="114"/>
      <c r="I44" s="114"/>
      <c r="J44" s="114"/>
      <c r="K44" s="114"/>
      <c r="L44" s="114"/>
      <c r="M44" s="114"/>
      <c r="N44" s="114"/>
      <c r="O44" s="124"/>
    </row>
    <row r="45" spans="1:15" s="90" customFormat="1" ht="16.5" customHeight="1">
      <c r="A45" s="99" t="s">
        <v>205</v>
      </c>
      <c r="B45" s="109" t="s">
        <v>206</v>
      </c>
      <c r="C45" s="113"/>
      <c r="D45" s="113"/>
      <c r="E45" s="122"/>
      <c r="F45" s="131">
        <f>N47</f>
        <v>0</v>
      </c>
      <c r="G45" s="109"/>
      <c r="H45" s="113" t="s">
        <v>72</v>
      </c>
      <c r="I45" s="113"/>
      <c r="J45" s="113"/>
      <c r="K45" s="113"/>
      <c r="L45" s="113"/>
      <c r="M45" s="113"/>
      <c r="N45" s="113"/>
      <c r="O45" s="122"/>
    </row>
    <row r="46" spans="1:15" s="90" customFormat="1" ht="13.5" customHeight="1">
      <c r="A46" s="100"/>
      <c r="B46" s="110"/>
      <c r="C46" s="90"/>
      <c r="D46" s="90"/>
      <c r="E46" s="123"/>
      <c r="F46" s="127"/>
      <c r="G46" s="110"/>
      <c r="H46" s="133" t="s">
        <v>160</v>
      </c>
      <c r="I46" s="140" t="s">
        <v>18</v>
      </c>
      <c r="J46" s="94" t="s">
        <v>161</v>
      </c>
      <c r="K46" s="117"/>
      <c r="L46" s="94" t="s">
        <v>163</v>
      </c>
      <c r="M46" s="117"/>
      <c r="N46" s="133" t="s">
        <v>113</v>
      </c>
      <c r="O46" s="123"/>
    </row>
    <row r="47" spans="1:15" s="90" customFormat="1" ht="20.25" customHeight="1">
      <c r="A47" s="100"/>
      <c r="B47" s="110"/>
      <c r="C47" s="90"/>
      <c r="D47" s="90"/>
      <c r="E47" s="123"/>
      <c r="F47" s="127"/>
      <c r="G47" s="110"/>
      <c r="H47" s="134"/>
      <c r="I47" s="141"/>
      <c r="J47" s="144"/>
      <c r="K47" s="146"/>
      <c r="L47" s="145" t="s">
        <v>150</v>
      </c>
      <c r="M47" s="148"/>
      <c r="N47" s="148"/>
      <c r="O47" s="123"/>
    </row>
    <row r="48" spans="1:15" s="90" customFormat="1" ht="13.5" customHeight="1">
      <c r="A48" s="100"/>
      <c r="B48" s="110" t="s">
        <v>207</v>
      </c>
      <c r="C48" s="90"/>
      <c r="D48" s="90"/>
      <c r="E48" s="123"/>
      <c r="F48" s="126"/>
      <c r="G48" s="110"/>
      <c r="H48" s="90"/>
      <c r="I48" s="90"/>
      <c r="J48" s="90"/>
      <c r="K48" s="90"/>
      <c r="L48" s="90"/>
      <c r="M48" s="90"/>
      <c r="N48" s="90"/>
      <c r="O48" s="123"/>
    </row>
    <row r="49" spans="1:15" s="90" customFormat="1" ht="6.75" customHeight="1">
      <c r="A49" s="100"/>
      <c r="B49" s="110"/>
      <c r="C49" s="90"/>
      <c r="D49" s="90"/>
      <c r="E49" s="123"/>
      <c r="F49" s="127"/>
      <c r="G49" s="110"/>
      <c r="H49" s="90"/>
      <c r="I49" s="90"/>
      <c r="J49" s="90"/>
      <c r="K49" s="90"/>
      <c r="L49" s="90"/>
      <c r="M49" s="90"/>
      <c r="N49" s="90"/>
      <c r="O49" s="123"/>
    </row>
    <row r="50" spans="1:15" s="90" customFormat="1" ht="13.5" customHeight="1">
      <c r="A50" s="100"/>
      <c r="B50" s="110" t="s">
        <v>210</v>
      </c>
      <c r="C50" s="90"/>
      <c r="D50" s="90"/>
      <c r="E50" s="123"/>
      <c r="F50" s="126"/>
      <c r="G50" s="110"/>
      <c r="H50" s="90"/>
      <c r="I50" s="90"/>
      <c r="J50" s="90"/>
      <c r="K50" s="90"/>
      <c r="L50" s="90"/>
      <c r="M50" s="90"/>
      <c r="N50" s="90"/>
      <c r="O50" s="123"/>
    </row>
    <row r="51" spans="1:15" s="90" customFormat="1" ht="6.75" customHeight="1">
      <c r="A51" s="100"/>
      <c r="B51" s="110"/>
      <c r="C51" s="90"/>
      <c r="D51" s="90"/>
      <c r="E51" s="123"/>
      <c r="F51" s="127"/>
      <c r="G51" s="110"/>
      <c r="H51" s="90"/>
      <c r="I51" s="90"/>
      <c r="J51" s="90"/>
      <c r="K51" s="90"/>
      <c r="L51" s="90"/>
      <c r="M51" s="90"/>
      <c r="N51" s="90"/>
      <c r="O51" s="123"/>
    </row>
    <row r="52" spans="1:15" s="90" customFormat="1" ht="13.5" customHeight="1">
      <c r="A52" s="100"/>
      <c r="B52" s="110"/>
      <c r="C52" s="90" t="s">
        <v>122</v>
      </c>
      <c r="D52" s="90"/>
      <c r="E52" s="123"/>
      <c r="F52" s="127">
        <f>SUM(F45,F48,F50)</f>
        <v>0</v>
      </c>
      <c r="G52" s="110"/>
      <c r="H52" s="90"/>
      <c r="I52" s="90"/>
      <c r="J52" s="90"/>
      <c r="K52" s="90"/>
      <c r="L52" s="90"/>
      <c r="M52" s="90"/>
      <c r="N52" s="90"/>
      <c r="O52" s="123"/>
    </row>
    <row r="53" spans="1:15" s="90" customFormat="1" ht="2.25" customHeight="1">
      <c r="A53" s="101"/>
      <c r="B53" s="112"/>
      <c r="C53" s="114"/>
      <c r="D53" s="114"/>
      <c r="E53" s="124"/>
      <c r="F53" s="129"/>
      <c r="G53" s="112"/>
      <c r="H53" s="114"/>
      <c r="I53" s="114"/>
      <c r="J53" s="114"/>
      <c r="K53" s="114"/>
      <c r="L53" s="114"/>
      <c r="M53" s="114"/>
      <c r="N53" s="114"/>
      <c r="O53" s="124"/>
    </row>
    <row r="54" spans="1:15" s="90" customFormat="1" ht="16.5" customHeight="1">
      <c r="A54" s="99" t="s">
        <v>215</v>
      </c>
      <c r="B54" s="109" t="s">
        <v>217</v>
      </c>
      <c r="C54" s="113"/>
      <c r="D54" s="113"/>
      <c r="E54" s="122"/>
      <c r="F54" s="131">
        <f>N56</f>
        <v>0</v>
      </c>
      <c r="G54" s="109"/>
      <c r="H54" s="113" t="s">
        <v>70</v>
      </c>
      <c r="I54" s="113"/>
      <c r="J54" s="113"/>
      <c r="K54" s="113"/>
      <c r="L54" s="113"/>
      <c r="M54" s="113"/>
      <c r="N54" s="113"/>
      <c r="O54" s="122"/>
    </row>
    <row r="55" spans="1:15" s="90" customFormat="1" ht="13.5" customHeight="1">
      <c r="A55" s="100" t="s">
        <v>219</v>
      </c>
      <c r="B55" s="110"/>
      <c r="C55" s="90"/>
      <c r="D55" s="90"/>
      <c r="E55" s="123"/>
      <c r="F55" s="127"/>
      <c r="G55" s="110"/>
      <c r="H55" s="133" t="s">
        <v>221</v>
      </c>
      <c r="I55" s="133" t="s">
        <v>54</v>
      </c>
      <c r="J55" s="94" t="s">
        <v>223</v>
      </c>
      <c r="K55" s="117"/>
      <c r="L55" s="94" t="s">
        <v>224</v>
      </c>
      <c r="M55" s="117"/>
      <c r="N55" s="133" t="s">
        <v>113</v>
      </c>
      <c r="O55" s="123"/>
    </row>
    <row r="56" spans="1:15" s="90" customFormat="1" ht="21" customHeight="1">
      <c r="A56" s="100"/>
      <c r="B56" s="110" t="s">
        <v>227</v>
      </c>
      <c r="C56" s="90"/>
      <c r="D56" s="90"/>
      <c r="E56" s="123"/>
      <c r="F56" s="126"/>
      <c r="G56" s="110"/>
      <c r="H56" s="137"/>
      <c r="I56" s="137" t="s">
        <v>194</v>
      </c>
      <c r="J56" s="145" t="s">
        <v>229</v>
      </c>
      <c r="K56" s="148"/>
      <c r="L56" s="145" t="s">
        <v>150</v>
      </c>
      <c r="M56" s="148"/>
      <c r="N56" s="137"/>
      <c r="O56" s="123"/>
    </row>
    <row r="57" spans="1:15" s="90" customFormat="1" ht="6.75" customHeight="1">
      <c r="A57" s="100"/>
      <c r="B57" s="110"/>
      <c r="C57" s="90"/>
      <c r="D57" s="90"/>
      <c r="E57" s="123"/>
      <c r="F57" s="127"/>
      <c r="G57" s="110"/>
      <c r="H57" s="90"/>
      <c r="I57" s="90"/>
      <c r="J57" s="90"/>
      <c r="K57" s="90"/>
      <c r="L57" s="90"/>
      <c r="M57" s="90"/>
      <c r="N57" s="90"/>
      <c r="O57" s="123"/>
    </row>
    <row r="58" spans="1:15" s="90" customFormat="1" ht="12.75" customHeight="1">
      <c r="A58" s="100"/>
      <c r="B58" s="110"/>
      <c r="C58" s="90" t="s">
        <v>188</v>
      </c>
      <c r="D58" s="90"/>
      <c r="E58" s="123"/>
      <c r="F58" s="127">
        <f>SUM(F54,F56)</f>
        <v>0</v>
      </c>
      <c r="G58" s="110"/>
      <c r="H58" s="90"/>
      <c r="I58" s="90"/>
      <c r="J58" s="90"/>
      <c r="K58" s="90"/>
      <c r="L58" s="90"/>
      <c r="M58" s="90"/>
      <c r="N58" s="90"/>
      <c r="O58" s="123"/>
    </row>
    <row r="59" spans="1:15" s="90" customFormat="1" ht="2.25" customHeight="1">
      <c r="A59" s="101"/>
      <c r="B59" s="112"/>
      <c r="C59" s="114"/>
      <c r="D59" s="114"/>
      <c r="E59" s="124"/>
      <c r="F59" s="129"/>
      <c r="G59" s="112"/>
      <c r="H59" s="114"/>
      <c r="I59" s="114"/>
      <c r="J59" s="114"/>
      <c r="K59" s="114"/>
      <c r="L59" s="114"/>
      <c r="M59" s="114"/>
      <c r="N59" s="114"/>
      <c r="O59" s="124"/>
    </row>
    <row r="60" spans="1:15" s="90" customFormat="1" ht="13.5" customHeight="1">
      <c r="A60" s="99" t="s">
        <v>231</v>
      </c>
      <c r="B60" s="109" t="s">
        <v>232</v>
      </c>
      <c r="C60" s="113"/>
      <c r="D60" s="113"/>
      <c r="E60" s="122"/>
      <c r="F60" s="131">
        <f>SUM(F61:F68)</f>
        <v>0</v>
      </c>
      <c r="G60" s="109"/>
      <c r="H60" s="113"/>
      <c r="I60" s="113"/>
      <c r="J60" s="113"/>
      <c r="K60" s="113"/>
      <c r="L60" s="113"/>
      <c r="M60" s="113"/>
      <c r="N60" s="113"/>
      <c r="O60" s="122"/>
    </row>
    <row r="61" spans="1:15" s="90" customFormat="1" ht="13.5" customHeight="1">
      <c r="A61" s="100" t="s">
        <v>234</v>
      </c>
      <c r="B61" s="110"/>
      <c r="C61" s="90" t="s">
        <v>14</v>
      </c>
      <c r="D61" s="90"/>
      <c r="E61" s="123"/>
      <c r="F61" s="126"/>
      <c r="G61" s="110"/>
      <c r="H61" s="138"/>
      <c r="I61" s="138"/>
      <c r="J61" s="97"/>
      <c r="K61" s="97"/>
      <c r="L61" s="97"/>
      <c r="M61" s="97"/>
      <c r="N61" s="138"/>
      <c r="O61" s="123"/>
    </row>
    <row r="62" spans="1:15" s="90" customFormat="1" ht="13.5" customHeight="1">
      <c r="A62" s="100" t="s">
        <v>235</v>
      </c>
      <c r="B62" s="110"/>
      <c r="C62" s="90" t="s">
        <v>237</v>
      </c>
      <c r="D62" s="90"/>
      <c r="E62" s="123"/>
      <c r="F62" s="126"/>
      <c r="G62" s="110"/>
      <c r="H62" s="138"/>
      <c r="I62" s="138"/>
      <c r="J62" s="97"/>
      <c r="K62" s="97"/>
      <c r="L62" s="97"/>
      <c r="M62" s="97"/>
      <c r="N62" s="138"/>
      <c r="O62" s="123"/>
    </row>
    <row r="63" spans="1:15" s="90" customFormat="1" ht="13.5" customHeight="1">
      <c r="A63" s="100" t="s">
        <v>238</v>
      </c>
      <c r="B63" s="110"/>
      <c r="C63" s="90" t="s">
        <v>239</v>
      </c>
      <c r="D63" s="90"/>
      <c r="E63" s="123"/>
      <c r="F63" s="126"/>
      <c r="G63" s="110"/>
      <c r="H63" s="138"/>
      <c r="I63" s="138"/>
      <c r="J63" s="97"/>
      <c r="K63" s="97"/>
      <c r="L63" s="97"/>
      <c r="M63" s="97"/>
      <c r="N63" s="138"/>
      <c r="O63" s="123"/>
    </row>
    <row r="64" spans="1:15" s="90" customFormat="1" ht="13.5" customHeight="1">
      <c r="A64" s="100" t="s">
        <v>241</v>
      </c>
      <c r="B64" s="110"/>
      <c r="C64" s="90" t="s">
        <v>47</v>
      </c>
      <c r="D64" s="90"/>
      <c r="E64" s="123"/>
      <c r="F64" s="126"/>
      <c r="G64" s="110"/>
      <c r="H64" s="138"/>
      <c r="I64" s="138"/>
      <c r="J64" s="97"/>
      <c r="K64" s="97"/>
      <c r="L64" s="97"/>
      <c r="M64" s="97"/>
      <c r="N64" s="138"/>
      <c r="O64" s="123"/>
    </row>
    <row r="65" spans="1:15" s="90" customFormat="1" ht="13.5" customHeight="1">
      <c r="A65" s="100" t="s">
        <v>243</v>
      </c>
      <c r="B65" s="110"/>
      <c r="C65" s="90" t="s">
        <v>189</v>
      </c>
      <c r="D65" s="90"/>
      <c r="E65" s="123"/>
      <c r="F65" s="126"/>
      <c r="G65" s="110"/>
      <c r="H65" s="138"/>
      <c r="I65" s="138"/>
      <c r="J65" s="97"/>
      <c r="K65" s="97"/>
      <c r="L65" s="97"/>
      <c r="M65" s="97"/>
      <c r="N65" s="138"/>
      <c r="O65" s="123"/>
    </row>
    <row r="66" spans="1:15" s="90" customFormat="1" ht="13.5" customHeight="1">
      <c r="A66" s="100" t="s">
        <v>181</v>
      </c>
      <c r="B66" s="110"/>
      <c r="C66" s="90" t="s">
        <v>41</v>
      </c>
      <c r="D66" s="90"/>
      <c r="E66" s="123"/>
      <c r="F66" s="126"/>
      <c r="G66" s="110"/>
      <c r="H66" s="138"/>
      <c r="I66" s="138"/>
      <c r="J66" s="97"/>
      <c r="K66" s="97"/>
      <c r="L66" s="97"/>
      <c r="M66" s="97"/>
      <c r="N66" s="138"/>
      <c r="O66" s="123"/>
    </row>
    <row r="67" spans="1:15" s="90" customFormat="1" ht="13.5" customHeight="1">
      <c r="A67" s="100" t="s">
        <v>196</v>
      </c>
      <c r="B67" s="110"/>
      <c r="C67" s="90" t="s">
        <v>244</v>
      </c>
      <c r="D67" s="90"/>
      <c r="E67" s="123"/>
      <c r="F67" s="126"/>
      <c r="G67" s="110"/>
      <c r="H67" s="138"/>
      <c r="I67" s="138"/>
      <c r="J67" s="97"/>
      <c r="K67" s="97"/>
      <c r="L67" s="97"/>
      <c r="M67" s="97"/>
      <c r="N67" s="138"/>
      <c r="O67" s="123"/>
    </row>
    <row r="68" spans="1:15" s="90" customFormat="1" ht="13.5" customHeight="1">
      <c r="A68" s="100"/>
      <c r="B68" s="110"/>
      <c r="C68" s="90" t="s">
        <v>248</v>
      </c>
      <c r="D68" s="90"/>
      <c r="E68" s="123"/>
      <c r="F68" s="126"/>
      <c r="G68" s="110"/>
      <c r="H68" s="138"/>
      <c r="I68" s="138"/>
      <c r="J68" s="97"/>
      <c r="K68" s="97"/>
      <c r="L68" s="97"/>
      <c r="M68" s="97"/>
      <c r="N68" s="138"/>
      <c r="O68" s="123"/>
    </row>
    <row r="69" spans="1:15" s="90" customFormat="1" ht="6.75" customHeight="1">
      <c r="A69" s="100"/>
      <c r="B69" s="110"/>
      <c r="C69" s="90"/>
      <c r="D69" s="90"/>
      <c r="E69" s="123"/>
      <c r="F69" s="127"/>
      <c r="G69" s="110"/>
      <c r="H69" s="139"/>
      <c r="I69" s="139"/>
      <c r="J69" s="139"/>
      <c r="K69" s="139"/>
      <c r="L69" s="139"/>
      <c r="M69" s="139"/>
      <c r="N69" s="139"/>
      <c r="O69" s="123"/>
    </row>
    <row r="70" spans="1:15" s="90" customFormat="1" ht="13.5" customHeight="1">
      <c r="A70" s="100"/>
      <c r="B70" s="110" t="s">
        <v>249</v>
      </c>
      <c r="C70" s="90"/>
      <c r="D70" s="90"/>
      <c r="E70" s="123"/>
      <c r="F70" s="127">
        <f>SUM(F71:F75)</f>
        <v>0</v>
      </c>
      <c r="G70" s="110"/>
      <c r="H70" s="139"/>
      <c r="I70" s="139"/>
      <c r="J70" s="139"/>
      <c r="K70" s="139"/>
      <c r="L70" s="139"/>
      <c r="M70" s="139"/>
      <c r="N70" s="139"/>
      <c r="O70" s="123"/>
    </row>
    <row r="71" spans="1:15" s="90" customFormat="1" ht="13.5" customHeight="1">
      <c r="A71" s="100"/>
      <c r="B71" s="110"/>
      <c r="C71" s="90" t="s">
        <v>250</v>
      </c>
      <c r="D71" s="90"/>
      <c r="E71" s="123"/>
      <c r="F71" s="126"/>
      <c r="G71" s="110"/>
      <c r="H71" s="139"/>
      <c r="I71" s="139"/>
      <c r="J71" s="139"/>
      <c r="K71" s="139"/>
      <c r="L71" s="139"/>
      <c r="M71" s="139"/>
      <c r="N71" s="139"/>
      <c r="O71" s="123"/>
    </row>
    <row r="72" spans="1:15" s="90" customFormat="1" ht="13.5" customHeight="1">
      <c r="A72" s="100"/>
      <c r="B72" s="110"/>
      <c r="C72" s="90" t="s">
        <v>58</v>
      </c>
      <c r="D72" s="90"/>
      <c r="E72" s="123"/>
      <c r="F72" s="126"/>
      <c r="G72" s="110"/>
      <c r="H72" s="139"/>
      <c r="I72" s="139"/>
      <c r="J72" s="139"/>
      <c r="K72" s="139"/>
      <c r="L72" s="139"/>
      <c r="M72" s="139"/>
      <c r="N72" s="139"/>
      <c r="O72" s="123"/>
    </row>
    <row r="73" spans="1:15" s="90" customFormat="1" ht="13.5" customHeight="1">
      <c r="A73" s="100"/>
      <c r="B73" s="110"/>
      <c r="C73" s="90" t="s">
        <v>251</v>
      </c>
      <c r="D73" s="90"/>
      <c r="E73" s="123"/>
      <c r="F73" s="126"/>
      <c r="G73" s="110"/>
      <c r="H73" s="139"/>
      <c r="I73" s="139"/>
      <c r="J73" s="139"/>
      <c r="K73" s="139"/>
      <c r="L73" s="139"/>
      <c r="M73" s="139"/>
      <c r="N73" s="139"/>
      <c r="O73" s="123"/>
    </row>
    <row r="74" spans="1:15" s="90" customFormat="1" ht="13.5" customHeight="1">
      <c r="A74" s="100"/>
      <c r="B74" s="110"/>
      <c r="C74" s="90" t="s">
        <v>252</v>
      </c>
      <c r="D74" s="90"/>
      <c r="E74" s="123"/>
      <c r="F74" s="126"/>
      <c r="G74" s="110"/>
      <c r="H74" s="139"/>
      <c r="I74" s="139"/>
      <c r="J74" s="139"/>
      <c r="K74" s="139"/>
      <c r="L74" s="139"/>
      <c r="M74" s="139"/>
      <c r="N74" s="139"/>
      <c r="O74" s="123"/>
    </row>
    <row r="75" spans="1:15" s="90" customFormat="1" ht="13.5" customHeight="1">
      <c r="A75" s="100"/>
      <c r="B75" s="110"/>
      <c r="C75" s="90" t="s">
        <v>253</v>
      </c>
      <c r="D75" s="90"/>
      <c r="E75" s="123"/>
      <c r="F75" s="126"/>
      <c r="G75" s="110"/>
      <c r="H75" s="139"/>
      <c r="I75" s="139"/>
      <c r="J75" s="139"/>
      <c r="K75" s="139"/>
      <c r="L75" s="139"/>
      <c r="M75" s="139"/>
      <c r="N75" s="139"/>
      <c r="O75" s="123"/>
    </row>
    <row r="76" spans="1:15" s="90" customFormat="1" ht="6.75" customHeight="1">
      <c r="A76" s="100"/>
      <c r="B76" s="110"/>
      <c r="C76" s="90"/>
      <c r="D76" s="90"/>
      <c r="E76" s="123"/>
      <c r="F76" s="127"/>
      <c r="G76" s="110"/>
      <c r="H76" s="139"/>
      <c r="I76" s="139"/>
      <c r="J76" s="139"/>
      <c r="K76" s="139"/>
      <c r="L76" s="139"/>
      <c r="M76" s="139"/>
      <c r="N76" s="139"/>
      <c r="O76" s="123"/>
    </row>
    <row r="77" spans="1:15" s="90" customFormat="1" ht="13.5" customHeight="1">
      <c r="A77" s="100"/>
      <c r="B77" s="110" t="s">
        <v>255</v>
      </c>
      <c r="C77" s="90"/>
      <c r="D77" s="90"/>
      <c r="E77" s="123"/>
      <c r="F77" s="126"/>
      <c r="G77" s="110"/>
      <c r="H77" s="139"/>
      <c r="I77" s="139"/>
      <c r="J77" s="139"/>
      <c r="K77" s="139"/>
      <c r="L77" s="139"/>
      <c r="M77" s="139"/>
      <c r="N77" s="139"/>
      <c r="O77" s="123"/>
    </row>
    <row r="78" spans="1:15" s="90" customFormat="1" ht="6.75" customHeight="1">
      <c r="A78" s="100"/>
      <c r="B78" s="110"/>
      <c r="C78" s="90"/>
      <c r="D78" s="90"/>
      <c r="E78" s="123"/>
      <c r="F78" s="127"/>
      <c r="G78" s="110"/>
      <c r="H78" s="90"/>
      <c r="I78" s="90"/>
      <c r="J78" s="90"/>
      <c r="K78" s="90"/>
      <c r="L78" s="90"/>
      <c r="M78" s="90"/>
      <c r="N78" s="90"/>
      <c r="O78" s="123"/>
    </row>
    <row r="79" spans="1:15" s="90" customFormat="1" ht="12.75" customHeight="1">
      <c r="A79" s="100"/>
      <c r="B79" s="110"/>
      <c r="C79" s="90" t="s">
        <v>97</v>
      </c>
      <c r="D79" s="90"/>
      <c r="E79" s="123"/>
      <c r="F79" s="127">
        <f>SUM(F60,F70,F77)</f>
        <v>0</v>
      </c>
      <c r="G79" s="110"/>
      <c r="H79" s="90"/>
      <c r="I79" s="90"/>
      <c r="J79" s="90"/>
      <c r="K79" s="90"/>
      <c r="L79" s="90"/>
      <c r="M79" s="90"/>
      <c r="N79" s="90"/>
      <c r="O79" s="123"/>
    </row>
    <row r="80" spans="1:15" s="90" customFormat="1" ht="2.25" customHeight="1">
      <c r="A80" s="100"/>
      <c r="B80" s="110"/>
      <c r="C80" s="90"/>
      <c r="D80" s="90"/>
      <c r="E80" s="123"/>
      <c r="F80" s="127"/>
      <c r="G80" s="110"/>
      <c r="H80" s="90"/>
      <c r="I80" s="90"/>
      <c r="J80" s="90"/>
      <c r="K80" s="90"/>
      <c r="L80" s="90"/>
      <c r="M80" s="90"/>
      <c r="N80" s="90"/>
      <c r="O80" s="123"/>
    </row>
    <row r="81" spans="1:15" s="90" customFormat="1" ht="12.75" customHeight="1">
      <c r="A81" s="99" t="s">
        <v>257</v>
      </c>
      <c r="B81" s="113" t="s">
        <v>258</v>
      </c>
      <c r="C81" s="113"/>
      <c r="D81" s="113"/>
      <c r="E81" s="122"/>
      <c r="F81" s="131"/>
      <c r="G81" s="109"/>
      <c r="H81" s="113"/>
      <c r="I81" s="113"/>
      <c r="J81" s="113"/>
      <c r="K81" s="113"/>
      <c r="L81" s="113"/>
      <c r="M81" s="113"/>
      <c r="N81" s="113"/>
      <c r="O81" s="122"/>
    </row>
    <row r="82" spans="1:15" s="90" customFormat="1" ht="12.75" customHeight="1">
      <c r="A82" s="100" t="s">
        <v>121</v>
      </c>
      <c r="B82" s="90"/>
      <c r="C82" s="90" t="s">
        <v>259</v>
      </c>
      <c r="D82" s="90"/>
      <c r="E82" s="123"/>
      <c r="F82" s="127"/>
      <c r="G82" s="110"/>
      <c r="H82" s="90"/>
      <c r="I82" s="90"/>
      <c r="J82" s="90"/>
      <c r="K82" s="90"/>
      <c r="L82" s="90"/>
      <c r="M82" s="90"/>
      <c r="N82" s="90"/>
      <c r="O82" s="123"/>
    </row>
    <row r="83" spans="1:15" s="90" customFormat="1" ht="12.75" customHeight="1">
      <c r="A83" s="100" t="s">
        <v>260</v>
      </c>
      <c r="B83" s="90"/>
      <c r="C83" s="116" t="s">
        <v>264</v>
      </c>
      <c r="D83" s="90"/>
      <c r="E83" s="123"/>
      <c r="F83" s="126"/>
      <c r="G83" s="110"/>
      <c r="H83" s="90"/>
      <c r="I83" s="90"/>
      <c r="J83" s="90"/>
      <c r="K83" s="90"/>
      <c r="L83" s="90"/>
      <c r="M83" s="90"/>
      <c r="N83" s="90"/>
      <c r="O83" s="123"/>
    </row>
    <row r="84" spans="1:15" s="90" customFormat="1" ht="12.75" customHeight="1">
      <c r="A84" s="100" t="s">
        <v>199</v>
      </c>
      <c r="B84" s="90"/>
      <c r="C84" s="90" t="s">
        <v>159</v>
      </c>
      <c r="D84" s="90"/>
      <c r="E84" s="123"/>
      <c r="F84" s="126"/>
      <c r="G84" s="110"/>
      <c r="H84" s="90"/>
      <c r="I84" s="90"/>
      <c r="J84" s="90"/>
      <c r="K84" s="90"/>
      <c r="L84" s="90"/>
      <c r="M84" s="90"/>
      <c r="N84" s="90"/>
      <c r="O84" s="123"/>
    </row>
    <row r="85" spans="1:15" s="90" customFormat="1" ht="12.75" customHeight="1">
      <c r="A85" s="100"/>
      <c r="B85" s="90"/>
      <c r="C85" s="90" t="s">
        <v>266</v>
      </c>
      <c r="D85" s="90"/>
      <c r="E85" s="123"/>
      <c r="F85" s="126"/>
      <c r="G85" s="110"/>
      <c r="H85" s="90"/>
      <c r="I85" s="90"/>
      <c r="J85" s="90"/>
      <c r="K85" s="90"/>
      <c r="L85" s="90"/>
      <c r="M85" s="90"/>
      <c r="N85" s="90"/>
      <c r="O85" s="123"/>
    </row>
    <row r="86" spans="1:15" s="90" customFormat="1" ht="12.75" customHeight="1">
      <c r="A86" s="100"/>
      <c r="B86" s="90"/>
      <c r="C86" s="90" t="s">
        <v>267</v>
      </c>
      <c r="D86" s="90"/>
      <c r="E86" s="123"/>
      <c r="F86" s="126"/>
      <c r="G86" s="110"/>
      <c r="H86" s="90"/>
      <c r="I86" s="90"/>
      <c r="J86" s="90"/>
      <c r="K86" s="90"/>
      <c r="L86" s="90"/>
      <c r="M86" s="90"/>
      <c r="N86" s="90"/>
      <c r="O86" s="123"/>
    </row>
    <row r="87" spans="1:15" s="90" customFormat="1" ht="12.75" customHeight="1">
      <c r="A87" s="100"/>
      <c r="B87" s="90"/>
      <c r="C87" s="90" t="s">
        <v>222</v>
      </c>
      <c r="D87" s="90"/>
      <c r="E87" s="123"/>
      <c r="F87" s="126"/>
      <c r="G87" s="110"/>
      <c r="H87" s="90"/>
      <c r="I87" s="90"/>
      <c r="J87" s="90"/>
      <c r="K87" s="90"/>
      <c r="L87" s="90"/>
      <c r="M87" s="90"/>
      <c r="N87" s="90"/>
      <c r="O87" s="123"/>
    </row>
    <row r="88" spans="1:15" s="90" customFormat="1" ht="12.75" customHeight="1">
      <c r="A88" s="100"/>
      <c r="B88" s="90"/>
      <c r="C88" s="90" t="s">
        <v>268</v>
      </c>
      <c r="D88" s="90"/>
      <c r="E88" s="123"/>
      <c r="F88" s="126"/>
      <c r="G88" s="110"/>
      <c r="H88" s="90"/>
      <c r="I88" s="90"/>
      <c r="J88" s="90"/>
      <c r="K88" s="90"/>
      <c r="L88" s="90"/>
      <c r="M88" s="90"/>
      <c r="N88" s="90"/>
      <c r="O88" s="123"/>
    </row>
    <row r="89" spans="1:15" s="90" customFormat="1" ht="12.75" customHeight="1">
      <c r="A89" s="100"/>
      <c r="B89" s="90"/>
      <c r="C89" s="90" t="s">
        <v>269</v>
      </c>
      <c r="D89" s="90"/>
      <c r="E89" s="123"/>
      <c r="F89" s="126"/>
      <c r="G89" s="110"/>
      <c r="H89" s="90"/>
      <c r="I89" s="90"/>
      <c r="J89" s="90"/>
      <c r="K89" s="90"/>
      <c r="L89" s="90"/>
      <c r="M89" s="90"/>
      <c r="N89" s="90"/>
      <c r="O89" s="123"/>
    </row>
    <row r="90" spans="1:15" s="90" customFormat="1" ht="12.75" customHeight="1">
      <c r="A90" s="100"/>
      <c r="B90" s="90"/>
      <c r="C90" s="90" t="s">
        <v>270</v>
      </c>
      <c r="D90" s="90"/>
      <c r="E90" s="123"/>
      <c r="F90" s="126"/>
      <c r="G90" s="110"/>
      <c r="H90" s="90"/>
      <c r="I90" s="90"/>
      <c r="J90" s="90"/>
      <c r="K90" s="90"/>
      <c r="L90" s="90"/>
      <c r="M90" s="90"/>
      <c r="N90" s="90"/>
      <c r="O90" s="123"/>
    </row>
    <row r="91" spans="1:15" s="90" customFormat="1" ht="6.75" customHeight="1">
      <c r="A91" s="100"/>
      <c r="B91" s="90"/>
      <c r="C91" s="90"/>
      <c r="D91" s="90"/>
      <c r="E91" s="123"/>
      <c r="F91" s="127"/>
      <c r="G91" s="110"/>
      <c r="H91" s="90"/>
      <c r="I91" s="90"/>
      <c r="J91" s="90"/>
      <c r="K91" s="90"/>
      <c r="L91" s="90"/>
      <c r="M91" s="90"/>
      <c r="N91" s="90"/>
      <c r="O91" s="123"/>
    </row>
    <row r="92" spans="1:15" s="90" customFormat="1" ht="12.75" customHeight="1">
      <c r="A92" s="100"/>
      <c r="B92" s="90"/>
      <c r="C92" s="90" t="s">
        <v>271</v>
      </c>
      <c r="D92" s="90"/>
      <c r="E92" s="123"/>
      <c r="F92" s="127">
        <f>SUM(F83:F90)</f>
        <v>0</v>
      </c>
      <c r="G92" s="110"/>
      <c r="H92" s="90"/>
      <c r="I92" s="90"/>
      <c r="J92" s="90"/>
      <c r="K92" s="90"/>
      <c r="L92" s="90"/>
      <c r="M92" s="90"/>
      <c r="N92" s="90"/>
      <c r="O92" s="123"/>
    </row>
    <row r="93" spans="1:15" s="90" customFormat="1" ht="2.25" customHeight="1">
      <c r="A93" s="101"/>
      <c r="B93" s="112"/>
      <c r="C93" s="114"/>
      <c r="D93" s="114"/>
      <c r="E93" s="124"/>
      <c r="F93" s="129"/>
      <c r="G93" s="112"/>
      <c r="H93" s="114"/>
      <c r="I93" s="114"/>
      <c r="J93" s="114"/>
      <c r="K93" s="114"/>
      <c r="L93" s="114"/>
      <c r="M93" s="114"/>
      <c r="N93" s="114"/>
      <c r="O93" s="124"/>
    </row>
    <row r="94" spans="1:15" s="90" customFormat="1" ht="12.75" customHeight="1">
      <c r="A94" s="100" t="s">
        <v>275</v>
      </c>
      <c r="B94" s="90" t="s">
        <v>246</v>
      </c>
      <c r="C94" s="90"/>
      <c r="D94" s="90"/>
      <c r="E94" s="123"/>
      <c r="F94" s="127"/>
      <c r="G94" s="110"/>
      <c r="H94" s="90"/>
      <c r="I94" s="90"/>
      <c r="J94" s="90"/>
      <c r="K94" s="90"/>
      <c r="L94" s="90"/>
      <c r="M94" s="90"/>
      <c r="N94" s="90"/>
      <c r="O94" s="123"/>
    </row>
    <row r="95" spans="1:15" s="90" customFormat="1" ht="12.75" customHeight="1">
      <c r="A95" s="100" t="s">
        <v>100</v>
      </c>
      <c r="B95" s="90"/>
      <c r="C95" s="90" t="s">
        <v>146</v>
      </c>
      <c r="D95" s="90"/>
      <c r="E95" s="123"/>
      <c r="F95" s="127"/>
      <c r="G95" s="110"/>
      <c r="H95" s="90"/>
      <c r="I95" s="90"/>
      <c r="J95" s="90"/>
      <c r="K95" s="90"/>
      <c r="L95" s="90"/>
      <c r="M95" s="90"/>
      <c r="N95" s="90"/>
      <c r="O95" s="123"/>
    </row>
    <row r="96" spans="1:15" s="90" customFormat="1" ht="12.75" customHeight="1">
      <c r="A96" s="100" t="s">
        <v>175</v>
      </c>
      <c r="B96" s="90"/>
      <c r="C96" s="90" t="s">
        <v>276</v>
      </c>
      <c r="D96" s="90"/>
      <c r="E96" s="123"/>
      <c r="F96" s="126"/>
      <c r="G96" s="110"/>
      <c r="H96" s="90"/>
      <c r="I96" s="90"/>
      <c r="J96" s="90"/>
      <c r="K96" s="90"/>
      <c r="L96" s="90"/>
      <c r="M96" s="90"/>
      <c r="N96" s="90"/>
      <c r="O96" s="123"/>
    </row>
    <row r="97" spans="1:15" s="90" customFormat="1" ht="12.75" customHeight="1">
      <c r="A97" s="100" t="s">
        <v>111</v>
      </c>
      <c r="B97" s="90"/>
      <c r="C97" s="90" t="s">
        <v>277</v>
      </c>
      <c r="D97" s="90"/>
      <c r="E97" s="123"/>
      <c r="F97" s="126"/>
      <c r="G97" s="110"/>
      <c r="H97" s="90"/>
      <c r="I97" s="90"/>
      <c r="J97" s="90"/>
      <c r="K97" s="90"/>
      <c r="L97" s="90"/>
      <c r="M97" s="90"/>
      <c r="N97" s="90"/>
      <c r="O97" s="123"/>
    </row>
    <row r="98" spans="1:15" s="90" customFormat="1" ht="12.75" customHeight="1">
      <c r="A98" s="100" t="s">
        <v>278</v>
      </c>
      <c r="B98" s="90"/>
      <c r="C98" s="90" t="s">
        <v>279</v>
      </c>
      <c r="D98" s="90"/>
      <c r="E98" s="123"/>
      <c r="F98" s="126"/>
      <c r="G98" s="110"/>
      <c r="H98" s="90"/>
      <c r="I98" s="90"/>
      <c r="J98" s="90"/>
      <c r="K98" s="90"/>
      <c r="L98" s="90"/>
      <c r="M98" s="90"/>
      <c r="N98" s="90"/>
      <c r="O98" s="123"/>
    </row>
    <row r="99" spans="1:15" s="90" customFormat="1" ht="12.75" customHeight="1">
      <c r="A99" s="100"/>
      <c r="B99" s="90"/>
      <c r="C99" s="90"/>
      <c r="D99" s="90"/>
      <c r="E99" s="123"/>
      <c r="F99" s="127"/>
      <c r="G99" s="110"/>
      <c r="H99" s="90"/>
      <c r="I99" s="90"/>
      <c r="J99" s="90"/>
      <c r="K99" s="90"/>
      <c r="L99" s="90"/>
      <c r="M99" s="90"/>
      <c r="N99" s="90"/>
      <c r="O99" s="123"/>
    </row>
    <row r="100" spans="1:15" s="90" customFormat="1" ht="12.75" customHeight="1">
      <c r="A100" s="100"/>
      <c r="B100" s="90"/>
      <c r="C100" s="90" t="s">
        <v>198</v>
      </c>
      <c r="D100" s="90"/>
      <c r="E100" s="123"/>
      <c r="F100" s="127">
        <f>SUM(F96:F98)</f>
        <v>0</v>
      </c>
      <c r="G100" s="110"/>
      <c r="H100" s="90"/>
      <c r="I100" s="90"/>
      <c r="J100" s="90"/>
      <c r="K100" s="90"/>
      <c r="L100" s="90"/>
      <c r="M100" s="90"/>
      <c r="N100" s="90"/>
      <c r="O100" s="123"/>
    </row>
    <row r="101" spans="1:15" s="90" customFormat="1" ht="2.25" customHeight="1">
      <c r="A101" s="100"/>
      <c r="B101" s="110"/>
      <c r="C101" s="90"/>
      <c r="D101" s="90"/>
      <c r="E101" s="123"/>
      <c r="F101" s="127"/>
      <c r="G101" s="110"/>
      <c r="H101" s="90"/>
      <c r="I101" s="90"/>
      <c r="J101" s="90"/>
      <c r="K101" s="90"/>
      <c r="L101" s="90"/>
      <c r="M101" s="90"/>
      <c r="N101" s="90"/>
      <c r="O101" s="123"/>
    </row>
    <row r="102" spans="1:15" s="90" customFormat="1" ht="12.75" customHeight="1">
      <c r="A102" s="99" t="s">
        <v>214</v>
      </c>
      <c r="B102" s="113" t="s">
        <v>280</v>
      </c>
      <c r="C102" s="113"/>
      <c r="D102" s="113"/>
      <c r="E102" s="122"/>
      <c r="F102" s="131"/>
      <c r="G102" s="109"/>
      <c r="H102" s="113"/>
      <c r="I102" s="113"/>
      <c r="J102" s="113"/>
      <c r="K102" s="113"/>
      <c r="L102" s="113"/>
      <c r="M102" s="113"/>
      <c r="N102" s="113"/>
      <c r="O102" s="122"/>
    </row>
    <row r="103" spans="1:15" s="90" customFormat="1" ht="12.75" customHeight="1">
      <c r="A103" s="100" t="s">
        <v>282</v>
      </c>
      <c r="B103" s="90"/>
      <c r="C103" s="90" t="s">
        <v>284</v>
      </c>
      <c r="D103" s="90"/>
      <c r="E103" s="123"/>
      <c r="F103" s="127"/>
      <c r="G103" s="110"/>
      <c r="H103" s="90"/>
      <c r="I103" s="90"/>
      <c r="J103" s="90"/>
      <c r="K103" s="90"/>
      <c r="L103" s="90"/>
      <c r="M103" s="90"/>
      <c r="N103" s="90"/>
      <c r="O103" s="123"/>
    </row>
    <row r="104" spans="1:15" s="90" customFormat="1" ht="12.75" customHeight="1">
      <c r="A104" s="100" t="s">
        <v>286</v>
      </c>
      <c r="B104" s="90"/>
      <c r="C104" s="90" t="s">
        <v>152</v>
      </c>
      <c r="D104" s="90"/>
      <c r="E104" s="123"/>
      <c r="F104" s="126"/>
      <c r="G104" s="110"/>
      <c r="H104" s="90"/>
      <c r="I104" s="90"/>
      <c r="J104" s="90"/>
      <c r="K104" s="90"/>
      <c r="L104" s="90"/>
      <c r="M104" s="90"/>
      <c r="N104" s="90"/>
      <c r="O104" s="123"/>
    </row>
    <row r="105" spans="1:15" s="90" customFormat="1" ht="12.75" customHeight="1">
      <c r="A105" s="100" t="s">
        <v>99</v>
      </c>
      <c r="B105" s="90"/>
      <c r="C105" s="90" t="s">
        <v>31</v>
      </c>
      <c r="D105" s="90"/>
      <c r="E105" s="123"/>
      <c r="F105" s="126"/>
      <c r="G105" s="110"/>
      <c r="H105" s="90"/>
      <c r="I105" s="90"/>
      <c r="J105" s="90"/>
      <c r="K105" s="90"/>
      <c r="L105" s="90"/>
      <c r="M105" s="90"/>
      <c r="N105" s="90"/>
      <c r="O105" s="123"/>
    </row>
    <row r="106" spans="1:15" s="90" customFormat="1" ht="12.75" customHeight="1">
      <c r="A106" s="100" t="s">
        <v>287</v>
      </c>
      <c r="B106" s="90"/>
      <c r="C106" s="90" t="s">
        <v>4</v>
      </c>
      <c r="D106" s="90"/>
      <c r="E106" s="123"/>
      <c r="F106" s="126"/>
      <c r="G106" s="110"/>
      <c r="H106" s="90"/>
      <c r="I106" s="90"/>
      <c r="J106" s="90"/>
      <c r="K106" s="90"/>
      <c r="L106" s="90"/>
      <c r="M106" s="90"/>
      <c r="N106" s="90"/>
      <c r="O106" s="123"/>
    </row>
    <row r="107" spans="1:15" s="90" customFormat="1" ht="12.75" customHeight="1">
      <c r="A107" s="100"/>
      <c r="B107" s="90"/>
      <c r="C107" s="90" t="s">
        <v>289</v>
      </c>
      <c r="D107" s="90"/>
      <c r="E107" s="123"/>
      <c r="F107" s="126"/>
      <c r="G107" s="110"/>
      <c r="H107" s="90"/>
      <c r="I107" s="90"/>
      <c r="J107" s="90"/>
      <c r="K107" s="90"/>
      <c r="L107" s="90"/>
      <c r="M107" s="90"/>
      <c r="N107" s="90"/>
      <c r="O107" s="123"/>
    </row>
    <row r="108" spans="1:15" s="90" customFormat="1" ht="12.75" customHeight="1">
      <c r="A108" s="100"/>
      <c r="B108" s="90"/>
      <c r="C108" s="90" t="s">
        <v>169</v>
      </c>
      <c r="D108" s="90"/>
      <c r="E108" s="123"/>
      <c r="F108" s="126"/>
      <c r="G108" s="110"/>
      <c r="H108" s="90"/>
      <c r="I108" s="90"/>
      <c r="J108" s="90"/>
      <c r="K108" s="90"/>
      <c r="L108" s="90"/>
      <c r="M108" s="90"/>
      <c r="N108" s="90"/>
      <c r="O108" s="123"/>
    </row>
    <row r="109" spans="1:15" s="90" customFormat="1" ht="12.75" customHeight="1">
      <c r="A109" s="100"/>
      <c r="B109" s="90"/>
      <c r="C109" s="90" t="s">
        <v>290</v>
      </c>
      <c r="D109" s="90"/>
      <c r="E109" s="123"/>
      <c r="F109" s="126"/>
      <c r="G109" s="110"/>
      <c r="H109" s="90"/>
      <c r="I109" s="90"/>
      <c r="J109" s="90"/>
      <c r="K109" s="90"/>
      <c r="L109" s="90"/>
      <c r="M109" s="90"/>
      <c r="N109" s="90"/>
      <c r="O109" s="123"/>
    </row>
    <row r="110" spans="1:15" s="90" customFormat="1" ht="12.75" customHeight="1">
      <c r="A110" s="100"/>
      <c r="B110" s="90"/>
      <c r="C110" s="90" t="s">
        <v>49</v>
      </c>
      <c r="D110" s="90"/>
      <c r="E110" s="123"/>
      <c r="F110" s="126"/>
      <c r="G110" s="110"/>
      <c r="H110" s="90"/>
      <c r="I110" s="90"/>
      <c r="J110" s="90"/>
      <c r="K110" s="90"/>
      <c r="L110" s="90"/>
      <c r="M110" s="90"/>
      <c r="N110" s="90"/>
      <c r="O110" s="123"/>
    </row>
    <row r="111" spans="1:15" s="90" customFormat="1" ht="12.75" customHeight="1">
      <c r="A111" s="100"/>
      <c r="B111" s="90"/>
      <c r="C111" s="90" t="s">
        <v>291</v>
      </c>
      <c r="D111" s="90"/>
      <c r="E111" s="123"/>
      <c r="F111" s="126"/>
      <c r="G111" s="110"/>
      <c r="H111" s="90"/>
      <c r="I111" s="90"/>
      <c r="J111" s="90"/>
      <c r="K111" s="90"/>
      <c r="L111" s="90"/>
      <c r="M111" s="90"/>
      <c r="N111" s="90"/>
      <c r="O111" s="123"/>
    </row>
    <row r="112" spans="1:15" s="90" customFormat="1" ht="12.75" customHeight="1">
      <c r="A112" s="100"/>
      <c r="B112" s="90"/>
      <c r="C112" s="90" t="s">
        <v>292</v>
      </c>
      <c r="D112" s="90"/>
      <c r="E112" s="123"/>
      <c r="F112" s="126"/>
      <c r="G112" s="110"/>
      <c r="H112" s="90"/>
      <c r="I112" s="90"/>
      <c r="J112" s="90"/>
      <c r="K112" s="90"/>
      <c r="L112" s="90"/>
      <c r="M112" s="90"/>
      <c r="N112" s="90"/>
      <c r="O112" s="123"/>
    </row>
    <row r="113" spans="1:15" s="90" customFormat="1" ht="6.75" customHeight="1">
      <c r="A113" s="100"/>
      <c r="B113" s="90"/>
      <c r="C113" s="90"/>
      <c r="D113" s="90"/>
      <c r="E113" s="123"/>
      <c r="F113" s="127"/>
      <c r="G113" s="110"/>
      <c r="H113" s="90"/>
      <c r="I113" s="90"/>
      <c r="J113" s="90"/>
      <c r="K113" s="90"/>
      <c r="L113" s="90"/>
      <c r="M113" s="90"/>
      <c r="N113" s="90"/>
      <c r="O113" s="123"/>
    </row>
    <row r="114" spans="1:15" s="90" customFormat="1" ht="12.75" customHeight="1">
      <c r="A114" s="100"/>
      <c r="B114" s="90"/>
      <c r="C114" s="90" t="s">
        <v>294</v>
      </c>
      <c r="D114" s="90"/>
      <c r="E114" s="123"/>
      <c r="F114" s="127">
        <f>SUM(F104:F112)</f>
        <v>0</v>
      </c>
      <c r="G114" s="110"/>
      <c r="H114" s="90"/>
      <c r="I114" s="90"/>
      <c r="J114" s="90"/>
      <c r="K114" s="90"/>
      <c r="L114" s="90"/>
      <c r="M114" s="90"/>
      <c r="N114" s="90"/>
      <c r="O114" s="123"/>
    </row>
    <row r="115" spans="1:15" s="90" customFormat="1" ht="5.0999999999999996" customHeight="1">
      <c r="A115" s="101"/>
      <c r="B115" s="114"/>
      <c r="C115" s="114"/>
      <c r="D115" s="114"/>
      <c r="E115" s="124"/>
      <c r="F115" s="129"/>
      <c r="G115" s="112"/>
      <c r="H115" s="114"/>
      <c r="I115" s="114"/>
      <c r="J115" s="114"/>
      <c r="K115" s="114"/>
      <c r="L115" s="114"/>
      <c r="M115" s="114"/>
      <c r="N115" s="114"/>
      <c r="O115" s="124"/>
    </row>
    <row r="116" spans="1:15" s="90" customFormat="1" ht="15" customHeight="1">
      <c r="A116" s="94" t="s">
        <v>295</v>
      </c>
      <c r="B116" s="105"/>
      <c r="C116" s="105"/>
      <c r="D116" s="105"/>
      <c r="E116" s="117"/>
      <c r="F116" s="129">
        <f>SUM(F37,F43,F52,F58,F79,F92,F100,F114)</f>
        <v>0</v>
      </c>
      <c r="G116" s="112"/>
      <c r="H116" s="114"/>
      <c r="I116" s="114"/>
      <c r="J116" s="114"/>
      <c r="K116" s="114"/>
      <c r="L116" s="114"/>
      <c r="M116" s="114"/>
      <c r="N116" s="114"/>
      <c r="O116" s="124"/>
    </row>
    <row r="117" spans="1:15" s="90" customFormat="1" ht="15" customHeight="1">
      <c r="A117" s="97"/>
      <c r="B117" s="97"/>
      <c r="C117" s="97"/>
      <c r="D117" s="97"/>
      <c r="E117" s="97"/>
      <c r="F117" s="90"/>
      <c r="G117" s="90"/>
      <c r="H117" s="90"/>
      <c r="I117" s="90"/>
      <c r="J117" s="90"/>
      <c r="K117" s="90"/>
      <c r="L117" s="90"/>
      <c r="M117" s="90"/>
      <c r="N117" s="90"/>
      <c r="O117" s="90"/>
    </row>
    <row r="118" spans="1:15" ht="23.25" customHeight="1">
      <c r="A118" s="102" t="s">
        <v>296</v>
      </c>
      <c r="B118" s="97"/>
      <c r="C118" s="97"/>
      <c r="D118" s="97"/>
      <c r="E118" s="97"/>
      <c r="F118" s="90"/>
      <c r="G118" s="90"/>
      <c r="H118" s="90"/>
      <c r="I118" s="90"/>
      <c r="J118" s="90"/>
      <c r="K118" s="90"/>
      <c r="L118" s="90"/>
      <c r="M118" s="90"/>
      <c r="N118" s="90"/>
      <c r="O118" s="90"/>
    </row>
    <row r="119" spans="1:15" ht="23.25" customHeight="1">
      <c r="A119" s="103"/>
      <c r="B119" s="103" t="s">
        <v>107</v>
      </c>
      <c r="C119" s="90"/>
      <c r="D119" s="90"/>
      <c r="E119" s="90"/>
      <c r="F119" s="90"/>
      <c r="G119" s="90"/>
      <c r="H119" s="90"/>
      <c r="I119" s="90"/>
      <c r="J119" s="90"/>
      <c r="K119" s="90"/>
      <c r="L119" s="90"/>
      <c r="M119" s="90"/>
      <c r="N119" s="90"/>
      <c r="O119" s="90"/>
    </row>
    <row r="120" spans="1:15" ht="23.25" customHeight="1">
      <c r="A120" s="90"/>
      <c r="B120" s="90" t="s">
        <v>297</v>
      </c>
      <c r="C120" s="90"/>
      <c r="D120" s="90"/>
      <c r="E120" s="90"/>
      <c r="F120" s="90"/>
      <c r="G120" s="90"/>
      <c r="H120" s="90"/>
      <c r="I120" s="90"/>
      <c r="J120" s="90"/>
      <c r="K120" s="90"/>
      <c r="L120" s="90"/>
      <c r="M120" s="90"/>
      <c r="N120" s="90"/>
      <c r="O120" s="90"/>
    </row>
    <row r="121" spans="1:15" ht="23.25" customHeight="1">
      <c r="A121" s="90"/>
      <c r="B121" s="90" t="s">
        <v>298</v>
      </c>
      <c r="C121" s="90"/>
      <c r="D121" s="90"/>
      <c r="E121" s="90"/>
      <c r="F121" s="90"/>
      <c r="G121" s="90"/>
      <c r="H121" s="90"/>
      <c r="I121" s="90"/>
      <c r="J121" s="90"/>
      <c r="K121" s="90"/>
      <c r="L121" s="90"/>
      <c r="M121" s="90"/>
      <c r="N121" s="90"/>
      <c r="O121" s="90"/>
    </row>
    <row r="122" spans="1:15" ht="23.25" customHeight="1">
      <c r="A122" s="90"/>
      <c r="B122" s="90" t="s">
        <v>140</v>
      </c>
      <c r="C122" s="90"/>
      <c r="D122" s="90"/>
      <c r="E122" s="90"/>
      <c r="F122" s="90"/>
      <c r="G122" s="90"/>
      <c r="H122" s="90"/>
      <c r="I122" s="90"/>
      <c r="J122" s="90"/>
      <c r="K122" s="90"/>
      <c r="L122" s="90"/>
      <c r="M122" s="90"/>
      <c r="N122" s="90"/>
      <c r="O122" s="90"/>
    </row>
    <row r="123" spans="1:15" ht="23.25" customHeight="1">
      <c r="A123" s="90"/>
      <c r="B123" s="90" t="s">
        <v>285</v>
      </c>
      <c r="C123" s="90"/>
      <c r="D123" s="90"/>
      <c r="E123" s="90"/>
      <c r="F123" s="90"/>
      <c r="G123" s="90"/>
      <c r="H123" s="90"/>
      <c r="I123" s="90"/>
      <c r="J123" s="90"/>
      <c r="K123" s="90"/>
      <c r="L123" s="90"/>
      <c r="M123" s="90"/>
      <c r="N123" s="90"/>
      <c r="O123" s="90"/>
    </row>
    <row r="124" spans="1:15" ht="23.25" customHeight="1">
      <c r="A124" s="90"/>
      <c r="B124" s="90" t="s">
        <v>247</v>
      </c>
      <c r="C124" s="90"/>
      <c r="D124" s="90"/>
      <c r="E124" s="90"/>
      <c r="F124" s="90"/>
      <c r="G124" s="90"/>
      <c r="H124" s="90"/>
      <c r="I124" s="90"/>
      <c r="J124" s="90"/>
      <c r="K124" s="90"/>
      <c r="L124" s="90"/>
      <c r="M124" s="90"/>
      <c r="N124" s="90"/>
      <c r="O124" s="90"/>
    </row>
    <row r="125" spans="1:15" ht="23.25" customHeight="1">
      <c r="A125" s="90"/>
      <c r="B125" s="90" t="s">
        <v>213</v>
      </c>
      <c r="C125" s="90"/>
      <c r="D125" s="90"/>
      <c r="E125" s="90"/>
      <c r="F125" s="90"/>
      <c r="G125" s="90"/>
      <c r="H125" s="90"/>
      <c r="I125" s="90"/>
      <c r="J125" s="90"/>
      <c r="K125" s="90"/>
      <c r="L125" s="90"/>
      <c r="M125" s="90"/>
      <c r="N125" s="90"/>
      <c r="O125" s="90"/>
    </row>
    <row r="126" spans="1:15" ht="23.25" customHeight="1">
      <c r="A126" s="90"/>
      <c r="B126" s="90" t="s">
        <v>300</v>
      </c>
      <c r="C126" s="90"/>
      <c r="D126" s="90"/>
      <c r="E126" s="90"/>
      <c r="F126" s="90"/>
      <c r="G126" s="90"/>
      <c r="H126" s="90"/>
      <c r="I126" s="90"/>
      <c r="J126" s="90"/>
      <c r="K126" s="90"/>
      <c r="L126" s="90"/>
      <c r="M126" s="90"/>
      <c r="N126" s="90"/>
      <c r="O126" s="90"/>
    </row>
    <row r="127" spans="1:15" ht="23.25" customHeight="1">
      <c r="A127" s="90"/>
      <c r="B127" s="90" t="s">
        <v>302</v>
      </c>
      <c r="C127" s="90"/>
      <c r="D127" s="90"/>
      <c r="E127" s="90"/>
      <c r="F127" s="90"/>
      <c r="G127" s="90"/>
      <c r="H127" s="90"/>
      <c r="I127" s="90"/>
      <c r="J127" s="90"/>
      <c r="K127" s="90"/>
      <c r="L127" s="90"/>
      <c r="M127" s="90"/>
      <c r="N127" s="90"/>
      <c r="O127" s="90"/>
    </row>
    <row r="128" spans="1:15" ht="23.25" customHeight="1">
      <c r="A128" s="90"/>
      <c r="B128" s="90" t="s">
        <v>303</v>
      </c>
      <c r="C128" s="90"/>
      <c r="D128" s="90"/>
      <c r="E128" s="90"/>
      <c r="F128" s="90"/>
      <c r="G128" s="90"/>
      <c r="H128" s="90"/>
      <c r="I128" s="90"/>
      <c r="J128" s="90"/>
      <c r="K128" s="90"/>
      <c r="L128" s="90"/>
      <c r="M128" s="90"/>
      <c r="N128" s="90"/>
      <c r="O128" s="90"/>
    </row>
    <row r="129" spans="1:15" ht="23.25" customHeight="1">
      <c r="A129" s="90"/>
      <c r="B129" s="90" t="s">
        <v>304</v>
      </c>
      <c r="C129" s="90"/>
      <c r="D129" s="90"/>
      <c r="E129" s="90"/>
      <c r="F129" s="90"/>
      <c r="G129" s="90"/>
      <c r="H129" s="90"/>
      <c r="I129" s="90"/>
      <c r="J129" s="90"/>
      <c r="K129" s="90"/>
      <c r="L129" s="90"/>
      <c r="M129" s="90"/>
      <c r="N129" s="90"/>
      <c r="O129" s="90"/>
    </row>
    <row r="130" spans="1:15" ht="23.25" customHeight="1">
      <c r="A130" s="90"/>
      <c r="B130" s="90" t="s">
        <v>193</v>
      </c>
      <c r="C130" s="90"/>
      <c r="D130" s="90"/>
      <c r="E130" s="90"/>
      <c r="F130" s="90"/>
      <c r="G130" s="90"/>
      <c r="H130" s="90"/>
      <c r="I130" s="90"/>
      <c r="J130" s="90"/>
      <c r="K130" s="90"/>
      <c r="L130" s="90"/>
      <c r="M130" s="90"/>
      <c r="N130" s="90"/>
      <c r="O130" s="90"/>
    </row>
    <row r="131" spans="1:15" ht="23.25" customHeight="1">
      <c r="A131" s="90"/>
      <c r="B131" s="90" t="s">
        <v>115</v>
      </c>
      <c r="C131" s="90"/>
      <c r="D131" s="90"/>
      <c r="E131" s="90"/>
      <c r="F131" s="90"/>
      <c r="G131" s="90"/>
      <c r="H131" s="90"/>
      <c r="I131" s="90"/>
      <c r="J131" s="90"/>
      <c r="K131" s="90"/>
      <c r="L131" s="90"/>
      <c r="M131" s="90"/>
      <c r="N131" s="90"/>
      <c r="O131" s="90"/>
    </row>
    <row r="132" spans="1:15" ht="23.25" customHeight="1">
      <c r="A132" s="90"/>
      <c r="B132" s="90" t="s">
        <v>305</v>
      </c>
      <c r="C132" s="90"/>
      <c r="D132" s="90"/>
      <c r="E132" s="90"/>
      <c r="F132" s="90"/>
      <c r="G132" s="90"/>
      <c r="H132" s="90"/>
      <c r="I132" s="90"/>
      <c r="J132" s="90"/>
      <c r="K132" s="90"/>
      <c r="L132" s="90"/>
      <c r="M132" s="90"/>
      <c r="N132" s="90"/>
      <c r="O132" s="90"/>
    </row>
    <row r="133" spans="1:15" ht="23.25" customHeight="1">
      <c r="A133" s="90"/>
      <c r="B133" s="90" t="s">
        <v>183</v>
      </c>
      <c r="C133" s="90"/>
      <c r="D133" s="90"/>
      <c r="E133" s="90"/>
      <c r="F133" s="90"/>
      <c r="G133" s="90"/>
      <c r="H133" s="90"/>
      <c r="I133" s="90"/>
      <c r="J133" s="90"/>
      <c r="K133" s="90"/>
      <c r="L133" s="90"/>
      <c r="M133" s="90"/>
      <c r="N133" s="90"/>
      <c r="O133" s="90"/>
    </row>
  </sheetData>
  <mergeCells count="14">
    <mergeCell ref="A4:D4"/>
    <mergeCell ref="E4:F4"/>
    <mergeCell ref="A5:D5"/>
    <mergeCell ref="E5:F5"/>
    <mergeCell ref="G5:J5"/>
    <mergeCell ref="M5:O5"/>
    <mergeCell ref="J23:K23"/>
    <mergeCell ref="L23:M23"/>
    <mergeCell ref="J35:L35"/>
    <mergeCell ref="M35:N35"/>
    <mergeCell ref="J47:K47"/>
    <mergeCell ref="L47:M47"/>
    <mergeCell ref="J56:K56"/>
    <mergeCell ref="L56:M56"/>
  </mergeCells>
  <phoneticPr fontId="19" type="Hiragana"/>
  <printOptions horizontalCentered="1"/>
  <pageMargins left="0.78740157480314943" right="0.62992125984251968" top="0.59055118110236227" bottom="0.31496062992125984" header="0.51181102362204722" footer="0.15748031496062992"/>
  <pageSetup paperSize="9" scale="62" firstPageNumber="0" fitToWidth="1" fitToHeight="1" orientation="portrait" usePrinterDefaults="1" blackAndWhite="1" useFirstPageNumber="1" r:id="rId1"/>
  <headerFooter alignWithMargins="0"/>
  <rowBreaks count="1" manualBreakCount="1">
    <brk id="116"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4472C4"/>
    <pageSetUpPr fitToPage="1"/>
  </sheetPr>
  <dimension ref="A1:G8"/>
  <sheetViews>
    <sheetView workbookViewId="0"/>
  </sheetViews>
  <sheetFormatPr defaultRowHeight="13.5"/>
  <cols>
    <col min="1" max="1" width="4.25" style="153" customWidth="1"/>
    <col min="2" max="3" width="10.125" style="153" customWidth="1"/>
    <col min="4" max="7" width="20.625" style="153" customWidth="1"/>
    <col min="8" max="16384" width="9" style="153" customWidth="1"/>
  </cols>
  <sheetData>
    <row r="1" spans="1:7">
      <c r="A1" s="153" t="s">
        <v>415</v>
      </c>
    </row>
    <row r="3" spans="1:7">
      <c r="B3" s="154" t="s">
        <v>413</v>
      </c>
      <c r="C3" s="154"/>
      <c r="D3" s="154"/>
      <c r="E3" s="154"/>
      <c r="F3" s="154"/>
      <c r="G3" s="154"/>
    </row>
    <row r="6" spans="1:7">
      <c r="B6" s="155" t="s">
        <v>149</v>
      </c>
      <c r="C6" s="155" t="s">
        <v>151</v>
      </c>
      <c r="D6" s="155" t="s">
        <v>216</v>
      </c>
      <c r="E6" s="155" t="s">
        <v>411</v>
      </c>
      <c r="F6" s="155" t="s">
        <v>110</v>
      </c>
      <c r="G6" s="158" t="s">
        <v>414</v>
      </c>
    </row>
    <row r="7" spans="1:7">
      <c r="B7" s="155" t="s">
        <v>379</v>
      </c>
      <c r="C7" s="155" t="s">
        <v>410</v>
      </c>
      <c r="D7" s="155" t="s">
        <v>402</v>
      </c>
      <c r="E7" s="155" t="s">
        <v>412</v>
      </c>
      <c r="F7" s="155" t="s">
        <v>293</v>
      </c>
      <c r="G7" s="158"/>
    </row>
    <row r="8" spans="1:7" ht="56.25" customHeight="1">
      <c r="B8" s="156"/>
      <c r="C8" s="156"/>
      <c r="D8" s="157">
        <f>(B8-C8)*1200000</f>
        <v>0</v>
      </c>
      <c r="E8" s="157">
        <f>C8*200000</f>
        <v>0</v>
      </c>
      <c r="F8" s="157">
        <f>SUM(D8:E8)</f>
        <v>0</v>
      </c>
      <c r="G8" s="157">
        <f>MIN(F8,23000000)</f>
        <v>0</v>
      </c>
    </row>
  </sheetData>
  <mergeCells count="1">
    <mergeCell ref="G6:G7"/>
  </mergeCells>
  <phoneticPr fontId="31" type="Hiragana"/>
  <pageMargins left="0.7" right="0.7" top="0.75" bottom="0.75" header="0.3" footer="0.3"/>
  <pageSetup paperSize="9" scale="83"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AP52"/>
  <sheetViews>
    <sheetView view="pageBreakPreview" zoomScale="55" zoomScaleNormal="55" zoomScaleSheetLayoutView="55" workbookViewId="0"/>
  </sheetViews>
  <sheetFormatPr defaultRowHeight="13.5"/>
  <cols>
    <col min="1" max="1" width="15" style="88" customWidth="1"/>
    <col min="2" max="2" width="20.375" style="88" customWidth="1"/>
    <col min="3" max="3" width="8.125" style="88" customWidth="1"/>
    <col min="4" max="4" width="7.00390625" style="88" customWidth="1"/>
    <col min="5" max="22" width="8.125" style="88" customWidth="1"/>
    <col min="23" max="24" width="8.75" style="88" customWidth="1"/>
    <col min="25" max="25" width="8.125" style="88" customWidth="1"/>
    <col min="26" max="27" width="8.75" style="88" customWidth="1"/>
    <col min="28" max="32" width="10" style="88" customWidth="1"/>
    <col min="33" max="41" width="8.75" style="88" customWidth="1"/>
    <col min="42" max="42" width="14.125" style="88" customWidth="1"/>
    <col min="43" max="244" width="9.00390625" style="88" bestFit="1" customWidth="1"/>
    <col min="245" max="16384" width="9" style="88" bestFit="1" customWidth="1"/>
  </cols>
  <sheetData>
    <row r="1" spans="1:42">
      <c r="A1" s="88" t="s">
        <v>306</v>
      </c>
    </row>
    <row r="2" spans="1:42" ht="34.5" customHeight="1">
      <c r="A2" s="167" t="s">
        <v>197</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row>
    <row r="3" spans="1:42" ht="22.5" customHeight="1">
      <c r="Y3" s="166"/>
      <c r="Z3" s="166"/>
      <c r="AE3" s="166"/>
      <c r="AP3" s="166"/>
    </row>
    <row r="4" spans="1:42" s="159" customFormat="1" ht="22.5" customHeight="1">
      <c r="A4" s="168" t="s">
        <v>74</v>
      </c>
      <c r="B4" s="182" t="s">
        <v>27</v>
      </c>
      <c r="C4" s="187" t="s">
        <v>273</v>
      </c>
      <c r="D4" s="195"/>
      <c r="E4" s="198"/>
      <c r="F4" s="187" t="s">
        <v>273</v>
      </c>
      <c r="G4" s="204"/>
      <c r="H4" s="204"/>
      <c r="I4" s="204"/>
      <c r="J4" s="209"/>
      <c r="K4" s="187" t="s">
        <v>288</v>
      </c>
      <c r="L4" s="204"/>
      <c r="M4" s="204"/>
      <c r="N4" s="204"/>
      <c r="O4" s="204"/>
      <c r="P4" s="209"/>
      <c r="Q4" s="215" t="s">
        <v>407</v>
      </c>
      <c r="R4" s="215"/>
      <c r="S4" s="215"/>
      <c r="T4" s="215"/>
      <c r="U4" s="216"/>
      <c r="V4" s="218"/>
      <c r="W4" s="221" t="s">
        <v>308</v>
      </c>
      <c r="X4" s="226"/>
      <c r="Y4" s="226"/>
      <c r="Z4" s="228"/>
      <c r="AA4" s="168" t="s">
        <v>309</v>
      </c>
      <c r="AB4" s="187" t="s">
        <v>283</v>
      </c>
      <c r="AC4" s="204"/>
      <c r="AD4" s="204"/>
      <c r="AE4" s="204"/>
      <c r="AF4" s="209"/>
      <c r="AG4" s="187" t="s">
        <v>310</v>
      </c>
      <c r="AH4" s="204"/>
      <c r="AI4" s="204"/>
      <c r="AJ4" s="204"/>
      <c r="AK4" s="204"/>
      <c r="AL4" s="204"/>
      <c r="AM4" s="204"/>
      <c r="AN4" s="204"/>
      <c r="AO4" s="204"/>
      <c r="AP4" s="168" t="s">
        <v>83</v>
      </c>
    </row>
    <row r="5" spans="1:42" s="160" customFormat="1" ht="22.5" customHeight="1">
      <c r="A5" s="169"/>
      <c r="B5" s="183"/>
      <c r="C5" s="188" t="s">
        <v>256</v>
      </c>
      <c r="D5" s="196"/>
      <c r="E5" s="199"/>
      <c r="F5" s="188" t="s">
        <v>313</v>
      </c>
      <c r="G5" s="205"/>
      <c r="H5" s="205"/>
      <c r="I5" s="205"/>
      <c r="J5" s="199"/>
      <c r="K5" s="201"/>
      <c r="L5" s="206"/>
      <c r="M5" s="206"/>
      <c r="N5" s="206"/>
      <c r="O5" s="206"/>
      <c r="P5" s="214"/>
      <c r="Q5" s="215"/>
      <c r="R5" s="215"/>
      <c r="S5" s="215"/>
      <c r="T5" s="215"/>
      <c r="U5" s="188" t="s">
        <v>6</v>
      </c>
      <c r="V5" s="219"/>
      <c r="W5" s="222" t="s">
        <v>314</v>
      </c>
      <c r="X5" s="227"/>
      <c r="Y5" s="212" t="s">
        <v>316</v>
      </c>
      <c r="Z5" s="213"/>
      <c r="AA5" s="169"/>
      <c r="AB5" s="201"/>
      <c r="AC5" s="206"/>
      <c r="AD5" s="206"/>
      <c r="AE5" s="206"/>
      <c r="AF5" s="206"/>
      <c r="AG5" s="212" t="s">
        <v>55</v>
      </c>
      <c r="AH5" s="204"/>
      <c r="AI5" s="204"/>
      <c r="AJ5" s="253"/>
      <c r="AK5" s="253"/>
      <c r="AL5" s="253"/>
      <c r="AM5" s="253"/>
      <c r="AN5" s="253"/>
      <c r="AO5" s="271"/>
      <c r="AP5" s="169"/>
    </row>
    <row r="6" spans="1:42" s="161" customFormat="1" ht="22.5" customHeight="1">
      <c r="A6" s="169"/>
      <c r="B6" s="183"/>
      <c r="C6" s="189"/>
      <c r="D6" s="197"/>
      <c r="E6" s="200"/>
      <c r="F6" s="201" t="s">
        <v>406</v>
      </c>
      <c r="G6" s="206"/>
      <c r="H6" s="206"/>
      <c r="I6" s="208"/>
      <c r="J6" s="210"/>
      <c r="K6" s="212" t="s">
        <v>242</v>
      </c>
      <c r="L6" s="213"/>
      <c r="M6" s="212" t="s">
        <v>317</v>
      </c>
      <c r="N6" s="213"/>
      <c r="O6" s="212" t="s">
        <v>176</v>
      </c>
      <c r="P6" s="213"/>
      <c r="Q6" s="212" t="s">
        <v>35</v>
      </c>
      <c r="R6" s="213"/>
      <c r="S6" s="212" t="s">
        <v>318</v>
      </c>
      <c r="T6" s="213"/>
      <c r="U6" s="217"/>
      <c r="V6" s="220"/>
      <c r="W6" s="223" t="s">
        <v>174</v>
      </c>
      <c r="X6" s="223" t="s">
        <v>320</v>
      </c>
      <c r="Y6" s="223" t="s">
        <v>212</v>
      </c>
      <c r="Z6" s="168" t="s">
        <v>309</v>
      </c>
      <c r="AA6" s="169"/>
      <c r="AB6" s="229" t="s">
        <v>192</v>
      </c>
      <c r="AC6" s="229" t="s">
        <v>322</v>
      </c>
      <c r="AD6" s="229" t="s">
        <v>324</v>
      </c>
      <c r="AE6" s="232" t="s">
        <v>325</v>
      </c>
      <c r="AF6" s="232" t="s">
        <v>327</v>
      </c>
      <c r="AG6" s="232" t="s">
        <v>123</v>
      </c>
      <c r="AH6" s="240"/>
      <c r="AI6" s="240"/>
      <c r="AJ6" s="240"/>
      <c r="AK6" s="240"/>
      <c r="AL6" s="240"/>
      <c r="AM6" s="240"/>
      <c r="AN6" s="270"/>
      <c r="AO6" s="229" t="s">
        <v>328</v>
      </c>
      <c r="AP6" s="169"/>
    </row>
    <row r="7" spans="1:42" s="162" customFormat="1" ht="22.5" customHeight="1">
      <c r="A7" s="169"/>
      <c r="B7" s="183"/>
      <c r="C7" s="190" t="s">
        <v>329</v>
      </c>
      <c r="D7" s="190" t="s">
        <v>87</v>
      </c>
      <c r="E7" s="190" t="s">
        <v>331</v>
      </c>
      <c r="F7" s="202" t="s">
        <v>332</v>
      </c>
      <c r="G7" s="202" t="s">
        <v>333</v>
      </c>
      <c r="H7" s="202" t="s">
        <v>88</v>
      </c>
      <c r="I7" s="202" t="s">
        <v>334</v>
      </c>
      <c r="J7" s="202" t="s">
        <v>98</v>
      </c>
      <c r="K7" s="202" t="s">
        <v>335</v>
      </c>
      <c r="L7" s="202" t="s">
        <v>182</v>
      </c>
      <c r="M7" s="202" t="s">
        <v>335</v>
      </c>
      <c r="N7" s="202" t="s">
        <v>182</v>
      </c>
      <c r="O7" s="202" t="s">
        <v>335</v>
      </c>
      <c r="P7" s="202" t="s">
        <v>182</v>
      </c>
      <c r="Q7" s="202" t="s">
        <v>335</v>
      </c>
      <c r="R7" s="202" t="s">
        <v>182</v>
      </c>
      <c r="S7" s="202" t="s">
        <v>335</v>
      </c>
      <c r="T7" s="202" t="s">
        <v>182</v>
      </c>
      <c r="U7" s="202" t="s">
        <v>335</v>
      </c>
      <c r="V7" s="202" t="s">
        <v>182</v>
      </c>
      <c r="W7" s="224"/>
      <c r="X7" s="224"/>
      <c r="Y7" s="224"/>
      <c r="Z7" s="169"/>
      <c r="AA7" s="169"/>
      <c r="AB7" s="230"/>
      <c r="AC7" s="230"/>
      <c r="AD7" s="230"/>
      <c r="AE7" s="233"/>
      <c r="AF7" s="233"/>
      <c r="AG7" s="233"/>
      <c r="AH7" s="241" t="s">
        <v>336</v>
      </c>
      <c r="AI7" s="247"/>
      <c r="AJ7" s="247"/>
      <c r="AK7" s="247"/>
      <c r="AL7" s="266"/>
      <c r="AM7" s="269"/>
      <c r="AN7" s="229" t="s">
        <v>274</v>
      </c>
      <c r="AO7" s="230"/>
      <c r="AP7" s="169"/>
    </row>
    <row r="8" spans="1:42" s="162" customFormat="1" ht="22.5" customHeight="1">
      <c r="A8" s="169"/>
      <c r="B8" s="183"/>
      <c r="C8" s="190"/>
      <c r="D8" s="190"/>
      <c r="E8" s="190"/>
      <c r="F8" s="202"/>
      <c r="G8" s="202"/>
      <c r="H8" s="202"/>
      <c r="I8" s="202"/>
      <c r="J8" s="202"/>
      <c r="K8" s="202"/>
      <c r="L8" s="202"/>
      <c r="M8" s="202"/>
      <c r="N8" s="202"/>
      <c r="O8" s="202"/>
      <c r="P8" s="202"/>
      <c r="Q8" s="202"/>
      <c r="R8" s="202"/>
      <c r="S8" s="202"/>
      <c r="T8" s="202"/>
      <c r="U8" s="202"/>
      <c r="V8" s="202"/>
      <c r="W8" s="224"/>
      <c r="X8" s="224"/>
      <c r="Y8" s="224"/>
      <c r="Z8" s="169"/>
      <c r="AA8" s="169"/>
      <c r="AB8" s="230"/>
      <c r="AC8" s="230"/>
      <c r="AD8" s="230"/>
      <c r="AE8" s="233"/>
      <c r="AF8" s="233"/>
      <c r="AG8" s="233"/>
      <c r="AH8" s="242"/>
      <c r="AI8" s="248" t="s">
        <v>337</v>
      </c>
      <c r="AJ8" s="254" t="s">
        <v>338</v>
      </c>
      <c r="AK8" s="260"/>
      <c r="AL8" s="267" t="s">
        <v>108</v>
      </c>
      <c r="AM8" s="229" t="s">
        <v>263</v>
      </c>
      <c r="AN8" s="230"/>
      <c r="AO8" s="230"/>
      <c r="AP8" s="169"/>
    </row>
    <row r="9" spans="1:42" s="162" customFormat="1" ht="60" customHeight="1">
      <c r="A9" s="170"/>
      <c r="B9" s="184"/>
      <c r="C9" s="190"/>
      <c r="D9" s="190"/>
      <c r="E9" s="190"/>
      <c r="F9" s="202"/>
      <c r="G9" s="202"/>
      <c r="H9" s="202"/>
      <c r="I9" s="202"/>
      <c r="J9" s="202"/>
      <c r="K9" s="202"/>
      <c r="L9" s="202"/>
      <c r="M9" s="202"/>
      <c r="N9" s="202"/>
      <c r="O9" s="202"/>
      <c r="P9" s="202"/>
      <c r="Q9" s="202"/>
      <c r="R9" s="202"/>
      <c r="S9" s="202"/>
      <c r="T9" s="202"/>
      <c r="U9" s="202"/>
      <c r="V9" s="202"/>
      <c r="W9" s="225"/>
      <c r="X9" s="225"/>
      <c r="Y9" s="225"/>
      <c r="Z9" s="170"/>
      <c r="AA9" s="170"/>
      <c r="AB9" s="231"/>
      <c r="AC9" s="231"/>
      <c r="AD9" s="231"/>
      <c r="AE9" s="234"/>
      <c r="AF9" s="234"/>
      <c r="AG9" s="234"/>
      <c r="AH9" s="243"/>
      <c r="AI9" s="249"/>
      <c r="AJ9" s="255" t="s">
        <v>124</v>
      </c>
      <c r="AK9" s="261" t="s">
        <v>133</v>
      </c>
      <c r="AL9" s="268"/>
      <c r="AM9" s="231"/>
      <c r="AN9" s="231"/>
      <c r="AO9" s="231"/>
      <c r="AP9" s="170"/>
    </row>
    <row r="10" spans="1:42" s="163" customFormat="1" ht="22.5" customHeight="1">
      <c r="A10" s="171"/>
      <c r="B10" s="171"/>
      <c r="C10" s="191" t="s">
        <v>127</v>
      </c>
      <c r="D10" s="191" t="s">
        <v>340</v>
      </c>
      <c r="E10" s="191" t="s">
        <v>342</v>
      </c>
      <c r="F10" s="191" t="s">
        <v>342</v>
      </c>
      <c r="G10" s="191" t="s">
        <v>342</v>
      </c>
      <c r="H10" s="191" t="s">
        <v>342</v>
      </c>
      <c r="I10" s="191" t="s">
        <v>342</v>
      </c>
      <c r="J10" s="191" t="s">
        <v>342</v>
      </c>
      <c r="K10" s="191" t="s">
        <v>342</v>
      </c>
      <c r="L10" s="191" t="s">
        <v>342</v>
      </c>
      <c r="M10" s="191" t="s">
        <v>342</v>
      </c>
      <c r="N10" s="191" t="s">
        <v>342</v>
      </c>
      <c r="O10" s="191" t="s">
        <v>342</v>
      </c>
      <c r="P10" s="191" t="s">
        <v>342</v>
      </c>
      <c r="Q10" s="191" t="s">
        <v>342</v>
      </c>
      <c r="R10" s="191" t="s">
        <v>342</v>
      </c>
      <c r="S10" s="191" t="s">
        <v>342</v>
      </c>
      <c r="T10" s="191" t="s">
        <v>342</v>
      </c>
      <c r="U10" s="191" t="s">
        <v>342</v>
      </c>
      <c r="V10" s="191" t="s">
        <v>342</v>
      </c>
      <c r="W10" s="191" t="s">
        <v>120</v>
      </c>
      <c r="X10" s="191" t="s">
        <v>120</v>
      </c>
      <c r="Y10" s="191" t="s">
        <v>342</v>
      </c>
      <c r="Z10" s="191" t="s">
        <v>120</v>
      </c>
      <c r="AA10" s="191" t="s">
        <v>120</v>
      </c>
      <c r="AB10" s="191" t="s">
        <v>48</v>
      </c>
      <c r="AC10" s="191" t="s">
        <v>48</v>
      </c>
      <c r="AD10" s="191" t="s">
        <v>48</v>
      </c>
      <c r="AE10" s="191" t="s">
        <v>48</v>
      </c>
      <c r="AF10" s="235" t="s">
        <v>48</v>
      </c>
      <c r="AG10" s="235" t="s">
        <v>344</v>
      </c>
      <c r="AH10" s="244" t="s">
        <v>344</v>
      </c>
      <c r="AI10" s="250" t="s">
        <v>281</v>
      </c>
      <c r="AJ10" s="256" t="s">
        <v>344</v>
      </c>
      <c r="AK10" s="262" t="s">
        <v>344</v>
      </c>
      <c r="AL10" s="191" t="s">
        <v>344</v>
      </c>
      <c r="AM10" s="191" t="s">
        <v>281</v>
      </c>
      <c r="AN10" s="191" t="s">
        <v>281</v>
      </c>
      <c r="AO10" s="191" t="s">
        <v>52</v>
      </c>
      <c r="AP10" s="273"/>
    </row>
    <row r="11" spans="1:42" s="163" customFormat="1" ht="15" customHeight="1">
      <c r="A11" s="171"/>
      <c r="B11" s="171"/>
      <c r="C11" s="191"/>
      <c r="D11" s="191"/>
      <c r="E11" s="191"/>
      <c r="F11" s="191"/>
      <c r="G11" s="207"/>
      <c r="H11" s="207"/>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235"/>
      <c r="AG11" s="235"/>
      <c r="AH11" s="244"/>
      <c r="AI11" s="250"/>
      <c r="AJ11" s="256"/>
      <c r="AK11" s="262"/>
      <c r="AL11" s="191"/>
      <c r="AM11" s="191"/>
      <c r="AN11" s="191"/>
      <c r="AO11" s="191"/>
      <c r="AP11" s="273"/>
    </row>
    <row r="12" spans="1:42" s="164" customFormat="1" ht="22.5" customHeight="1">
      <c r="A12" s="172"/>
      <c r="B12" s="172"/>
      <c r="C12" s="192"/>
      <c r="D12" s="192"/>
      <c r="E12" s="192"/>
      <c r="F12" s="203">
        <v>0</v>
      </c>
      <c r="G12" s="203">
        <v>0</v>
      </c>
      <c r="H12" s="203">
        <v>0</v>
      </c>
      <c r="I12" s="203">
        <v>0</v>
      </c>
      <c r="J12" s="211">
        <f>SUM(F12:I12)</f>
        <v>0</v>
      </c>
      <c r="K12" s="192"/>
      <c r="L12" s="192"/>
      <c r="M12" s="192"/>
      <c r="N12" s="192"/>
      <c r="O12" s="192"/>
      <c r="P12" s="192"/>
      <c r="Q12" s="203">
        <v>0</v>
      </c>
      <c r="R12" s="203">
        <v>0</v>
      </c>
      <c r="S12" s="192"/>
      <c r="T12" s="192"/>
      <c r="U12" s="192"/>
      <c r="V12" s="192"/>
      <c r="W12" s="192"/>
      <c r="X12" s="192"/>
      <c r="Y12" s="192"/>
      <c r="Z12" s="192"/>
      <c r="AA12" s="192"/>
      <c r="AB12" s="192"/>
      <c r="AC12" s="192"/>
      <c r="AD12" s="192"/>
      <c r="AE12" s="192"/>
      <c r="AF12" s="236"/>
      <c r="AG12" s="236"/>
      <c r="AH12" s="245"/>
      <c r="AI12" s="251"/>
      <c r="AJ12" s="257"/>
      <c r="AK12" s="263"/>
      <c r="AL12" s="192"/>
      <c r="AM12" s="192"/>
      <c r="AN12" s="192"/>
      <c r="AO12" s="192"/>
      <c r="AP12" s="274"/>
    </row>
    <row r="13" spans="1:42" s="164" customFormat="1" ht="204.75" customHeight="1">
      <c r="A13" s="173"/>
      <c r="B13" s="173"/>
      <c r="C13" s="193"/>
      <c r="D13" s="193"/>
      <c r="E13" s="193"/>
      <c r="F13" s="193"/>
      <c r="G13" s="193"/>
      <c r="H13" s="193"/>
      <c r="I13" s="193"/>
      <c r="J13" s="192">
        <f>SUM(F13:I13)</f>
        <v>0</v>
      </c>
      <c r="K13" s="193"/>
      <c r="L13" s="193"/>
      <c r="M13" s="193"/>
      <c r="N13" s="193"/>
      <c r="O13" s="193"/>
      <c r="P13" s="193"/>
      <c r="Q13" s="193"/>
      <c r="R13" s="193"/>
      <c r="S13" s="193"/>
      <c r="T13" s="193"/>
      <c r="U13" s="192">
        <f>SUM(K13,M13,O13,Q13,S13)</f>
        <v>0</v>
      </c>
      <c r="V13" s="192">
        <f>SUM(L13,N13,P13,R13,T13)</f>
        <v>0</v>
      </c>
      <c r="W13" s="193"/>
      <c r="X13" s="193"/>
      <c r="Y13" s="193"/>
      <c r="Z13" s="193"/>
      <c r="AA13" s="192">
        <f>SUM(W13:X13,Z13)</f>
        <v>0</v>
      </c>
      <c r="AB13" s="193"/>
      <c r="AC13" s="193"/>
      <c r="AD13" s="193"/>
      <c r="AE13" s="193"/>
      <c r="AF13" s="237"/>
      <c r="AG13" s="236">
        <f>SUM(AH13,AN13)</f>
        <v>0</v>
      </c>
      <c r="AH13" s="245">
        <f>SUM(AI13,AL13:AM13)</f>
        <v>0</v>
      </c>
      <c r="AI13" s="251">
        <f>SUM(AJ13:AK13)</f>
        <v>0</v>
      </c>
      <c r="AJ13" s="258"/>
      <c r="AK13" s="264"/>
      <c r="AL13" s="193"/>
      <c r="AM13" s="193"/>
      <c r="AN13" s="193"/>
      <c r="AO13" s="272" t="e">
        <f>AI13/AH13</f>
        <v>#DIV/0!</v>
      </c>
      <c r="AP13" s="274"/>
    </row>
    <row r="14" spans="1:42" s="163" customFormat="1" ht="22.5" customHeight="1">
      <c r="A14" s="174"/>
      <c r="B14" s="17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238"/>
      <c r="AG14" s="238"/>
      <c r="AH14" s="246"/>
      <c r="AI14" s="252"/>
      <c r="AJ14" s="259"/>
      <c r="AK14" s="265"/>
      <c r="AL14" s="194"/>
      <c r="AM14" s="194"/>
      <c r="AN14" s="194"/>
      <c r="AO14" s="194"/>
      <c r="AP14" s="275"/>
    </row>
    <row r="15" spans="1:42" ht="22.5" customHeight="1">
      <c r="A15" s="175"/>
      <c r="B15" s="185" t="s">
        <v>51</v>
      </c>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239"/>
      <c r="AH15" s="239"/>
      <c r="AI15" s="239"/>
      <c r="AJ15" s="239"/>
      <c r="AK15" s="239"/>
      <c r="AL15" s="239"/>
      <c r="AM15" s="239"/>
      <c r="AN15" s="239"/>
      <c r="AO15" s="239"/>
      <c r="AP15" s="276"/>
    </row>
    <row r="16" spans="1:42" s="165" customFormat="1" ht="23.25" customHeight="1">
      <c r="A16" s="176" t="s">
        <v>228</v>
      </c>
      <c r="B16" s="186" t="s">
        <v>348</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row>
    <row r="17" spans="1:42" s="165" customFormat="1" ht="23.25" customHeight="1">
      <c r="A17" s="177"/>
      <c r="B17" s="186" t="s">
        <v>312</v>
      </c>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277"/>
    </row>
    <row r="18" spans="1:42" s="165" customFormat="1" ht="23.25" customHeight="1">
      <c r="A18" s="178" t="s">
        <v>349</v>
      </c>
      <c r="B18" s="165" t="s">
        <v>350</v>
      </c>
    </row>
    <row r="19" spans="1:42" s="165" customFormat="1" ht="23.25" customHeight="1">
      <c r="A19" s="178" t="s">
        <v>245</v>
      </c>
      <c r="B19" s="186" t="s">
        <v>311</v>
      </c>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278"/>
    </row>
    <row r="20" spans="1:42" s="165" customFormat="1" ht="23.25" customHeight="1">
      <c r="A20" s="178" t="s">
        <v>78</v>
      </c>
      <c r="B20" s="165" t="s">
        <v>319</v>
      </c>
    </row>
    <row r="21" spans="1:42" s="165" customFormat="1" ht="23.25" customHeight="1">
      <c r="A21" s="178" t="s">
        <v>32</v>
      </c>
      <c r="B21" s="186" t="s">
        <v>230</v>
      </c>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278"/>
    </row>
    <row r="22" spans="1:42" s="165" customFormat="1" ht="23.25" customHeight="1">
      <c r="B22" s="186" t="s">
        <v>77</v>
      </c>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278"/>
    </row>
    <row r="23" spans="1:42" s="165" customFormat="1" ht="23.25" customHeight="1">
      <c r="B23" s="186" t="s">
        <v>301</v>
      </c>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278"/>
    </row>
    <row r="24" spans="1:42" s="165" customFormat="1" ht="23.25" customHeight="1">
      <c r="B24" s="186" t="s">
        <v>323</v>
      </c>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278"/>
    </row>
    <row r="25" spans="1:42" s="165" customFormat="1" ht="23.25" customHeight="1">
      <c r="B25" s="186" t="s">
        <v>351</v>
      </c>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278"/>
    </row>
    <row r="26" spans="1:42" s="165" customFormat="1" ht="23.25" customHeight="1">
      <c r="A26" s="178" t="s">
        <v>144</v>
      </c>
      <c r="B26" s="186" t="s">
        <v>346</v>
      </c>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row>
    <row r="27" spans="1:42" s="166" customFormat="1"/>
    <row r="29" spans="1:42">
      <c r="B29" s="166"/>
    </row>
    <row r="35" spans="1:42">
      <c r="A35" s="179"/>
      <c r="B35" s="181"/>
    </row>
    <row r="37" spans="1:42">
      <c r="AA37" s="180"/>
      <c r="AB37" s="180"/>
      <c r="AC37" s="180"/>
      <c r="AD37" s="180"/>
      <c r="AE37" s="180"/>
      <c r="AF37" s="180"/>
      <c r="AG37" s="180"/>
      <c r="AH37" s="180"/>
      <c r="AI37" s="180"/>
      <c r="AJ37" s="180"/>
      <c r="AK37" s="180"/>
      <c r="AL37" s="180"/>
      <c r="AM37" s="180"/>
      <c r="AN37" s="180"/>
      <c r="AO37" s="180"/>
      <c r="AP37" s="180"/>
    </row>
    <row r="39" spans="1:42" ht="13.5" customHeight="1"/>
    <row r="40" spans="1:42">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row>
    <row r="42" spans="1:42">
      <c r="A42" s="181"/>
    </row>
    <row r="43" spans="1:42">
      <c r="A43" s="181"/>
    </row>
    <row r="46" spans="1:42">
      <c r="A46" s="181"/>
    </row>
    <row r="48" spans="1:42">
      <c r="A48" s="181"/>
    </row>
    <row r="49" spans="1:1">
      <c r="A49" s="181"/>
    </row>
    <row r="52" spans="1:1">
      <c r="A52" s="181"/>
    </row>
  </sheetData>
  <mergeCells count="62">
    <mergeCell ref="A2:AP2"/>
    <mergeCell ref="C4:E4"/>
    <mergeCell ref="F4:J4"/>
    <mergeCell ref="W4:Z4"/>
    <mergeCell ref="AG4:AO4"/>
    <mergeCell ref="C5:E5"/>
    <mergeCell ref="F5:J5"/>
    <mergeCell ref="U5:V5"/>
    <mergeCell ref="W5:X5"/>
    <mergeCell ref="Y5:Z5"/>
    <mergeCell ref="AG5:AO5"/>
    <mergeCell ref="F6:J6"/>
    <mergeCell ref="K6:L6"/>
    <mergeCell ref="M6:N6"/>
    <mergeCell ref="O6:P6"/>
    <mergeCell ref="Q6:R6"/>
    <mergeCell ref="S6:T6"/>
    <mergeCell ref="AH6:AN6"/>
    <mergeCell ref="AJ8:AK8"/>
    <mergeCell ref="A4:A9"/>
    <mergeCell ref="B4:B9"/>
    <mergeCell ref="K4:P5"/>
    <mergeCell ref="Q4:T5"/>
    <mergeCell ref="AA4:AA9"/>
    <mergeCell ref="AB4:AF5"/>
    <mergeCell ref="AP4:AP9"/>
    <mergeCell ref="W6:W9"/>
    <mergeCell ref="X6:X9"/>
    <mergeCell ref="Y6:Y9"/>
    <mergeCell ref="Z6:Z9"/>
    <mergeCell ref="AB6:AB9"/>
    <mergeCell ref="AC6:AC9"/>
    <mergeCell ref="AD6:AD9"/>
    <mergeCell ref="AE6:AE9"/>
    <mergeCell ref="AF6:AF9"/>
    <mergeCell ref="AG6:AG9"/>
    <mergeCell ref="AO6:AO9"/>
    <mergeCell ref="C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T7:T9"/>
    <mergeCell ref="U7:U9"/>
    <mergeCell ref="V7:V9"/>
    <mergeCell ref="AH7:AH9"/>
    <mergeCell ref="AN7:AN9"/>
    <mergeCell ref="AI8:AI9"/>
    <mergeCell ref="AL8:AL9"/>
    <mergeCell ref="AM8:AM9"/>
  </mergeCells>
  <phoneticPr fontId="19" type="Hiragana"/>
  <printOptions horizontalCentered="1"/>
  <pageMargins left="0.78740157480314943" right="0" top="0.78740157480314943" bottom="0.59055118110236227" header="0.51181102362204722" footer="0.51181102362204722"/>
  <pageSetup paperSize="8" scale="52" firstPageNumber="0" fitToWidth="1" fitToHeight="1" orientation="landscape" usePrinterDefaults="1" blackAndWhite="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sheetPr>
  <dimension ref="A1:M35"/>
  <sheetViews>
    <sheetView zoomScale="70" zoomScaleNormal="70" zoomScaleSheetLayoutView="80" workbookViewId="0"/>
  </sheetViews>
  <sheetFormatPr defaultRowHeight="13.5"/>
  <cols>
    <col min="1" max="1" width="26.125" style="88" customWidth="1"/>
    <col min="2" max="2" width="9.25390625" style="88" customWidth="1"/>
    <col min="3" max="3" width="23.00390625" style="88" customWidth="1"/>
    <col min="4" max="4" width="16.75390625" style="88" customWidth="1"/>
    <col min="5" max="5" width="9.25390625" style="88" customWidth="1"/>
    <col min="6" max="7" width="12.00390625" style="88" customWidth="1"/>
    <col min="8" max="8" width="25.75390625" style="88" customWidth="1"/>
    <col min="9" max="12" width="9.75390625" style="88" customWidth="1"/>
    <col min="13" max="13" width="11.625" style="88" customWidth="1"/>
    <col min="14" max="16384" width="9.00390625" style="88" bestFit="1" customWidth="1"/>
  </cols>
  <sheetData>
    <row r="1" spans="1:13">
      <c r="A1" s="88" t="s">
        <v>233</v>
      </c>
      <c r="H1" s="302" t="s">
        <v>178</v>
      </c>
    </row>
    <row r="2" spans="1:13" ht="34.5" customHeight="1">
      <c r="A2" s="281" t="s">
        <v>197</v>
      </c>
      <c r="B2" s="287"/>
      <c r="C2" s="287"/>
      <c r="D2" s="287"/>
      <c r="E2" s="287"/>
      <c r="F2" s="287"/>
      <c r="G2" s="287"/>
      <c r="H2" s="287"/>
      <c r="K2" s="287"/>
      <c r="L2" s="287"/>
      <c r="M2" s="287"/>
    </row>
    <row r="3" spans="1:13" ht="18.75" customHeight="1"/>
    <row r="4" spans="1:13" s="279" customFormat="1" ht="17.25" customHeight="1">
      <c r="A4" s="282"/>
      <c r="B4" s="288" t="s">
        <v>352</v>
      </c>
      <c r="C4" s="288"/>
      <c r="D4" s="288"/>
      <c r="E4" s="288"/>
      <c r="F4" s="296" t="s">
        <v>79</v>
      </c>
      <c r="G4" s="300" t="s">
        <v>341</v>
      </c>
      <c r="H4" s="303"/>
      <c r="K4" s="279"/>
      <c r="L4" s="279"/>
      <c r="M4" s="279"/>
    </row>
    <row r="5" spans="1:13" s="280" customFormat="1" ht="20.25" customHeight="1">
      <c r="A5" s="283" t="s">
        <v>7</v>
      </c>
      <c r="B5" s="289" t="s">
        <v>339</v>
      </c>
      <c r="C5" s="289" t="s">
        <v>354</v>
      </c>
      <c r="D5" s="293" t="s">
        <v>355</v>
      </c>
      <c r="E5" s="289" t="s">
        <v>120</v>
      </c>
      <c r="F5" s="297" t="s">
        <v>357</v>
      </c>
      <c r="G5" s="301" t="s">
        <v>359</v>
      </c>
      <c r="H5" s="304" t="s">
        <v>81</v>
      </c>
    </row>
    <row r="6" spans="1:13" ht="19.5" customHeight="1">
      <c r="A6" s="284"/>
      <c r="B6" s="290"/>
      <c r="C6" s="290"/>
      <c r="D6" s="290"/>
      <c r="E6" s="295" t="s">
        <v>84</v>
      </c>
      <c r="F6" s="298" t="s">
        <v>194</v>
      </c>
      <c r="G6" s="295" t="s">
        <v>194</v>
      </c>
      <c r="H6" s="305"/>
    </row>
    <row r="7" spans="1:13">
      <c r="A7" s="284"/>
      <c r="B7" s="290"/>
      <c r="C7" s="290"/>
      <c r="D7" s="290"/>
      <c r="E7" s="290"/>
      <c r="F7" s="181"/>
      <c r="G7" s="290"/>
      <c r="H7" s="305"/>
    </row>
    <row r="8" spans="1:13">
      <c r="A8" s="284"/>
      <c r="B8" s="291" t="s">
        <v>360</v>
      </c>
      <c r="C8" s="290"/>
      <c r="D8" s="294"/>
      <c r="E8" s="290"/>
      <c r="F8" s="181"/>
      <c r="G8" s="290"/>
      <c r="H8" s="305"/>
    </row>
    <row r="9" spans="1:13" ht="19.5" customHeight="1">
      <c r="A9" s="284"/>
      <c r="B9" s="291"/>
      <c r="C9" s="290"/>
      <c r="D9" s="294"/>
      <c r="E9" s="290"/>
      <c r="F9" s="181"/>
      <c r="G9" s="290"/>
      <c r="H9" s="305"/>
    </row>
    <row r="10" spans="1:13" ht="14.25" customHeight="1">
      <c r="A10" s="284"/>
      <c r="B10" s="291" t="s">
        <v>347</v>
      </c>
      <c r="C10" s="290"/>
      <c r="D10" s="295"/>
      <c r="E10" s="290"/>
      <c r="F10" s="181"/>
      <c r="G10" s="290"/>
      <c r="H10" s="305"/>
    </row>
    <row r="11" spans="1:13" ht="19.5" customHeight="1">
      <c r="A11" s="284"/>
      <c r="B11" s="290"/>
      <c r="C11" s="290"/>
      <c r="D11" s="295"/>
      <c r="E11" s="290"/>
      <c r="F11" s="181"/>
      <c r="G11" s="290"/>
      <c r="H11" s="305"/>
    </row>
    <row r="12" spans="1:13" ht="13.9" customHeight="1">
      <c r="A12" s="284"/>
      <c r="B12" s="291" t="s">
        <v>361</v>
      </c>
      <c r="C12" s="290"/>
      <c r="D12" s="290"/>
      <c r="E12" s="290"/>
      <c r="F12" s="181"/>
      <c r="G12" s="290"/>
      <c r="H12" s="305"/>
    </row>
    <row r="13" spans="1:13" ht="13.9" customHeight="1">
      <c r="A13" s="284"/>
      <c r="B13" s="290"/>
      <c r="C13" s="290"/>
      <c r="D13" s="290"/>
      <c r="E13" s="290"/>
      <c r="F13" s="181"/>
      <c r="G13" s="290"/>
      <c r="H13" s="305"/>
    </row>
    <row r="14" spans="1:13" ht="13.9" customHeight="1">
      <c r="A14" s="284"/>
      <c r="B14" s="290"/>
      <c r="C14" s="290"/>
      <c r="D14" s="290"/>
      <c r="E14" s="290"/>
      <c r="F14" s="181"/>
      <c r="G14" s="290"/>
      <c r="H14" s="305"/>
    </row>
    <row r="15" spans="1:13" ht="13.9" customHeight="1">
      <c r="A15" s="284"/>
      <c r="B15" s="290"/>
      <c r="C15" s="290"/>
      <c r="D15" s="290"/>
      <c r="E15" s="290"/>
      <c r="F15" s="181"/>
      <c r="G15" s="290"/>
      <c r="H15" s="305"/>
    </row>
    <row r="16" spans="1:13" ht="13.9" customHeight="1">
      <c r="A16" s="284"/>
      <c r="B16" s="290"/>
      <c r="C16" s="290"/>
      <c r="D16" s="290"/>
      <c r="E16" s="290"/>
      <c r="F16" s="181"/>
      <c r="G16" s="290"/>
      <c r="H16" s="305"/>
    </row>
    <row r="17" spans="1:8" ht="13.9" customHeight="1">
      <c r="A17" s="284"/>
      <c r="B17" s="290"/>
      <c r="C17" s="290"/>
      <c r="D17" s="290"/>
      <c r="E17" s="290"/>
      <c r="F17" s="181"/>
      <c r="G17" s="290"/>
      <c r="H17" s="305"/>
    </row>
    <row r="18" spans="1:8" ht="13.9" customHeight="1">
      <c r="A18" s="284"/>
      <c r="B18" s="290"/>
      <c r="C18" s="290"/>
      <c r="D18" s="290"/>
      <c r="E18" s="290"/>
      <c r="F18" s="181"/>
      <c r="G18" s="290"/>
      <c r="H18" s="305"/>
    </row>
    <row r="19" spans="1:8" ht="13.9" customHeight="1">
      <c r="A19" s="284"/>
      <c r="B19" s="290"/>
      <c r="C19" s="290"/>
      <c r="D19" s="290"/>
      <c r="E19" s="290"/>
      <c r="F19" s="181"/>
      <c r="G19" s="290"/>
      <c r="H19" s="305"/>
    </row>
    <row r="20" spans="1:8" ht="13.9" customHeight="1">
      <c r="A20" s="284"/>
      <c r="B20" s="290"/>
      <c r="C20" s="290"/>
      <c r="D20" s="290"/>
      <c r="E20" s="290"/>
      <c r="F20" s="181"/>
      <c r="G20" s="290"/>
      <c r="H20" s="305"/>
    </row>
    <row r="21" spans="1:8" ht="13.9" customHeight="1">
      <c r="A21" s="284"/>
      <c r="B21" s="290"/>
      <c r="C21" s="290"/>
      <c r="D21" s="290"/>
      <c r="E21" s="290"/>
      <c r="F21" s="181"/>
      <c r="G21" s="290"/>
      <c r="H21" s="305"/>
    </row>
    <row r="22" spans="1:8" ht="13.9" customHeight="1">
      <c r="A22" s="284"/>
      <c r="B22" s="290"/>
      <c r="C22" s="290"/>
      <c r="D22" s="290"/>
      <c r="E22" s="290"/>
      <c r="F22" s="181"/>
      <c r="G22" s="290"/>
      <c r="H22" s="305"/>
    </row>
    <row r="23" spans="1:8" ht="13.9" customHeight="1">
      <c r="A23" s="284"/>
      <c r="B23" s="290"/>
      <c r="C23" s="290"/>
      <c r="D23" s="290"/>
      <c r="E23" s="290"/>
      <c r="F23" s="181"/>
      <c r="G23" s="290"/>
      <c r="H23" s="305"/>
    </row>
    <row r="24" spans="1:8" ht="13.9" customHeight="1">
      <c r="A24" s="284"/>
      <c r="B24" s="290"/>
      <c r="C24" s="290"/>
      <c r="D24" s="290"/>
      <c r="E24" s="290"/>
      <c r="F24" s="181"/>
      <c r="G24" s="290"/>
      <c r="H24" s="305"/>
    </row>
    <row r="25" spans="1:8" ht="13.9" customHeight="1">
      <c r="A25" s="284"/>
      <c r="B25" s="290"/>
      <c r="C25" s="290"/>
      <c r="D25" s="290"/>
      <c r="E25" s="290"/>
      <c r="F25" s="181"/>
      <c r="G25" s="290"/>
      <c r="H25" s="305"/>
    </row>
    <row r="26" spans="1:8" ht="13.9" customHeight="1">
      <c r="A26" s="284"/>
      <c r="B26" s="290"/>
      <c r="C26" s="290"/>
      <c r="D26" s="290"/>
      <c r="E26" s="290"/>
      <c r="F26" s="181"/>
      <c r="G26" s="290"/>
      <c r="H26" s="305"/>
    </row>
    <row r="27" spans="1:8" ht="13.9" customHeight="1">
      <c r="A27" s="284"/>
      <c r="B27" s="290"/>
      <c r="C27" s="290"/>
      <c r="D27" s="290"/>
      <c r="E27" s="290"/>
      <c r="F27" s="181"/>
      <c r="G27" s="290"/>
      <c r="H27" s="305"/>
    </row>
    <row r="28" spans="1:8" ht="13.9" customHeight="1">
      <c r="A28" s="284"/>
      <c r="B28" s="290"/>
      <c r="C28" s="290"/>
      <c r="D28" s="290"/>
      <c r="E28" s="290"/>
      <c r="F28" s="181"/>
      <c r="G28" s="290"/>
      <c r="H28" s="305"/>
    </row>
    <row r="29" spans="1:8" ht="13.9" customHeight="1">
      <c r="A29" s="284"/>
      <c r="B29" s="290"/>
      <c r="C29" s="290"/>
      <c r="D29" s="290"/>
      <c r="E29" s="290"/>
      <c r="F29" s="181"/>
      <c r="G29" s="290"/>
      <c r="H29" s="305"/>
    </row>
    <row r="30" spans="1:8" ht="13.9" customHeight="1">
      <c r="A30" s="284"/>
      <c r="B30" s="290"/>
      <c r="C30" s="290"/>
      <c r="D30" s="290"/>
      <c r="E30" s="290"/>
      <c r="F30" s="181"/>
      <c r="G30" s="290"/>
      <c r="H30" s="305"/>
    </row>
    <row r="31" spans="1:8" ht="13.9" customHeight="1">
      <c r="A31" s="284"/>
      <c r="B31" s="290"/>
      <c r="C31" s="290"/>
      <c r="D31" s="290"/>
      <c r="E31" s="290"/>
      <c r="F31" s="181"/>
      <c r="G31" s="290"/>
      <c r="H31" s="305"/>
    </row>
    <row r="32" spans="1:8">
      <c r="A32" s="284"/>
      <c r="B32" s="290"/>
      <c r="C32" s="290"/>
      <c r="D32" s="290"/>
      <c r="E32" s="290"/>
      <c r="F32" s="181"/>
      <c r="G32" s="290"/>
      <c r="H32" s="305"/>
    </row>
    <row r="33" spans="1:8">
      <c r="A33" s="285"/>
      <c r="B33" s="290"/>
      <c r="C33" s="290"/>
      <c r="D33" s="290"/>
      <c r="E33" s="290"/>
      <c r="F33" s="181"/>
      <c r="G33" s="290"/>
      <c r="H33" s="305"/>
    </row>
    <row r="34" spans="1:8">
      <c r="A34" s="286"/>
      <c r="B34" s="292"/>
      <c r="C34" s="292"/>
      <c r="D34" s="292"/>
      <c r="E34" s="292"/>
      <c r="F34" s="299"/>
      <c r="G34" s="292"/>
      <c r="H34" s="306"/>
    </row>
    <row r="35" spans="1:8" ht="22.5" customHeight="1">
      <c r="A35" s="88" t="s">
        <v>204</v>
      </c>
    </row>
  </sheetData>
  <phoneticPr fontId="19" type="Hiragana"/>
  <printOptions horizontalCentered="1" verticalCentered="1"/>
  <pageMargins left="0.98425196850393681" right="0.78740157480314965" top="0.98425196850393681" bottom="0.98425196850393681" header="0.51181102362204722" footer="0.51181102362204722"/>
  <pageSetup paperSize="9" scale="90" firstPageNumber="0" fitToWidth="1" fitToHeight="1" orientation="landscape" usePrinterDefaults="1" blackAndWhite="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L35"/>
  <sheetViews>
    <sheetView view="pageBreakPreview" zoomScale="80" zoomScaleNormal="80" zoomScaleSheetLayoutView="80" workbookViewId="0"/>
  </sheetViews>
  <sheetFormatPr defaultRowHeight="13.5"/>
  <cols>
    <col min="1" max="1" width="7.125" style="88" customWidth="1"/>
    <col min="2" max="2" width="28.25390625" style="88" customWidth="1"/>
    <col min="3" max="3" width="23.875" style="88" customWidth="1"/>
    <col min="4" max="4" width="24.375" style="88" customWidth="1"/>
    <col min="5" max="5" width="14.00390625" style="88" customWidth="1"/>
    <col min="6" max="6" width="16.50390625" style="88" customWidth="1"/>
    <col min="7" max="7" width="32.625" style="88" customWidth="1"/>
    <col min="8" max="11" width="9.75390625" style="88" customWidth="1"/>
    <col min="12" max="12" width="11.625" style="88" customWidth="1"/>
    <col min="13" max="16384" width="9.00390625" style="88" bestFit="1" customWidth="1"/>
  </cols>
  <sheetData>
    <row r="1" spans="1:12">
      <c r="A1" s="88" t="s">
        <v>345</v>
      </c>
      <c r="G1" s="302" t="s">
        <v>178</v>
      </c>
    </row>
    <row r="2" spans="1:12" ht="34.5" customHeight="1">
      <c r="A2" s="281" t="s">
        <v>197</v>
      </c>
      <c r="B2" s="287"/>
      <c r="C2" s="287"/>
      <c r="D2" s="287"/>
      <c r="E2" s="287"/>
      <c r="F2" s="287"/>
      <c r="G2" s="287"/>
      <c r="J2" s="287"/>
      <c r="K2" s="287"/>
      <c r="L2" s="287"/>
    </row>
    <row r="3" spans="1:12" ht="18.75" customHeight="1">
      <c r="G3" s="88" t="s">
        <v>7</v>
      </c>
    </row>
    <row r="4" spans="1:12" s="279" customFormat="1" ht="17.25" customHeight="1">
      <c r="A4" s="300"/>
      <c r="B4" s="300" t="s">
        <v>66</v>
      </c>
      <c r="C4" s="300" t="s">
        <v>315</v>
      </c>
      <c r="D4" s="300" t="s">
        <v>362</v>
      </c>
      <c r="E4" s="289" t="s">
        <v>190</v>
      </c>
      <c r="F4" s="289"/>
      <c r="G4" s="300"/>
      <c r="J4" s="279"/>
      <c r="K4" s="279"/>
      <c r="L4" s="279"/>
    </row>
    <row r="5" spans="1:12" s="280" customFormat="1" ht="20.25" customHeight="1">
      <c r="A5" s="307" t="s">
        <v>364</v>
      </c>
      <c r="B5" s="307" t="s">
        <v>365</v>
      </c>
      <c r="C5" s="309" t="s">
        <v>203</v>
      </c>
      <c r="D5" s="307" t="s">
        <v>366</v>
      </c>
      <c r="E5" s="301" t="s">
        <v>367</v>
      </c>
      <c r="F5" s="301" t="s">
        <v>218</v>
      </c>
      <c r="G5" s="307" t="s">
        <v>81</v>
      </c>
    </row>
    <row r="6" spans="1:12" ht="19.5" customHeight="1">
      <c r="A6" s="290"/>
      <c r="B6" s="290"/>
      <c r="C6" s="310" t="s">
        <v>21</v>
      </c>
      <c r="D6" s="310"/>
      <c r="E6" s="310"/>
      <c r="F6" s="310" t="s">
        <v>368</v>
      </c>
      <c r="G6" s="290"/>
    </row>
    <row r="7" spans="1:12">
      <c r="A7" s="308"/>
      <c r="B7" s="290"/>
      <c r="C7" s="294"/>
      <c r="D7" s="294"/>
      <c r="E7" s="294"/>
      <c r="F7" s="294"/>
      <c r="G7" s="290"/>
    </row>
    <row r="8" spans="1:12">
      <c r="A8" s="290"/>
      <c r="B8" s="290"/>
      <c r="C8" s="291"/>
      <c r="D8" s="294"/>
      <c r="E8" s="290"/>
      <c r="F8" s="290"/>
      <c r="G8" s="290"/>
    </row>
    <row r="9" spans="1:12" ht="13.5" customHeight="1">
      <c r="A9" s="290"/>
      <c r="B9" s="290"/>
      <c r="C9" s="291"/>
      <c r="D9" s="294"/>
      <c r="E9" s="290"/>
      <c r="F9" s="290"/>
      <c r="G9" s="290"/>
    </row>
    <row r="10" spans="1:12" ht="14.25" customHeight="1">
      <c r="A10" s="290"/>
      <c r="B10" s="290"/>
      <c r="C10" s="291"/>
      <c r="D10" s="295"/>
      <c r="E10" s="290"/>
      <c r="F10" s="290"/>
      <c r="G10" s="290"/>
    </row>
    <row r="11" spans="1:12" ht="13.5" customHeight="1">
      <c r="A11" s="290"/>
      <c r="B11" s="290"/>
      <c r="C11" s="290"/>
      <c r="D11" s="295"/>
      <c r="E11" s="290"/>
      <c r="F11" s="290"/>
      <c r="G11" s="290"/>
    </row>
    <row r="12" spans="1:12" ht="13.9" customHeight="1">
      <c r="A12" s="290"/>
      <c r="B12" s="290"/>
      <c r="C12" s="291"/>
      <c r="D12" s="290"/>
      <c r="E12" s="290"/>
      <c r="F12" s="290"/>
      <c r="G12" s="290"/>
    </row>
    <row r="13" spans="1:12" ht="13.9" customHeight="1">
      <c r="A13" s="290"/>
      <c r="B13" s="290"/>
      <c r="C13" s="290"/>
      <c r="D13" s="290"/>
      <c r="E13" s="290"/>
      <c r="F13" s="290"/>
      <c r="G13" s="290"/>
    </row>
    <row r="14" spans="1:12" ht="13.9" customHeight="1">
      <c r="A14" s="290"/>
      <c r="B14" s="290"/>
      <c r="C14" s="290"/>
      <c r="D14" s="290"/>
      <c r="E14" s="290"/>
      <c r="F14" s="290"/>
      <c r="G14" s="290"/>
    </row>
    <row r="15" spans="1:12" ht="13.9" customHeight="1">
      <c r="A15" s="290"/>
      <c r="B15" s="290"/>
      <c r="C15" s="290"/>
      <c r="D15" s="290"/>
      <c r="E15" s="290"/>
      <c r="F15" s="290"/>
      <c r="G15" s="290"/>
    </row>
    <row r="16" spans="1:12" ht="13.9" customHeight="1">
      <c r="A16" s="290"/>
      <c r="B16" s="290"/>
      <c r="C16" s="290"/>
      <c r="D16" s="290"/>
      <c r="E16" s="290"/>
      <c r="F16" s="290"/>
      <c r="G16" s="290"/>
    </row>
    <row r="17" spans="1:7" ht="13.9" customHeight="1">
      <c r="A17" s="290"/>
      <c r="B17" s="290"/>
      <c r="C17" s="290"/>
      <c r="D17" s="290"/>
      <c r="E17" s="290"/>
      <c r="F17" s="290"/>
      <c r="G17" s="290"/>
    </row>
    <row r="18" spans="1:7" ht="13.9" customHeight="1">
      <c r="A18" s="290"/>
      <c r="B18" s="290"/>
      <c r="C18" s="290"/>
      <c r="D18" s="290"/>
      <c r="E18" s="290"/>
      <c r="F18" s="290"/>
      <c r="G18" s="290"/>
    </row>
    <row r="19" spans="1:7" ht="13.9" customHeight="1">
      <c r="A19" s="290"/>
      <c r="B19" s="290"/>
      <c r="C19" s="290"/>
      <c r="D19" s="290"/>
      <c r="E19" s="290"/>
      <c r="F19" s="290"/>
      <c r="G19" s="290"/>
    </row>
    <row r="20" spans="1:7" ht="13.9" customHeight="1">
      <c r="A20" s="290"/>
      <c r="B20" s="290"/>
      <c r="C20" s="290"/>
      <c r="D20" s="290"/>
      <c r="E20" s="290"/>
      <c r="F20" s="290"/>
      <c r="G20" s="290"/>
    </row>
    <row r="21" spans="1:7" ht="13.9" customHeight="1">
      <c r="A21" s="290"/>
      <c r="B21" s="290"/>
      <c r="C21" s="290"/>
      <c r="D21" s="290"/>
      <c r="E21" s="290"/>
      <c r="F21" s="290"/>
      <c r="G21" s="290"/>
    </row>
    <row r="22" spans="1:7" ht="13.9" customHeight="1">
      <c r="A22" s="290"/>
      <c r="B22" s="290"/>
      <c r="C22" s="290"/>
      <c r="D22" s="290"/>
      <c r="E22" s="290"/>
      <c r="F22" s="290"/>
      <c r="G22" s="290"/>
    </row>
    <row r="23" spans="1:7" ht="13.9" customHeight="1">
      <c r="A23" s="290"/>
      <c r="B23" s="290"/>
      <c r="C23" s="290"/>
      <c r="D23" s="290"/>
      <c r="E23" s="290"/>
      <c r="F23" s="290"/>
      <c r="G23" s="290"/>
    </row>
    <row r="24" spans="1:7" ht="13.9" customHeight="1">
      <c r="A24" s="290"/>
      <c r="B24" s="290"/>
      <c r="C24" s="290"/>
      <c r="D24" s="290"/>
      <c r="E24" s="290"/>
      <c r="F24" s="290"/>
      <c r="G24" s="290"/>
    </row>
    <row r="25" spans="1:7" ht="13.9" customHeight="1">
      <c r="A25" s="290"/>
      <c r="B25" s="290"/>
      <c r="C25" s="290"/>
      <c r="D25" s="290"/>
      <c r="E25" s="290"/>
      <c r="F25" s="290"/>
      <c r="G25" s="290"/>
    </row>
    <row r="26" spans="1:7" ht="13.9" customHeight="1">
      <c r="A26" s="290"/>
      <c r="B26" s="290"/>
      <c r="C26" s="290"/>
      <c r="D26" s="290"/>
      <c r="E26" s="290"/>
      <c r="F26" s="290"/>
      <c r="G26" s="290"/>
    </row>
    <row r="27" spans="1:7" ht="13.9" customHeight="1">
      <c r="A27" s="290"/>
      <c r="B27" s="290"/>
      <c r="C27" s="290"/>
      <c r="D27" s="290"/>
      <c r="E27" s="290"/>
      <c r="F27" s="290"/>
      <c r="G27" s="290"/>
    </row>
    <row r="28" spans="1:7" ht="13.9" customHeight="1">
      <c r="A28" s="290"/>
      <c r="B28" s="290"/>
      <c r="C28" s="290"/>
      <c r="D28" s="290"/>
      <c r="E28" s="290"/>
      <c r="F28" s="290"/>
      <c r="G28" s="290"/>
    </row>
    <row r="29" spans="1:7" ht="13.9" customHeight="1">
      <c r="A29" s="290"/>
      <c r="B29" s="290"/>
      <c r="C29" s="290"/>
      <c r="D29" s="290"/>
      <c r="E29" s="290"/>
      <c r="F29" s="290"/>
      <c r="G29" s="290"/>
    </row>
    <row r="30" spans="1:7" ht="13.9" customHeight="1">
      <c r="A30" s="290"/>
      <c r="B30" s="290"/>
      <c r="C30" s="290"/>
      <c r="D30" s="290"/>
      <c r="E30" s="290"/>
      <c r="F30" s="290"/>
      <c r="G30" s="290"/>
    </row>
    <row r="31" spans="1:7" ht="13.9" customHeight="1">
      <c r="A31" s="290"/>
      <c r="B31" s="290"/>
      <c r="C31" s="290"/>
      <c r="D31" s="290"/>
      <c r="E31" s="290"/>
      <c r="F31" s="290"/>
      <c r="G31" s="290"/>
    </row>
    <row r="32" spans="1:7">
      <c r="A32" s="290"/>
      <c r="B32" s="290"/>
      <c r="C32" s="290"/>
      <c r="D32" s="290"/>
      <c r="E32" s="290"/>
      <c r="F32" s="290"/>
      <c r="G32" s="290"/>
    </row>
    <row r="33" spans="1:7">
      <c r="A33" s="290"/>
      <c r="B33" s="294"/>
      <c r="C33" s="290"/>
      <c r="D33" s="290"/>
      <c r="E33" s="290"/>
      <c r="F33" s="290"/>
      <c r="G33" s="290"/>
    </row>
    <row r="34" spans="1:7">
      <c r="A34" s="292"/>
      <c r="B34" s="292"/>
      <c r="C34" s="292"/>
      <c r="D34" s="292"/>
      <c r="E34" s="292"/>
      <c r="F34" s="292"/>
      <c r="G34" s="292"/>
    </row>
    <row r="35" spans="1:7" ht="22.5" customHeight="1">
      <c r="A35" s="88" t="s">
        <v>204</v>
      </c>
    </row>
  </sheetData>
  <mergeCells count="1">
    <mergeCell ref="E4:F4"/>
  </mergeCells>
  <phoneticPr fontId="19" type="Hiragana"/>
  <printOptions horizontalCentered="1" verticalCentered="1"/>
  <pageMargins left="0.98425196850393681" right="0.78740157480314965" top="0.98425196850393681" bottom="0.98425196850393681" header="0.51181102362204722" footer="0.51181102362204722"/>
  <pageSetup paperSize="9" scale="88" firstPageNumber="0" fitToWidth="1" fitToHeight="1" orientation="landscape" usePrinterDefaults="1" blackAndWhite="1"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8"/>
  </sheetPr>
  <dimension ref="A1:J30"/>
  <sheetViews>
    <sheetView zoomScale="70" zoomScaleNormal="70" zoomScaleSheetLayoutView="80" workbookViewId="0"/>
  </sheetViews>
  <sheetFormatPr defaultRowHeight="13.5"/>
  <cols>
    <col min="1" max="1" width="10.875" style="88" customWidth="1"/>
    <col min="2" max="2" width="30.75390625" style="88" customWidth="1"/>
    <col min="3" max="3" width="32.25390625" style="88" customWidth="1"/>
    <col min="4" max="4" width="24.75390625" style="88" customWidth="1"/>
    <col min="5" max="5" width="33.50390625" style="88" customWidth="1"/>
    <col min="6" max="9" width="9.75390625" style="88" customWidth="1"/>
    <col min="10" max="10" width="11.625" style="88" customWidth="1"/>
    <col min="11" max="16384" width="9.00390625" style="88" bestFit="1" customWidth="1"/>
  </cols>
  <sheetData>
    <row r="1" spans="1:10">
      <c r="A1" s="88" t="s">
        <v>370</v>
      </c>
      <c r="E1" s="302" t="s">
        <v>356</v>
      </c>
    </row>
    <row r="2" spans="1:10" ht="34.5" customHeight="1">
      <c r="A2" s="281" t="s">
        <v>197</v>
      </c>
      <c r="B2" s="287"/>
      <c r="C2" s="287"/>
      <c r="D2" s="287"/>
      <c r="E2" s="287"/>
      <c r="H2" s="287"/>
      <c r="I2" s="287"/>
      <c r="J2" s="287"/>
    </row>
    <row r="3" spans="1:10" ht="18.75" customHeight="1">
      <c r="E3" s="88" t="s">
        <v>7</v>
      </c>
    </row>
    <row r="4" spans="1:10" s="279" customFormat="1" ht="17.25" customHeight="1">
      <c r="A4" s="300"/>
      <c r="B4" s="300" t="s">
        <v>11</v>
      </c>
      <c r="C4" s="300" t="s">
        <v>371</v>
      </c>
      <c r="D4" s="300"/>
      <c r="E4" s="300"/>
      <c r="H4" s="279"/>
      <c r="I4" s="279"/>
      <c r="J4" s="279"/>
    </row>
    <row r="5" spans="1:10" s="280" customFormat="1" ht="20.25" customHeight="1">
      <c r="A5" s="307" t="s">
        <v>364</v>
      </c>
      <c r="B5" s="307" t="s">
        <v>365</v>
      </c>
      <c r="C5" s="307" t="s">
        <v>185</v>
      </c>
      <c r="D5" s="307" t="s">
        <v>372</v>
      </c>
      <c r="E5" s="307" t="s">
        <v>81</v>
      </c>
    </row>
    <row r="6" spans="1:10" ht="19.5" customHeight="1">
      <c r="A6" s="290"/>
      <c r="B6" s="290"/>
      <c r="C6" s="310"/>
      <c r="D6" s="310"/>
      <c r="E6" s="290"/>
    </row>
    <row r="7" spans="1:10">
      <c r="A7" s="290"/>
      <c r="B7" s="290"/>
      <c r="C7" s="290"/>
      <c r="D7" s="290"/>
      <c r="E7" s="290"/>
    </row>
    <row r="8" spans="1:10">
      <c r="A8" s="290"/>
      <c r="B8" s="290"/>
      <c r="C8" s="294"/>
      <c r="D8" s="294" t="s">
        <v>307</v>
      </c>
      <c r="E8" s="290"/>
    </row>
    <row r="9" spans="1:10" ht="13.5" customHeight="1">
      <c r="A9" s="290"/>
      <c r="B9" s="290"/>
      <c r="C9" s="294"/>
      <c r="D9" s="294" t="s">
        <v>396</v>
      </c>
      <c r="E9" s="290"/>
    </row>
    <row r="10" spans="1:10" ht="14.25" customHeight="1">
      <c r="A10" s="290"/>
      <c r="B10" s="290"/>
      <c r="C10" s="295"/>
      <c r="D10" s="295" t="s">
        <v>29</v>
      </c>
      <c r="E10" s="290"/>
    </row>
    <row r="11" spans="1:10" ht="13.5" customHeight="1">
      <c r="A11" s="290"/>
      <c r="B11" s="290"/>
      <c r="C11" s="295"/>
      <c r="D11" s="290"/>
      <c r="E11" s="290"/>
    </row>
    <row r="12" spans="1:10" ht="13.9" customHeight="1">
      <c r="A12" s="290"/>
      <c r="B12" s="290"/>
      <c r="C12" s="290"/>
      <c r="D12" s="291"/>
      <c r="E12" s="290"/>
    </row>
    <row r="13" spans="1:10" ht="13.9" customHeight="1">
      <c r="A13" s="290"/>
      <c r="B13" s="290"/>
      <c r="C13" s="290"/>
      <c r="D13" s="290"/>
      <c r="E13" s="290"/>
    </row>
    <row r="14" spans="1:10" ht="13.9" customHeight="1">
      <c r="A14" s="290"/>
      <c r="B14" s="290"/>
      <c r="C14" s="290"/>
      <c r="D14" s="290"/>
      <c r="E14" s="290"/>
    </row>
    <row r="15" spans="1:10" ht="13.9" customHeight="1">
      <c r="A15" s="290"/>
      <c r="B15" s="290"/>
      <c r="C15" s="290"/>
      <c r="D15" s="290"/>
      <c r="E15" s="290"/>
    </row>
    <row r="16" spans="1:10" ht="13.9" customHeight="1">
      <c r="A16" s="290"/>
      <c r="B16" s="290"/>
      <c r="C16" s="290"/>
      <c r="D16" s="290"/>
      <c r="E16" s="290"/>
    </row>
    <row r="17" spans="1:5" ht="13.9" customHeight="1">
      <c r="A17" s="290"/>
      <c r="B17" s="290"/>
      <c r="C17" s="290"/>
      <c r="D17" s="290"/>
      <c r="E17" s="290"/>
    </row>
    <row r="18" spans="1:5" ht="13.9" customHeight="1">
      <c r="A18" s="290"/>
      <c r="B18" s="290"/>
      <c r="C18" s="290"/>
      <c r="D18" s="290"/>
      <c r="E18" s="290"/>
    </row>
    <row r="19" spans="1:5" ht="13.9" customHeight="1">
      <c r="A19" s="290"/>
      <c r="B19" s="290"/>
      <c r="C19" s="290"/>
      <c r="D19" s="290"/>
      <c r="E19" s="290"/>
    </row>
    <row r="20" spans="1:5" ht="13.9" customHeight="1">
      <c r="A20" s="290"/>
      <c r="B20" s="290"/>
      <c r="C20" s="290"/>
      <c r="D20" s="290"/>
      <c r="E20" s="290"/>
    </row>
    <row r="21" spans="1:5" ht="13.9" customHeight="1">
      <c r="A21" s="290"/>
      <c r="B21" s="290"/>
      <c r="C21" s="290"/>
      <c r="D21" s="290"/>
      <c r="E21" s="290"/>
    </row>
    <row r="22" spans="1:5" ht="13.9" customHeight="1">
      <c r="A22" s="290"/>
      <c r="B22" s="290"/>
      <c r="C22" s="290"/>
      <c r="D22" s="290"/>
      <c r="E22" s="290"/>
    </row>
    <row r="23" spans="1:5" ht="13.9" customHeight="1">
      <c r="A23" s="290"/>
      <c r="B23" s="290"/>
      <c r="C23" s="290"/>
      <c r="D23" s="290"/>
      <c r="E23" s="290"/>
    </row>
    <row r="24" spans="1:5" ht="13.9" customHeight="1">
      <c r="A24" s="290"/>
      <c r="B24" s="290"/>
      <c r="C24" s="290"/>
      <c r="D24" s="290"/>
      <c r="E24" s="290"/>
    </row>
    <row r="25" spans="1:5" ht="13.9" customHeight="1">
      <c r="A25" s="290"/>
      <c r="B25" s="290"/>
      <c r="C25" s="290"/>
      <c r="D25" s="290"/>
      <c r="E25" s="290"/>
    </row>
    <row r="26" spans="1:5" ht="13.9" customHeight="1">
      <c r="A26" s="290"/>
      <c r="B26" s="290"/>
      <c r="C26" s="290"/>
      <c r="D26" s="290"/>
      <c r="E26" s="290"/>
    </row>
    <row r="27" spans="1:5" ht="13.9" customHeight="1">
      <c r="A27" s="290"/>
      <c r="B27" s="290"/>
      <c r="C27" s="290"/>
      <c r="D27" s="290"/>
      <c r="E27" s="290"/>
    </row>
    <row r="28" spans="1:5" ht="13.9" customHeight="1">
      <c r="A28" s="290"/>
      <c r="B28" s="290"/>
      <c r="C28" s="290"/>
      <c r="D28" s="290"/>
      <c r="E28" s="290"/>
    </row>
    <row r="29" spans="1:5" ht="13.9" customHeight="1">
      <c r="A29" s="311"/>
      <c r="B29" s="311"/>
      <c r="C29" s="311"/>
      <c r="D29" s="311"/>
      <c r="E29" s="311"/>
    </row>
    <row r="30" spans="1:5" ht="22.5" customHeight="1">
      <c r="A30" s="88" t="s">
        <v>204</v>
      </c>
    </row>
  </sheetData>
  <phoneticPr fontId="19" type="Hiragana"/>
  <printOptions horizontalCentered="1" verticalCentered="1"/>
  <pageMargins left="0.98425196850393681" right="0.78740157480314965" top="0.98425196850393681" bottom="0.98425196850393681" header="0.51181102362204722" footer="0.51181102362204722"/>
  <pageSetup paperSize="9" scale="90" firstPageNumber="0" fitToWidth="1" fitToHeight="1" orientation="landscape" usePrinterDefaults="1" blackAndWhite="1"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8"/>
  </sheetPr>
  <dimension ref="A1:H31"/>
  <sheetViews>
    <sheetView zoomScale="80" zoomScaleNormal="80" zoomScaleSheetLayoutView="80" workbookViewId="0"/>
  </sheetViews>
  <sheetFormatPr defaultRowHeight="13.5"/>
  <cols>
    <col min="1" max="1" width="23.125" style="88" customWidth="1"/>
    <col min="2" max="2" width="89.75390625" style="88" customWidth="1"/>
    <col min="3" max="3" width="32.625" style="88" customWidth="1"/>
    <col min="4" max="7" width="9.75390625" style="88" customWidth="1"/>
    <col min="8" max="8" width="11.625" style="88" customWidth="1"/>
    <col min="9" max="16384" width="9.00390625" style="88" bestFit="1" customWidth="1"/>
  </cols>
  <sheetData>
    <row r="1" spans="1:8">
      <c r="A1" s="88" t="s">
        <v>373</v>
      </c>
      <c r="C1" s="302" t="s">
        <v>180</v>
      </c>
    </row>
    <row r="2" spans="1:8" ht="34.5" customHeight="1">
      <c r="A2" s="281" t="s">
        <v>197</v>
      </c>
      <c r="B2" s="287"/>
      <c r="C2" s="287"/>
      <c r="F2" s="287"/>
      <c r="G2" s="287"/>
      <c r="H2" s="287"/>
    </row>
    <row r="3" spans="1:8" ht="18.75" customHeight="1">
      <c r="C3" s="88" t="s">
        <v>7</v>
      </c>
    </row>
    <row r="4" spans="1:8" s="279" customFormat="1" ht="17.25" customHeight="1">
      <c r="A4" s="282"/>
      <c r="B4" s="300"/>
      <c r="C4" s="303"/>
      <c r="F4" s="279"/>
      <c r="G4" s="279"/>
      <c r="H4" s="279"/>
    </row>
    <row r="5" spans="1:8" s="280" customFormat="1" ht="20.25" customHeight="1">
      <c r="A5" s="283" t="s">
        <v>13</v>
      </c>
      <c r="B5" s="307" t="s">
        <v>265</v>
      </c>
      <c r="C5" s="304" t="s">
        <v>105</v>
      </c>
    </row>
    <row r="6" spans="1:8" ht="19.5" customHeight="1">
      <c r="A6" s="284"/>
      <c r="B6" s="290" t="s">
        <v>38</v>
      </c>
      <c r="C6" s="305"/>
    </row>
    <row r="7" spans="1:8">
      <c r="A7" s="284"/>
      <c r="B7" s="290"/>
      <c r="C7" s="305"/>
    </row>
    <row r="8" spans="1:8">
      <c r="A8" s="284"/>
      <c r="B8" s="290"/>
      <c r="C8" s="305"/>
    </row>
    <row r="9" spans="1:8" ht="13.5" customHeight="1">
      <c r="A9" s="284"/>
      <c r="B9" s="290"/>
      <c r="C9" s="314" t="s">
        <v>307</v>
      </c>
    </row>
    <row r="10" spans="1:8" ht="14.25" customHeight="1">
      <c r="A10" s="284"/>
      <c r="B10" s="290"/>
      <c r="C10" s="314" t="s">
        <v>396</v>
      </c>
    </row>
    <row r="11" spans="1:8" ht="13.9" customHeight="1">
      <c r="A11" s="284"/>
      <c r="B11" s="290"/>
      <c r="C11" s="305"/>
    </row>
    <row r="12" spans="1:8" ht="13.9" customHeight="1">
      <c r="A12" s="284"/>
      <c r="B12" s="312" t="s">
        <v>374</v>
      </c>
      <c r="C12" s="305"/>
    </row>
    <row r="13" spans="1:8" ht="13.9" customHeight="1">
      <c r="A13" s="284"/>
      <c r="B13" s="290"/>
      <c r="C13" s="305"/>
    </row>
    <row r="14" spans="1:8" ht="13.9" customHeight="1">
      <c r="A14" s="284"/>
      <c r="B14" s="290"/>
      <c r="C14" s="305"/>
    </row>
    <row r="15" spans="1:8" ht="13.9" customHeight="1">
      <c r="A15" s="284"/>
      <c r="B15" s="290"/>
      <c r="C15" s="305"/>
    </row>
    <row r="16" spans="1:8" ht="13.9" customHeight="1">
      <c r="A16" s="284"/>
      <c r="B16" s="290"/>
      <c r="C16" s="305"/>
    </row>
    <row r="17" spans="1:3" ht="13.9" customHeight="1">
      <c r="A17" s="284"/>
      <c r="B17" s="290"/>
      <c r="C17" s="305"/>
    </row>
    <row r="18" spans="1:3" ht="13.9" customHeight="1">
      <c r="A18" s="284"/>
      <c r="B18" s="313"/>
      <c r="C18" s="305"/>
    </row>
    <row r="19" spans="1:3" ht="13.9" customHeight="1">
      <c r="A19" s="284"/>
      <c r="B19" s="312" t="s">
        <v>375</v>
      </c>
      <c r="C19" s="305"/>
    </row>
    <row r="20" spans="1:3" ht="13.9" customHeight="1">
      <c r="A20" s="284"/>
      <c r="B20" s="290"/>
      <c r="C20" s="305"/>
    </row>
    <row r="21" spans="1:3" ht="13.9" customHeight="1">
      <c r="A21" s="284"/>
      <c r="B21" s="290"/>
      <c r="C21" s="305"/>
    </row>
    <row r="22" spans="1:3" ht="13.9" customHeight="1">
      <c r="A22" s="284"/>
      <c r="B22" s="290"/>
      <c r="C22" s="305"/>
    </row>
    <row r="23" spans="1:3" ht="13.9" customHeight="1">
      <c r="A23" s="284"/>
      <c r="B23" s="290"/>
      <c r="C23" s="305"/>
    </row>
    <row r="24" spans="1:3" ht="13.9" customHeight="1">
      <c r="A24" s="284"/>
      <c r="B24" s="313"/>
      <c r="C24" s="305"/>
    </row>
    <row r="25" spans="1:3" ht="13.9" customHeight="1">
      <c r="A25" s="284"/>
      <c r="B25" s="290" t="s">
        <v>376</v>
      </c>
      <c r="C25" s="305"/>
    </row>
    <row r="26" spans="1:3" ht="13.9" customHeight="1">
      <c r="A26" s="284"/>
      <c r="B26" s="290"/>
      <c r="C26" s="305"/>
    </row>
    <row r="27" spans="1:3" ht="13.9" customHeight="1">
      <c r="A27" s="284"/>
      <c r="B27" s="290"/>
      <c r="C27" s="305"/>
    </row>
    <row r="28" spans="1:3">
      <c r="A28" s="284"/>
      <c r="B28" s="290"/>
      <c r="C28" s="305"/>
    </row>
    <row r="29" spans="1:3">
      <c r="A29" s="284"/>
      <c r="B29" s="294"/>
      <c r="C29" s="305"/>
    </row>
    <row r="30" spans="1:3">
      <c r="A30" s="286"/>
      <c r="B30" s="292"/>
      <c r="C30" s="306"/>
    </row>
    <row r="31" spans="1:3" ht="22.5" customHeight="1">
      <c r="A31" s="88" t="s">
        <v>377</v>
      </c>
    </row>
  </sheetData>
  <phoneticPr fontId="19" type="Hiragana"/>
  <printOptions horizontalCentered="1" verticalCentered="1"/>
  <pageMargins left="0.98425196850393681" right="0.78740157480314965" top="0.98425196850393681" bottom="0.98425196850393681" header="0.51181102362204722" footer="0.51181102362204722"/>
  <pageSetup paperSize="9" scale="87" firstPageNumber="0" fitToWidth="1" fitToHeight="1" orientation="landscape" usePrinterDefaults="1" blackAndWhite="1"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B1:AH26"/>
  <sheetViews>
    <sheetView view="pageBreakPreview" zoomScale="60" zoomScaleNormal="70" workbookViewId="0"/>
  </sheetViews>
  <sheetFormatPr defaultRowHeight="13.5"/>
  <cols>
    <col min="1" max="1" width="4.625" style="315" customWidth="1"/>
    <col min="2" max="2" width="16.125" style="315" customWidth="1"/>
    <col min="3" max="3" width="9.75390625" style="315" customWidth="1"/>
    <col min="4" max="4" width="8.875" style="315" customWidth="1"/>
    <col min="5" max="5" width="8.625" style="315" customWidth="1"/>
    <col min="6" max="7" width="10.625" style="315" customWidth="1"/>
    <col min="8" max="8" width="7.875" style="315" customWidth="1"/>
    <col min="9" max="9" width="8.00390625" style="315" customWidth="1"/>
    <col min="10" max="10" width="9.50390625" style="315" customWidth="1"/>
    <col min="11" max="11" width="10.50390625" style="315" customWidth="1"/>
    <col min="12" max="12" width="9.625" style="315" customWidth="1"/>
    <col min="13" max="15" width="10.625" style="315" customWidth="1"/>
    <col min="16" max="16" width="8.25390625" style="315" customWidth="1"/>
    <col min="17" max="17" width="10.625" style="315" customWidth="1"/>
    <col min="18" max="18" width="6.50390625" style="315" customWidth="1"/>
    <col min="19" max="19" width="7.75390625" style="315" customWidth="1"/>
    <col min="20" max="20" width="10.25390625" style="315" customWidth="1"/>
    <col min="21" max="21" width="6.875" style="315" customWidth="1"/>
    <col min="22" max="22" width="8.125" style="315" customWidth="1"/>
    <col min="23" max="23" width="10.125" style="315" customWidth="1"/>
    <col min="24" max="24" width="11.125" style="315" customWidth="1"/>
    <col min="25" max="25" width="8.75390625" style="315" customWidth="1"/>
    <col min="26" max="26" width="10.25390625" style="315" customWidth="1"/>
    <col min="27" max="27" width="10.875" style="315" customWidth="1"/>
    <col min="28" max="28" width="9.875" style="315" customWidth="1"/>
    <col min="29" max="34" width="12.625" style="315" customWidth="1"/>
    <col min="35" max="16384" width="9.00390625" style="315" bestFit="1" customWidth="1"/>
  </cols>
  <sheetData>
    <row r="1" spans="2:34" s="316" customFormat="1" ht="18.75">
      <c r="B1" s="316" t="s">
        <v>378</v>
      </c>
    </row>
    <row r="2" spans="2:34" s="317" customFormat="1" ht="8.25" customHeight="1"/>
    <row r="3" spans="2:34" s="317" customFormat="1" ht="21">
      <c r="B3" s="4" t="s">
        <v>380</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2:34" s="317" customFormat="1" ht="17.25"/>
    <row r="5" spans="2:34" s="317" customFormat="1" ht="17.25">
      <c r="Z5" s="317" t="s">
        <v>7</v>
      </c>
      <c r="AA5" s="317">
        <f>第1号様式の2!B15</f>
        <v>0</v>
      </c>
    </row>
    <row r="6" spans="2:34" ht="21.75" customHeight="1">
      <c r="B6" s="318"/>
      <c r="C6" s="318"/>
      <c r="D6" s="318"/>
      <c r="E6" s="318"/>
      <c r="F6" s="318"/>
      <c r="G6" s="318"/>
      <c r="H6" s="21" t="s">
        <v>19</v>
      </c>
      <c r="I6" s="30"/>
      <c r="J6" s="30"/>
      <c r="K6" s="30"/>
      <c r="L6" s="30"/>
      <c r="M6" s="30"/>
      <c r="N6" s="30"/>
      <c r="O6" s="30"/>
      <c r="P6" s="30"/>
      <c r="Q6" s="30"/>
      <c r="R6" s="30"/>
      <c r="S6" s="30"/>
      <c r="T6" s="30"/>
      <c r="U6" s="30"/>
      <c r="V6" s="30"/>
      <c r="W6" s="30"/>
      <c r="X6" s="30"/>
      <c r="Y6" s="30"/>
      <c r="Z6" s="47"/>
      <c r="AA6" s="80" t="s">
        <v>358</v>
      </c>
      <c r="AB6" s="330"/>
      <c r="AC6" s="84" t="s">
        <v>40</v>
      </c>
      <c r="AD6" s="84"/>
      <c r="AE6" s="338"/>
      <c r="AF6" s="338"/>
      <c r="AG6" s="338"/>
      <c r="AH6" s="318"/>
    </row>
    <row r="7" spans="2:34" ht="21.75" customHeight="1">
      <c r="B7" s="319"/>
      <c r="C7" s="319"/>
      <c r="D7" s="319"/>
      <c r="E7" s="319"/>
      <c r="F7" s="319"/>
      <c r="G7" s="323"/>
      <c r="H7" s="22" t="s">
        <v>16</v>
      </c>
      <c r="I7" s="31"/>
      <c r="J7" s="31"/>
      <c r="K7" s="31"/>
      <c r="L7" s="31"/>
      <c r="M7" s="31"/>
      <c r="N7" s="31"/>
      <c r="O7" s="31"/>
      <c r="P7" s="31"/>
      <c r="Q7" s="56"/>
      <c r="R7" s="57" t="s">
        <v>20</v>
      </c>
      <c r="S7" s="31"/>
      <c r="T7" s="31"/>
      <c r="U7" s="31"/>
      <c r="V7" s="31"/>
      <c r="W7" s="31"/>
      <c r="X7" s="56"/>
      <c r="Y7" s="72"/>
      <c r="Z7" s="73"/>
      <c r="AA7" s="81"/>
      <c r="AB7" s="331"/>
      <c r="AC7" s="81"/>
      <c r="AD7" s="81"/>
      <c r="AE7" s="319"/>
      <c r="AF7" s="319"/>
      <c r="AG7" s="319"/>
      <c r="AH7" s="319"/>
    </row>
    <row r="8" spans="2:34" ht="20.25" customHeight="1">
      <c r="B8" s="7"/>
      <c r="C8" s="7" t="s">
        <v>9</v>
      </c>
      <c r="D8" s="7" t="s">
        <v>10</v>
      </c>
      <c r="E8" s="7" t="s">
        <v>30</v>
      </c>
      <c r="F8" s="7"/>
      <c r="G8" s="7" t="s">
        <v>137</v>
      </c>
      <c r="H8" s="23" t="s">
        <v>15</v>
      </c>
      <c r="I8" s="32"/>
      <c r="J8" s="32"/>
      <c r="K8" s="36" t="s">
        <v>36</v>
      </c>
      <c r="L8" s="40"/>
      <c r="M8" s="40"/>
      <c r="N8" s="40"/>
      <c r="O8" s="47"/>
      <c r="P8" s="51"/>
      <c r="Q8" s="324"/>
      <c r="R8" s="325" t="s">
        <v>36</v>
      </c>
      <c r="S8" s="58"/>
      <c r="T8" s="58"/>
      <c r="U8" s="58"/>
      <c r="V8" s="58"/>
      <c r="W8" s="58"/>
      <c r="X8" s="69"/>
      <c r="Y8" s="73"/>
      <c r="Z8" s="73"/>
      <c r="AA8" s="81"/>
      <c r="AB8" s="332" t="s">
        <v>45</v>
      </c>
      <c r="AC8" s="8" t="s">
        <v>416</v>
      </c>
      <c r="AD8" s="8" t="s">
        <v>45</v>
      </c>
      <c r="AE8" s="8" t="s">
        <v>382</v>
      </c>
      <c r="AF8" s="8" t="s">
        <v>45</v>
      </c>
      <c r="AG8" s="8" t="s">
        <v>383</v>
      </c>
      <c r="AH8" s="86" t="s">
        <v>89</v>
      </c>
    </row>
    <row r="9" spans="2:34" ht="19.5" customHeight="1">
      <c r="B9" s="8" t="s">
        <v>50</v>
      </c>
      <c r="C9" s="8"/>
      <c r="D9" s="8"/>
      <c r="E9" s="8" t="s">
        <v>56</v>
      </c>
      <c r="F9" s="8" t="s">
        <v>57</v>
      </c>
      <c r="G9" s="8"/>
      <c r="H9" s="24"/>
      <c r="I9" s="33"/>
      <c r="J9" s="8"/>
      <c r="K9" s="37" t="s">
        <v>59</v>
      </c>
      <c r="L9" s="37" t="s">
        <v>62</v>
      </c>
      <c r="M9" s="37" t="s">
        <v>5</v>
      </c>
      <c r="N9" s="41" t="s">
        <v>64</v>
      </c>
      <c r="O9" s="38"/>
      <c r="P9" s="52"/>
      <c r="Q9" s="66"/>
      <c r="R9" s="326" t="s">
        <v>69</v>
      </c>
      <c r="S9" s="326"/>
      <c r="T9" s="326"/>
      <c r="U9" s="326" t="s">
        <v>321</v>
      </c>
      <c r="V9" s="326"/>
      <c r="W9" s="326"/>
      <c r="X9" s="70" t="s">
        <v>75</v>
      </c>
      <c r="Y9" s="8" t="s">
        <v>53</v>
      </c>
      <c r="Z9" s="8" t="s">
        <v>85</v>
      </c>
      <c r="AA9" s="81"/>
      <c r="AB9" s="332" t="s">
        <v>63</v>
      </c>
      <c r="AC9" s="8" t="s">
        <v>63</v>
      </c>
      <c r="AD9" s="8" t="s">
        <v>63</v>
      </c>
      <c r="AE9" s="8"/>
      <c r="AF9" s="8" t="s">
        <v>202</v>
      </c>
      <c r="AG9" s="8" t="s">
        <v>240</v>
      </c>
      <c r="AH9" s="319"/>
    </row>
    <row r="10" spans="2:34" ht="15.6" customHeight="1">
      <c r="B10" s="7"/>
      <c r="C10" s="7" t="s">
        <v>91</v>
      </c>
      <c r="D10" s="7" t="s">
        <v>2</v>
      </c>
      <c r="E10" s="7" t="s">
        <v>46</v>
      </c>
      <c r="F10" s="7" t="s">
        <v>93</v>
      </c>
      <c r="G10" s="7" t="s">
        <v>384</v>
      </c>
      <c r="H10" s="25"/>
      <c r="I10" s="7"/>
      <c r="J10" s="7"/>
      <c r="K10" s="38" t="s">
        <v>94</v>
      </c>
      <c r="L10" s="38"/>
      <c r="M10" s="38" t="s">
        <v>92</v>
      </c>
      <c r="N10" s="42" t="s">
        <v>86</v>
      </c>
      <c r="O10" s="7" t="s">
        <v>65</v>
      </c>
      <c r="P10" s="53" t="s">
        <v>96</v>
      </c>
      <c r="Q10" s="65" t="s">
        <v>98</v>
      </c>
      <c r="R10" s="327"/>
      <c r="S10" s="327"/>
      <c r="T10" s="327"/>
      <c r="U10" s="327"/>
      <c r="V10" s="327"/>
      <c r="W10" s="327"/>
      <c r="X10" s="70" t="s">
        <v>102</v>
      </c>
      <c r="Y10" s="73"/>
      <c r="Z10" s="7"/>
      <c r="AA10" s="81"/>
      <c r="AB10" s="332" t="s">
        <v>103</v>
      </c>
      <c r="AC10" s="8" t="s">
        <v>103</v>
      </c>
      <c r="AD10" s="8" t="s">
        <v>103</v>
      </c>
      <c r="AE10" s="8" t="s">
        <v>156</v>
      </c>
      <c r="AF10" s="8" t="s">
        <v>236</v>
      </c>
      <c r="AG10" s="74" t="s">
        <v>60</v>
      </c>
      <c r="AH10" s="319"/>
    </row>
    <row r="11" spans="2:34" ht="15.6" customHeight="1">
      <c r="B11" s="7"/>
      <c r="C11" s="7"/>
      <c r="D11" s="13"/>
      <c r="E11" s="13"/>
      <c r="F11" s="13"/>
      <c r="G11" s="13"/>
      <c r="H11" s="25" t="s">
        <v>106</v>
      </c>
      <c r="I11" s="7" t="s">
        <v>109</v>
      </c>
      <c r="J11" s="7" t="s">
        <v>113</v>
      </c>
      <c r="K11" s="38" t="s">
        <v>114</v>
      </c>
      <c r="L11" s="38" t="s">
        <v>117</v>
      </c>
      <c r="M11" s="38" t="s">
        <v>104</v>
      </c>
      <c r="N11" s="42" t="s">
        <v>118</v>
      </c>
      <c r="O11" s="38"/>
      <c r="P11" s="52"/>
      <c r="Q11" s="66"/>
      <c r="R11" s="65" t="s">
        <v>119</v>
      </c>
      <c r="S11" s="65" t="s">
        <v>109</v>
      </c>
      <c r="T11" s="65" t="s">
        <v>113</v>
      </c>
      <c r="U11" s="65" t="s">
        <v>119</v>
      </c>
      <c r="V11" s="65" t="s">
        <v>109</v>
      </c>
      <c r="W11" s="65" t="s">
        <v>113</v>
      </c>
      <c r="X11" s="70" t="s">
        <v>37</v>
      </c>
      <c r="Y11" s="74"/>
      <c r="Z11" s="13"/>
      <c r="AA11" s="81"/>
      <c r="AB11" s="333"/>
      <c r="AC11" s="81"/>
      <c r="AD11" s="81" t="s">
        <v>262</v>
      </c>
      <c r="AE11" s="8"/>
      <c r="AF11" s="8"/>
      <c r="AG11" s="74"/>
      <c r="AH11" s="319"/>
    </row>
    <row r="12" spans="2:34" ht="15.6" customHeight="1">
      <c r="B12" s="7"/>
      <c r="C12" s="7"/>
      <c r="D12" s="13" t="s">
        <v>24</v>
      </c>
      <c r="E12" s="13" t="s">
        <v>112</v>
      </c>
      <c r="F12" s="13" t="s">
        <v>82</v>
      </c>
      <c r="G12" s="13" t="s">
        <v>90</v>
      </c>
      <c r="H12" s="25"/>
      <c r="I12" s="7"/>
      <c r="J12" s="7"/>
      <c r="K12" s="38"/>
      <c r="L12" s="38"/>
      <c r="M12" s="38"/>
      <c r="N12" s="42"/>
      <c r="O12" s="38"/>
      <c r="P12" s="52"/>
      <c r="Q12" s="66"/>
      <c r="R12" s="65" t="s">
        <v>12</v>
      </c>
      <c r="S12" s="65"/>
      <c r="T12" s="65"/>
      <c r="U12" s="65" t="s">
        <v>12</v>
      </c>
      <c r="V12" s="65"/>
      <c r="W12" s="65"/>
      <c r="X12" s="70" t="s">
        <v>125</v>
      </c>
      <c r="Y12" s="74" t="s">
        <v>26</v>
      </c>
      <c r="Z12" s="13" t="s">
        <v>43</v>
      </c>
      <c r="AA12" s="81"/>
      <c r="AB12" s="333" t="s">
        <v>71</v>
      </c>
      <c r="AC12" s="73" t="s">
        <v>418</v>
      </c>
      <c r="AD12" s="73"/>
      <c r="AE12" s="13" t="s">
        <v>343</v>
      </c>
      <c r="AF12" s="13" t="s">
        <v>385</v>
      </c>
      <c r="AG12" s="13" t="s">
        <v>254</v>
      </c>
      <c r="AH12" s="319"/>
    </row>
    <row r="13" spans="2:34" ht="13.5" customHeight="1">
      <c r="B13" s="9"/>
      <c r="C13" s="9"/>
      <c r="D13" s="14"/>
      <c r="E13" s="14"/>
      <c r="F13" s="14"/>
      <c r="G13" s="14"/>
      <c r="H13" s="26"/>
      <c r="I13" s="9"/>
      <c r="J13" s="9"/>
      <c r="K13" s="39"/>
      <c r="L13" s="39"/>
      <c r="M13" s="39"/>
      <c r="N13" s="43"/>
      <c r="O13" s="39"/>
      <c r="P13" s="52"/>
      <c r="Q13" s="66"/>
      <c r="R13" s="66"/>
      <c r="S13" s="66"/>
      <c r="T13" s="66"/>
      <c r="U13" s="66"/>
      <c r="V13" s="66"/>
      <c r="W13" s="66"/>
      <c r="X13" s="71"/>
      <c r="Y13" s="75"/>
      <c r="Z13" s="328"/>
      <c r="AA13" s="82"/>
      <c r="AB13" s="334"/>
      <c r="AC13" s="75" t="s">
        <v>8</v>
      </c>
      <c r="AD13" s="75"/>
      <c r="AE13" s="328"/>
      <c r="AF13" s="328"/>
      <c r="AG13" s="328"/>
      <c r="AH13" s="75"/>
    </row>
    <row r="14" spans="2:34" ht="13.5" customHeight="1">
      <c r="B14" s="10"/>
      <c r="C14" s="10"/>
      <c r="D14" s="15" t="s">
        <v>48</v>
      </c>
      <c r="E14" s="15" t="s">
        <v>48</v>
      </c>
      <c r="F14" s="15" t="s">
        <v>48</v>
      </c>
      <c r="G14" s="15" t="s">
        <v>48</v>
      </c>
      <c r="H14" s="27" t="s">
        <v>127</v>
      </c>
      <c r="I14" s="15" t="s">
        <v>48</v>
      </c>
      <c r="J14" s="15" t="s">
        <v>48</v>
      </c>
      <c r="K14" s="15" t="s">
        <v>48</v>
      </c>
      <c r="L14" s="15" t="s">
        <v>48</v>
      </c>
      <c r="M14" s="15" t="s">
        <v>48</v>
      </c>
      <c r="N14" s="44" t="s">
        <v>48</v>
      </c>
      <c r="O14" s="48" t="s">
        <v>48</v>
      </c>
      <c r="P14" s="54"/>
      <c r="Q14" s="54" t="s">
        <v>48</v>
      </c>
      <c r="R14" s="54" t="s">
        <v>127</v>
      </c>
      <c r="S14" s="54" t="s">
        <v>48</v>
      </c>
      <c r="T14" s="54" t="s">
        <v>48</v>
      </c>
      <c r="U14" s="54" t="s">
        <v>127</v>
      </c>
      <c r="V14" s="54" t="s">
        <v>48</v>
      </c>
      <c r="W14" s="54" t="s">
        <v>48</v>
      </c>
      <c r="X14" s="54" t="s">
        <v>48</v>
      </c>
      <c r="Y14" s="27" t="s">
        <v>48</v>
      </c>
      <c r="Z14" s="15" t="s">
        <v>48</v>
      </c>
      <c r="AA14" s="44"/>
      <c r="AB14" s="44" t="s">
        <v>48</v>
      </c>
      <c r="AC14" s="15" t="s">
        <v>48</v>
      </c>
      <c r="AD14" s="15" t="s">
        <v>48</v>
      </c>
      <c r="AE14" s="44" t="s">
        <v>48</v>
      </c>
      <c r="AF14" s="44" t="s">
        <v>48</v>
      </c>
      <c r="AG14" s="44" t="s">
        <v>48</v>
      </c>
      <c r="AH14" s="343" t="s">
        <v>417</v>
      </c>
    </row>
    <row r="15" spans="2:34" ht="13.5" customHeight="1">
      <c r="B15" s="8">
        <f>第1号様式の2!B15</f>
        <v>0</v>
      </c>
      <c r="C15" s="8">
        <f>第1号様式の2!C15</f>
        <v>0</v>
      </c>
      <c r="D15" s="322">
        <f>'第4号様式の2の(1)'!A4</f>
        <v>0</v>
      </c>
      <c r="E15" s="322">
        <f>'第4号様式の2の(1)'!E4</f>
        <v>0</v>
      </c>
      <c r="F15" s="18"/>
      <c r="G15" s="18"/>
      <c r="H15" s="28"/>
      <c r="I15" s="18"/>
      <c r="J15" s="18"/>
      <c r="K15" s="18"/>
      <c r="L15" s="18"/>
      <c r="M15" s="18"/>
      <c r="N15" s="45"/>
      <c r="O15" s="49"/>
      <c r="P15" s="49"/>
      <c r="Q15" s="49"/>
      <c r="R15" s="49"/>
      <c r="S15" s="49"/>
      <c r="T15" s="49"/>
      <c r="U15" s="49"/>
      <c r="V15" s="49"/>
      <c r="W15" s="49"/>
      <c r="X15" s="49"/>
      <c r="Y15" s="28"/>
      <c r="Z15" s="18"/>
      <c r="AA15" s="45"/>
      <c r="AB15" s="45"/>
      <c r="AC15" s="335"/>
      <c r="AD15" s="335"/>
      <c r="AE15" s="335"/>
      <c r="AF15" s="339"/>
      <c r="AG15" s="341"/>
      <c r="AH15" s="183"/>
    </row>
    <row r="16" spans="2:34" ht="408.75" customHeight="1">
      <c r="B16" s="75"/>
      <c r="C16" s="75"/>
      <c r="D16" s="17">
        <f>'第4号様式の2の(1)'!A5</f>
        <v>0</v>
      </c>
      <c r="E16" s="17">
        <f>'第4号様式の2の(1)'!E5</f>
        <v>0</v>
      </c>
      <c r="F16" s="19">
        <f>D16-E16</f>
        <v>0</v>
      </c>
      <c r="G16" s="19">
        <f>'第4号様式の2の(1)'!F116</f>
        <v>0</v>
      </c>
      <c r="H16" s="29">
        <f>第4号様式の3!J11</f>
        <v>0</v>
      </c>
      <c r="I16" s="34"/>
      <c r="J16" s="35">
        <f>H16*I16</f>
        <v>0</v>
      </c>
      <c r="K16" s="34"/>
      <c r="L16" s="34"/>
      <c r="M16" s="34"/>
      <c r="N16" s="46"/>
      <c r="O16" s="50">
        <f>SUM(J16:N16)</f>
        <v>0</v>
      </c>
      <c r="P16" s="55"/>
      <c r="Q16" s="50">
        <f>O16*P16</f>
        <v>0</v>
      </c>
      <c r="R16" s="55"/>
      <c r="S16" s="55"/>
      <c r="T16" s="50">
        <f>R16*S16</f>
        <v>0</v>
      </c>
      <c r="U16" s="55"/>
      <c r="V16" s="55"/>
      <c r="W16" s="50">
        <f>U16*V16</f>
        <v>0</v>
      </c>
      <c r="X16" s="55"/>
      <c r="Y16" s="76">
        <f>SUM(Q16,T16,W16,X16)</f>
        <v>0</v>
      </c>
      <c r="Z16" s="19">
        <f>MIN(G16,Y16)</f>
        <v>0</v>
      </c>
      <c r="AA16" s="329"/>
      <c r="AB16" s="19">
        <f>ROUNDDOWN(Z16*AA16,-3)</f>
        <v>0</v>
      </c>
      <c r="AC16" s="336">
        <f>'第4号様式の2の(2)'!G8</f>
        <v>0</v>
      </c>
      <c r="AD16" s="337">
        <f>SUM(AB16:AC16)</f>
        <v>0</v>
      </c>
      <c r="AE16" s="337">
        <f>MIN(AD16,第1号様式の2!AD16)</f>
        <v>0</v>
      </c>
      <c r="AF16" s="340">
        <v>0</v>
      </c>
      <c r="AG16" s="342">
        <f>AF16-AD16</f>
        <v>0</v>
      </c>
      <c r="AH16" s="184"/>
    </row>
    <row r="17" spans="2:34" ht="17.25">
      <c r="AH17" s="317"/>
    </row>
    <row r="18" spans="2:34" s="317" customFormat="1" ht="23.1" customHeight="1">
      <c r="B18" s="320" t="s">
        <v>228</v>
      </c>
      <c r="C18" s="317" t="s">
        <v>186</v>
      </c>
    </row>
    <row r="19" spans="2:34" s="317" customFormat="1" ht="23.1" customHeight="1">
      <c r="B19" s="321" t="s">
        <v>349</v>
      </c>
      <c r="C19" s="317" t="s">
        <v>261</v>
      </c>
    </row>
    <row r="20" spans="2:34" s="317" customFormat="1" ht="23.1" customHeight="1">
      <c r="B20" s="321" t="s">
        <v>245</v>
      </c>
      <c r="C20" s="317" t="s">
        <v>225</v>
      </c>
    </row>
    <row r="21" spans="2:34" s="317" customFormat="1" ht="23.1" customHeight="1"/>
    <row r="22" spans="2:34" s="317" customFormat="1" ht="23.1" customHeight="1">
      <c r="AH22" s="344"/>
    </row>
    <row r="23" spans="2:34" s="317" customFormat="1" ht="23.1" customHeight="1">
      <c r="AH23" s="344"/>
    </row>
    <row r="24" spans="2:34" ht="23.1" customHeight="1">
      <c r="B24" s="317"/>
      <c r="C24" s="317"/>
    </row>
    <row r="25" spans="2:34" ht="23.1" customHeight="1">
      <c r="B25" s="317"/>
      <c r="C25" s="317"/>
    </row>
    <row r="26" spans="2:34" ht="23.1" customHeight="1">
      <c r="C26" s="317"/>
    </row>
  </sheetData>
  <mergeCells count="13">
    <mergeCell ref="B3:AH3"/>
    <mergeCell ref="H6:Y6"/>
    <mergeCell ref="AC6:AD6"/>
    <mergeCell ref="H7:Q7"/>
    <mergeCell ref="R7:X7"/>
    <mergeCell ref="K8:N8"/>
    <mergeCell ref="R8:X8"/>
    <mergeCell ref="R9:T10"/>
    <mergeCell ref="U9:W10"/>
    <mergeCell ref="AH14:AH16"/>
    <mergeCell ref="B15:B16"/>
    <mergeCell ref="C15:C16"/>
    <mergeCell ref="AA6:AA13"/>
  </mergeCells>
  <phoneticPr fontId="19" type="Hiragana"/>
  <pageMargins left="0.78740157480314943" right="0.39370078740157477" top="0.98425196850393681" bottom="0.98425196850393681" header="0.51181102362204722" footer="0.51181102362204722"/>
  <pageSetup paperSize="8" scale="5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第1号様式の2</vt:lpstr>
      <vt:lpstr>第1号様式の2の(1)</vt:lpstr>
      <vt:lpstr>第1号様式の2の(2)</vt:lpstr>
      <vt:lpstr>第1号様式の3</vt:lpstr>
      <vt:lpstr>第1号様式の3の(1)</vt:lpstr>
      <vt:lpstr>第1号様式の3の(2)</vt:lpstr>
      <vt:lpstr>第1号様式の3の(3)</vt:lpstr>
      <vt:lpstr>第1号様式の3の(4)</vt:lpstr>
      <vt:lpstr>第4号様式の2</vt:lpstr>
      <vt:lpstr>第4号様式の2の(1)</vt:lpstr>
      <vt:lpstr>第4号様式の2の(2)</vt:lpstr>
      <vt:lpstr>第4号様式の3</vt:lpstr>
      <vt:lpstr>第4号様式の3の(1)</vt:lpstr>
      <vt:lpstr>第4号様式の3の(2)</vt:lpstr>
      <vt:lpstr>第4号様式の3の(3)</vt:lpstr>
      <vt:lpstr>第4号様式の3の(4)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469818</cp:lastModifiedBy>
  <cp:lastPrinted>2017-03-21T08:52:54Z</cp:lastPrinted>
  <dcterms:created xsi:type="dcterms:W3CDTF">2011-03-15T05:54:54Z</dcterms:created>
  <dcterms:modified xsi:type="dcterms:W3CDTF">2026-03-09T02:32:55Z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2.1.9.0</vt:lpwstr>
      <vt:lpwstr>3.1.3.0</vt:lpwstr>
      <vt:lpwstr>3.1.9.0</vt:lpwstr>
      <vt:lpwstr>5.0.6.0</vt:lpwstr>
    </vt:vector>
  </property>
  <property fmtid="{DCFEDD21-7773-49B2-8022-6FC58DB5260B}" pid="3" name="LastSavedVersion">
    <vt:lpwstr>5.0.6.0</vt:lpwstr>
  </property>
  <property fmtid="{DCFEDD21-7773-49B2-8022-6FC58DB5260B}" pid="4" name="LastSavedDate">
    <vt:filetime>2026-03-09T02:32:55Z</vt:filetime>
  </property>
</Properties>
</file>