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<sst xmlns="http://schemas.openxmlformats.org/spreadsheetml/2006/main" count="217" uniqueCount="107">
  <si>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</si>
  <si>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</si>
  <si>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</si>
  <si>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</si>
  <si>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</si>
  <si>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</si>
  <si>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</si>
  <si>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</si>
  <si>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</si>
  <si>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</si>
  <si>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</si>
  <si>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</si>
  <si>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</si>
  <si>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</si>
  <si>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</si>
  <si>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</si>
  <si>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</si>
  <si>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</si>
  <si>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</si>
  <si>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</si>
  <si>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</si>
  <si>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</si>
  <si>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</si>
  <si>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</si>
  <si>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</si>
  <si>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</si>
  <si>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</si>
  <si>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</si>
  <si>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</si>
  <si>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</si>
  <si>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</si>
  <si>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</si>
  <si>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</si>
  <si>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</si>
  <si>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</si>
  <si>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</si>
  <si>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</si>
  <si>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</si>
  <si>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</si>
  <si>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</si>
  <si>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</si>
  <si>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</si>
  <si>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</si>
  <si>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</si>
  <si>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</si>
  <si>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</si>
  <si>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</si>
  <si>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</si>
  <si>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</si>
  <si>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</si>
  <si>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</si>
  <si>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</si>
  <si>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</si>
  <si>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</si>
  <si>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</si>
  <si>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</si>
  <si>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</si>
  <si>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</si>
  <si>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</si>
  <si>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</si>
  <si>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</si>
  <si>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</si>
  <si>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</si>
  <si>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</si>
  <si>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</si>
  <si>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</si>
  <si>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</si>
  <si>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</si>
  <si>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</si>
  <si>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</si>
  <si>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</si>
  <si>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</si>
  <si>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</si>
  <si>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</si>
  <si>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</si>
  <si>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</si>
  <si>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</si>
  <si>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</si>
  <si>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</si>
  <si>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</si>
  <si>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</si>
  <si>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</si>
  <si>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</si>
  <si>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</si>
  <si>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</si>
  <si>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</si>
  <si>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</si>
  <si>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</si>
  <si>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</si>
  <si>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</si>
  <si>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</si>
  <si>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</si>
  <si>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</si>
  <si>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南国市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</si>
  <si>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</si>
  <si>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</si>
  <si>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</si>
  <si>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</si>
  <si>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</si>
  <si>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</si>
  <si>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</si>
  <si>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</si>
  <si>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</si>
  <si>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</si>
  <si>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長期に亘り経常収支比率が100％以上、かつ累積欠損金比率が0％になっている。また、他会計からの繰入金がなく、経営の健全性を維持している。しかし、平成26年度の給水原価が示しているとおり、資産の修繕費等が増加の傾向にあり、更なる費用削減及び収入増加の必要がある。なお、平成26年度における流動比率が減少したのは、会計制度の見直しにより、企業債が資本から負債に移行したためである。</t>
    <rPh sb="0" eb="2">
      <t>チョウキ</t>
    </rPh>
    <rPh sb="3" eb="4">
      <t>ワタ</t>
    </rPh>
    <rPh sb="5" eb="7">
      <t>ケイジョウ</t>
    </rPh>
    <rPh sb="7" eb="9">
      <t>シュウシ</t>
    </rPh>
    <rPh sb="9" eb="11">
      <t>ヒリツ</t>
    </rPh>
    <rPh sb="16" eb="18">
      <t>イジョウ</t>
    </rPh>
    <rPh sb="21" eb="23">
      <t>ルイセキ</t>
    </rPh>
    <rPh sb="23" eb="26">
      <t>ケッソンキン</t>
    </rPh>
    <rPh sb="26" eb="28">
      <t>ヒリツ</t>
    </rPh>
    <rPh sb="41" eb="42">
      <t>ホカ</t>
    </rPh>
    <rPh sb="42" eb="44">
      <t>カイケイ</t>
    </rPh>
    <rPh sb="47" eb="49">
      <t>クリイレ</t>
    </rPh>
    <rPh sb="49" eb="50">
      <t>キン</t>
    </rPh>
    <rPh sb="54" eb="56">
      <t>ケイエイ</t>
    </rPh>
    <rPh sb="57" eb="60">
      <t>ケンゼンセイ</t>
    </rPh>
    <rPh sb="61" eb="63">
      <t>イジ</t>
    </rPh>
    <rPh sb="72" eb="74">
      <t>ヘイセイ</t>
    </rPh>
    <rPh sb="76" eb="78">
      <t>ネンド</t>
    </rPh>
    <rPh sb="79" eb="81">
      <t>キュウスイ</t>
    </rPh>
    <rPh sb="81" eb="83">
      <t>ゲンカ</t>
    </rPh>
    <rPh sb="84" eb="85">
      <t>シメ</t>
    </rPh>
    <rPh sb="93" eb="95">
      <t>シサン</t>
    </rPh>
    <rPh sb="96" eb="98">
      <t>シュウゼン</t>
    </rPh>
    <rPh sb="98" eb="99">
      <t>ヒ</t>
    </rPh>
    <rPh sb="99" eb="100">
      <t>トウ</t>
    </rPh>
    <rPh sb="101" eb="103">
      <t>ゾウカ</t>
    </rPh>
    <rPh sb="104" eb="106">
      <t>ケイコウ</t>
    </rPh>
    <rPh sb="110" eb="111">
      <t>サラ</t>
    </rPh>
    <rPh sb="113" eb="115">
      <t>ヒヨウ</t>
    </rPh>
    <rPh sb="115" eb="117">
      <t>サクゲン</t>
    </rPh>
    <rPh sb="117" eb="118">
      <t>オヨ</t>
    </rPh>
    <rPh sb="119" eb="121">
      <t>シュウニュウ</t>
    </rPh>
    <rPh sb="121" eb="123">
      <t>ゾウカ</t>
    </rPh>
    <rPh sb="124" eb="126">
      <t>ヒツヨウ</t>
    </rPh>
    <rPh sb="143" eb="145">
      <t>リュウドウ</t>
    </rPh>
    <rPh sb="145" eb="147">
      <t>ヒリツ</t>
    </rPh>
    <rPh sb="148" eb="150">
      <t>ゲンショウ</t>
    </rPh>
    <rPh sb="155" eb="157">
      <t>カイケイ</t>
    </rPh>
    <rPh sb="157" eb="159">
      <t>セイド</t>
    </rPh>
    <rPh sb="160" eb="162">
      <t>ミナオ</t>
    </rPh>
    <rPh sb="167" eb="169">
      <t>キギョウ</t>
    </rPh>
    <rPh sb="169" eb="170">
      <t>サイ</t>
    </rPh>
    <rPh sb="171" eb="173">
      <t>シホン</t>
    </rPh>
    <rPh sb="175" eb="177">
      <t>フサイ</t>
    </rPh>
    <rPh sb="178" eb="180">
      <t>イコウ</t>
    </rPh>
    <phoneticPr fontId="4"/>
  </si>
  <si>
    <t>経常収支比率が良好な状態を維持しているが、みなし償却制度の廃止により、平成26年度における有形固定資産減価償却率が増加しており、更なる更新投資をしていく必要がある。また、管路更新率が低いことからも、老朽化対策等投資のあり方について検討していく。</t>
    <rPh sb="7" eb="9">
      <t>リョウコウ</t>
    </rPh>
    <rPh sb="10" eb="12">
      <t>ジョウタイ</t>
    </rPh>
    <rPh sb="13" eb="15">
      <t>イジ</t>
    </rPh>
    <rPh sb="64" eb="65">
      <t>サラ</t>
    </rPh>
    <rPh sb="67" eb="69">
      <t>コウシン</t>
    </rPh>
    <rPh sb="69" eb="71">
      <t>トウシ</t>
    </rPh>
    <rPh sb="76" eb="78">
      <t>ヒツヨウ</t>
    </rPh>
    <rPh sb="85" eb="87">
      <t>カンロ</t>
    </rPh>
    <rPh sb="87" eb="89">
      <t>コウシン</t>
    </rPh>
    <rPh sb="89" eb="90">
      <t>リツ</t>
    </rPh>
    <rPh sb="91" eb="92">
      <t>ヒク</t>
    </rPh>
    <rPh sb="99" eb="101">
      <t>ロウキュウ</t>
    </rPh>
    <rPh sb="101" eb="102">
      <t>カ</t>
    </rPh>
    <rPh sb="102" eb="104">
      <t>タイサク</t>
    </rPh>
    <rPh sb="104" eb="105">
      <t>トウ</t>
    </rPh>
    <rPh sb="105" eb="107">
      <t>トウシ</t>
    </rPh>
    <rPh sb="110" eb="111">
      <t>カタ</t>
    </rPh>
    <rPh sb="115" eb="117">
      <t>ケントウ</t>
    </rPh>
    <phoneticPr fontId="4"/>
  </si>
  <si>
    <t>施設利用率は同規模都市平均を上回っているが、有収率が同規模都市平均より低い傾向にある。これは無効無収水量が多いことを示しており、漏水や無効無収の圧縮をしていく必要がある。そのために老朽化した管路を更新していく必要があるが、管路更新率は低い傾向にある。</t>
    <rPh sb="53" eb="54">
      <t>オオ</t>
    </rPh>
    <rPh sb="58" eb="59">
      <t>シメ</t>
    </rPh>
    <rPh sb="79" eb="81">
      <t>ヒツヨウ</t>
    </rPh>
    <rPh sb="90" eb="93">
      <t>ロウキュウカ</t>
    </rPh>
    <rPh sb="98" eb="100">
      <t>コウシン</t>
    </rPh>
    <rPh sb="104" eb="106">
      <t>ヒツヨウ</t>
    </rPh>
    <rPh sb="111" eb="113">
      <t>カンロ</t>
    </rPh>
    <rPh sb="113" eb="115">
      <t>コウシン</t>
    </rPh>
    <rPh sb="115" eb="116">
      <t>リツ</t>
    </rPh>
    <rPh sb="117" eb="118">
      <t>ヒク</t>
    </rPh>
    <rPh sb="119" eb="121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</si>
</sst>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0.85</c:v>
                </c:pt>
                <c:pt idx="2">
                  <c:v>0.49</c:v>
                </c:pt>
                <c:pt idx="3">
                  <c:v>0.46</c:v>
                </c:pt>
                <c:pt idx="4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85472"/>
        <c:axId val="15581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85472"/>
        <c:axId val="155812224"/>
      </c:lineChart>
      <c:dateAx>
        <c:axId val="1557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12224"/>
        <c:crosses val="autoZero"/>
        <c:auto val="1"/>
        <c:lblOffset val="100"/>
        <c:baseTimeUnit val="years"/>
      </c:dateAx>
      <c:valAx>
        <c:axId val="15581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8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60.48</c:v>
                </c:pt>
                <c:pt idx="1">
                  <c:v>59.21</c:v>
                </c:pt>
                <c:pt idx="2">
                  <c:v>60.18</c:v>
                </c:pt>
                <c:pt idx="3">
                  <c:v>59.4</c:v>
                </c:pt>
                <c:pt idx="4">
                  <c:v>59.43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70976"/>
        <c:axId val="1566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70976"/>
        <c:axId val="156693632"/>
      </c:lineChart>
      <c:dateAx>
        <c:axId val="15667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93632"/>
        <c:crosses val="autoZero"/>
        <c:auto val="1"/>
        <c:lblOffset val="100"/>
        <c:baseTimeUnit val="years"/>
      </c:dateAx>
      <c:valAx>
        <c:axId val="1566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7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80.97</c:v>
                </c:pt>
                <c:pt idx="1">
                  <c:v>80.62</c:v>
                </c:pt>
                <c:pt idx="2">
                  <c:v>78.41</c:v>
                </c:pt>
                <c:pt idx="3">
                  <c:v>80.16</c:v>
                </c:pt>
                <c:pt idx="4">
                  <c:v>80.3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35744"/>
        <c:axId val="15674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35744"/>
        <c:axId val="156746112"/>
      </c:lineChart>
      <c:dateAx>
        <c:axId val="15673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746112"/>
        <c:crosses val="autoZero"/>
        <c:auto val="1"/>
        <c:lblOffset val="100"/>
        <c:baseTimeUnit val="years"/>
      </c:dateAx>
      <c:valAx>
        <c:axId val="15674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7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112.66</c:v>
                </c:pt>
                <c:pt idx="1">
                  <c:v>120.36</c:v>
                </c:pt>
                <c:pt idx="2">
                  <c:v>107.26</c:v>
                </c:pt>
                <c:pt idx="3">
                  <c:v>112.52</c:v>
                </c:pt>
                <c:pt idx="4">
                  <c:v>107.84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19552"/>
        <c:axId val="15572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19552"/>
        <c:axId val="155729920"/>
      </c:lineChart>
      <c:dateAx>
        <c:axId val="1557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729920"/>
        <c:crosses val="autoZero"/>
        <c:auto val="1"/>
        <c:lblOffset val="100"/>
        <c:baseTimeUnit val="years"/>
      </c:dateAx>
      <c:valAx>
        <c:axId val="155729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1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35.270000000000003</c:v>
                </c:pt>
                <c:pt idx="2">
                  <c:v>36.07</c:v>
                </c:pt>
                <c:pt idx="3">
                  <c:v>36.590000000000003</c:v>
                </c:pt>
                <c:pt idx="4">
                  <c:v>52.62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128"/>
        <c:axId val="15576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60128"/>
        <c:axId val="155762048"/>
      </c:lineChart>
      <c:dateAx>
        <c:axId val="15576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762048"/>
        <c:crosses val="autoZero"/>
        <c:auto val="1"/>
        <c:lblOffset val="100"/>
        <c:baseTimeUnit val="years"/>
      </c:dateAx>
      <c:valAx>
        <c:axId val="15576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6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72448"/>
        <c:axId val="15647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72448"/>
        <c:axId val="156474368"/>
      </c:lineChart>
      <c:dateAx>
        <c:axId val="1564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474368"/>
        <c:crosses val="autoZero"/>
        <c:auto val="1"/>
        <c:lblOffset val="100"/>
        <c:baseTimeUnit val="years"/>
      </c:dateAx>
      <c:valAx>
        <c:axId val="15647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7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36064"/>
        <c:axId val="15894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36064"/>
        <c:axId val="158946432"/>
      </c:lineChart>
      <c:dateAx>
        <c:axId val="15893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46432"/>
        <c:crosses val="autoZero"/>
        <c:auto val="1"/>
        <c:lblOffset val="100"/>
        <c:baseTimeUnit val="years"/>
      </c:dateAx>
      <c:valAx>
        <c:axId val="158946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3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859.16</c:v>
                </c:pt>
                <c:pt idx="1">
                  <c:v>810.17</c:v>
                </c:pt>
                <c:pt idx="2">
                  <c:v>497.42</c:v>
                </c:pt>
                <c:pt idx="3">
                  <c:v>445.71</c:v>
                </c:pt>
                <c:pt idx="4">
                  <c:v>179.51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76640"/>
        <c:axId val="1589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6640"/>
        <c:axId val="158978816"/>
      </c:lineChart>
      <c:dateAx>
        <c:axId val="15897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8816"/>
        <c:crosses val="autoZero"/>
        <c:auto val="1"/>
        <c:lblOffset val="100"/>
        <c:baseTimeUnit val="years"/>
      </c:dateAx>
      <c:valAx>
        <c:axId val="1589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7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647.59</c:v>
                </c:pt>
                <c:pt idx="1">
                  <c:v>657.13</c:v>
                </c:pt>
                <c:pt idx="2">
                  <c:v>662.34</c:v>
                </c:pt>
                <c:pt idx="3">
                  <c:v>656.93</c:v>
                </c:pt>
                <c:pt idx="4">
                  <c:v>661.56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10464"/>
        <c:axId val="15652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10464"/>
        <c:axId val="156529024"/>
      </c:lineChart>
      <c:dateAx>
        <c:axId val="15651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29024"/>
        <c:crosses val="autoZero"/>
        <c:auto val="1"/>
        <c:lblOffset val="100"/>
        <c:baseTimeUnit val="years"/>
      </c:dateAx>
      <c:valAx>
        <c:axId val="156529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1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106.23</c:v>
                </c:pt>
                <c:pt idx="1">
                  <c:v>113.01</c:v>
                </c:pt>
                <c:pt idx="2">
                  <c:v>100.76</c:v>
                </c:pt>
                <c:pt idx="3">
                  <c:v>105.11</c:v>
                </c:pt>
                <c:pt idx="4">
                  <c:v>101.67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32960"/>
        <c:axId val="1566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32960"/>
        <c:axId val="156635136"/>
      </c:lineChart>
      <c:dateAx>
        <c:axId val="15663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35136"/>
        <c:crosses val="autoZero"/>
        <c:auto val="1"/>
        <c:lblOffset val="100"/>
        <c:baseTimeUnit val="years"/>
      </c:dateAx>
      <c:valAx>
        <c:axId val="1566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3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97.67</c:v>
                </c:pt>
                <c:pt idx="1">
                  <c:v>92.05</c:v>
                </c:pt>
                <c:pt idx="2">
                  <c:v>105.47</c:v>
                </c:pt>
                <c:pt idx="3">
                  <c:v>101.64</c:v>
                </c:pt>
                <c:pt idx="4">
                  <c:v>106.5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56768"/>
        <c:axId val="1566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56768"/>
        <c:axId val="156658688"/>
      </c:lineChart>
      <c:dateAx>
        <c:axId val="1566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58688"/>
        <c:crosses val="autoZero"/>
        <c:auto val="1"/>
        <c:lblOffset val="100"/>
        <c:baseTimeUnit val="years"/>
      </c:dateAx>
      <c:valAx>
        <c:axId val="1566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5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43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高知県　南国市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48471</v>
      </c>
      <c r="AJ8" s="56"/>
      <c r="AK8" s="56"/>
      <c r="AL8" s="56"/>
      <c r="AM8" s="56"/>
      <c r="AN8" s="56"/>
      <c r="AO8" s="56"/>
      <c r="AP8" s="57"/>
      <c r="AQ8" s="47">
        <f>データ!R6</f>
        <v>125.3</v>
      </c>
      <c r="AR8" s="47"/>
      <c r="AS8" s="47"/>
      <c r="AT8" s="47"/>
      <c r="AU8" s="47"/>
      <c r="AV8" s="47"/>
      <c r="AW8" s="47"/>
      <c r="AX8" s="47"/>
      <c r="AY8" s="47">
        <f>データ!S6</f>
        <v>386.84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44.1</v>
      </c>
      <c r="K10" s="47"/>
      <c r="L10" s="47"/>
      <c r="M10" s="47"/>
      <c r="N10" s="47"/>
      <c r="O10" s="47"/>
      <c r="P10" s="47"/>
      <c r="Q10" s="47"/>
      <c r="R10" s="47">
        <f>データ!O6</f>
        <v>87.91</v>
      </c>
      <c r="S10" s="47"/>
      <c r="T10" s="47"/>
      <c r="U10" s="47"/>
      <c r="V10" s="47"/>
      <c r="W10" s="47"/>
      <c r="X10" s="47"/>
      <c r="Y10" s="47"/>
      <c r="Z10" s="78">
        <f>データ!P6</f>
        <v>2290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42388</v>
      </c>
      <c r="AJ10" s="78"/>
      <c r="AK10" s="78"/>
      <c r="AL10" s="78"/>
      <c r="AM10" s="78"/>
      <c r="AN10" s="78"/>
      <c r="AO10" s="78"/>
      <c r="AP10" s="78"/>
      <c r="AQ10" s="47">
        <f>データ!U6</f>
        <v>58</v>
      </c>
      <c r="AR10" s="47"/>
      <c r="AS10" s="47"/>
      <c r="AT10" s="47"/>
      <c r="AU10" s="47"/>
      <c r="AV10" s="47"/>
      <c r="AW10" s="47"/>
      <c r="AX10" s="47"/>
      <c r="AY10" s="47">
        <f>データ!V6</f>
        <v>730.83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392049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高知県　南国市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44.1</v>
      </c>
      <c r="O6" s="32">
        <f t="shared" si="3"/>
        <v>87.91</v>
      </c>
      <c r="P6" s="32">
        <f t="shared" si="3"/>
        <v>2290</v>
      </c>
      <c r="Q6" s="32">
        <f t="shared" si="3"/>
        <v>48471</v>
      </c>
      <c r="R6" s="32">
        <f t="shared" si="3"/>
        <v>125.3</v>
      </c>
      <c r="S6" s="32">
        <f t="shared" si="3"/>
        <v>386.84</v>
      </c>
      <c r="T6" s="32">
        <f t="shared" si="3"/>
        <v>42388</v>
      </c>
      <c r="U6" s="32">
        <f t="shared" si="3"/>
        <v>58</v>
      </c>
      <c r="V6" s="32">
        <f t="shared" si="3"/>
        <v>730.83</v>
      </c>
      <c r="W6" s="33">
        <f>IF(W7="",NA(),W7)</f>
        <v>112.66</v>
      </c>
      <c r="X6" s="33">
        <f t="shared" ref="X6:AF6" si="4">IF(X7="",NA(),X7)</f>
        <v>120.36</v>
      </c>
      <c r="Y6" s="33">
        <f t="shared" si="4"/>
        <v>107.26</v>
      </c>
      <c r="Z6" s="33">
        <f t="shared" si="4"/>
        <v>112.52</v>
      </c>
      <c r="AA6" s="33">
        <f t="shared" si="4"/>
        <v>107.84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859.16</v>
      </c>
      <c r="AT6" s="33">
        <f t="shared" ref="AT6:BB6" si="6">IF(AT7="",NA(),AT7)</f>
        <v>810.17</v>
      </c>
      <c r="AU6" s="33">
        <f t="shared" si="6"/>
        <v>497.42</v>
      </c>
      <c r="AV6" s="33">
        <f t="shared" si="6"/>
        <v>445.71</v>
      </c>
      <c r="AW6" s="33">
        <f t="shared" si="6"/>
        <v>179.51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647.59</v>
      </c>
      <c r="BE6" s="33">
        <f t="shared" ref="BE6:BM6" si="7">IF(BE7="",NA(),BE7)</f>
        <v>657.13</v>
      </c>
      <c r="BF6" s="33">
        <f t="shared" si="7"/>
        <v>662.34</v>
      </c>
      <c r="BG6" s="33">
        <f t="shared" si="7"/>
        <v>656.93</v>
      </c>
      <c r="BH6" s="33">
        <f t="shared" si="7"/>
        <v>661.56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106.23</v>
      </c>
      <c r="BP6" s="33">
        <f t="shared" ref="BP6:BX6" si="8">IF(BP7="",NA(),BP7)</f>
        <v>113.01</v>
      </c>
      <c r="BQ6" s="33">
        <f t="shared" si="8"/>
        <v>100.76</v>
      </c>
      <c r="BR6" s="33">
        <f t="shared" si="8"/>
        <v>105.11</v>
      </c>
      <c r="BS6" s="33">
        <f t="shared" si="8"/>
        <v>101.67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97.67</v>
      </c>
      <c r="CA6" s="33">
        <f t="shared" ref="CA6:CI6" si="9">IF(CA7="",NA(),CA7)</f>
        <v>92.05</v>
      </c>
      <c r="CB6" s="33">
        <f t="shared" si="9"/>
        <v>105.47</v>
      </c>
      <c r="CC6" s="33">
        <f t="shared" si="9"/>
        <v>101.64</v>
      </c>
      <c r="CD6" s="33">
        <f t="shared" si="9"/>
        <v>106.5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60.48</v>
      </c>
      <c r="CL6" s="33">
        <f t="shared" ref="CL6:CT6" si="10">IF(CL7="",NA(),CL7)</f>
        <v>59.21</v>
      </c>
      <c r="CM6" s="33">
        <f t="shared" si="10"/>
        <v>60.18</v>
      </c>
      <c r="CN6" s="33">
        <f t="shared" si="10"/>
        <v>59.4</v>
      </c>
      <c r="CO6" s="33">
        <f t="shared" si="10"/>
        <v>59.43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80.97</v>
      </c>
      <c r="CW6" s="33">
        <f t="shared" ref="CW6:DE6" si="11">IF(CW7="",NA(),CW7)</f>
        <v>80.62</v>
      </c>
      <c r="CX6" s="33">
        <f t="shared" si="11"/>
        <v>78.41</v>
      </c>
      <c r="CY6" s="33">
        <f t="shared" si="11"/>
        <v>80.16</v>
      </c>
      <c r="CZ6" s="33">
        <f t="shared" si="11"/>
        <v>80.3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34.25</v>
      </c>
      <c r="DH6" s="33">
        <f t="shared" ref="DH6:DP6" si="12">IF(DH7="",NA(),DH7)</f>
        <v>35.270000000000003</v>
      </c>
      <c r="DI6" s="33">
        <f t="shared" si="12"/>
        <v>36.07</v>
      </c>
      <c r="DJ6" s="33">
        <f t="shared" si="12"/>
        <v>36.590000000000003</v>
      </c>
      <c r="DK6" s="33">
        <f t="shared" si="12"/>
        <v>52.62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3">
        <f>IF(EC7="",NA(),EC7)</f>
        <v>0.4</v>
      </c>
      <c r="ED6" s="33">
        <f t="shared" ref="ED6:EL6" si="14">IF(ED7="",NA(),ED7)</f>
        <v>0.85</v>
      </c>
      <c r="EE6" s="33">
        <f t="shared" si="14"/>
        <v>0.49</v>
      </c>
      <c r="EF6" s="33">
        <f t="shared" si="14"/>
        <v>0.46</v>
      </c>
      <c r="EG6" s="33">
        <f t="shared" si="14"/>
        <v>0.51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392049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44.1</v>
      </c>
      <c r="O7" s="36">
        <v>87.91</v>
      </c>
      <c r="P7" s="36">
        <v>2290</v>
      </c>
      <c r="Q7" s="36">
        <v>48471</v>
      </c>
      <c r="R7" s="36">
        <v>125.3</v>
      </c>
      <c r="S7" s="36">
        <v>386.84</v>
      </c>
      <c r="T7" s="36">
        <v>42388</v>
      </c>
      <c r="U7" s="36">
        <v>58</v>
      </c>
      <c r="V7" s="36">
        <v>730.83</v>
      </c>
      <c r="W7" s="36">
        <v>112.66</v>
      </c>
      <c r="X7" s="36">
        <v>120.36</v>
      </c>
      <c r="Y7" s="36">
        <v>107.26</v>
      </c>
      <c r="Z7" s="36">
        <v>112.52</v>
      </c>
      <c r="AA7" s="36">
        <v>107.84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859.16</v>
      </c>
      <c r="AT7" s="36">
        <v>810.17</v>
      </c>
      <c r="AU7" s="36">
        <v>497.42</v>
      </c>
      <c r="AV7" s="36">
        <v>445.71</v>
      </c>
      <c r="AW7" s="36">
        <v>179.51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647.59</v>
      </c>
      <c r="BE7" s="36">
        <v>657.13</v>
      </c>
      <c r="BF7" s="36">
        <v>662.34</v>
      </c>
      <c r="BG7" s="36">
        <v>656.93</v>
      </c>
      <c r="BH7" s="36">
        <v>661.56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106.23</v>
      </c>
      <c r="BP7" s="36">
        <v>113.01</v>
      </c>
      <c r="BQ7" s="36">
        <v>100.76</v>
      </c>
      <c r="BR7" s="36">
        <v>105.11</v>
      </c>
      <c r="BS7" s="36">
        <v>101.67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97.67</v>
      </c>
      <c r="CA7" s="36">
        <v>92.05</v>
      </c>
      <c r="CB7" s="36">
        <v>105.47</v>
      </c>
      <c r="CC7" s="36">
        <v>101.64</v>
      </c>
      <c r="CD7" s="36">
        <v>106.5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60.48</v>
      </c>
      <c r="CL7" s="36">
        <v>59.21</v>
      </c>
      <c r="CM7" s="36">
        <v>60.18</v>
      </c>
      <c r="CN7" s="36">
        <v>59.4</v>
      </c>
      <c r="CO7" s="36">
        <v>59.43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80.97</v>
      </c>
      <c r="CW7" s="36">
        <v>80.62</v>
      </c>
      <c r="CX7" s="36">
        <v>78.41</v>
      </c>
      <c r="CY7" s="36">
        <v>80.16</v>
      </c>
      <c r="CZ7" s="36">
        <v>80.3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34.25</v>
      </c>
      <c r="DH7" s="36">
        <v>35.270000000000003</v>
      </c>
      <c r="DI7" s="36">
        <v>36.07</v>
      </c>
      <c r="DJ7" s="36">
        <v>36.590000000000003</v>
      </c>
      <c r="DK7" s="36">
        <v>52.62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0.4</v>
      </c>
      <c r="ED7" s="36">
        <v>0.85</v>
      </c>
      <c r="EE7" s="36">
        <v>0.49</v>
      </c>
      <c r="EF7" s="36">
        <v>0.46</v>
      </c>
      <c r="EG7" s="36">
        <v>0.51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s-y902</cp:lastModifiedBy>
  <cp:lastPrinted>2016-02-17T01:26:49Z</cp:lastPrinted>
  <dcterms:created xsi:type="dcterms:W3CDTF">2016-01-18T04:54:24Z</dcterms:created>
  <dcterms:modified xsi:type="dcterms:W3CDTF">2016-02-17T01:26:55Z</dcterms:modified>
  <cp:category/>
</cp:coreProperties>
</file>