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<sst xmlns="http://schemas.openxmlformats.org/spreadsheetml/2006/main" count="217" uniqueCount="107">
  <si>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</si>
  <si>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</si>
  <si>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</si>
  <si>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</si>
  <si>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</si>
  <si>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</si>
  <si>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</si>
  <si>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</si>
  <si>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</si>
  <si>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</si>
  <si>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</si>
  <si>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</si>
  <si>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</si>
  <si>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</si>
  <si>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</si>
  <si>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</si>
  <si>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</si>
  <si>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</si>
  <si>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</si>
  <si>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</si>
  <si>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</si>
  <si>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</si>
  <si>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</si>
  <si>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</si>
  <si>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</si>
  <si>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</si>
  <si>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</si>
  <si>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</si>
  <si>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</si>
  <si>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</si>
  <si>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</si>
  <si>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</si>
  <si>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</si>
  <si>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</si>
  <si>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</si>
  <si>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</si>
  <si>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</si>
  <si>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</si>
  <si>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</si>
  <si>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</si>
  <si>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</si>
  <si>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</si>
  <si>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</si>
  <si>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</si>
  <si>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</si>
  <si>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</si>
  <si>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</si>
  <si>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</si>
  <si>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</si>
  <si>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</si>
  <si>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</si>
  <si>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</si>
  <si>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</si>
  <si>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</si>
  <si>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</si>
  <si>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</si>
  <si>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</si>
  <si>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</si>
  <si>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</si>
  <si>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</si>
  <si>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</si>
  <si>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</si>
  <si>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</si>
  <si>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</si>
  <si>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</si>
  <si>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</si>
  <si>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</si>
  <si>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</si>
  <si>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</si>
  <si>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</si>
  <si>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</si>
  <si>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</si>
  <si>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</si>
  <si>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</si>
  <si>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</si>
  <si>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</si>
  <si>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</si>
  <si>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</si>
  <si>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</si>
  <si>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</si>
  <si>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</si>
  <si>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</si>
  <si>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</si>
  <si>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</si>
  <si>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</si>
  <si>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</si>
  <si>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</si>
  <si>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</si>
  <si>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</si>
  <si>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</si>
  <si>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</si>
  <si>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</si>
  <si>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</si>
  <si>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須崎市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</si>
  <si>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</si>
  <si>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</si>
  <si>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</si>
  <si>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</si>
  <si>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</si>
  <si>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</si>
  <si>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</si>
  <si>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</si>
  <si>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</si>
  <si>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</si>
  <si>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・費用の削減等に努め、単年度黒字は確保している。
・管路や配水池の耐震化を進めているため、施設の更新費用が増額。それに伴い借入額が増えてきている。
・人口減少が進み、配水量が減少している。また、管路の更新や漏水修繕は行っているが、老朽管が多く有収率は低下している。</t>
    <rPh sb="1" eb="3">
      <t>ヒヨウ</t>
    </rPh>
    <rPh sb="4" eb="6">
      <t>サクゲン</t>
    </rPh>
    <rPh sb="6" eb="7">
      <t>トウ</t>
    </rPh>
    <rPh sb="8" eb="9">
      <t>ツト</t>
    </rPh>
    <rPh sb="11" eb="14">
      <t>タンネンド</t>
    </rPh>
    <rPh sb="14" eb="16">
      <t>クロジ</t>
    </rPh>
    <rPh sb="17" eb="19">
      <t>カクホ</t>
    </rPh>
    <rPh sb="26" eb="28">
      <t>カンロ</t>
    </rPh>
    <rPh sb="29" eb="31">
      <t>ハイスイ</t>
    </rPh>
    <rPh sb="31" eb="32">
      <t>イケ</t>
    </rPh>
    <rPh sb="33" eb="36">
      <t>タイシンカ</t>
    </rPh>
    <rPh sb="37" eb="38">
      <t>スス</t>
    </rPh>
    <rPh sb="45" eb="47">
      <t>シセツ</t>
    </rPh>
    <rPh sb="48" eb="50">
      <t>コウシン</t>
    </rPh>
    <rPh sb="50" eb="52">
      <t>ヒヨウ</t>
    </rPh>
    <rPh sb="53" eb="55">
      <t>ゾウガク</t>
    </rPh>
    <rPh sb="59" eb="60">
      <t>トモナ</t>
    </rPh>
    <rPh sb="61" eb="63">
      <t>カリイレ</t>
    </rPh>
    <rPh sb="63" eb="64">
      <t>ガク</t>
    </rPh>
    <rPh sb="65" eb="66">
      <t>フ</t>
    </rPh>
    <rPh sb="75" eb="77">
      <t>ジンコウ</t>
    </rPh>
    <rPh sb="77" eb="79">
      <t>ゲンショウ</t>
    </rPh>
    <rPh sb="80" eb="81">
      <t>スス</t>
    </rPh>
    <rPh sb="83" eb="85">
      <t>ハイスイ</t>
    </rPh>
    <rPh sb="85" eb="86">
      <t>リョウ</t>
    </rPh>
    <rPh sb="87" eb="89">
      <t>ゲンショウ</t>
    </rPh>
    <rPh sb="97" eb="99">
      <t>カンロ</t>
    </rPh>
    <rPh sb="100" eb="102">
      <t>コウシン</t>
    </rPh>
    <rPh sb="103" eb="105">
      <t>ロウスイ</t>
    </rPh>
    <rPh sb="105" eb="107">
      <t>シュウゼン</t>
    </rPh>
    <rPh sb="108" eb="109">
      <t>オコナ</t>
    </rPh>
    <rPh sb="115" eb="117">
      <t>ロウキュウ</t>
    </rPh>
    <rPh sb="117" eb="118">
      <t>カン</t>
    </rPh>
    <rPh sb="119" eb="120">
      <t>オオ</t>
    </rPh>
    <rPh sb="126" eb="127">
      <t>シタ</t>
    </rPh>
    <phoneticPr fontId="4"/>
  </si>
  <si>
    <t>・県内で2番目に古い水道という歴史を持つが故に、配水・給水管等の水道施設の多くが老朽化している。昭和50年頃から平成10年頃までは主として拡張事業を行い、近年では管路の更新以外にも配水池の耐震化等を行っているため、老朽管の更新が進んでいない。</t>
    <rPh sb="48" eb="50">
      <t>ショウワ</t>
    </rPh>
    <rPh sb="52" eb="53">
      <t>ネン</t>
    </rPh>
    <rPh sb="53" eb="54">
      <t>ゴロ</t>
    </rPh>
    <rPh sb="56" eb="58">
      <t>ヘイセイ</t>
    </rPh>
    <rPh sb="60" eb="61">
      <t>ネン</t>
    </rPh>
    <rPh sb="61" eb="62">
      <t>コロ</t>
    </rPh>
    <rPh sb="65" eb="66">
      <t>シュ</t>
    </rPh>
    <rPh sb="69" eb="71">
      <t>カクチョウ</t>
    </rPh>
    <rPh sb="71" eb="73">
      <t>ジギョウ</t>
    </rPh>
    <rPh sb="74" eb="75">
      <t>オコナ</t>
    </rPh>
    <rPh sb="77" eb="79">
      <t>キンネン</t>
    </rPh>
    <rPh sb="81" eb="83">
      <t>カンロ</t>
    </rPh>
    <rPh sb="84" eb="86">
      <t>コウシン</t>
    </rPh>
    <rPh sb="86" eb="88">
      <t>イガイ</t>
    </rPh>
    <rPh sb="90" eb="92">
      <t>ハイスイ</t>
    </rPh>
    <rPh sb="92" eb="93">
      <t>イケ</t>
    </rPh>
    <rPh sb="94" eb="97">
      <t>タイシンカ</t>
    </rPh>
    <rPh sb="97" eb="98">
      <t>トウ</t>
    </rPh>
    <rPh sb="99" eb="100">
      <t>オコナ</t>
    </rPh>
    <rPh sb="107" eb="109">
      <t>ロウキュウ</t>
    </rPh>
    <rPh sb="109" eb="110">
      <t>カン</t>
    </rPh>
    <rPh sb="111" eb="113">
      <t>コウシン</t>
    </rPh>
    <rPh sb="114" eb="115">
      <t>スス</t>
    </rPh>
    <phoneticPr fontId="4"/>
  </si>
  <si>
    <t>・人口の減少で給水収益が減少傾向にあり、より一層の経営の効率化が必要となってきている。その中で、管路の更新や耐震化を行っていかないといけないため、策定中の施設の更新計画に基づき、効率的に耐震化対策や老朽化対策を行っていく必要がある。</t>
    <rPh sb="1" eb="3">
      <t>ジンコウ</t>
    </rPh>
    <rPh sb="4" eb="6">
      <t>ゲンショウ</t>
    </rPh>
    <rPh sb="7" eb="9">
      <t>キュウスイ</t>
    </rPh>
    <rPh sb="9" eb="11">
      <t>シュウエキ</t>
    </rPh>
    <rPh sb="12" eb="14">
      <t>ゲンショウ</t>
    </rPh>
    <rPh sb="14" eb="16">
      <t>ケイコウ</t>
    </rPh>
    <rPh sb="22" eb="24">
      <t>イッソウ</t>
    </rPh>
    <rPh sb="25" eb="27">
      <t>ケイエイ</t>
    </rPh>
    <rPh sb="28" eb="31">
      <t>コウリツカ</t>
    </rPh>
    <rPh sb="32" eb="34">
      <t>ヒツヨウ</t>
    </rPh>
    <rPh sb="45" eb="46">
      <t>ナカ</t>
    </rPh>
    <rPh sb="48" eb="50">
      <t>カンロ</t>
    </rPh>
    <rPh sb="51" eb="53">
      <t>コウシン</t>
    </rPh>
    <rPh sb="54" eb="57">
      <t>タイシンカ</t>
    </rPh>
    <rPh sb="58" eb="59">
      <t>オコナ</t>
    </rPh>
    <rPh sb="73" eb="76">
      <t>サクテイチュウ</t>
    </rPh>
    <rPh sb="77" eb="79">
      <t>シセツ</t>
    </rPh>
    <rPh sb="80" eb="82">
      <t>コウシン</t>
    </rPh>
    <rPh sb="82" eb="84">
      <t>ケイカク</t>
    </rPh>
    <rPh sb="85" eb="86">
      <t>モト</t>
    </rPh>
    <rPh sb="89" eb="92">
      <t>コウリツテキ</t>
    </rPh>
    <rPh sb="93" eb="96">
      <t>タイシンカ</t>
    </rPh>
    <rPh sb="96" eb="98">
      <t>タイサク</t>
    </rPh>
    <rPh sb="99" eb="102">
      <t>ロウキュウカ</t>
    </rPh>
    <rPh sb="102" eb="104">
      <t>タイサク</t>
    </rPh>
    <rPh sb="105" eb="106">
      <t>オコナ</t>
    </rPh>
    <rPh sb="110" eb="11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</si>
</sst>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0.34</c:v>
                </c:pt>
                <c:pt idx="2">
                  <c:v>0.34</c:v>
                </c:pt>
                <c:pt idx="3">
                  <c:v>0.02</c:v>
                </c:pt>
                <c:pt idx="4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06976"/>
        <c:axId val="8861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06976"/>
        <c:axId val="88617344"/>
      </c:lineChart>
      <c:dateAx>
        <c:axId val="8860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17344"/>
        <c:crosses val="autoZero"/>
        <c:auto val="1"/>
        <c:lblOffset val="100"/>
        <c:baseTimeUnit val="years"/>
      </c:dateAx>
      <c:valAx>
        <c:axId val="8861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0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59.36</c:v>
                </c:pt>
                <c:pt idx="1">
                  <c:v>58.22</c:v>
                </c:pt>
                <c:pt idx="2">
                  <c:v>56.96</c:v>
                </c:pt>
                <c:pt idx="3">
                  <c:v>56.3</c:v>
                </c:pt>
                <c:pt idx="4">
                  <c:v>54.62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67520"/>
        <c:axId val="894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7520"/>
        <c:axId val="89490176"/>
      </c:lineChart>
      <c:dateAx>
        <c:axId val="894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0176"/>
        <c:crosses val="autoZero"/>
        <c:auto val="1"/>
        <c:lblOffset val="100"/>
        <c:baseTimeUnit val="years"/>
      </c:dateAx>
      <c:valAx>
        <c:axId val="894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80.06</c:v>
                </c:pt>
                <c:pt idx="2">
                  <c:v>80.72</c:v>
                </c:pt>
                <c:pt idx="3">
                  <c:v>80.03</c:v>
                </c:pt>
                <c:pt idx="4">
                  <c:v>79.459999999999994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24480"/>
        <c:axId val="8953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24480"/>
        <c:axId val="89534848"/>
      </c:lineChart>
      <c:dateAx>
        <c:axId val="8952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34848"/>
        <c:crosses val="autoZero"/>
        <c:auto val="1"/>
        <c:lblOffset val="100"/>
        <c:baseTimeUnit val="years"/>
      </c:dateAx>
      <c:valAx>
        <c:axId val="8953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2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119.91</c:v>
                </c:pt>
                <c:pt idx="1">
                  <c:v>117.71</c:v>
                </c:pt>
                <c:pt idx="2">
                  <c:v>115.77</c:v>
                </c:pt>
                <c:pt idx="3">
                  <c:v>115.58</c:v>
                </c:pt>
                <c:pt idx="4">
                  <c:v>116.61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1648"/>
        <c:axId val="8865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1648"/>
        <c:axId val="88657920"/>
      </c:lineChart>
      <c:dateAx>
        <c:axId val="8865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57920"/>
        <c:crosses val="autoZero"/>
        <c:auto val="1"/>
        <c:lblOffset val="100"/>
        <c:baseTimeUnit val="years"/>
      </c:dateAx>
      <c:valAx>
        <c:axId val="8865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5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36.33</c:v>
                </c:pt>
                <c:pt idx="1">
                  <c:v>37.619999999999997</c:v>
                </c:pt>
                <c:pt idx="2">
                  <c:v>38.85</c:v>
                </c:pt>
                <c:pt idx="3">
                  <c:v>39.840000000000003</c:v>
                </c:pt>
                <c:pt idx="4">
                  <c:v>51.47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9392"/>
        <c:axId val="8934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9392"/>
        <c:axId val="89341312"/>
      </c:lineChart>
      <c:dateAx>
        <c:axId val="8933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41312"/>
        <c:crosses val="autoZero"/>
        <c:auto val="1"/>
        <c:lblOffset val="100"/>
        <c:baseTimeUnit val="years"/>
      </c:dateAx>
      <c:valAx>
        <c:axId val="8934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3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79968"/>
        <c:axId val="893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9968"/>
        <c:axId val="89381888"/>
      </c:lineChart>
      <c:dateAx>
        <c:axId val="8937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81888"/>
        <c:crosses val="autoZero"/>
        <c:auto val="1"/>
        <c:lblOffset val="100"/>
        <c:baseTimeUnit val="years"/>
      </c:dateAx>
      <c:valAx>
        <c:axId val="893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7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04832"/>
        <c:axId val="8890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04832"/>
        <c:axId val="88906752"/>
      </c:lineChart>
      <c:dateAx>
        <c:axId val="8890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06752"/>
        <c:crosses val="autoZero"/>
        <c:auto val="1"/>
        <c:lblOffset val="100"/>
        <c:baseTimeUnit val="years"/>
      </c:dateAx>
      <c:valAx>
        <c:axId val="88906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837.69</c:v>
                </c:pt>
                <c:pt idx="1">
                  <c:v>424.7</c:v>
                </c:pt>
                <c:pt idx="2">
                  <c:v>871.83</c:v>
                </c:pt>
                <c:pt idx="3">
                  <c:v>2471.9</c:v>
                </c:pt>
                <c:pt idx="4">
                  <c:v>158.38999999999999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9504"/>
        <c:axId val="889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9504"/>
        <c:axId val="88951424"/>
      </c:lineChart>
      <c:dateAx>
        <c:axId val="8894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51424"/>
        <c:crosses val="autoZero"/>
        <c:auto val="1"/>
        <c:lblOffset val="100"/>
        <c:baseTimeUnit val="years"/>
      </c:dateAx>
      <c:valAx>
        <c:axId val="88951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4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532.02</c:v>
                </c:pt>
                <c:pt idx="1">
                  <c:v>521.9</c:v>
                </c:pt>
                <c:pt idx="2">
                  <c:v>520.07000000000005</c:v>
                </c:pt>
                <c:pt idx="3">
                  <c:v>514.70000000000005</c:v>
                </c:pt>
                <c:pt idx="4">
                  <c:v>557.70000000000005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90080"/>
        <c:axId val="8899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90080"/>
        <c:axId val="88992000"/>
      </c:lineChart>
      <c:dateAx>
        <c:axId val="889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92000"/>
        <c:crosses val="autoZero"/>
        <c:auto val="1"/>
        <c:lblOffset val="100"/>
        <c:baseTimeUnit val="years"/>
      </c:dateAx>
      <c:valAx>
        <c:axId val="88992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108.69</c:v>
                </c:pt>
                <c:pt idx="1">
                  <c:v>108.64</c:v>
                </c:pt>
                <c:pt idx="2">
                  <c:v>106.29</c:v>
                </c:pt>
                <c:pt idx="3">
                  <c:v>107.4</c:v>
                </c:pt>
                <c:pt idx="4">
                  <c:v>112.85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30656"/>
        <c:axId val="890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0656"/>
        <c:axId val="89032576"/>
      </c:lineChart>
      <c:dateAx>
        <c:axId val="8903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32576"/>
        <c:crosses val="autoZero"/>
        <c:auto val="1"/>
        <c:lblOffset val="100"/>
        <c:baseTimeUnit val="years"/>
      </c:dateAx>
      <c:valAx>
        <c:axId val="890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3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144.86000000000001</c:v>
                </c:pt>
                <c:pt idx="1">
                  <c:v>144.30000000000001</c:v>
                </c:pt>
                <c:pt idx="2">
                  <c:v>143.99</c:v>
                </c:pt>
                <c:pt idx="3">
                  <c:v>146.84</c:v>
                </c:pt>
                <c:pt idx="4">
                  <c:v>140.38999999999999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62400"/>
        <c:axId val="8945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62400"/>
        <c:axId val="89457792"/>
      </c:lineChart>
      <c:dateAx>
        <c:axId val="8906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57792"/>
        <c:crosses val="autoZero"/>
        <c:auto val="1"/>
        <c:lblOffset val="100"/>
        <c:baseTimeUnit val="years"/>
      </c:dateAx>
      <c:valAx>
        <c:axId val="8945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6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高知県　須崎市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23488</v>
      </c>
      <c r="AJ8" s="56"/>
      <c r="AK8" s="56"/>
      <c r="AL8" s="56"/>
      <c r="AM8" s="56"/>
      <c r="AN8" s="56"/>
      <c r="AO8" s="56"/>
      <c r="AP8" s="57"/>
      <c r="AQ8" s="47">
        <f>データ!R6</f>
        <v>135.44</v>
      </c>
      <c r="AR8" s="47"/>
      <c r="AS8" s="47"/>
      <c r="AT8" s="47"/>
      <c r="AU8" s="47"/>
      <c r="AV8" s="47"/>
      <c r="AW8" s="47"/>
      <c r="AX8" s="47"/>
      <c r="AY8" s="47">
        <f>データ!S6</f>
        <v>173.42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43.55</v>
      </c>
      <c r="K10" s="47"/>
      <c r="L10" s="47"/>
      <c r="M10" s="47"/>
      <c r="N10" s="47"/>
      <c r="O10" s="47"/>
      <c r="P10" s="47"/>
      <c r="Q10" s="47"/>
      <c r="R10" s="47">
        <f>データ!O6</f>
        <v>86.71</v>
      </c>
      <c r="S10" s="47"/>
      <c r="T10" s="47"/>
      <c r="U10" s="47"/>
      <c r="V10" s="47"/>
      <c r="W10" s="47"/>
      <c r="X10" s="47"/>
      <c r="Y10" s="47"/>
      <c r="Z10" s="78">
        <f>データ!P6</f>
        <v>2700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20040</v>
      </c>
      <c r="AJ10" s="78"/>
      <c r="AK10" s="78"/>
      <c r="AL10" s="78"/>
      <c r="AM10" s="78"/>
      <c r="AN10" s="78"/>
      <c r="AO10" s="78"/>
      <c r="AP10" s="78"/>
      <c r="AQ10" s="47">
        <f>データ!U6</f>
        <v>26.44</v>
      </c>
      <c r="AR10" s="47"/>
      <c r="AS10" s="47"/>
      <c r="AT10" s="47"/>
      <c r="AU10" s="47"/>
      <c r="AV10" s="47"/>
      <c r="AW10" s="47"/>
      <c r="AX10" s="47"/>
      <c r="AY10" s="47">
        <f>データ!V6</f>
        <v>757.94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392065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高知県　須崎市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43.55</v>
      </c>
      <c r="O6" s="32">
        <f t="shared" si="3"/>
        <v>86.71</v>
      </c>
      <c r="P6" s="32">
        <f t="shared" si="3"/>
        <v>2700</v>
      </c>
      <c r="Q6" s="32">
        <f t="shared" si="3"/>
        <v>23488</v>
      </c>
      <c r="R6" s="32">
        <f t="shared" si="3"/>
        <v>135.44</v>
      </c>
      <c r="S6" s="32">
        <f t="shared" si="3"/>
        <v>173.42</v>
      </c>
      <c r="T6" s="32">
        <f t="shared" si="3"/>
        <v>20040</v>
      </c>
      <c r="U6" s="32">
        <f t="shared" si="3"/>
        <v>26.44</v>
      </c>
      <c r="V6" s="32">
        <f t="shared" si="3"/>
        <v>757.94</v>
      </c>
      <c r="W6" s="33">
        <f>IF(W7="",NA(),W7)</f>
        <v>119.91</v>
      </c>
      <c r="X6" s="33">
        <f t="shared" ref="X6:AF6" si="4">IF(X7="",NA(),X7)</f>
        <v>117.71</v>
      </c>
      <c r="Y6" s="33">
        <f t="shared" si="4"/>
        <v>115.77</v>
      </c>
      <c r="Z6" s="33">
        <f t="shared" si="4"/>
        <v>115.58</v>
      </c>
      <c r="AA6" s="33">
        <f t="shared" si="4"/>
        <v>116.61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837.69</v>
      </c>
      <c r="AT6" s="33">
        <f t="shared" ref="AT6:BB6" si="6">IF(AT7="",NA(),AT7)</f>
        <v>424.7</v>
      </c>
      <c r="AU6" s="33">
        <f t="shared" si="6"/>
        <v>871.83</v>
      </c>
      <c r="AV6" s="33">
        <f t="shared" si="6"/>
        <v>2471.9</v>
      </c>
      <c r="AW6" s="33">
        <f t="shared" si="6"/>
        <v>158.38999999999999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532.02</v>
      </c>
      <c r="BE6" s="33">
        <f t="shared" ref="BE6:BM6" si="7">IF(BE7="",NA(),BE7)</f>
        <v>521.9</v>
      </c>
      <c r="BF6" s="33">
        <f t="shared" si="7"/>
        <v>520.07000000000005</v>
      </c>
      <c r="BG6" s="33">
        <f t="shared" si="7"/>
        <v>514.70000000000005</v>
      </c>
      <c r="BH6" s="33">
        <f t="shared" si="7"/>
        <v>557.70000000000005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108.69</v>
      </c>
      <c r="BP6" s="33">
        <f t="shared" ref="BP6:BX6" si="8">IF(BP7="",NA(),BP7)</f>
        <v>108.64</v>
      </c>
      <c r="BQ6" s="33">
        <f t="shared" si="8"/>
        <v>106.29</v>
      </c>
      <c r="BR6" s="33">
        <f t="shared" si="8"/>
        <v>107.4</v>
      </c>
      <c r="BS6" s="33">
        <f t="shared" si="8"/>
        <v>112.85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144.86000000000001</v>
      </c>
      <c r="CA6" s="33">
        <f t="shared" ref="CA6:CI6" si="9">IF(CA7="",NA(),CA7)</f>
        <v>144.30000000000001</v>
      </c>
      <c r="CB6" s="33">
        <f t="shared" si="9"/>
        <v>143.99</v>
      </c>
      <c r="CC6" s="33">
        <f t="shared" si="9"/>
        <v>146.84</v>
      </c>
      <c r="CD6" s="33">
        <f t="shared" si="9"/>
        <v>140.38999999999999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59.36</v>
      </c>
      <c r="CL6" s="33">
        <f t="shared" ref="CL6:CT6" si="10">IF(CL7="",NA(),CL7)</f>
        <v>58.22</v>
      </c>
      <c r="CM6" s="33">
        <f t="shared" si="10"/>
        <v>56.96</v>
      </c>
      <c r="CN6" s="33">
        <f t="shared" si="10"/>
        <v>56.3</v>
      </c>
      <c r="CO6" s="33">
        <f t="shared" si="10"/>
        <v>54.62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80.47</v>
      </c>
      <c r="CW6" s="33">
        <f t="shared" ref="CW6:DE6" si="11">IF(CW7="",NA(),CW7)</f>
        <v>80.06</v>
      </c>
      <c r="CX6" s="33">
        <f t="shared" si="11"/>
        <v>80.72</v>
      </c>
      <c r="CY6" s="33">
        <f t="shared" si="11"/>
        <v>80.03</v>
      </c>
      <c r="CZ6" s="33">
        <f t="shared" si="11"/>
        <v>79.459999999999994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36.33</v>
      </c>
      <c r="DH6" s="33">
        <f t="shared" ref="DH6:DP6" si="12">IF(DH7="",NA(),DH7)</f>
        <v>37.619999999999997</v>
      </c>
      <c r="DI6" s="33">
        <f t="shared" si="12"/>
        <v>38.85</v>
      </c>
      <c r="DJ6" s="33">
        <f t="shared" si="12"/>
        <v>39.840000000000003</v>
      </c>
      <c r="DK6" s="33">
        <f t="shared" si="12"/>
        <v>51.47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3">
        <f>IF(DR7="",NA(),DR7)</f>
        <v>100</v>
      </c>
      <c r="DS6" s="33">
        <f t="shared" ref="DS6:EA6" si="13">IF(DS7="",NA(),DS7)</f>
        <v>100</v>
      </c>
      <c r="DT6" s="33">
        <f t="shared" si="13"/>
        <v>100</v>
      </c>
      <c r="DU6" s="33">
        <f t="shared" si="13"/>
        <v>100</v>
      </c>
      <c r="DV6" s="33">
        <f t="shared" si="13"/>
        <v>100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0.26</v>
      </c>
      <c r="ED6" s="33">
        <f t="shared" ref="ED6:EL6" si="14">IF(ED7="",NA(),ED7)</f>
        <v>0.34</v>
      </c>
      <c r="EE6" s="33">
        <f t="shared" si="14"/>
        <v>0.34</v>
      </c>
      <c r="EF6" s="33">
        <f t="shared" si="14"/>
        <v>0.02</v>
      </c>
      <c r="EG6" s="33">
        <f t="shared" si="14"/>
        <v>0.57999999999999996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392065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43.55</v>
      </c>
      <c r="O7" s="36">
        <v>86.71</v>
      </c>
      <c r="P7" s="36">
        <v>2700</v>
      </c>
      <c r="Q7" s="36">
        <v>23488</v>
      </c>
      <c r="R7" s="36">
        <v>135.44</v>
      </c>
      <c r="S7" s="36">
        <v>173.42</v>
      </c>
      <c r="T7" s="36">
        <v>20040</v>
      </c>
      <c r="U7" s="36">
        <v>26.44</v>
      </c>
      <c r="V7" s="36">
        <v>757.94</v>
      </c>
      <c r="W7" s="36">
        <v>119.91</v>
      </c>
      <c r="X7" s="36">
        <v>117.71</v>
      </c>
      <c r="Y7" s="36">
        <v>115.77</v>
      </c>
      <c r="Z7" s="36">
        <v>115.58</v>
      </c>
      <c r="AA7" s="36">
        <v>116.61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837.69</v>
      </c>
      <c r="AT7" s="36">
        <v>424.7</v>
      </c>
      <c r="AU7" s="36">
        <v>871.83</v>
      </c>
      <c r="AV7" s="36">
        <v>2471.9</v>
      </c>
      <c r="AW7" s="36">
        <v>158.38999999999999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532.02</v>
      </c>
      <c r="BE7" s="36">
        <v>521.9</v>
      </c>
      <c r="BF7" s="36">
        <v>520.07000000000005</v>
      </c>
      <c r="BG7" s="36">
        <v>514.70000000000005</v>
      </c>
      <c r="BH7" s="36">
        <v>557.70000000000005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108.69</v>
      </c>
      <c r="BP7" s="36">
        <v>108.64</v>
      </c>
      <c r="BQ7" s="36">
        <v>106.29</v>
      </c>
      <c r="BR7" s="36">
        <v>107.4</v>
      </c>
      <c r="BS7" s="36">
        <v>112.85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144.86000000000001</v>
      </c>
      <c r="CA7" s="36">
        <v>144.30000000000001</v>
      </c>
      <c r="CB7" s="36">
        <v>143.99</v>
      </c>
      <c r="CC7" s="36">
        <v>146.84</v>
      </c>
      <c r="CD7" s="36">
        <v>140.38999999999999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59.36</v>
      </c>
      <c r="CL7" s="36">
        <v>58.22</v>
      </c>
      <c r="CM7" s="36">
        <v>56.96</v>
      </c>
      <c r="CN7" s="36">
        <v>56.3</v>
      </c>
      <c r="CO7" s="36">
        <v>54.62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80.47</v>
      </c>
      <c r="CW7" s="36">
        <v>80.06</v>
      </c>
      <c r="CX7" s="36">
        <v>80.72</v>
      </c>
      <c r="CY7" s="36">
        <v>80.03</v>
      </c>
      <c r="CZ7" s="36">
        <v>79.459999999999994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36.33</v>
      </c>
      <c r="DH7" s="36">
        <v>37.619999999999997</v>
      </c>
      <c r="DI7" s="36">
        <v>38.85</v>
      </c>
      <c r="DJ7" s="36">
        <v>39.840000000000003</v>
      </c>
      <c r="DK7" s="36">
        <v>51.47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100</v>
      </c>
      <c r="DS7" s="36">
        <v>100</v>
      </c>
      <c r="DT7" s="36">
        <v>100</v>
      </c>
      <c r="DU7" s="36">
        <v>100</v>
      </c>
      <c r="DV7" s="36">
        <v>100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0.26</v>
      </c>
      <c r="ED7" s="36">
        <v>0.34</v>
      </c>
      <c r="EE7" s="36">
        <v>0.34</v>
      </c>
      <c r="EF7" s="36">
        <v>0.02</v>
      </c>
      <c r="EG7" s="36">
        <v>0.57999999999999996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須崎市</cp:lastModifiedBy>
  <cp:lastPrinted>2016-02-17T02:35:08Z</cp:lastPrinted>
  <dcterms:created xsi:type="dcterms:W3CDTF">2016-01-18T04:54:26Z</dcterms:created>
  <dcterms:modified xsi:type="dcterms:W3CDTF">2016-02-18T00:48:23Z</dcterms:modified>
  <cp:category/>
</cp:coreProperties>
</file>