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345" yWindow="-15" windowWidth="18960" windowHeight="13020"/>
  </bookViews>
  <sheets>
    <sheet name="法非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AY8" i="4" s="1"/>
  <c r="R6" i="5"/>
  <c r="Q6" i="5"/>
  <c r="P6" i="5"/>
  <c r="O6" i="5"/>
  <c r="N6" i="5"/>
  <c r="M6" i="5"/>
  <c r="L6" i="5"/>
  <c r="K6" i="5"/>
  <c r="R8" i="4" s="1"/>
  <c r="J6" i="5"/>
  <c r="I6" i="5"/>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Q10" i="4"/>
  <c r="AI10" i="4"/>
  <c r="Z10" i="4"/>
  <c r="R10" i="4"/>
  <c r="J10" i="4"/>
  <c r="B10" i="4"/>
  <c r="AQ8" i="4"/>
  <c r="AI8" i="4"/>
  <c r="Z8" i="4"/>
  <c r="J8" i="4"/>
  <c r="B8" i="4"/>
  <c r="B6"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<sst xmlns="http://schemas.openxmlformats.org/spreadsheetml/2006/main" count="218" uniqueCount="108">
  <si>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</si>
  <si>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</si>
  <si>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</si>
  <si>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</si>
  <si>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</si>
  <si>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</si>
  <si>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</si>
  <si>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</si>
  <si>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</si>
  <si>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</si>
  <si>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</si>
  <si>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</si>
  <si>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</si>
  <si>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</si>
  <si>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</si>
  <si>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</si>
  <si>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</si>
  <si>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</si>
  <si>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</si>
  <si>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</si>
  <si>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</si>
  <si>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</si>
  <si>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</si>
  <si>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</si>
  <si>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</si>
  <si>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</si>
  <si>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</si>
  <si>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</si>
  <si>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</si>
  <si>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</si>
  <si>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</si>
  <si>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</si>
  <si>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</si>
  <si>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</si>
  <si>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</si>
  <si>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</si>
  <si>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</si>
  <si>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</si>
  <si>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</si>
  <si>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</si>
  <si>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</si>
  <si>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</si>
  <si>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</si>
  <si>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</si>
  <si>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</si>
  <si>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</si>
  <si>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</si>
  <si>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</si>
  <si>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</si>
  <si>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</si>
  <si>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</si>
  <si>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</si>
  <si>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</si>
  <si>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</si>
  <si>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</si>
  <si>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</si>
  <si>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</si>
  <si>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</si>
  <si>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</si>
  <si>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</si>
  <si>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</si>
  <si>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</si>
  <si>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</si>
  <si>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</si>
  <si>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</si>
  <si>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</si>
  <si>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</si>
  <si>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</si>
  <si>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</si>
  <si>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</si>
  <si>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</si>
  <si>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</si>
  <si>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</si>
  <si>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</si>
  <si>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</si>
  <si>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</si>
  <si>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</si>
  <si>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</si>
  <si>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</si>
  <si>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</si>
  <si>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</si>
  <si>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</si>
  <si>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</si>
  <si>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</si>
  <si>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</si>
  <si>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</si>
  <si>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</si>
  <si>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</si>
  <si>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</si>
  <si>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</si>
  <si>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</si>
  <si>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</si>
  <si>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</si>
  <si>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高知県　四万十町</t>
  </si>
  <si>
    <t>法非適用</t>
  </si>
  <si>
    <t>水道事業</t>
  </si>
  <si>
    <t>簡易水道事業</t>
  </si>
  <si>
    <t>D1</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</si>
  <si>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</si>
  <si>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</si>
  <si>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</si>
  <si>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</si>
  <si>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</si>
  <si>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</si>
  <si>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</si>
  <si>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本町は、町村合併時に水道普及率が低い旧町村があり、合併後はその解消や統合整備を重要事業の柱として施設整備を図ってきました。
　経営状況は今後一層厳しい状況が続くと予想されることから、健全経営を目指すうえで、サービスを低下させずに業務の効率化や外部委託業務の拡大を検討していきます。　現在、平成30年度に水道経営の統合を目指し、公営企業会計方式により会計処理を行うために、資産台帳の整備、料金体系の検討、統合後の上水道事業会計への影響などを調査・分析を行っており、その結果をうけて具体的な経営改善の対策を検討していきます。</t>
    <rPh sb="9" eb="10">
      <t>ジ</t>
    </rPh>
    <rPh sb="19" eb="20">
      <t>キュウ</t>
    </rPh>
    <rPh sb="20" eb="22">
      <t>チョウソン</t>
    </rPh>
    <rPh sb="26" eb="29">
      <t>ガッペイゴ</t>
    </rPh>
    <rPh sb="35" eb="37">
      <t>トウゴウ</t>
    </rPh>
    <rPh sb="37" eb="39">
      <t>セイビ</t>
    </rPh>
    <rPh sb="64" eb="66">
      <t>ケイエイ</t>
    </rPh>
    <rPh sb="66" eb="68">
      <t>ジョウキョウ</t>
    </rPh>
    <rPh sb="76" eb="78">
      <t>ジョウキョウ</t>
    </rPh>
    <rPh sb="79" eb="80">
      <t>ツヅ</t>
    </rPh>
    <rPh sb="82" eb="84">
      <t>ヨソウ</t>
    </rPh>
    <rPh sb="92" eb="94">
      <t>ケンゼン</t>
    </rPh>
    <rPh sb="94" eb="96">
      <t>ケイエイ</t>
    </rPh>
    <rPh sb="97" eb="99">
      <t>メザ</t>
    </rPh>
    <rPh sb="109" eb="111">
      <t>テイカ</t>
    </rPh>
    <rPh sb="115" eb="117">
      <t>ギョウム</t>
    </rPh>
    <rPh sb="118" eb="121">
      <t>コウリツカ</t>
    </rPh>
    <rPh sb="122" eb="124">
      <t>ガイブ</t>
    </rPh>
    <rPh sb="124" eb="126">
      <t>イタク</t>
    </rPh>
    <rPh sb="126" eb="128">
      <t>ギョウム</t>
    </rPh>
    <rPh sb="129" eb="131">
      <t>カクダイ</t>
    </rPh>
    <rPh sb="142" eb="144">
      <t>ゲンザイ</t>
    </rPh>
    <rPh sb="202" eb="205">
      <t>トウゴウゴ</t>
    </rPh>
    <rPh sb="240" eb="243">
      <t>グタイテキ</t>
    </rPh>
    <phoneticPr fontId="4"/>
  </si>
  <si>
    <t xml:space="preserve">  老朽化した施設の更新を計画的に行ってきましたが、構造物に付帯したポンプ設備や滅菌設備といった機械施設の大半は耐用年数を経過しており、老朽化が著しいため、故障が発生した時点で修繕や交換対応をしてきました。また、有収水率が低下していることから、配水管路の老朽化による漏水が疑われます。
　今後は、配水施設や配水管路の老朽化による漏水対策と機械設備の適正管理を行い施設全体の長寿命化を強化していく必要があります。</t>
    <rPh sb="2" eb="5">
      <t>ロウキュウカ</t>
    </rPh>
    <rPh sb="7" eb="9">
      <t>シセツ</t>
    </rPh>
    <rPh sb="10" eb="12">
      <t>コウシン</t>
    </rPh>
    <rPh sb="13" eb="16">
      <t>ケイカクテキ</t>
    </rPh>
    <rPh sb="17" eb="18">
      <t>オコナ</t>
    </rPh>
    <rPh sb="26" eb="29">
      <t>コウゾウブツ</t>
    </rPh>
    <rPh sb="30" eb="32">
      <t>フタイ</t>
    </rPh>
    <rPh sb="37" eb="39">
      <t>セツビ</t>
    </rPh>
    <rPh sb="40" eb="42">
      <t>メッキン</t>
    </rPh>
    <rPh sb="42" eb="44">
      <t>セツビ</t>
    </rPh>
    <rPh sb="48" eb="50">
      <t>キカイ</t>
    </rPh>
    <rPh sb="50" eb="52">
      <t>シセツ</t>
    </rPh>
    <rPh sb="53" eb="55">
      <t>タイハン</t>
    </rPh>
    <rPh sb="56" eb="58">
      <t>タイヨウ</t>
    </rPh>
    <rPh sb="58" eb="60">
      <t>ネンスウ</t>
    </rPh>
    <rPh sb="61" eb="63">
      <t>ケイカ</t>
    </rPh>
    <rPh sb="68" eb="71">
      <t>ロウキュウカ</t>
    </rPh>
    <rPh sb="72" eb="73">
      <t>イチジル</t>
    </rPh>
    <rPh sb="78" eb="80">
      <t>コショウ</t>
    </rPh>
    <rPh sb="81" eb="83">
      <t>ハッセイ</t>
    </rPh>
    <rPh sb="85" eb="87">
      <t>ジテン</t>
    </rPh>
    <rPh sb="88" eb="90">
      <t>シュウゼン</t>
    </rPh>
    <rPh sb="91" eb="93">
      <t>コウカン</t>
    </rPh>
    <rPh sb="93" eb="95">
      <t>タイオウ</t>
    </rPh>
    <rPh sb="106" eb="108">
      <t>ユウシュウ</t>
    </rPh>
    <rPh sb="108" eb="109">
      <t>スイ</t>
    </rPh>
    <rPh sb="109" eb="110">
      <t>リツ</t>
    </rPh>
    <rPh sb="111" eb="113">
      <t>テイカ</t>
    </rPh>
    <rPh sb="133" eb="135">
      <t>ロウスイ</t>
    </rPh>
    <rPh sb="136" eb="137">
      <t>ウタガ</t>
    </rPh>
    <rPh sb="144" eb="146">
      <t>コンゴ</t>
    </rPh>
    <rPh sb="155" eb="157">
      <t>カンロ</t>
    </rPh>
    <rPh sb="158" eb="161">
      <t>ロウキュウカ</t>
    </rPh>
    <rPh sb="164" eb="166">
      <t>ロウスイ</t>
    </rPh>
    <rPh sb="166" eb="168">
      <t>タイサク</t>
    </rPh>
    <rPh sb="169" eb="171">
      <t>キカイ</t>
    </rPh>
    <rPh sb="171" eb="173">
      <t>セツビ</t>
    </rPh>
    <rPh sb="174" eb="176">
      <t>テキセイ</t>
    </rPh>
    <rPh sb="176" eb="178">
      <t>カンリ</t>
    </rPh>
    <rPh sb="179" eb="180">
      <t>オコナ</t>
    </rPh>
    <rPh sb="181" eb="183">
      <t>シセツ</t>
    </rPh>
    <rPh sb="183" eb="185">
      <t>ゼンタイ</t>
    </rPh>
    <rPh sb="186" eb="187">
      <t>チョウ</t>
    </rPh>
    <rPh sb="187" eb="190">
      <t>ジュミョウカ</t>
    </rPh>
    <rPh sb="191" eb="193">
      <t>キョウカ</t>
    </rPh>
    <rPh sb="197" eb="199">
      <t>ヒツヨウ</t>
    </rPh>
    <phoneticPr fontId="4"/>
  </si>
  <si>
    <r>
      <t>　簡易水道事業では、飲料水供給施設6施設を含め38施設を特別会計により運営してきました。
　過疎化が進んだ小規模集落が点在する地域では、地形上施設整備に費用が嵩むうえ、運営基盤が脆弱で独立の収入で賄いきれない分などは、一般会計から</t>
    </r>
    <r>
      <rPr>
        <sz val="11"/>
        <rFont val="ＭＳ ゴシック"/>
        <family val="3"/>
        <charset val="128"/>
      </rPr>
      <t>繰入れられています。</t>
    </r>
    <r>
      <rPr>
        <sz val="11"/>
        <color theme="1"/>
        <rFont val="ＭＳ ゴシック"/>
        <family val="3"/>
        <charset val="128"/>
      </rPr>
      <t xml:space="preserve">
　費用が収益によってどの程度まかなわれているかを示す収益的収支比率は、全国や類似団体の平均値よりも大きく下回っており、本町は広範な給水面積を抱える割に給水人口密度が低く、小規模の施設建設投資を数多く手掛けてきた結果と言えます。また、給水人口の減少、節水意識の浸透及び著しい高齢化等も影響し、今後においても水道料金収入の増加は見込めず若干の低下傾向にあります。
　施設利用率は、一日給水能力に対する一日平均給水量の割合を示すもので、比較的に高い値を示しており、ほぼ良好な状況といえます。
　平成19年度に国庫補助事業の適用範囲が見直され、地方公営企業法の適用を受ける上水道事業に統合することを前提に、国の補助事業を受けて水道未普及地域の解消や老朽施設の統合整備及び、耐震化等を重要事業の柱として施設整備・改良を図ってきました。これに伴って地方債償還金の支払額が大きく影響してきています。地方債残高は平成28年度、地方債償還金支払額は平成32年度をピークに緩やかに減少していきますが、今後さらなる経営努力と改善が必要となります。　
</t>
    </r>
    <rPh sb="18" eb="20">
      <t>シセツ</t>
    </rPh>
    <rPh sb="164" eb="166">
      <t>ルイジ</t>
    </rPh>
    <rPh sb="166" eb="168">
      <t>ダンタイ</t>
    </rPh>
    <rPh sb="169" eb="172">
      <t>ヘイキンチ</t>
    </rPh>
    <rPh sb="188" eb="190">
      <t>コウハン</t>
    </rPh>
    <rPh sb="191" eb="193">
      <t>キュウスイ</t>
    </rPh>
    <rPh sb="193" eb="195">
      <t>メンセキ</t>
    </rPh>
    <rPh sb="196" eb="197">
      <t>カカ</t>
    </rPh>
    <rPh sb="199" eb="200">
      <t>ワリ</t>
    </rPh>
    <rPh sb="201" eb="203">
      <t>キュウスイ</t>
    </rPh>
    <rPh sb="203" eb="205">
      <t>ジンコウ</t>
    </rPh>
    <rPh sb="205" eb="207">
      <t>ミツド</t>
    </rPh>
    <rPh sb="208" eb="209">
      <t>ヒク</t>
    </rPh>
    <rPh sb="211" eb="214">
      <t>ショウキボ</t>
    </rPh>
    <rPh sb="215" eb="217">
      <t>シセツ</t>
    </rPh>
    <rPh sb="217" eb="219">
      <t>ケンセツ</t>
    </rPh>
    <rPh sb="219" eb="221">
      <t>トウシ</t>
    </rPh>
    <rPh sb="222" eb="224">
      <t>カズオオ</t>
    </rPh>
    <rPh sb="225" eb="227">
      <t>テガ</t>
    </rPh>
    <rPh sb="231" eb="233">
      <t>ケッカ</t>
    </rPh>
    <rPh sb="234" eb="235">
      <t>イ</t>
    </rPh>
    <rPh sb="242" eb="244">
      <t>キュウスイ</t>
    </rPh>
    <rPh sb="267" eb="269">
      <t>エイキョウ</t>
    </rPh>
    <rPh sb="271" eb="273">
      <t>コンゴ</t>
    </rPh>
    <rPh sb="451" eb="453">
      <t>トウゴウ</t>
    </rPh>
    <rPh sb="453" eb="455">
      <t>セイビ</t>
    </rPh>
    <rPh sb="455" eb="456">
      <t>オヨ</t>
    </rPh>
    <rPh sb="461" eb="462">
      <t>トウ</t>
    </rPh>
    <rPh sb="518" eb="521">
      <t>チホウサイ</t>
    </rPh>
    <rPh sb="521" eb="523">
      <t>ザンダカ</t>
    </rPh>
    <rPh sb="524" eb="526">
      <t>ヘイセイ</t>
    </rPh>
    <rPh sb="528" eb="530">
      <t>ネンド</t>
    </rPh>
    <rPh sb="541" eb="543">
      <t>ヘイセイ</t>
    </rPh>
    <rPh sb="545" eb="547">
      <t>ネンド</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</si>
</sst>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5"/>
          <c:y val="0.158069456690285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3.84</c:v>
                </c:pt>
                <c:pt idx="1">
                  <c:v>0.79</c:v>
                </c:pt>
                <c:pt idx="2">
                  <c:v>1.74</c:v>
                </c:pt>
                <c:pt idx="3">
                  <c:v>8.19</c:v>
                </c:pt>
                <c:pt idx="4">
                  <c:v>6.85</c:v>
                </c:pt>
              </c:numCache>
            </c:numRef>
          </c:val>
        </c:ser>
        <c:dLbls>
          <c:showLegendKey val="0"/>
          <c:showVal val="0"/>
          <c:showCatName val="0"/>
          <c:showSerName val="0"/>
          <c:showPercent val="0"/>
          <c:showBubbleSize val="0"/>
        </c:dLbls>
        <c:gapWidth val="150"/>
        <c:axId val="168969728"/>
        <c:axId val="169006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0.83</c:v>
                </c:pt>
                <c:pt idx="1">
                  <c:v>0.62</c:v>
                </c:pt>
                <c:pt idx="2">
                  <c:v>0.59</c:v>
                </c:pt>
                <c:pt idx="3">
                  <c:v>0.64</c:v>
                </c:pt>
                <c:pt idx="4">
                  <c:v>0.55000000000000004</c:v>
                </c:pt>
              </c:numCache>
            </c:numRef>
          </c:val>
          <c:smooth val="0"/>
        </c:ser>
        <c:dLbls>
          <c:showLegendKey val="0"/>
          <c:showVal val="0"/>
          <c:showCatName val="0"/>
          <c:showSerName val="0"/>
          <c:showPercent val="0"/>
          <c:showBubbleSize val="0"/>
        </c:dLbls>
        <c:marker val="1"/>
        <c:smooth val="0"/>
        <c:axId val="168969728"/>
        <c:axId val="169006592"/>
      </c:lineChart>
      <c:dateAx>
        <c:axId val="168969728"/>
        <c:scaling>
          <c:orientation val="minMax"/>
        </c:scaling>
        <c:delete val="1"/>
        <c:axPos val="b"/>
        <c:numFmt formatCode="ge" sourceLinked="1"/>
        <c:majorTickMark val="none"/>
        <c:minorTickMark val="none"/>
        <c:tickLblPos val="none"/>
        <c:crossAx val="169006592"/>
        <c:crosses val="autoZero"/>
        <c:auto val="1"/>
        <c:lblOffset val="100"/>
        <c:baseTimeUnit val="years"/>
      </c:dateAx>
      <c:valAx>
        <c:axId val="169006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8969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77" l="0.70000000000000062" r="0.70000000000000062" t="0.750000000000013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
          <c:y val="0.158069456690285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77.010000000000005</c:v>
                </c:pt>
                <c:pt idx="1">
                  <c:v>74.39</c:v>
                </c:pt>
                <c:pt idx="2">
                  <c:v>74.39</c:v>
                </c:pt>
                <c:pt idx="3">
                  <c:v>84.13</c:v>
                </c:pt>
                <c:pt idx="4">
                  <c:v>82.89</c:v>
                </c:pt>
              </c:numCache>
            </c:numRef>
          </c:val>
        </c:ser>
        <c:dLbls>
          <c:showLegendKey val="0"/>
          <c:showVal val="0"/>
          <c:showCatName val="0"/>
          <c:showSerName val="0"/>
          <c:showPercent val="0"/>
          <c:showBubbleSize val="0"/>
        </c:dLbls>
        <c:gapWidth val="150"/>
        <c:axId val="208348672"/>
        <c:axId val="208350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63.04</c:v>
                </c:pt>
                <c:pt idx="1">
                  <c:v>64.3</c:v>
                </c:pt>
                <c:pt idx="2">
                  <c:v>63.99</c:v>
                </c:pt>
                <c:pt idx="3">
                  <c:v>62.01</c:v>
                </c:pt>
                <c:pt idx="4">
                  <c:v>60.68</c:v>
                </c:pt>
              </c:numCache>
            </c:numRef>
          </c:val>
          <c:smooth val="0"/>
        </c:ser>
        <c:dLbls>
          <c:showLegendKey val="0"/>
          <c:showVal val="0"/>
          <c:showCatName val="0"/>
          <c:showSerName val="0"/>
          <c:showPercent val="0"/>
          <c:showBubbleSize val="0"/>
        </c:dLbls>
        <c:marker val="1"/>
        <c:smooth val="0"/>
        <c:axId val="208348672"/>
        <c:axId val="208350592"/>
      </c:lineChart>
      <c:dateAx>
        <c:axId val="208348672"/>
        <c:scaling>
          <c:orientation val="minMax"/>
        </c:scaling>
        <c:delete val="1"/>
        <c:axPos val="b"/>
        <c:numFmt formatCode="ge" sourceLinked="1"/>
        <c:majorTickMark val="none"/>
        <c:minorTickMark val="none"/>
        <c:tickLblPos val="none"/>
        <c:crossAx val="208350592"/>
        <c:crosses val="autoZero"/>
        <c:auto val="1"/>
        <c:lblOffset val="100"/>
        <c:baseTimeUnit val="years"/>
      </c:dateAx>
      <c:valAx>
        <c:axId val="20835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834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43" l="0.70000000000000062" r="0.70000000000000062" t="0.750000000000013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
          <c:y val="0.158069456690285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81.2</c:v>
                </c:pt>
                <c:pt idx="1">
                  <c:v>80.819999999999993</c:v>
                </c:pt>
                <c:pt idx="2">
                  <c:v>79.87</c:v>
                </c:pt>
                <c:pt idx="3">
                  <c:v>71.11</c:v>
                </c:pt>
                <c:pt idx="4">
                  <c:v>68.709999999999994</c:v>
                </c:pt>
              </c:numCache>
            </c:numRef>
          </c:val>
        </c:ser>
        <c:dLbls>
          <c:showLegendKey val="0"/>
          <c:showVal val="0"/>
          <c:showCatName val="0"/>
          <c:showSerName val="0"/>
          <c:showPercent val="0"/>
          <c:showBubbleSize val="0"/>
        </c:dLbls>
        <c:gapWidth val="150"/>
        <c:axId val="208376960"/>
        <c:axId val="208378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78.06</c:v>
                </c:pt>
                <c:pt idx="1">
                  <c:v>76.38</c:v>
                </c:pt>
                <c:pt idx="2">
                  <c:v>76.260000000000005</c:v>
                </c:pt>
                <c:pt idx="3">
                  <c:v>75.8</c:v>
                </c:pt>
                <c:pt idx="4">
                  <c:v>75.760000000000005</c:v>
                </c:pt>
              </c:numCache>
            </c:numRef>
          </c:val>
          <c:smooth val="0"/>
        </c:ser>
        <c:dLbls>
          <c:showLegendKey val="0"/>
          <c:showVal val="0"/>
          <c:showCatName val="0"/>
          <c:showSerName val="0"/>
          <c:showPercent val="0"/>
          <c:showBubbleSize val="0"/>
        </c:dLbls>
        <c:marker val="1"/>
        <c:smooth val="0"/>
        <c:axId val="208376960"/>
        <c:axId val="208378880"/>
      </c:lineChart>
      <c:dateAx>
        <c:axId val="208376960"/>
        <c:scaling>
          <c:orientation val="minMax"/>
        </c:scaling>
        <c:delete val="1"/>
        <c:axPos val="b"/>
        <c:numFmt formatCode="ge" sourceLinked="1"/>
        <c:majorTickMark val="none"/>
        <c:minorTickMark val="none"/>
        <c:tickLblPos val="none"/>
        <c:crossAx val="208378880"/>
        <c:crosses val="autoZero"/>
        <c:auto val="1"/>
        <c:lblOffset val="100"/>
        <c:baseTimeUnit val="years"/>
      </c:dateAx>
      <c:valAx>
        <c:axId val="208378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8376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43" l="0.70000000000000062" r="0.70000000000000062" t="0.750000000000013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6"/>
          <c:y val="0.15806945669028544"/>
          <c:w val="0.8602616255212191"/>
          <c:h val="0.5637016888488829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53.92</c:v>
                </c:pt>
                <c:pt idx="1">
                  <c:v>53.16</c:v>
                </c:pt>
                <c:pt idx="2">
                  <c:v>52.36</c:v>
                </c:pt>
                <c:pt idx="3">
                  <c:v>50.59</c:v>
                </c:pt>
                <c:pt idx="4">
                  <c:v>50.11</c:v>
                </c:pt>
              </c:numCache>
            </c:numRef>
          </c:val>
        </c:ser>
        <c:dLbls>
          <c:showLegendKey val="0"/>
          <c:showVal val="0"/>
          <c:showCatName val="0"/>
          <c:showSerName val="0"/>
          <c:showPercent val="0"/>
          <c:showBubbleSize val="0"/>
        </c:dLbls>
        <c:gapWidth val="150"/>
        <c:axId val="169450880"/>
        <c:axId val="173672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78.3</c:v>
                </c:pt>
                <c:pt idx="1">
                  <c:v>76.64</c:v>
                </c:pt>
                <c:pt idx="2">
                  <c:v>75.91</c:v>
                </c:pt>
                <c:pt idx="3">
                  <c:v>77.19</c:v>
                </c:pt>
                <c:pt idx="4">
                  <c:v>77.48</c:v>
                </c:pt>
              </c:numCache>
            </c:numRef>
          </c:val>
          <c:smooth val="0"/>
        </c:ser>
        <c:dLbls>
          <c:showLegendKey val="0"/>
          <c:showVal val="0"/>
          <c:showCatName val="0"/>
          <c:showSerName val="0"/>
          <c:showPercent val="0"/>
          <c:showBubbleSize val="0"/>
        </c:dLbls>
        <c:marker val="1"/>
        <c:smooth val="0"/>
        <c:axId val="169450880"/>
        <c:axId val="173672320"/>
      </c:lineChart>
      <c:dateAx>
        <c:axId val="169450880"/>
        <c:scaling>
          <c:orientation val="minMax"/>
        </c:scaling>
        <c:delete val="1"/>
        <c:axPos val="b"/>
        <c:numFmt formatCode="ge" sourceLinked="1"/>
        <c:majorTickMark val="none"/>
        <c:minorTickMark val="none"/>
        <c:tickLblPos val="none"/>
        <c:crossAx val="173672320"/>
        <c:crosses val="autoZero"/>
        <c:auto val="1"/>
        <c:lblOffset val="100"/>
        <c:baseTimeUnit val="years"/>
      </c:dateAx>
      <c:valAx>
        <c:axId val="173672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945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21" l="0.70000000000000062" r="0.70000000000000062" t="0.750000000000013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
          <c:y val="0.1580694566902854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77121152"/>
        <c:axId val="179722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77121152"/>
        <c:axId val="179722496"/>
      </c:lineChart>
      <c:dateAx>
        <c:axId val="177121152"/>
        <c:scaling>
          <c:orientation val="minMax"/>
        </c:scaling>
        <c:delete val="1"/>
        <c:axPos val="b"/>
        <c:numFmt formatCode="ge" sourceLinked="1"/>
        <c:majorTickMark val="none"/>
        <c:minorTickMark val="none"/>
        <c:tickLblPos val="none"/>
        <c:crossAx val="179722496"/>
        <c:crosses val="autoZero"/>
        <c:auto val="1"/>
        <c:lblOffset val="100"/>
        <c:baseTimeUnit val="years"/>
      </c:dateAx>
      <c:valAx>
        <c:axId val="17972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7121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43" l="0.70000000000000062" r="0.70000000000000062" t="0.750000000000013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03075584"/>
        <c:axId val="203077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03075584"/>
        <c:axId val="203077504"/>
      </c:lineChart>
      <c:dateAx>
        <c:axId val="203075584"/>
        <c:scaling>
          <c:orientation val="minMax"/>
        </c:scaling>
        <c:delete val="1"/>
        <c:axPos val="b"/>
        <c:numFmt formatCode="ge" sourceLinked="1"/>
        <c:majorTickMark val="none"/>
        <c:minorTickMark val="none"/>
        <c:tickLblPos val="none"/>
        <c:crossAx val="203077504"/>
        <c:crosses val="autoZero"/>
        <c:auto val="1"/>
        <c:lblOffset val="100"/>
        <c:baseTimeUnit val="years"/>
      </c:dateAx>
      <c:valAx>
        <c:axId val="203077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3075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
          <c:y val="0.158069456690285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08280960"/>
        <c:axId val="208287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08280960"/>
        <c:axId val="208287232"/>
      </c:lineChart>
      <c:dateAx>
        <c:axId val="208280960"/>
        <c:scaling>
          <c:orientation val="minMax"/>
        </c:scaling>
        <c:delete val="1"/>
        <c:axPos val="b"/>
        <c:numFmt formatCode="ge" sourceLinked="1"/>
        <c:majorTickMark val="none"/>
        <c:minorTickMark val="none"/>
        <c:tickLblPos val="none"/>
        <c:crossAx val="208287232"/>
        <c:crosses val="autoZero"/>
        <c:auto val="1"/>
        <c:lblOffset val="100"/>
        <c:baseTimeUnit val="years"/>
      </c:dateAx>
      <c:valAx>
        <c:axId val="208287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8280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43" l="0.70000000000000062" r="0.70000000000000062" t="0.750000000000013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
          <c:y val="0.158069456690285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08325632"/>
        <c:axId val="208327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08325632"/>
        <c:axId val="208327808"/>
      </c:lineChart>
      <c:dateAx>
        <c:axId val="208325632"/>
        <c:scaling>
          <c:orientation val="minMax"/>
        </c:scaling>
        <c:delete val="1"/>
        <c:axPos val="b"/>
        <c:numFmt formatCode="ge" sourceLinked="1"/>
        <c:majorTickMark val="none"/>
        <c:minorTickMark val="none"/>
        <c:tickLblPos val="none"/>
        <c:crossAx val="208327808"/>
        <c:crosses val="autoZero"/>
        <c:auto val="1"/>
        <c:lblOffset val="100"/>
        <c:baseTimeUnit val="years"/>
      </c:dateAx>
      <c:valAx>
        <c:axId val="208327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8325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43" l="0.70000000000000062" r="0.70000000000000062" t="0.750000000000013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
          <c:y val="0.158069456690285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1729.62</c:v>
                </c:pt>
                <c:pt idx="1">
                  <c:v>1814.57</c:v>
                </c:pt>
                <c:pt idx="2">
                  <c:v>1847.81</c:v>
                </c:pt>
                <c:pt idx="3">
                  <c:v>1823.31</c:v>
                </c:pt>
                <c:pt idx="4">
                  <c:v>1941.23</c:v>
                </c:pt>
              </c:numCache>
            </c:numRef>
          </c:val>
        </c:ser>
        <c:dLbls>
          <c:showLegendKey val="0"/>
          <c:showVal val="0"/>
          <c:showCatName val="0"/>
          <c:showSerName val="0"/>
          <c:showPercent val="0"/>
          <c:showBubbleSize val="0"/>
        </c:dLbls>
        <c:gapWidth val="150"/>
        <c:axId val="208079488"/>
        <c:axId val="208102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1358.75</c:v>
                </c:pt>
                <c:pt idx="1">
                  <c:v>1355.28</c:v>
                </c:pt>
                <c:pt idx="2">
                  <c:v>1321.78</c:v>
                </c:pt>
                <c:pt idx="3">
                  <c:v>1326.51</c:v>
                </c:pt>
                <c:pt idx="4">
                  <c:v>1285.3599999999999</c:v>
                </c:pt>
              </c:numCache>
            </c:numRef>
          </c:val>
          <c:smooth val="0"/>
        </c:ser>
        <c:dLbls>
          <c:showLegendKey val="0"/>
          <c:showVal val="0"/>
          <c:showCatName val="0"/>
          <c:showSerName val="0"/>
          <c:showPercent val="0"/>
          <c:showBubbleSize val="0"/>
        </c:dLbls>
        <c:marker val="1"/>
        <c:smooth val="0"/>
        <c:axId val="208079488"/>
        <c:axId val="208102144"/>
      </c:lineChart>
      <c:dateAx>
        <c:axId val="208079488"/>
        <c:scaling>
          <c:orientation val="minMax"/>
        </c:scaling>
        <c:delete val="1"/>
        <c:axPos val="b"/>
        <c:numFmt formatCode="ge" sourceLinked="1"/>
        <c:majorTickMark val="none"/>
        <c:minorTickMark val="none"/>
        <c:tickLblPos val="none"/>
        <c:crossAx val="208102144"/>
        <c:crosses val="autoZero"/>
        <c:auto val="1"/>
        <c:lblOffset val="100"/>
        <c:baseTimeUnit val="years"/>
      </c:dateAx>
      <c:valAx>
        <c:axId val="208102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8079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43" l="0.70000000000000062" r="0.70000000000000062" t="0.750000000000013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
          <c:y val="0.158069456690285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49.51</c:v>
                </c:pt>
                <c:pt idx="1">
                  <c:v>47.91</c:v>
                </c:pt>
                <c:pt idx="2">
                  <c:v>50.03</c:v>
                </c:pt>
                <c:pt idx="3">
                  <c:v>49.36</c:v>
                </c:pt>
                <c:pt idx="4">
                  <c:v>48.27</c:v>
                </c:pt>
              </c:numCache>
            </c:numRef>
          </c:val>
        </c:ser>
        <c:dLbls>
          <c:showLegendKey val="0"/>
          <c:showVal val="0"/>
          <c:showCatName val="0"/>
          <c:showSerName val="0"/>
          <c:showPercent val="0"/>
          <c:showBubbleSize val="0"/>
        </c:dLbls>
        <c:gapWidth val="150"/>
        <c:axId val="208136448"/>
        <c:axId val="208138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57.18</c:v>
                </c:pt>
                <c:pt idx="1">
                  <c:v>54.56</c:v>
                </c:pt>
                <c:pt idx="2">
                  <c:v>54.57</c:v>
                </c:pt>
                <c:pt idx="3">
                  <c:v>54.4</c:v>
                </c:pt>
                <c:pt idx="4">
                  <c:v>54.45</c:v>
                </c:pt>
              </c:numCache>
            </c:numRef>
          </c:val>
          <c:smooth val="0"/>
        </c:ser>
        <c:dLbls>
          <c:showLegendKey val="0"/>
          <c:showVal val="0"/>
          <c:showCatName val="0"/>
          <c:showSerName val="0"/>
          <c:showPercent val="0"/>
          <c:showBubbleSize val="0"/>
        </c:dLbls>
        <c:marker val="1"/>
        <c:smooth val="0"/>
        <c:axId val="208136448"/>
        <c:axId val="208138624"/>
      </c:lineChart>
      <c:dateAx>
        <c:axId val="208136448"/>
        <c:scaling>
          <c:orientation val="minMax"/>
        </c:scaling>
        <c:delete val="1"/>
        <c:axPos val="b"/>
        <c:numFmt formatCode="ge" sourceLinked="1"/>
        <c:majorTickMark val="none"/>
        <c:minorTickMark val="none"/>
        <c:tickLblPos val="none"/>
        <c:crossAx val="208138624"/>
        <c:crosses val="autoZero"/>
        <c:auto val="1"/>
        <c:lblOffset val="100"/>
        <c:baseTimeUnit val="years"/>
      </c:dateAx>
      <c:valAx>
        <c:axId val="208138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8136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43" l="0.70000000000000062" r="0.70000000000000062" t="0.750000000000013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
          <c:y val="0.158069456690285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274.3</c:v>
                </c:pt>
                <c:pt idx="1">
                  <c:v>284.41000000000003</c:v>
                </c:pt>
                <c:pt idx="2">
                  <c:v>272.64</c:v>
                </c:pt>
                <c:pt idx="3">
                  <c:v>277.64999999999998</c:v>
                </c:pt>
                <c:pt idx="4">
                  <c:v>294.36</c:v>
                </c:pt>
              </c:numCache>
            </c:numRef>
          </c:val>
        </c:ser>
        <c:dLbls>
          <c:showLegendKey val="0"/>
          <c:showVal val="0"/>
          <c:showCatName val="0"/>
          <c:showSerName val="0"/>
          <c:showPercent val="0"/>
          <c:showBubbleSize val="0"/>
        </c:dLbls>
        <c:gapWidth val="150"/>
        <c:axId val="208164736"/>
        <c:axId val="208171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295.62</c:v>
                </c:pt>
                <c:pt idx="1">
                  <c:v>314.44</c:v>
                </c:pt>
                <c:pt idx="2">
                  <c:v>318.02999999999997</c:v>
                </c:pt>
                <c:pt idx="3">
                  <c:v>325.14</c:v>
                </c:pt>
                <c:pt idx="4">
                  <c:v>332.75</c:v>
                </c:pt>
              </c:numCache>
            </c:numRef>
          </c:val>
          <c:smooth val="0"/>
        </c:ser>
        <c:dLbls>
          <c:showLegendKey val="0"/>
          <c:showVal val="0"/>
          <c:showCatName val="0"/>
          <c:showSerName val="0"/>
          <c:showPercent val="0"/>
          <c:showBubbleSize val="0"/>
        </c:dLbls>
        <c:marker val="1"/>
        <c:smooth val="0"/>
        <c:axId val="208164736"/>
        <c:axId val="208171008"/>
      </c:lineChart>
      <c:dateAx>
        <c:axId val="208164736"/>
        <c:scaling>
          <c:orientation val="minMax"/>
        </c:scaling>
        <c:delete val="1"/>
        <c:axPos val="b"/>
        <c:numFmt formatCode="ge" sourceLinked="1"/>
        <c:majorTickMark val="none"/>
        <c:minorTickMark val="none"/>
        <c:tickLblPos val="none"/>
        <c:crossAx val="208171008"/>
        <c:crosses val="autoZero"/>
        <c:auto val="1"/>
        <c:lblOffset val="100"/>
        <c:baseTimeUnit val="years"/>
      </c:dateAx>
      <c:valAx>
        <c:axId val="208171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8164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43" l="0.70000000000000062" r="0.70000000000000062" t="0.750000000000013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【76.03】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【1,239.32】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【58.19】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【476.46】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【36.33】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K31" zoomScaleNormal="100" workbookViewId="0">
      <selection activeCell="BI10" sqref="BI10"/>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7" t="str">
        <f>データ!H6</f>
        <v>高知県　四万十町</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7"/>
      <c r="AE6" s="77"/>
      <c r="AF6" s="77"/>
      <c r="AG6" s="7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8" t="s">
        <v>1</v>
      </c>
      <c r="C7" s="79"/>
      <c r="D7" s="79"/>
      <c r="E7" s="79"/>
      <c r="F7" s="79"/>
      <c r="G7" s="79"/>
      <c r="H7" s="79"/>
      <c r="I7" s="80"/>
      <c r="J7" s="78" t="s">
        <v>2</v>
      </c>
      <c r="K7" s="79"/>
      <c r="L7" s="79"/>
      <c r="M7" s="79"/>
      <c r="N7" s="79"/>
      <c r="O7" s="79"/>
      <c r="P7" s="79"/>
      <c r="Q7" s="80"/>
      <c r="R7" s="78" t="s">
        <v>3</v>
      </c>
      <c r="S7" s="79"/>
      <c r="T7" s="79"/>
      <c r="U7" s="79"/>
      <c r="V7" s="79"/>
      <c r="W7" s="79"/>
      <c r="X7" s="79"/>
      <c r="Y7" s="80"/>
      <c r="Z7" s="78" t="s">
        <v>4</v>
      </c>
      <c r="AA7" s="79"/>
      <c r="AB7" s="79"/>
      <c r="AC7" s="79"/>
      <c r="AD7" s="79"/>
      <c r="AE7" s="79"/>
      <c r="AF7" s="79"/>
      <c r="AG7" s="80"/>
      <c r="AH7" s="3"/>
      <c r="AI7" s="78" t="s">
        <v>5</v>
      </c>
      <c r="AJ7" s="79"/>
      <c r="AK7" s="79"/>
      <c r="AL7" s="79"/>
      <c r="AM7" s="79"/>
      <c r="AN7" s="79"/>
      <c r="AO7" s="79"/>
      <c r="AP7" s="80"/>
      <c r="AQ7" s="67" t="s">
        <v>6</v>
      </c>
      <c r="AR7" s="67"/>
      <c r="AS7" s="67"/>
      <c r="AT7" s="67"/>
      <c r="AU7" s="67"/>
      <c r="AV7" s="67"/>
      <c r="AW7" s="67"/>
      <c r="AX7" s="67"/>
      <c r="AY7" s="67" t="s">
        <v>7</v>
      </c>
      <c r="AZ7" s="67"/>
      <c r="BA7" s="67"/>
      <c r="BB7" s="67"/>
      <c r="BC7" s="67"/>
      <c r="BD7" s="67"/>
      <c r="BE7" s="67"/>
      <c r="BF7" s="67"/>
      <c r="BG7" s="3"/>
      <c r="BH7" s="3"/>
      <c r="BI7" s="3"/>
      <c r="BJ7" s="3"/>
      <c r="BK7" s="3"/>
      <c r="BL7" s="4" t="s">
        <v>8</v>
      </c>
      <c r="BM7" s="5"/>
      <c r="BN7" s="5"/>
      <c r="BO7" s="5"/>
      <c r="BP7" s="5"/>
      <c r="BQ7" s="5"/>
      <c r="BR7" s="5"/>
      <c r="BS7" s="5"/>
      <c r="BT7" s="5"/>
      <c r="BU7" s="5"/>
      <c r="BV7" s="5"/>
      <c r="BW7" s="5"/>
      <c r="BX7" s="5"/>
      <c r="BY7" s="6"/>
    </row>
    <row r="8" spans="1:78" ht="18.75" customHeight="1">
      <c r="A8" s="2"/>
      <c r="B8" s="70" t="str">
        <f>データ!I6</f>
        <v>法非適用</v>
      </c>
      <c r="C8" s="71"/>
      <c r="D8" s="71"/>
      <c r="E8" s="71"/>
      <c r="F8" s="71"/>
      <c r="G8" s="71"/>
      <c r="H8" s="71"/>
      <c r="I8" s="72"/>
      <c r="J8" s="70" t="str">
        <f>データ!J6</f>
        <v>水道事業</v>
      </c>
      <c r="K8" s="71"/>
      <c r="L8" s="71"/>
      <c r="M8" s="71"/>
      <c r="N8" s="71"/>
      <c r="O8" s="71"/>
      <c r="P8" s="71"/>
      <c r="Q8" s="72"/>
      <c r="R8" s="70" t="str">
        <f>データ!K6</f>
        <v>簡易水道事業</v>
      </c>
      <c r="S8" s="71"/>
      <c r="T8" s="71"/>
      <c r="U8" s="71"/>
      <c r="V8" s="71"/>
      <c r="W8" s="71"/>
      <c r="X8" s="71"/>
      <c r="Y8" s="72"/>
      <c r="Z8" s="70" t="str">
        <f>データ!L6</f>
        <v>D1</v>
      </c>
      <c r="AA8" s="71"/>
      <c r="AB8" s="71"/>
      <c r="AC8" s="71"/>
      <c r="AD8" s="71"/>
      <c r="AE8" s="71"/>
      <c r="AF8" s="71"/>
      <c r="AG8" s="72"/>
      <c r="AH8" s="3"/>
      <c r="AI8" s="73">
        <f>データ!Q6</f>
        <v>18409</v>
      </c>
      <c r="AJ8" s="74"/>
      <c r="AK8" s="74"/>
      <c r="AL8" s="74"/>
      <c r="AM8" s="74"/>
      <c r="AN8" s="74"/>
      <c r="AO8" s="74"/>
      <c r="AP8" s="75"/>
      <c r="AQ8" s="56">
        <f>データ!R6</f>
        <v>642.29999999999995</v>
      </c>
      <c r="AR8" s="56"/>
      <c r="AS8" s="56"/>
      <c r="AT8" s="56"/>
      <c r="AU8" s="56"/>
      <c r="AV8" s="56"/>
      <c r="AW8" s="56"/>
      <c r="AX8" s="56"/>
      <c r="AY8" s="56">
        <f>データ!S6</f>
        <v>28.66</v>
      </c>
      <c r="AZ8" s="56"/>
      <c r="BA8" s="56"/>
      <c r="BB8" s="56"/>
      <c r="BC8" s="56"/>
      <c r="BD8" s="56"/>
      <c r="BE8" s="56"/>
      <c r="BF8" s="56"/>
      <c r="BG8" s="3"/>
      <c r="BH8" s="3"/>
      <c r="BI8" s="3"/>
      <c r="BJ8" s="3"/>
      <c r="BK8" s="3"/>
      <c r="BL8" s="65" t="s">
        <v>9</v>
      </c>
      <c r="BM8" s="66"/>
      <c r="BN8" s="7" t="s">
        <v>10</v>
      </c>
      <c r="BO8" s="8"/>
      <c r="BP8" s="8"/>
      <c r="BQ8" s="8"/>
      <c r="BR8" s="8"/>
      <c r="BS8" s="8"/>
      <c r="BT8" s="8"/>
      <c r="BU8" s="8"/>
      <c r="BV8" s="8"/>
      <c r="BW8" s="8"/>
      <c r="BX8" s="8"/>
      <c r="BY8" s="9"/>
    </row>
    <row r="9" spans="1:78" ht="18.75" customHeight="1">
      <c r="A9" s="2"/>
      <c r="B9" s="67" t="s">
        <v>11</v>
      </c>
      <c r="C9" s="67"/>
      <c r="D9" s="67"/>
      <c r="E9" s="67"/>
      <c r="F9" s="67"/>
      <c r="G9" s="67"/>
      <c r="H9" s="67"/>
      <c r="I9" s="67"/>
      <c r="J9" s="67" t="s">
        <v>12</v>
      </c>
      <c r="K9" s="67"/>
      <c r="L9" s="67"/>
      <c r="M9" s="67"/>
      <c r="N9" s="67"/>
      <c r="O9" s="67"/>
      <c r="P9" s="67"/>
      <c r="Q9" s="67"/>
      <c r="R9" s="67" t="s">
        <v>13</v>
      </c>
      <c r="S9" s="67"/>
      <c r="T9" s="67"/>
      <c r="U9" s="67"/>
      <c r="V9" s="67"/>
      <c r="W9" s="67"/>
      <c r="X9" s="67"/>
      <c r="Y9" s="67"/>
      <c r="Z9" s="67" t="s">
        <v>14</v>
      </c>
      <c r="AA9" s="67"/>
      <c r="AB9" s="67"/>
      <c r="AC9" s="67"/>
      <c r="AD9" s="67"/>
      <c r="AE9" s="67"/>
      <c r="AF9" s="67"/>
      <c r="AG9" s="67"/>
      <c r="AH9" s="3"/>
      <c r="AI9" s="67" t="s">
        <v>15</v>
      </c>
      <c r="AJ9" s="67"/>
      <c r="AK9" s="67"/>
      <c r="AL9" s="67"/>
      <c r="AM9" s="67"/>
      <c r="AN9" s="67"/>
      <c r="AO9" s="67"/>
      <c r="AP9" s="67"/>
      <c r="AQ9" s="67" t="s">
        <v>16</v>
      </c>
      <c r="AR9" s="67"/>
      <c r="AS9" s="67"/>
      <c r="AT9" s="67"/>
      <c r="AU9" s="67"/>
      <c r="AV9" s="67"/>
      <c r="AW9" s="67"/>
      <c r="AX9" s="67"/>
      <c r="AY9" s="67" t="s">
        <v>17</v>
      </c>
      <c r="AZ9" s="67"/>
      <c r="BA9" s="67"/>
      <c r="BB9" s="67"/>
      <c r="BC9" s="67"/>
      <c r="BD9" s="67"/>
      <c r="BE9" s="67"/>
      <c r="BF9" s="67"/>
      <c r="BG9" s="3"/>
      <c r="BH9" s="3"/>
      <c r="BI9" s="3"/>
      <c r="BJ9" s="3"/>
      <c r="BK9" s="3"/>
      <c r="BL9" s="68" t="s">
        <v>18</v>
      </c>
      <c r="BM9" s="69"/>
      <c r="BN9" s="10" t="s">
        <v>19</v>
      </c>
      <c r="BO9" s="11"/>
      <c r="BP9" s="11"/>
      <c r="BQ9" s="11"/>
      <c r="BR9" s="11"/>
      <c r="BS9" s="11"/>
      <c r="BT9" s="11"/>
      <c r="BU9" s="11"/>
      <c r="BV9" s="11"/>
      <c r="BW9" s="11"/>
      <c r="BX9" s="11"/>
      <c r="BY9" s="12"/>
    </row>
    <row r="10" spans="1:78" ht="18.75" customHeight="1">
      <c r="A10" s="2"/>
      <c r="B10" s="56" t="str">
        <f>データ!M6</f>
        <v>-</v>
      </c>
      <c r="C10" s="56"/>
      <c r="D10" s="56"/>
      <c r="E10" s="56"/>
      <c r="F10" s="56"/>
      <c r="G10" s="56"/>
      <c r="H10" s="56"/>
      <c r="I10" s="56"/>
      <c r="J10" s="56" t="str">
        <f>データ!N6</f>
        <v>該当数値なし</v>
      </c>
      <c r="K10" s="56"/>
      <c r="L10" s="56"/>
      <c r="M10" s="56"/>
      <c r="N10" s="56"/>
      <c r="O10" s="56"/>
      <c r="P10" s="56"/>
      <c r="Q10" s="56"/>
      <c r="R10" s="56">
        <f>データ!O6</f>
        <v>70</v>
      </c>
      <c r="S10" s="56"/>
      <c r="T10" s="56"/>
      <c r="U10" s="56"/>
      <c r="V10" s="56"/>
      <c r="W10" s="56"/>
      <c r="X10" s="56"/>
      <c r="Y10" s="56"/>
      <c r="Z10" s="64">
        <f>データ!P6</f>
        <v>2480</v>
      </c>
      <c r="AA10" s="64"/>
      <c r="AB10" s="64"/>
      <c r="AC10" s="64"/>
      <c r="AD10" s="64"/>
      <c r="AE10" s="64"/>
      <c r="AF10" s="64"/>
      <c r="AG10" s="64"/>
      <c r="AH10" s="2"/>
      <c r="AI10" s="64">
        <f>データ!T6</f>
        <v>12804</v>
      </c>
      <c r="AJ10" s="64"/>
      <c r="AK10" s="64"/>
      <c r="AL10" s="64"/>
      <c r="AM10" s="64"/>
      <c r="AN10" s="64"/>
      <c r="AO10" s="64"/>
      <c r="AP10" s="64"/>
      <c r="AQ10" s="56">
        <f>データ!U6</f>
        <v>108.1</v>
      </c>
      <c r="AR10" s="56"/>
      <c r="AS10" s="56"/>
      <c r="AT10" s="56"/>
      <c r="AU10" s="56"/>
      <c r="AV10" s="56"/>
      <c r="AW10" s="56"/>
      <c r="AX10" s="56"/>
      <c r="AY10" s="56">
        <f>データ!V6</f>
        <v>118.45</v>
      </c>
      <c r="AZ10" s="56"/>
      <c r="BA10" s="56"/>
      <c r="BB10" s="56"/>
      <c r="BC10" s="56"/>
      <c r="BD10" s="56"/>
      <c r="BE10" s="56"/>
      <c r="BF10" s="56"/>
      <c r="BG10" s="3"/>
      <c r="BH10" s="3"/>
      <c r="BI10" s="3"/>
      <c r="BJ10" s="2"/>
      <c r="BK10" s="2"/>
      <c r="BL10" s="57" t="s">
        <v>20</v>
      </c>
      <c r="BM10" s="58"/>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22</v>
      </c>
      <c r="BM11" s="59"/>
      <c r="BN11" s="59"/>
      <c r="BO11" s="59"/>
      <c r="BP11" s="59"/>
      <c r="BQ11" s="59"/>
      <c r="BR11" s="59"/>
      <c r="BS11" s="59"/>
      <c r="BT11" s="59"/>
      <c r="BU11" s="59"/>
      <c r="BV11" s="59"/>
      <c r="BW11" s="59"/>
      <c r="BX11" s="59"/>
      <c r="BY11" s="59"/>
      <c r="BZ11" s="59"/>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c r="A14" s="2"/>
      <c r="B14" s="61" t="s">
        <v>23</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0" t="s">
        <v>24</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107</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25</v>
      </c>
      <c r="D34" s="52"/>
      <c r="E34" s="52"/>
      <c r="F34" s="52"/>
      <c r="G34" s="52"/>
      <c r="H34" s="52"/>
      <c r="I34" s="52"/>
      <c r="J34" s="52"/>
      <c r="K34" s="52"/>
      <c r="L34" s="52"/>
      <c r="M34" s="52"/>
      <c r="N34" s="52"/>
      <c r="O34" s="52"/>
      <c r="P34" s="52"/>
      <c r="Q34" s="19"/>
      <c r="R34" s="52" t="s">
        <v>26</v>
      </c>
      <c r="S34" s="52"/>
      <c r="T34" s="52"/>
      <c r="U34" s="52"/>
      <c r="V34" s="52"/>
      <c r="W34" s="52"/>
      <c r="X34" s="52"/>
      <c r="Y34" s="52"/>
      <c r="Z34" s="52"/>
      <c r="AA34" s="52"/>
      <c r="AB34" s="52"/>
      <c r="AC34" s="52"/>
      <c r="AD34" s="52"/>
      <c r="AE34" s="52"/>
      <c r="AF34" s="19"/>
      <c r="AG34" s="52" t="s">
        <v>27</v>
      </c>
      <c r="AH34" s="52"/>
      <c r="AI34" s="52"/>
      <c r="AJ34" s="52"/>
      <c r="AK34" s="52"/>
      <c r="AL34" s="52"/>
      <c r="AM34" s="52"/>
      <c r="AN34" s="52"/>
      <c r="AO34" s="52"/>
      <c r="AP34" s="52"/>
      <c r="AQ34" s="52"/>
      <c r="AR34" s="52"/>
      <c r="AS34" s="52"/>
      <c r="AT34" s="52"/>
      <c r="AU34" s="19"/>
      <c r="AV34" s="52" t="s">
        <v>28</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29</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106</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30</v>
      </c>
      <c r="D56" s="52"/>
      <c r="E56" s="52"/>
      <c r="F56" s="52"/>
      <c r="G56" s="52"/>
      <c r="H56" s="52"/>
      <c r="I56" s="52"/>
      <c r="J56" s="52"/>
      <c r="K56" s="52"/>
      <c r="L56" s="52"/>
      <c r="M56" s="52"/>
      <c r="N56" s="52"/>
      <c r="O56" s="52"/>
      <c r="P56" s="52"/>
      <c r="Q56" s="19"/>
      <c r="R56" s="52" t="s">
        <v>31</v>
      </c>
      <c r="S56" s="52"/>
      <c r="T56" s="52"/>
      <c r="U56" s="52"/>
      <c r="V56" s="52"/>
      <c r="W56" s="52"/>
      <c r="X56" s="52"/>
      <c r="Y56" s="52"/>
      <c r="Z56" s="52"/>
      <c r="AA56" s="52"/>
      <c r="AB56" s="52"/>
      <c r="AC56" s="52"/>
      <c r="AD56" s="52"/>
      <c r="AE56" s="52"/>
      <c r="AF56" s="19"/>
      <c r="AG56" s="52" t="s">
        <v>32</v>
      </c>
      <c r="AH56" s="52"/>
      <c r="AI56" s="52"/>
      <c r="AJ56" s="52"/>
      <c r="AK56" s="52"/>
      <c r="AL56" s="52"/>
      <c r="AM56" s="52"/>
      <c r="AN56" s="52"/>
      <c r="AO56" s="52"/>
      <c r="AP56" s="52"/>
      <c r="AQ56" s="52"/>
      <c r="AR56" s="52"/>
      <c r="AS56" s="52"/>
      <c r="AT56" s="52"/>
      <c r="AU56" s="19"/>
      <c r="AV56" s="52" t="s">
        <v>33</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34</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35</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105</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36</v>
      </c>
      <c r="D79" s="52"/>
      <c r="E79" s="52"/>
      <c r="F79" s="52"/>
      <c r="G79" s="52"/>
      <c r="H79" s="52"/>
      <c r="I79" s="52"/>
      <c r="J79" s="52"/>
      <c r="K79" s="52"/>
      <c r="L79" s="52"/>
      <c r="M79" s="52"/>
      <c r="N79" s="52"/>
      <c r="O79" s="52"/>
      <c r="P79" s="52"/>
      <c r="Q79" s="52"/>
      <c r="R79" s="52"/>
      <c r="S79" s="52"/>
      <c r="T79" s="52"/>
      <c r="U79" s="19"/>
      <c r="V79" s="19"/>
      <c r="W79" s="52" t="s">
        <v>37</v>
      </c>
      <c r="X79" s="52"/>
      <c r="Y79" s="52"/>
      <c r="Z79" s="52"/>
      <c r="AA79" s="52"/>
      <c r="AB79" s="52"/>
      <c r="AC79" s="52"/>
      <c r="AD79" s="52"/>
      <c r="AE79" s="52"/>
      <c r="AF79" s="52"/>
      <c r="AG79" s="52"/>
      <c r="AH79" s="52"/>
      <c r="AI79" s="52"/>
      <c r="AJ79" s="52"/>
      <c r="AK79" s="52"/>
      <c r="AL79" s="52"/>
      <c r="AM79" s="52"/>
      <c r="AN79" s="52"/>
      <c r="AO79" s="19"/>
      <c r="AP79" s="19"/>
      <c r="AQ79" s="52" t="s">
        <v>38</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39</v>
      </c>
    </row>
  </sheetData>
  <sheetProtection password="B501"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2" t="s">
        <v>49</v>
      </c>
      <c r="I3" s="83"/>
      <c r="J3" s="83"/>
      <c r="K3" s="83"/>
      <c r="L3" s="83"/>
      <c r="M3" s="83"/>
      <c r="N3" s="83"/>
      <c r="O3" s="83"/>
      <c r="P3" s="83"/>
      <c r="Q3" s="83"/>
      <c r="R3" s="83"/>
      <c r="S3" s="83"/>
      <c r="T3" s="83"/>
      <c r="U3" s="83"/>
      <c r="V3" s="84"/>
      <c r="W3" s="88" t="s">
        <v>50</v>
      </c>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t="s">
        <v>51</v>
      </c>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row>
    <row r="4" spans="1:143">
      <c r="A4" s="26" t="s">
        <v>52</v>
      </c>
      <c r="B4" s="28"/>
      <c r="C4" s="28"/>
      <c r="D4" s="28"/>
      <c r="E4" s="28"/>
      <c r="F4" s="28"/>
      <c r="G4" s="28"/>
      <c r="H4" s="85"/>
      <c r="I4" s="86"/>
      <c r="J4" s="86"/>
      <c r="K4" s="86"/>
      <c r="L4" s="86"/>
      <c r="M4" s="86"/>
      <c r="N4" s="86"/>
      <c r="O4" s="86"/>
      <c r="P4" s="86"/>
      <c r="Q4" s="86"/>
      <c r="R4" s="86"/>
      <c r="S4" s="86"/>
      <c r="T4" s="86"/>
      <c r="U4" s="86"/>
      <c r="V4" s="87"/>
      <c r="W4" s="81" t="s">
        <v>53</v>
      </c>
      <c r="X4" s="81"/>
      <c r="Y4" s="81"/>
      <c r="Z4" s="81"/>
      <c r="AA4" s="81"/>
      <c r="AB4" s="81"/>
      <c r="AC4" s="81"/>
      <c r="AD4" s="81"/>
      <c r="AE4" s="81"/>
      <c r="AF4" s="81"/>
      <c r="AG4" s="81"/>
      <c r="AH4" s="81" t="s">
        <v>54</v>
      </c>
      <c r="AI4" s="81"/>
      <c r="AJ4" s="81"/>
      <c r="AK4" s="81"/>
      <c r="AL4" s="81"/>
      <c r="AM4" s="81"/>
      <c r="AN4" s="81"/>
      <c r="AO4" s="81"/>
      <c r="AP4" s="81"/>
      <c r="AQ4" s="81"/>
      <c r="AR4" s="81"/>
      <c r="AS4" s="81" t="s">
        <v>55</v>
      </c>
      <c r="AT4" s="81"/>
      <c r="AU4" s="81"/>
      <c r="AV4" s="81"/>
      <c r="AW4" s="81"/>
      <c r="AX4" s="81"/>
      <c r="AY4" s="81"/>
      <c r="AZ4" s="81"/>
      <c r="BA4" s="81"/>
      <c r="BB4" s="81"/>
      <c r="BC4" s="81"/>
      <c r="BD4" s="81" t="s">
        <v>56</v>
      </c>
      <c r="BE4" s="81"/>
      <c r="BF4" s="81"/>
      <c r="BG4" s="81"/>
      <c r="BH4" s="81"/>
      <c r="BI4" s="81"/>
      <c r="BJ4" s="81"/>
      <c r="BK4" s="81"/>
      <c r="BL4" s="81"/>
      <c r="BM4" s="81"/>
      <c r="BN4" s="81"/>
      <c r="BO4" s="81" t="s">
        <v>57</v>
      </c>
      <c r="BP4" s="81"/>
      <c r="BQ4" s="81"/>
      <c r="BR4" s="81"/>
      <c r="BS4" s="81"/>
      <c r="BT4" s="81"/>
      <c r="BU4" s="81"/>
      <c r="BV4" s="81"/>
      <c r="BW4" s="81"/>
      <c r="BX4" s="81"/>
      <c r="BY4" s="81"/>
      <c r="BZ4" s="81" t="s">
        <v>58</v>
      </c>
      <c r="CA4" s="81"/>
      <c r="CB4" s="81"/>
      <c r="CC4" s="81"/>
      <c r="CD4" s="81"/>
      <c r="CE4" s="81"/>
      <c r="CF4" s="81"/>
      <c r="CG4" s="81"/>
      <c r="CH4" s="81"/>
      <c r="CI4" s="81"/>
      <c r="CJ4" s="81"/>
      <c r="CK4" s="81" t="s">
        <v>59</v>
      </c>
      <c r="CL4" s="81"/>
      <c r="CM4" s="81"/>
      <c r="CN4" s="81"/>
      <c r="CO4" s="81"/>
      <c r="CP4" s="81"/>
      <c r="CQ4" s="81"/>
      <c r="CR4" s="81"/>
      <c r="CS4" s="81"/>
      <c r="CT4" s="81"/>
      <c r="CU4" s="81"/>
      <c r="CV4" s="81" t="s">
        <v>60</v>
      </c>
      <c r="CW4" s="81"/>
      <c r="CX4" s="81"/>
      <c r="CY4" s="81"/>
      <c r="CZ4" s="81"/>
      <c r="DA4" s="81"/>
      <c r="DB4" s="81"/>
      <c r="DC4" s="81"/>
      <c r="DD4" s="81"/>
      <c r="DE4" s="81"/>
      <c r="DF4" s="81"/>
      <c r="DG4" s="81" t="s">
        <v>61</v>
      </c>
      <c r="DH4" s="81"/>
      <c r="DI4" s="81"/>
      <c r="DJ4" s="81"/>
      <c r="DK4" s="81"/>
      <c r="DL4" s="81"/>
      <c r="DM4" s="81"/>
      <c r="DN4" s="81"/>
      <c r="DO4" s="81"/>
      <c r="DP4" s="81"/>
      <c r="DQ4" s="81"/>
      <c r="DR4" s="81" t="s">
        <v>62</v>
      </c>
      <c r="DS4" s="81"/>
      <c r="DT4" s="81"/>
      <c r="DU4" s="81"/>
      <c r="DV4" s="81"/>
      <c r="DW4" s="81"/>
      <c r="DX4" s="81"/>
      <c r="DY4" s="81"/>
      <c r="DZ4" s="81"/>
      <c r="EA4" s="81"/>
      <c r="EB4" s="81"/>
      <c r="EC4" s="81" t="s">
        <v>63</v>
      </c>
      <c r="ED4" s="81"/>
      <c r="EE4" s="81"/>
      <c r="EF4" s="81"/>
      <c r="EG4" s="81"/>
      <c r="EH4" s="81"/>
      <c r="EI4" s="81"/>
      <c r="EJ4" s="81"/>
      <c r="EK4" s="81"/>
      <c r="EL4" s="81"/>
      <c r="EM4" s="81"/>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394122</v>
      </c>
      <c r="D6" s="31">
        <f t="shared" si="3"/>
        <v>47</v>
      </c>
      <c r="E6" s="31">
        <f t="shared" si="3"/>
        <v>1</v>
      </c>
      <c r="F6" s="31">
        <f t="shared" si="3"/>
        <v>0</v>
      </c>
      <c r="G6" s="31">
        <f t="shared" si="3"/>
        <v>0</v>
      </c>
      <c r="H6" s="31" t="str">
        <f t="shared" si="3"/>
        <v>高知県　四万十町</v>
      </c>
      <c r="I6" s="31" t="str">
        <f t="shared" si="3"/>
        <v>法非適用</v>
      </c>
      <c r="J6" s="31" t="str">
        <f t="shared" si="3"/>
        <v>水道事業</v>
      </c>
      <c r="K6" s="31" t="str">
        <f t="shared" si="3"/>
        <v>簡易水道事業</v>
      </c>
      <c r="L6" s="31" t="str">
        <f t="shared" si="3"/>
        <v>D1</v>
      </c>
      <c r="M6" s="32" t="str">
        <f t="shared" si="3"/>
        <v>-</v>
      </c>
      <c r="N6" s="32" t="str">
        <f t="shared" si="3"/>
        <v>該当数値なし</v>
      </c>
      <c r="O6" s="32">
        <f t="shared" si="3"/>
        <v>70</v>
      </c>
      <c r="P6" s="32">
        <f t="shared" si="3"/>
        <v>2480</v>
      </c>
      <c r="Q6" s="32">
        <f t="shared" si="3"/>
        <v>18409</v>
      </c>
      <c r="R6" s="32">
        <f t="shared" si="3"/>
        <v>642.29999999999995</v>
      </c>
      <c r="S6" s="32">
        <f t="shared" si="3"/>
        <v>28.66</v>
      </c>
      <c r="T6" s="32">
        <f t="shared" si="3"/>
        <v>12804</v>
      </c>
      <c r="U6" s="32">
        <f t="shared" si="3"/>
        <v>108.1</v>
      </c>
      <c r="V6" s="32">
        <f t="shared" si="3"/>
        <v>118.45</v>
      </c>
      <c r="W6" s="33">
        <f>IF(W7="",NA(),W7)</f>
        <v>53.92</v>
      </c>
      <c r="X6" s="33">
        <f t="shared" ref="X6:AF6" si="4">IF(X7="",NA(),X7)</f>
        <v>53.16</v>
      </c>
      <c r="Y6" s="33">
        <f t="shared" si="4"/>
        <v>52.36</v>
      </c>
      <c r="Z6" s="33">
        <f t="shared" si="4"/>
        <v>50.59</v>
      </c>
      <c r="AA6" s="33">
        <f t="shared" si="4"/>
        <v>50.11</v>
      </c>
      <c r="AB6" s="33">
        <f t="shared" si="4"/>
        <v>78.3</v>
      </c>
      <c r="AC6" s="33">
        <f t="shared" si="4"/>
        <v>76.64</v>
      </c>
      <c r="AD6" s="33">
        <f t="shared" si="4"/>
        <v>75.91</v>
      </c>
      <c r="AE6" s="33">
        <f t="shared" si="4"/>
        <v>77.19</v>
      </c>
      <c r="AF6" s="33">
        <f t="shared" si="4"/>
        <v>77.48</v>
      </c>
      <c r="AG6" s="32" t="str">
        <f>IF(AG7="","",IF(AG7="-","【-】","【"&amp;SUBSTITUTE(TEXT(AG7,"#,##0.00"),"-","△")&amp;"】"))</f>
        <v>【76.03】</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3">
        <f>IF(BD7="",NA(),BD7)</f>
        <v>1729.62</v>
      </c>
      <c r="BE6" s="33">
        <f t="shared" ref="BE6:BM6" si="7">IF(BE7="",NA(),BE7)</f>
        <v>1814.57</v>
      </c>
      <c r="BF6" s="33">
        <f t="shared" si="7"/>
        <v>1847.81</v>
      </c>
      <c r="BG6" s="33">
        <f t="shared" si="7"/>
        <v>1823.31</v>
      </c>
      <c r="BH6" s="33">
        <f t="shared" si="7"/>
        <v>1941.23</v>
      </c>
      <c r="BI6" s="33">
        <f t="shared" si="7"/>
        <v>1358.75</v>
      </c>
      <c r="BJ6" s="33">
        <f t="shared" si="7"/>
        <v>1355.28</v>
      </c>
      <c r="BK6" s="33">
        <f t="shared" si="7"/>
        <v>1321.78</v>
      </c>
      <c r="BL6" s="33">
        <f t="shared" si="7"/>
        <v>1326.51</v>
      </c>
      <c r="BM6" s="33">
        <f t="shared" si="7"/>
        <v>1285.3599999999999</v>
      </c>
      <c r="BN6" s="32" t="str">
        <f>IF(BN7="","",IF(BN7="-","【-】","【"&amp;SUBSTITUTE(TEXT(BN7,"#,##0.00"),"-","△")&amp;"】"))</f>
        <v>【1,239.32】</v>
      </c>
      <c r="BO6" s="33">
        <f>IF(BO7="",NA(),BO7)</f>
        <v>49.51</v>
      </c>
      <c r="BP6" s="33">
        <f t="shared" ref="BP6:BX6" si="8">IF(BP7="",NA(),BP7)</f>
        <v>47.91</v>
      </c>
      <c r="BQ6" s="33">
        <f t="shared" si="8"/>
        <v>50.03</v>
      </c>
      <c r="BR6" s="33">
        <f t="shared" si="8"/>
        <v>49.36</v>
      </c>
      <c r="BS6" s="33">
        <f t="shared" si="8"/>
        <v>48.27</v>
      </c>
      <c r="BT6" s="33">
        <f t="shared" si="8"/>
        <v>57.18</v>
      </c>
      <c r="BU6" s="33">
        <f t="shared" si="8"/>
        <v>54.56</v>
      </c>
      <c r="BV6" s="33">
        <f t="shared" si="8"/>
        <v>54.57</v>
      </c>
      <c r="BW6" s="33">
        <f t="shared" si="8"/>
        <v>54.4</v>
      </c>
      <c r="BX6" s="33">
        <f t="shared" si="8"/>
        <v>54.45</v>
      </c>
      <c r="BY6" s="32" t="str">
        <f>IF(BY7="","",IF(BY7="-","【-】","【"&amp;SUBSTITUTE(TEXT(BY7,"#,##0.00"),"-","△")&amp;"】"))</f>
        <v>【36.33】</v>
      </c>
      <c r="BZ6" s="33">
        <f>IF(BZ7="",NA(),BZ7)</f>
        <v>274.3</v>
      </c>
      <c r="CA6" s="33">
        <f t="shared" ref="CA6:CI6" si="9">IF(CA7="",NA(),CA7)</f>
        <v>284.41000000000003</v>
      </c>
      <c r="CB6" s="33">
        <f t="shared" si="9"/>
        <v>272.64</v>
      </c>
      <c r="CC6" s="33">
        <f t="shared" si="9"/>
        <v>277.64999999999998</v>
      </c>
      <c r="CD6" s="33">
        <f t="shared" si="9"/>
        <v>294.36</v>
      </c>
      <c r="CE6" s="33">
        <f t="shared" si="9"/>
        <v>295.62</v>
      </c>
      <c r="CF6" s="33">
        <f t="shared" si="9"/>
        <v>314.44</v>
      </c>
      <c r="CG6" s="33">
        <f t="shared" si="9"/>
        <v>318.02999999999997</v>
      </c>
      <c r="CH6" s="33">
        <f t="shared" si="9"/>
        <v>325.14</v>
      </c>
      <c r="CI6" s="33">
        <f t="shared" si="9"/>
        <v>332.75</v>
      </c>
      <c r="CJ6" s="32" t="str">
        <f>IF(CJ7="","",IF(CJ7="-","【-】","【"&amp;SUBSTITUTE(TEXT(CJ7,"#,##0.00"),"-","△")&amp;"】"))</f>
        <v>【476.46】</v>
      </c>
      <c r="CK6" s="33">
        <f>IF(CK7="",NA(),CK7)</f>
        <v>77.010000000000005</v>
      </c>
      <c r="CL6" s="33">
        <f t="shared" ref="CL6:CT6" si="10">IF(CL7="",NA(),CL7)</f>
        <v>74.39</v>
      </c>
      <c r="CM6" s="33">
        <f t="shared" si="10"/>
        <v>74.39</v>
      </c>
      <c r="CN6" s="33">
        <f t="shared" si="10"/>
        <v>84.13</v>
      </c>
      <c r="CO6" s="33">
        <f t="shared" si="10"/>
        <v>82.89</v>
      </c>
      <c r="CP6" s="33">
        <f t="shared" si="10"/>
        <v>63.04</v>
      </c>
      <c r="CQ6" s="33">
        <f t="shared" si="10"/>
        <v>64.3</v>
      </c>
      <c r="CR6" s="33">
        <f t="shared" si="10"/>
        <v>63.99</v>
      </c>
      <c r="CS6" s="33">
        <f t="shared" si="10"/>
        <v>62.01</v>
      </c>
      <c r="CT6" s="33">
        <f t="shared" si="10"/>
        <v>60.68</v>
      </c>
      <c r="CU6" s="32" t="str">
        <f>IF(CU7="","",IF(CU7="-","【-】","【"&amp;SUBSTITUTE(TEXT(CU7,"#,##0.00"),"-","△")&amp;"】"))</f>
        <v>【58.19】</v>
      </c>
      <c r="CV6" s="33">
        <f>IF(CV7="",NA(),CV7)</f>
        <v>81.2</v>
      </c>
      <c r="CW6" s="33">
        <f t="shared" ref="CW6:DE6" si="11">IF(CW7="",NA(),CW7)</f>
        <v>80.819999999999993</v>
      </c>
      <c r="CX6" s="33">
        <f t="shared" si="11"/>
        <v>79.87</v>
      </c>
      <c r="CY6" s="33">
        <f t="shared" si="11"/>
        <v>71.11</v>
      </c>
      <c r="CZ6" s="33">
        <f t="shared" si="11"/>
        <v>68.709999999999994</v>
      </c>
      <c r="DA6" s="33">
        <f t="shared" si="11"/>
        <v>78.06</v>
      </c>
      <c r="DB6" s="33">
        <f t="shared" si="11"/>
        <v>76.38</v>
      </c>
      <c r="DC6" s="33">
        <f t="shared" si="11"/>
        <v>76.260000000000005</v>
      </c>
      <c r="DD6" s="33">
        <f t="shared" si="11"/>
        <v>75.8</v>
      </c>
      <c r="DE6" s="33">
        <f t="shared" si="11"/>
        <v>75.760000000000005</v>
      </c>
      <c r="DF6" s="32" t="str">
        <f>IF(DF7="","",IF(DF7="-","【-】","【"&amp;SUBSTITUTE(TEXT(DF7,"#,##0.00"),"-","△")&amp;"】"))</f>
        <v>【75.39】</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3">
        <f>IF(EC7="",NA(),EC7)</f>
        <v>3.84</v>
      </c>
      <c r="ED6" s="33">
        <f t="shared" ref="ED6:EL6" si="14">IF(ED7="",NA(),ED7)</f>
        <v>0.79</v>
      </c>
      <c r="EE6" s="33">
        <f t="shared" si="14"/>
        <v>1.74</v>
      </c>
      <c r="EF6" s="33">
        <f t="shared" si="14"/>
        <v>8.19</v>
      </c>
      <c r="EG6" s="33">
        <f t="shared" si="14"/>
        <v>6.85</v>
      </c>
      <c r="EH6" s="33">
        <f t="shared" si="14"/>
        <v>0.83</v>
      </c>
      <c r="EI6" s="33">
        <f t="shared" si="14"/>
        <v>0.62</v>
      </c>
      <c r="EJ6" s="33">
        <f t="shared" si="14"/>
        <v>0.59</v>
      </c>
      <c r="EK6" s="33">
        <f t="shared" si="14"/>
        <v>0.64</v>
      </c>
      <c r="EL6" s="33">
        <f t="shared" si="14"/>
        <v>0.55000000000000004</v>
      </c>
      <c r="EM6" s="32" t="str">
        <f>IF(EM7="","",IF(EM7="-","【-】","【"&amp;SUBSTITUTE(TEXT(EM7,"#,##0.00"),"-","△")&amp;"】"))</f>
        <v>【0.74】</v>
      </c>
    </row>
    <row r="7" spans="1:143" s="34" customFormat="1">
      <c r="A7" s="26"/>
      <c r="B7" s="35">
        <v>2014</v>
      </c>
      <c r="C7" s="35">
        <v>394122</v>
      </c>
      <c r="D7" s="35">
        <v>47</v>
      </c>
      <c r="E7" s="35">
        <v>1</v>
      </c>
      <c r="F7" s="35">
        <v>0</v>
      </c>
      <c r="G7" s="35">
        <v>0</v>
      </c>
      <c r="H7" s="35" t="s">
        <v>93</v>
      </c>
      <c r="I7" s="35" t="s">
        <v>94</v>
      </c>
      <c r="J7" s="35" t="s">
        <v>95</v>
      </c>
      <c r="K7" s="35" t="s">
        <v>96</v>
      </c>
      <c r="L7" s="35" t="s">
        <v>97</v>
      </c>
      <c r="M7" s="36" t="s">
        <v>98</v>
      </c>
      <c r="N7" s="36" t="s">
        <v>99</v>
      </c>
      <c r="O7" s="36">
        <v>70</v>
      </c>
      <c r="P7" s="36">
        <v>2480</v>
      </c>
      <c r="Q7" s="36">
        <v>18409</v>
      </c>
      <c r="R7" s="36">
        <v>642.29999999999995</v>
      </c>
      <c r="S7" s="36">
        <v>28.66</v>
      </c>
      <c r="T7" s="36">
        <v>12804</v>
      </c>
      <c r="U7" s="36">
        <v>108.1</v>
      </c>
      <c r="V7" s="36">
        <v>118.45</v>
      </c>
      <c r="W7" s="36">
        <v>53.92</v>
      </c>
      <c r="X7" s="36">
        <v>53.16</v>
      </c>
      <c r="Y7" s="36">
        <v>52.36</v>
      </c>
      <c r="Z7" s="36">
        <v>50.59</v>
      </c>
      <c r="AA7" s="36">
        <v>50.11</v>
      </c>
      <c r="AB7" s="36">
        <v>78.3</v>
      </c>
      <c r="AC7" s="36">
        <v>76.64</v>
      </c>
      <c r="AD7" s="36">
        <v>75.91</v>
      </c>
      <c r="AE7" s="36">
        <v>77.19</v>
      </c>
      <c r="AF7" s="36">
        <v>77.48</v>
      </c>
      <c r="AG7" s="36">
        <v>76.03</v>
      </c>
      <c r="AH7" s="36"/>
      <c r="AI7" s="36"/>
      <c r="AJ7" s="36"/>
      <c r="AK7" s="36"/>
      <c r="AL7" s="36"/>
      <c r="AM7" s="36"/>
      <c r="AN7" s="36"/>
      <c r="AO7" s="36"/>
      <c r="AP7" s="36"/>
      <c r="AQ7" s="36"/>
      <c r="AR7" s="36"/>
      <c r="AS7" s="36"/>
      <c r="AT7" s="36"/>
      <c r="AU7" s="36"/>
      <c r="AV7" s="36"/>
      <c r="AW7" s="36"/>
      <c r="AX7" s="36"/>
      <c r="AY7" s="36"/>
      <c r="AZ7" s="36"/>
      <c r="BA7" s="36"/>
      <c r="BB7" s="36"/>
      <c r="BC7" s="36"/>
      <c r="BD7" s="36">
        <v>1729.62</v>
      </c>
      <c r="BE7" s="36">
        <v>1814.57</v>
      </c>
      <c r="BF7" s="36">
        <v>1847.81</v>
      </c>
      <c r="BG7" s="36">
        <v>1823.31</v>
      </c>
      <c r="BH7" s="36">
        <v>1941.23</v>
      </c>
      <c r="BI7" s="36">
        <v>1358.75</v>
      </c>
      <c r="BJ7" s="36">
        <v>1355.28</v>
      </c>
      <c r="BK7" s="36">
        <v>1321.78</v>
      </c>
      <c r="BL7" s="36">
        <v>1326.51</v>
      </c>
      <c r="BM7" s="36">
        <v>1285.3599999999999</v>
      </c>
      <c r="BN7" s="36">
        <v>1239.32</v>
      </c>
      <c r="BO7" s="36">
        <v>49.51</v>
      </c>
      <c r="BP7" s="36">
        <v>47.91</v>
      </c>
      <c r="BQ7" s="36">
        <v>50.03</v>
      </c>
      <c r="BR7" s="36">
        <v>49.36</v>
      </c>
      <c r="BS7" s="36">
        <v>48.27</v>
      </c>
      <c r="BT7" s="36">
        <v>57.18</v>
      </c>
      <c r="BU7" s="36">
        <v>54.56</v>
      </c>
      <c r="BV7" s="36">
        <v>54.57</v>
      </c>
      <c r="BW7" s="36">
        <v>54.4</v>
      </c>
      <c r="BX7" s="36">
        <v>54.45</v>
      </c>
      <c r="BY7" s="36">
        <v>36.33</v>
      </c>
      <c r="BZ7" s="36">
        <v>274.3</v>
      </c>
      <c r="CA7" s="36">
        <v>284.41000000000003</v>
      </c>
      <c r="CB7" s="36">
        <v>272.64</v>
      </c>
      <c r="CC7" s="36">
        <v>277.64999999999998</v>
      </c>
      <c r="CD7" s="36">
        <v>294.36</v>
      </c>
      <c r="CE7" s="36">
        <v>295.62</v>
      </c>
      <c r="CF7" s="36">
        <v>314.44</v>
      </c>
      <c r="CG7" s="36">
        <v>318.02999999999997</v>
      </c>
      <c r="CH7" s="36">
        <v>325.14</v>
      </c>
      <c r="CI7" s="36">
        <v>332.75</v>
      </c>
      <c r="CJ7" s="36">
        <v>476.46</v>
      </c>
      <c r="CK7" s="36">
        <v>77.010000000000005</v>
      </c>
      <c r="CL7" s="36">
        <v>74.39</v>
      </c>
      <c r="CM7" s="36">
        <v>74.39</v>
      </c>
      <c r="CN7" s="36">
        <v>84.13</v>
      </c>
      <c r="CO7" s="36">
        <v>82.89</v>
      </c>
      <c r="CP7" s="36">
        <v>63.04</v>
      </c>
      <c r="CQ7" s="36">
        <v>64.3</v>
      </c>
      <c r="CR7" s="36">
        <v>63.99</v>
      </c>
      <c r="CS7" s="36">
        <v>62.01</v>
      </c>
      <c r="CT7" s="36">
        <v>60.68</v>
      </c>
      <c r="CU7" s="36">
        <v>58.19</v>
      </c>
      <c r="CV7" s="36">
        <v>81.2</v>
      </c>
      <c r="CW7" s="36">
        <v>80.819999999999993</v>
      </c>
      <c r="CX7" s="36">
        <v>79.87</v>
      </c>
      <c r="CY7" s="36">
        <v>71.11</v>
      </c>
      <c r="CZ7" s="36">
        <v>68.709999999999994</v>
      </c>
      <c r="DA7" s="36">
        <v>78.06</v>
      </c>
      <c r="DB7" s="36">
        <v>76.38</v>
      </c>
      <c r="DC7" s="36">
        <v>76.260000000000005</v>
      </c>
      <c r="DD7" s="36">
        <v>75.8</v>
      </c>
      <c r="DE7" s="36">
        <v>75.760000000000005</v>
      </c>
      <c r="DF7" s="36">
        <v>75.39</v>
      </c>
      <c r="DG7" s="36"/>
      <c r="DH7" s="36"/>
      <c r="DI7" s="36"/>
      <c r="DJ7" s="36"/>
      <c r="DK7" s="36"/>
      <c r="DL7" s="36"/>
      <c r="DM7" s="36"/>
      <c r="DN7" s="36"/>
      <c r="DO7" s="36"/>
      <c r="DP7" s="36"/>
      <c r="DQ7" s="36"/>
      <c r="DR7" s="36"/>
      <c r="DS7" s="36"/>
      <c r="DT7" s="36"/>
      <c r="DU7" s="36"/>
      <c r="DV7" s="36"/>
      <c r="DW7" s="36"/>
      <c r="DX7" s="36"/>
      <c r="DY7" s="36"/>
      <c r="DZ7" s="36"/>
      <c r="EA7" s="36"/>
      <c r="EB7" s="36"/>
      <c r="EC7" s="36">
        <v>3.84</v>
      </c>
      <c r="ED7" s="36">
        <v>0.79</v>
      </c>
      <c r="EE7" s="36">
        <v>1.74</v>
      </c>
      <c r="EF7" s="36">
        <v>8.19</v>
      </c>
      <c r="EG7" s="36">
        <v>6.85</v>
      </c>
      <c r="EH7" s="36">
        <v>0.83</v>
      </c>
      <c r="EI7" s="36">
        <v>0.62</v>
      </c>
      <c r="EJ7" s="36">
        <v>0.59</v>
      </c>
      <c r="EK7" s="36">
        <v>0.64</v>
      </c>
      <c r="EL7" s="36">
        <v>0.55000000000000004</v>
      </c>
      <c r="EM7" s="36">
        <v>0.74</v>
      </c>
    </row>
    <row r="8" spans="1:143">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8" t="s">
        <v>43</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2016-02-24T00:15:24Z</cp:lastPrinted>
  <dcterms:created xsi:type="dcterms:W3CDTF">2016-01-18T05:06:28Z</dcterms:created>
  <dcterms:modified xsi:type="dcterms:W3CDTF">2016-02-24T00:15:37Z</dcterms:modified>
  <cp:category/>
</cp:coreProperties>
</file>