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<sst xmlns="http://schemas.openxmlformats.org/spreadsheetml/2006/main" count="221" uniqueCount="111">
  <si>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</si>
  <si>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</si>
  <si>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</si>
  <si>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</si>
  <si>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</si>
  <si>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</si>
  <si>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</si>
  <si>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</si>
  <si>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</si>
  <si>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</si>
  <si>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</si>
  <si>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</si>
  <si>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</si>
  <si>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</si>
  <si>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</si>
  <si>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</si>
  <si>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</si>
  <si>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</si>
  <si>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</si>
  <si>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</si>
  <si>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</si>
  <si>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</si>
  <si>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</si>
  <si>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</si>
  <si>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</si>
  <si>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</si>
  <si>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</si>
  <si>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</si>
  <si>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</si>
  <si>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</si>
  <si>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</si>
  <si>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</si>
  <si>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</si>
  <si>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</si>
  <si>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</si>
  <si>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</si>
  <si>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</si>
  <si>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</si>
  <si>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</si>
  <si>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</si>
  <si>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</si>
  <si>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</si>
  <si>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</si>
  <si>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</si>
  <si>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</si>
  <si>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</si>
  <si>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</si>
  <si>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</si>
  <si>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</si>
  <si>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</si>
  <si>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</si>
  <si>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</si>
  <si>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</si>
  <si>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</si>
  <si>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</si>
  <si>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</si>
  <si>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</si>
  <si>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</si>
  <si>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</si>
  <si>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</si>
  <si>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</si>
  <si>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</si>
  <si>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</si>
  <si>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</si>
  <si>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</si>
  <si>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</si>
  <si>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</si>
  <si>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</si>
  <si>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</si>
  <si>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</si>
  <si>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</si>
  <si>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</si>
  <si>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</si>
  <si>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</si>
  <si>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</si>
  <si>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</si>
  <si>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</si>
  <si>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</si>
  <si>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</si>
  <si>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</si>
  <si>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</si>
  <si>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</si>
  <si>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</si>
  <si>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</si>
  <si>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</si>
  <si>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</si>
  <si>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</si>
  <si>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</si>
  <si>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</si>
  <si>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</si>
  <si>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</si>
  <si>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</si>
  <si>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</si>
  <si>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</si>
  <si>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</si>
  <si>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</si>
  <si>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安芸市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</si>
  <si>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</si>
  <si>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</si>
  <si>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</si>
  <si>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</si>
  <si>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</si>
  <si>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</si>
  <si>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</si>
  <si>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</si>
  <si>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</si>
  <si>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</si>
  <si>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</si>
  <si>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③現時点では更新が急がれる管渠は無い。</t>
    <rPh sb="1" eb="4">
      <t>ゲンジテン</t>
    </rPh>
    <rPh sb="6" eb="8">
      <t>コウシン</t>
    </rPh>
    <rPh sb="9" eb="10">
      <t>イソ</t>
    </rPh>
    <rPh sb="13" eb="15">
      <t>カンキョ</t>
    </rPh>
    <rPh sb="16" eb="17">
      <t>ナ</t>
    </rPh>
    <phoneticPr fontId="4"/>
  </si>
  <si>
    <t xml:space="preserve">料金水準適正化の検討、接続率向上のための啓発などに取り組み、他会計繰入金の依存度を下げる必要がある。
今後は処理場の長寿命化も必要であり、より健全・効率的な経営が求められる。
</t>
    <rPh sb="0" eb="2">
      <t>リョウキン</t>
    </rPh>
    <rPh sb="2" eb="4">
      <t>スイジュン</t>
    </rPh>
    <rPh sb="4" eb="7">
      <t>テキセイカ</t>
    </rPh>
    <rPh sb="8" eb="10">
      <t>ケントウ</t>
    </rPh>
    <rPh sb="11" eb="13">
      <t>セツゾク</t>
    </rPh>
    <rPh sb="13" eb="14">
      <t>リツ</t>
    </rPh>
    <rPh sb="14" eb="16">
      <t>コウジョウ</t>
    </rPh>
    <rPh sb="20" eb="22">
      <t>ケイハツ</t>
    </rPh>
    <rPh sb="25" eb="26">
      <t>ト</t>
    </rPh>
    <rPh sb="27" eb="28">
      <t>ク</t>
    </rPh>
    <rPh sb="30" eb="31">
      <t>タ</t>
    </rPh>
    <rPh sb="31" eb="33">
      <t>カイケイ</t>
    </rPh>
    <rPh sb="33" eb="35">
      <t>クリイレ</t>
    </rPh>
    <rPh sb="35" eb="36">
      <t>キン</t>
    </rPh>
    <rPh sb="37" eb="40">
      <t>イゾンド</t>
    </rPh>
    <rPh sb="41" eb="42">
      <t>サ</t>
    </rPh>
    <rPh sb="44" eb="46">
      <t>ヒツヨウ</t>
    </rPh>
    <rPh sb="51" eb="53">
      <t>コンゴ</t>
    </rPh>
    <rPh sb="63" eb="65">
      <t>ヒツヨウ</t>
    </rPh>
    <rPh sb="71" eb="73">
      <t>ケンゼン</t>
    </rPh>
    <rPh sb="74" eb="77">
      <t>コウリツテキ</t>
    </rPh>
    <rPh sb="78" eb="80">
      <t>ケイエイ</t>
    </rPh>
    <rPh sb="81" eb="82">
      <t>モト</t>
    </rPh>
    <phoneticPr fontId="4"/>
  </si>
  <si>
    <t>①H25年度に一般会計からの繰出基準を見直した結果、比率が上がっているが100％に満たず、低い水準にある。
④H25年度に一般会計からの繰出基準を見直した結果、比率が0になった。起業債残高は年々減少しているものの、引き続き経営改善に取り組む必要がある。
⑤H25年度に一般会計からの繰出基準を見直した結果、回収率が極端に上がった。しかしながら、経営状況が好転したわけではなく、引き続き経営改善に取り組む必要がある。
⑥H25年度に一般会計からの繰出基準を見直した結果、単価が極端に下がった。しかしながら、汚水処理そのものが効率化したわけではなく、今後も不明水対策などに取り組む必要がある。
⑦平均値を下回っており、水洗化率向上のための普及啓発活動の強化が必要である。
⑧毎年度微増しているものの平均値を下回っており、水洗化率向上のための普及啓発活動の強化が必要である。</t>
    <rPh sb="26" eb="27">
      <t>ヒ</t>
    </rPh>
    <rPh sb="41" eb="42">
      <t>ミ</t>
    </rPh>
    <rPh sb="45" eb="46">
      <t>ヒク</t>
    </rPh>
    <rPh sb="47" eb="49">
      <t>スイジュン</t>
    </rPh>
    <rPh sb="58" eb="60">
      <t>ネンド</t>
    </rPh>
    <rPh sb="61" eb="63">
      <t>イッパン</t>
    </rPh>
    <rPh sb="63" eb="65">
      <t>カイケイ</t>
    </rPh>
    <rPh sb="68" eb="70">
      <t>クリダ</t>
    </rPh>
    <rPh sb="70" eb="72">
      <t>キジュン</t>
    </rPh>
    <rPh sb="73" eb="75">
      <t>ミナオ</t>
    </rPh>
    <rPh sb="77" eb="79">
      <t>ケッカ</t>
    </rPh>
    <rPh sb="80" eb="82">
      <t>ヒリツ</t>
    </rPh>
    <rPh sb="89" eb="91">
      <t>キギョウ</t>
    </rPh>
    <rPh sb="91" eb="92">
      <t>サイ</t>
    </rPh>
    <rPh sb="92" eb="94">
      <t>ザンダカ</t>
    </rPh>
    <rPh sb="95" eb="97">
      <t>ネンネン</t>
    </rPh>
    <rPh sb="97" eb="99">
      <t>ゲンショウ</t>
    </rPh>
    <rPh sb="107" eb="108">
      <t>ヒ</t>
    </rPh>
    <rPh sb="109" eb="110">
      <t>ツヅ</t>
    </rPh>
    <rPh sb="111" eb="113">
      <t>ケイエイ</t>
    </rPh>
    <rPh sb="113" eb="115">
      <t>カイゼン</t>
    </rPh>
    <rPh sb="116" eb="117">
      <t>ト</t>
    </rPh>
    <rPh sb="118" eb="119">
      <t>ク</t>
    </rPh>
    <rPh sb="120" eb="122">
      <t>ヒツヨウ</t>
    </rPh>
    <rPh sb="153" eb="155">
      <t>カイシュウ</t>
    </rPh>
    <rPh sb="160" eb="161">
      <t>ウエ</t>
    </rPh>
    <rPh sb="234" eb="236">
      <t>タンカ</t>
    </rPh>
    <rPh sb="240" eb="241">
      <t>シタ</t>
    </rPh>
    <rPh sb="252" eb="254">
      <t>オスイ</t>
    </rPh>
    <rPh sb="254" eb="256">
      <t>ショリ</t>
    </rPh>
    <rPh sb="261" eb="264">
      <t>コウリツカ</t>
    </rPh>
    <rPh sb="273" eb="275">
      <t>コンゴ</t>
    </rPh>
    <rPh sb="276" eb="278">
      <t>フメイ</t>
    </rPh>
    <rPh sb="278" eb="279">
      <t>スイ</t>
    </rPh>
    <rPh sb="279" eb="281">
      <t>タイサク</t>
    </rPh>
    <rPh sb="284" eb="285">
      <t>ト</t>
    </rPh>
    <rPh sb="286" eb="287">
      <t>ク</t>
    </rPh>
    <rPh sb="288" eb="290">
      <t>ヒツヨウ</t>
    </rPh>
    <rPh sb="296" eb="299">
      <t>ヘイキンチ</t>
    </rPh>
    <rPh sb="300" eb="302">
      <t>シタマワ</t>
    </rPh>
    <rPh sb="307" eb="310">
      <t>スイセンカ</t>
    </rPh>
    <rPh sb="310" eb="311">
      <t>リツ</t>
    </rPh>
    <rPh sb="311" eb="313">
      <t>コウジョウ</t>
    </rPh>
    <rPh sb="317" eb="319">
      <t>フキュウ</t>
    </rPh>
    <rPh sb="319" eb="321">
      <t>ケイハツ</t>
    </rPh>
    <rPh sb="321" eb="323">
      <t>カツドウ</t>
    </rPh>
    <rPh sb="324" eb="326">
      <t>キョウカ</t>
    </rPh>
    <rPh sb="327" eb="329">
      <t>ヒツヨウ</t>
    </rPh>
    <rPh sb="335" eb="338">
      <t>マイネンド</t>
    </rPh>
    <rPh sb="338" eb="340">
      <t>ビゾウ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</si>
</sst>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10816"/>
        <c:axId val="8421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816"/>
        <c:axId val="84212736"/>
      </c:lineChart>
      <c:dateAx>
        <c:axId val="8421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12736"/>
        <c:crosses val="autoZero"/>
        <c:auto val="1"/>
        <c:lblOffset val="100"/>
        <c:baseTimeUnit val="years"/>
      </c:dateAx>
      <c:valAx>
        <c:axId val="8421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1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41.18</c:v>
                </c:pt>
                <c:pt idx="1">
                  <c:v>44.12</c:v>
                </c:pt>
                <c:pt idx="2">
                  <c:v>43.38</c:v>
                </c:pt>
                <c:pt idx="3">
                  <c:v>41.91</c:v>
                </c:pt>
                <c:pt idx="4">
                  <c:v>42.89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0656"/>
        <c:axId val="874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47.19</c:v>
                </c:pt>
                <c:pt idx="2">
                  <c:v>46.59</c:v>
                </c:pt>
                <c:pt idx="3">
                  <c:v>45.82</c:v>
                </c:pt>
                <c:pt idx="4">
                  <c:v>44.36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0656"/>
        <c:axId val="87432576"/>
      </c:lineChart>
      <c:dateAx>
        <c:axId val="8743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32576"/>
        <c:crosses val="autoZero"/>
        <c:auto val="1"/>
        <c:lblOffset val="100"/>
        <c:baseTimeUnit val="years"/>
      </c:dateAx>
      <c:valAx>
        <c:axId val="874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3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52.21</c:v>
                </c:pt>
                <c:pt idx="1">
                  <c:v>53.77</c:v>
                </c:pt>
                <c:pt idx="2">
                  <c:v>55.26</c:v>
                </c:pt>
                <c:pt idx="3">
                  <c:v>56.75</c:v>
                </c:pt>
                <c:pt idx="4">
                  <c:v>58.42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88384"/>
        <c:axId val="8748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8384"/>
        <c:axId val="87489920"/>
      </c:lineChart>
      <c:dateAx>
        <c:axId val="8748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89920"/>
        <c:crosses val="autoZero"/>
        <c:auto val="1"/>
        <c:lblOffset val="100"/>
        <c:baseTimeUnit val="years"/>
      </c:dateAx>
      <c:valAx>
        <c:axId val="8748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8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44.49</c:v>
                </c:pt>
                <c:pt idx="2">
                  <c:v>43.75</c:v>
                </c:pt>
                <c:pt idx="3">
                  <c:v>76</c:v>
                </c:pt>
                <c:pt idx="4">
                  <c:v>75.36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7632"/>
        <c:axId val="845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17632"/>
        <c:axId val="84519552"/>
      </c:lineChart>
      <c:dateAx>
        <c:axId val="8451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19552"/>
        <c:crosses val="autoZero"/>
        <c:auto val="1"/>
        <c:lblOffset val="100"/>
        <c:baseTimeUnit val="years"/>
      </c:dateAx>
      <c:valAx>
        <c:axId val="8451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1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7856"/>
        <c:axId val="8573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7856"/>
        <c:axId val="85739776"/>
      </c:lineChart>
      <c:dateAx>
        <c:axId val="857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39776"/>
        <c:crosses val="autoZero"/>
        <c:auto val="1"/>
        <c:lblOffset val="100"/>
        <c:baseTimeUnit val="years"/>
      </c:dateAx>
      <c:valAx>
        <c:axId val="8573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78432"/>
        <c:axId val="8578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78432"/>
        <c:axId val="85780352"/>
      </c:lineChart>
      <c:dateAx>
        <c:axId val="857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80352"/>
        <c:crosses val="autoZero"/>
        <c:auto val="1"/>
        <c:lblOffset val="100"/>
        <c:baseTimeUnit val="years"/>
      </c:dateAx>
      <c:valAx>
        <c:axId val="8578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30944"/>
        <c:axId val="869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30944"/>
        <c:axId val="86932864"/>
      </c:lineChart>
      <c:dateAx>
        <c:axId val="8693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32864"/>
        <c:crosses val="autoZero"/>
        <c:auto val="1"/>
        <c:lblOffset val="100"/>
        <c:baseTimeUnit val="years"/>
      </c:dateAx>
      <c:valAx>
        <c:axId val="8693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3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67424"/>
        <c:axId val="8696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7424"/>
        <c:axId val="86969344"/>
      </c:lineChart>
      <c:dateAx>
        <c:axId val="8696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69344"/>
        <c:crosses val="autoZero"/>
        <c:auto val="1"/>
        <c:lblOffset val="100"/>
        <c:baseTimeUnit val="years"/>
      </c:dateAx>
      <c:valAx>
        <c:axId val="8696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6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4407.74</c:v>
                </c:pt>
                <c:pt idx="1">
                  <c:v>4343.8500000000004</c:v>
                </c:pt>
                <c:pt idx="2">
                  <c:v>4165.6400000000003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89824"/>
        <c:axId val="8701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9824"/>
        <c:axId val="87016576"/>
      </c:lineChart>
      <c:dateAx>
        <c:axId val="8698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16576"/>
        <c:crosses val="autoZero"/>
        <c:auto val="1"/>
        <c:lblOffset val="100"/>
        <c:baseTimeUnit val="years"/>
      </c:dateAx>
      <c:valAx>
        <c:axId val="8701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8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26.77</c:v>
                </c:pt>
                <c:pt idx="1">
                  <c:v>28.39</c:v>
                </c:pt>
                <c:pt idx="2">
                  <c:v>29.26</c:v>
                </c:pt>
                <c:pt idx="3">
                  <c:v>68.31</c:v>
                </c:pt>
                <c:pt idx="4">
                  <c:v>73.16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8224"/>
        <c:axId val="871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8224"/>
        <c:axId val="87122688"/>
      </c:lineChart>
      <c:dateAx>
        <c:axId val="871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22688"/>
        <c:crosses val="autoZero"/>
        <c:auto val="1"/>
        <c:lblOffset val="100"/>
        <c:baseTimeUnit val="years"/>
      </c:dateAx>
      <c:valAx>
        <c:axId val="871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0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463.14</c:v>
                </c:pt>
                <c:pt idx="1">
                  <c:v>433.99</c:v>
                </c:pt>
                <c:pt idx="2">
                  <c:v>423.63</c:v>
                </c:pt>
                <c:pt idx="3">
                  <c:v>188.67</c:v>
                </c:pt>
                <c:pt idx="4">
                  <c:v>174.1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8416"/>
        <c:axId val="8715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8416"/>
        <c:axId val="87150592"/>
      </c:lineChart>
      <c:dateAx>
        <c:axId val="8714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50592"/>
        <c:crosses val="autoZero"/>
        <c:auto val="1"/>
        <c:lblOffset val="100"/>
        <c:baseTimeUnit val="years"/>
      </c:dateAx>
      <c:valAx>
        <c:axId val="8715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4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B1" zoomScaleNormal="100" workbookViewId="0">
      <selection activeCell="BI1" sqref="BI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高知県　安芸市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18655</v>
      </c>
      <c r="AM8" s="64"/>
      <c r="AN8" s="64"/>
      <c r="AO8" s="64"/>
      <c r="AP8" s="64"/>
      <c r="AQ8" s="64"/>
      <c r="AR8" s="64"/>
      <c r="AS8" s="64"/>
      <c r="AT8" s="63">
        <f>データ!S6</f>
        <v>317.2</v>
      </c>
      <c r="AU8" s="63"/>
      <c r="AV8" s="63"/>
      <c r="AW8" s="63"/>
      <c r="AX8" s="63"/>
      <c r="AY8" s="63"/>
      <c r="AZ8" s="63"/>
      <c r="BA8" s="63"/>
      <c r="BB8" s="63">
        <f>データ!T6</f>
        <v>58.81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5.63</v>
      </c>
      <c r="Q10" s="63"/>
      <c r="R10" s="63"/>
      <c r="S10" s="63"/>
      <c r="T10" s="63"/>
      <c r="U10" s="63"/>
      <c r="V10" s="63"/>
      <c r="W10" s="63">
        <f>データ!P6</f>
        <v>94.56</v>
      </c>
      <c r="X10" s="63"/>
      <c r="Y10" s="63"/>
      <c r="Z10" s="63"/>
      <c r="AA10" s="63"/>
      <c r="AB10" s="63"/>
      <c r="AC10" s="63"/>
      <c r="AD10" s="64">
        <f>データ!Q6</f>
        <v>2268</v>
      </c>
      <c r="AE10" s="64"/>
      <c r="AF10" s="64"/>
      <c r="AG10" s="64"/>
      <c r="AH10" s="64"/>
      <c r="AI10" s="64"/>
      <c r="AJ10" s="64"/>
      <c r="AK10" s="2"/>
      <c r="AL10" s="64">
        <f>データ!U6</f>
        <v>1039</v>
      </c>
      <c r="AM10" s="64"/>
      <c r="AN10" s="64"/>
      <c r="AO10" s="64"/>
      <c r="AP10" s="64"/>
      <c r="AQ10" s="64"/>
      <c r="AR10" s="64"/>
      <c r="AS10" s="64"/>
      <c r="AT10" s="63">
        <f>データ!V6</f>
        <v>0.43</v>
      </c>
      <c r="AU10" s="63"/>
      <c r="AV10" s="63"/>
      <c r="AW10" s="63"/>
      <c r="AX10" s="63"/>
      <c r="AY10" s="63"/>
      <c r="AZ10" s="63"/>
      <c r="BA10" s="63"/>
      <c r="BB10" s="63">
        <f>データ!W6</f>
        <v>2416.2800000000002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392031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安芸市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5.63</v>
      </c>
      <c r="P6" s="32">
        <f t="shared" si="3"/>
        <v>94.56</v>
      </c>
      <c r="Q6" s="32">
        <f t="shared" si="3"/>
        <v>2268</v>
      </c>
      <c r="R6" s="32">
        <f t="shared" si="3"/>
        <v>18655</v>
      </c>
      <c r="S6" s="32">
        <f t="shared" si="3"/>
        <v>317.2</v>
      </c>
      <c r="T6" s="32">
        <f t="shared" si="3"/>
        <v>58.81</v>
      </c>
      <c r="U6" s="32">
        <f t="shared" si="3"/>
        <v>1039</v>
      </c>
      <c r="V6" s="32">
        <f t="shared" si="3"/>
        <v>0.43</v>
      </c>
      <c r="W6" s="32">
        <f t="shared" si="3"/>
        <v>2416.2800000000002</v>
      </c>
      <c r="X6" s="33">
        <f>IF(X7="",NA(),X7)</f>
        <v>47.66</v>
      </c>
      <c r="Y6" s="33">
        <f t="shared" ref="Y6:AG6" si="4">IF(Y7="",NA(),Y7)</f>
        <v>44.49</v>
      </c>
      <c r="Z6" s="33">
        <f t="shared" si="4"/>
        <v>43.75</v>
      </c>
      <c r="AA6" s="33">
        <f t="shared" si="4"/>
        <v>76</v>
      </c>
      <c r="AB6" s="33">
        <f t="shared" si="4"/>
        <v>75.36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4407.74</v>
      </c>
      <c r="BF6" s="33">
        <f t="shared" ref="BF6:BN6" si="7">IF(BF7="",NA(),BF7)</f>
        <v>4343.8500000000004</v>
      </c>
      <c r="BG6" s="33">
        <f t="shared" si="7"/>
        <v>4165.6400000000003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26.77</v>
      </c>
      <c r="BQ6" s="33">
        <f t="shared" ref="BQ6:BY6" si="8">IF(BQ7="",NA(),BQ7)</f>
        <v>28.39</v>
      </c>
      <c r="BR6" s="33">
        <f t="shared" si="8"/>
        <v>29.26</v>
      </c>
      <c r="BS6" s="33">
        <f t="shared" si="8"/>
        <v>68.31</v>
      </c>
      <c r="BT6" s="33">
        <f t="shared" si="8"/>
        <v>73.16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463.14</v>
      </c>
      <c r="CB6" s="33">
        <f t="shared" ref="CB6:CJ6" si="9">IF(CB7="",NA(),CB7)</f>
        <v>433.99</v>
      </c>
      <c r="CC6" s="33">
        <f t="shared" si="9"/>
        <v>423.63</v>
      </c>
      <c r="CD6" s="33">
        <f t="shared" si="9"/>
        <v>188.67</v>
      </c>
      <c r="CE6" s="33">
        <f t="shared" si="9"/>
        <v>174.1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41.18</v>
      </c>
      <c r="CM6" s="33">
        <f t="shared" ref="CM6:CU6" si="10">IF(CM7="",NA(),CM7)</f>
        <v>44.12</v>
      </c>
      <c r="CN6" s="33">
        <f t="shared" si="10"/>
        <v>43.38</v>
      </c>
      <c r="CO6" s="33">
        <f t="shared" si="10"/>
        <v>41.91</v>
      </c>
      <c r="CP6" s="33">
        <f t="shared" si="10"/>
        <v>42.89</v>
      </c>
      <c r="CQ6" s="33">
        <f t="shared" si="10"/>
        <v>44.78</v>
      </c>
      <c r="CR6" s="33">
        <f t="shared" si="10"/>
        <v>47.19</v>
      </c>
      <c r="CS6" s="33">
        <f t="shared" si="10"/>
        <v>46.59</v>
      </c>
      <c r="CT6" s="33">
        <f t="shared" si="10"/>
        <v>45.82</v>
      </c>
      <c r="CU6" s="33">
        <f t="shared" si="10"/>
        <v>44.36</v>
      </c>
      <c r="CV6" s="32" t="str">
        <f>IF(CV7="","",IF(CV7="-","【-】","【"&amp;SUBSTITUTE(TEXT(CV7,"#,##0.00"),"-","△")&amp;"】"))</f>
        <v>【53.65】</v>
      </c>
      <c r="CW6" s="33">
        <f>IF(CW7="",NA(),CW7)</f>
        <v>52.21</v>
      </c>
      <c r="CX6" s="33">
        <f t="shared" ref="CX6:DF6" si="11">IF(CX7="",NA(),CX7)</f>
        <v>53.77</v>
      </c>
      <c r="CY6" s="33">
        <f t="shared" si="11"/>
        <v>55.26</v>
      </c>
      <c r="CZ6" s="33">
        <f t="shared" si="11"/>
        <v>56.75</v>
      </c>
      <c r="DA6" s="33">
        <f t="shared" si="11"/>
        <v>58.42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2014</v>
      </c>
      <c r="C7" s="35">
        <v>392031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5.63</v>
      </c>
      <c r="P7" s="36">
        <v>94.56</v>
      </c>
      <c r="Q7" s="36">
        <v>2268</v>
      </c>
      <c r="R7" s="36">
        <v>18655</v>
      </c>
      <c r="S7" s="36">
        <v>317.2</v>
      </c>
      <c r="T7" s="36">
        <v>58.81</v>
      </c>
      <c r="U7" s="36">
        <v>1039</v>
      </c>
      <c r="V7" s="36">
        <v>0.43</v>
      </c>
      <c r="W7" s="36">
        <v>2416.2800000000002</v>
      </c>
      <c r="X7" s="36">
        <v>47.66</v>
      </c>
      <c r="Y7" s="36">
        <v>44.49</v>
      </c>
      <c r="Z7" s="36">
        <v>43.75</v>
      </c>
      <c r="AA7" s="36">
        <v>76</v>
      </c>
      <c r="AB7" s="36">
        <v>75.36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4407.74</v>
      </c>
      <c r="BF7" s="36">
        <v>4343.8500000000004</v>
      </c>
      <c r="BG7" s="36">
        <v>4165.6400000000003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26.77</v>
      </c>
      <c r="BQ7" s="36">
        <v>28.39</v>
      </c>
      <c r="BR7" s="36">
        <v>29.26</v>
      </c>
      <c r="BS7" s="36">
        <v>68.31</v>
      </c>
      <c r="BT7" s="36">
        <v>73.16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463.14</v>
      </c>
      <c r="CB7" s="36">
        <v>433.99</v>
      </c>
      <c r="CC7" s="36">
        <v>423.63</v>
      </c>
      <c r="CD7" s="36">
        <v>188.67</v>
      </c>
      <c r="CE7" s="36">
        <v>174.1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41.18</v>
      </c>
      <c r="CM7" s="36">
        <v>44.12</v>
      </c>
      <c r="CN7" s="36">
        <v>43.38</v>
      </c>
      <c r="CO7" s="36">
        <v>41.91</v>
      </c>
      <c r="CP7" s="36">
        <v>42.89</v>
      </c>
      <c r="CQ7" s="36">
        <v>44.78</v>
      </c>
      <c r="CR7" s="36">
        <v>47.19</v>
      </c>
      <c r="CS7" s="36">
        <v>46.59</v>
      </c>
      <c r="CT7" s="36">
        <v>45.82</v>
      </c>
      <c r="CU7" s="36">
        <v>44.36</v>
      </c>
      <c r="CV7" s="36">
        <v>53.65</v>
      </c>
      <c r="CW7" s="36">
        <v>52.21</v>
      </c>
      <c r="CX7" s="36">
        <v>53.77</v>
      </c>
      <c r="CY7" s="36">
        <v>55.26</v>
      </c>
      <c r="CZ7" s="36">
        <v>56.75</v>
      </c>
      <c r="DA7" s="36">
        <v>58.42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2016-02-17T01:22:02Z</cp:lastPrinted>
  <dcterms:created xsi:type="dcterms:W3CDTF">2016-01-14T11:04:38Z</dcterms:created>
  <dcterms:modified xsi:type="dcterms:W3CDTF">2016-02-17T01:22:05Z</dcterms:modified>
  <cp:category/>
</cp:coreProperties>
</file>