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<sst xmlns="http://schemas.openxmlformats.org/spreadsheetml/2006/main" count="221" uniqueCount="110">
  <si>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</si>
  <si>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</si>
  <si>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</si>
  <si>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</si>
  <si>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</si>
  <si>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</si>
  <si>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</si>
  <si>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</si>
  <si>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</si>
  <si>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</si>
  <si>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</si>
  <si>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</si>
  <si>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</si>
  <si>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</si>
  <si>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</si>
  <si>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</si>
  <si>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</si>
  <si>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</si>
  <si>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</si>
  <si>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</si>
  <si>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</si>
  <si>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</si>
  <si>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</si>
  <si>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</si>
  <si>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</si>
  <si>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</si>
  <si>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</si>
  <si>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</si>
  <si>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</si>
  <si>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</si>
  <si>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</si>
  <si>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</si>
  <si>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</si>
  <si>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</si>
  <si>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</si>
  <si>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</si>
  <si>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</si>
  <si>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</si>
  <si>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</si>
  <si>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</si>
  <si>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</si>
  <si>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</si>
  <si>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</si>
  <si>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</si>
  <si>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</si>
  <si>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</si>
  <si>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</si>
  <si>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</si>
  <si>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</si>
  <si>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</si>
  <si>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</si>
  <si>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</si>
  <si>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</si>
  <si>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</si>
  <si>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</si>
  <si>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</si>
  <si>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</si>
  <si>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</si>
  <si>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</si>
  <si>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</si>
  <si>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</si>
  <si>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</si>
  <si>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</si>
  <si>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</si>
  <si>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</si>
  <si>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</si>
  <si>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</si>
  <si>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</si>
  <si>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</si>
  <si>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</si>
  <si>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</si>
  <si>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</si>
  <si>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</si>
  <si>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</si>
  <si>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</si>
  <si>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</si>
  <si>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</si>
  <si>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</si>
  <si>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</si>
  <si>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</si>
  <si>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</si>
  <si>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</si>
  <si>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</si>
  <si>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</si>
  <si>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</si>
  <si>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</si>
  <si>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</si>
  <si>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</si>
  <si>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</si>
  <si>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</si>
  <si>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</si>
  <si>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</si>
  <si>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</si>
  <si>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</si>
  <si>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</si>
  <si>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</si>
  <si>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</si>
  <si>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</si>
  <si>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</si>
  <si>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</si>
  <si>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</si>
  <si>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</si>
  <si>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</si>
  <si>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</si>
  <si>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</si>
  <si>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</si>
  <si>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</si>
  <si>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四万十町の簡易排水施設は処理施設および管路ともに整備済みである。起債の償還も終わっており現在の主な支出は維持管理費が主となっている。
　経費回収率は全国平均と比べ低いが、使用人数が少ないことから使用料が少なく、維持管理費を繰入金に頼っている。今後も使用人数が増えることが見込まれないため、繰入金を活用し維持管理をしていかざるを得ない。
</t>
    <phoneticPr fontId="4"/>
  </si>
  <si>
    <t>　使用人数が少ないため、経営的には厳しいが、水環境保全のため今後も適切な維持管理を実施し、排水処理をおこなっていきたい。</t>
    <phoneticPr fontId="4"/>
  </si>
  <si>
    <t>　森ヶ内地区は平成７年より稼働しているが、設備が簡易な為、特段多額な修繕はなく適正な稼働をしている。</t>
    <rPh sb="29" eb="31">
      <t>トクダン</t>
    </rPh>
    <rPh sb="31" eb="33">
      <t>タガク</t>
    </rPh>
    <rPh sb="34" eb="36">
      <t>シュウゼン</t>
    </rPh>
    <rPh sb="39" eb="41">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</si>
</sst>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552192"/>
        <c:axId val="118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552192"/>
        <c:axId val="118790784"/>
      </c:lineChart>
      <c:dateAx>
        <c:axId val="110552192"/>
        <c:scaling>
          <c:orientation val="minMax"/>
        </c:scaling>
        <c:delete val="1"/>
        <c:axPos val="b"/>
        <c:numFmt formatCode="ge" sourceLinked="1"/>
        <c:majorTickMark val="none"/>
        <c:minorTickMark val="none"/>
        <c:tickLblPos val="none"/>
        <c:crossAx val="118790784"/>
        <c:crosses val="autoZero"/>
        <c:auto val="1"/>
        <c:lblOffset val="100"/>
        <c:baseTimeUnit val="years"/>
      </c:dateAx>
      <c:valAx>
        <c:axId val="11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formatCode="#,##0.00;&quot;△&quot;#,##0.00;&quot;-&quot;">
                  <c:v>8.33</c:v>
                </c:pt>
                <c:pt idx="3" formatCode="#,##0.00;&quot;△&quot;#,##0.00;&quot;-&quot;">
                  <c:v>8.33</c:v>
                </c:pt>
                <c:pt idx="4" formatCode="#,##0.00;&quot;△&quot;#,##0.00;&quot;-&quot;">
                  <c:v>8.33</c:v>
                </c:pt>
              </c:numCache>
            </c:numRef>
          </c:val>
        </c:ser>
        <c:dLbls>
          <c:showLegendKey val="0"/>
          <c:showVal val="0"/>
          <c:showCatName val="0"/>
          <c:showSerName val="0"/>
          <c:showPercent val="0"/>
          <c:showBubbleSize val="0"/>
        </c:dLbls>
        <c:gapWidth val="150"/>
        <c:axId val="102616064"/>
        <c:axId val="102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102616064"/>
        <c:axId val="102622336"/>
      </c:lineChart>
      <c:dateAx>
        <c:axId val="102616064"/>
        <c:scaling>
          <c:orientation val="minMax"/>
        </c:scaling>
        <c:delete val="1"/>
        <c:axPos val="b"/>
        <c:numFmt formatCode="ge" sourceLinked="1"/>
        <c:majorTickMark val="none"/>
        <c:minorTickMark val="none"/>
        <c:tickLblPos val="none"/>
        <c:crossAx val="102622336"/>
        <c:crosses val="autoZero"/>
        <c:auto val="1"/>
        <c:lblOffset val="100"/>
        <c:baseTimeUnit val="years"/>
      </c:dateAx>
      <c:valAx>
        <c:axId val="102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307968"/>
        <c:axId val="110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110307968"/>
        <c:axId val="110342912"/>
      </c:lineChart>
      <c:dateAx>
        <c:axId val="110307968"/>
        <c:scaling>
          <c:orientation val="minMax"/>
        </c:scaling>
        <c:delete val="1"/>
        <c:axPos val="b"/>
        <c:numFmt formatCode="ge" sourceLinked="1"/>
        <c:majorTickMark val="none"/>
        <c:minorTickMark val="none"/>
        <c:tickLblPos val="none"/>
        <c:crossAx val="110342912"/>
        <c:crosses val="autoZero"/>
        <c:auto val="1"/>
        <c:lblOffset val="100"/>
        <c:baseTimeUnit val="years"/>
      </c:dateAx>
      <c:valAx>
        <c:axId val="110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9961856"/>
        <c:axId val="1289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61856"/>
        <c:axId val="128971136"/>
      </c:lineChart>
      <c:dateAx>
        <c:axId val="119961856"/>
        <c:scaling>
          <c:orientation val="minMax"/>
        </c:scaling>
        <c:delete val="1"/>
        <c:axPos val="b"/>
        <c:numFmt formatCode="ge" sourceLinked="1"/>
        <c:majorTickMark val="none"/>
        <c:minorTickMark val="none"/>
        <c:tickLblPos val="none"/>
        <c:crossAx val="128971136"/>
        <c:crosses val="autoZero"/>
        <c:auto val="1"/>
        <c:lblOffset val="100"/>
        <c:baseTimeUnit val="years"/>
      </c:dateAx>
      <c:valAx>
        <c:axId val="128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43488"/>
        <c:axId val="949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43488"/>
        <c:axId val="94945664"/>
      </c:lineChart>
      <c:dateAx>
        <c:axId val="94943488"/>
        <c:scaling>
          <c:orientation val="minMax"/>
        </c:scaling>
        <c:delete val="1"/>
        <c:axPos val="b"/>
        <c:numFmt formatCode="ge" sourceLinked="1"/>
        <c:majorTickMark val="none"/>
        <c:minorTickMark val="none"/>
        <c:tickLblPos val="none"/>
        <c:crossAx val="94945664"/>
        <c:crosses val="autoZero"/>
        <c:auto val="1"/>
        <c:lblOffset val="100"/>
        <c:baseTimeUnit val="years"/>
      </c:dateAx>
      <c:valAx>
        <c:axId val="949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55392"/>
        <c:axId val="950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55392"/>
        <c:axId val="95084544"/>
      </c:lineChart>
      <c:dateAx>
        <c:axId val="94955392"/>
        <c:scaling>
          <c:orientation val="minMax"/>
        </c:scaling>
        <c:delete val="1"/>
        <c:axPos val="b"/>
        <c:numFmt formatCode="ge" sourceLinked="1"/>
        <c:majorTickMark val="none"/>
        <c:minorTickMark val="none"/>
        <c:tickLblPos val="none"/>
        <c:crossAx val="95084544"/>
        <c:crosses val="autoZero"/>
        <c:auto val="1"/>
        <c:lblOffset val="100"/>
        <c:baseTimeUnit val="years"/>
      </c:dateAx>
      <c:valAx>
        <c:axId val="950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1600"/>
        <c:axId val="95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1600"/>
        <c:axId val="95567872"/>
      </c:lineChart>
      <c:dateAx>
        <c:axId val="95561600"/>
        <c:scaling>
          <c:orientation val="minMax"/>
        </c:scaling>
        <c:delete val="1"/>
        <c:axPos val="b"/>
        <c:numFmt formatCode="ge" sourceLinked="1"/>
        <c:majorTickMark val="none"/>
        <c:minorTickMark val="none"/>
        <c:tickLblPos val="none"/>
        <c:crossAx val="95567872"/>
        <c:crosses val="autoZero"/>
        <c:auto val="1"/>
        <c:lblOffset val="100"/>
        <c:baseTimeUnit val="years"/>
      </c:dateAx>
      <c:valAx>
        <c:axId val="95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02176"/>
        <c:axId val="956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02176"/>
        <c:axId val="95604096"/>
      </c:lineChart>
      <c:dateAx>
        <c:axId val="95602176"/>
        <c:scaling>
          <c:orientation val="minMax"/>
        </c:scaling>
        <c:delete val="1"/>
        <c:axPos val="b"/>
        <c:numFmt formatCode="ge" sourceLinked="1"/>
        <c:majorTickMark val="none"/>
        <c:minorTickMark val="none"/>
        <c:tickLblPos val="none"/>
        <c:crossAx val="95604096"/>
        <c:crosses val="autoZero"/>
        <c:auto val="1"/>
        <c:lblOffset val="100"/>
        <c:baseTimeUnit val="years"/>
      </c:dateAx>
      <c:valAx>
        <c:axId val="956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74880"/>
        <c:axId val="1024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102474880"/>
        <c:axId val="102476800"/>
      </c:lineChart>
      <c:dateAx>
        <c:axId val="102474880"/>
        <c:scaling>
          <c:orientation val="minMax"/>
        </c:scaling>
        <c:delete val="1"/>
        <c:axPos val="b"/>
        <c:numFmt formatCode="ge" sourceLinked="1"/>
        <c:majorTickMark val="none"/>
        <c:minorTickMark val="none"/>
        <c:tickLblPos val="none"/>
        <c:crossAx val="102476800"/>
        <c:crosses val="autoZero"/>
        <c:auto val="1"/>
        <c:lblOffset val="100"/>
        <c:baseTimeUnit val="years"/>
      </c:dateAx>
      <c:valAx>
        <c:axId val="102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44.46</c:v>
                </c:pt>
                <c:pt idx="1">
                  <c:v>31.99</c:v>
                </c:pt>
                <c:pt idx="2">
                  <c:v>32.450000000000003</c:v>
                </c:pt>
                <c:pt idx="3">
                  <c:v>32.22</c:v>
                </c:pt>
                <c:pt idx="4">
                  <c:v>28.99</c:v>
                </c:pt>
              </c:numCache>
            </c:numRef>
          </c:val>
        </c:ser>
        <c:dLbls>
          <c:showLegendKey val="0"/>
          <c:showVal val="0"/>
          <c:showCatName val="0"/>
          <c:showSerName val="0"/>
          <c:showPercent val="0"/>
          <c:showBubbleSize val="0"/>
        </c:dLbls>
        <c:gapWidth val="150"/>
        <c:axId val="102563840"/>
        <c:axId val="102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102563840"/>
        <c:axId val="102565760"/>
      </c:lineChart>
      <c:dateAx>
        <c:axId val="102563840"/>
        <c:scaling>
          <c:orientation val="minMax"/>
        </c:scaling>
        <c:delete val="1"/>
        <c:axPos val="b"/>
        <c:numFmt formatCode="ge" sourceLinked="1"/>
        <c:majorTickMark val="none"/>
        <c:minorTickMark val="none"/>
        <c:tickLblPos val="none"/>
        <c:crossAx val="102565760"/>
        <c:crosses val="autoZero"/>
        <c:auto val="1"/>
        <c:lblOffset val="100"/>
        <c:baseTimeUnit val="years"/>
      </c:dateAx>
      <c:valAx>
        <c:axId val="102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344.51</c:v>
                </c:pt>
                <c:pt idx="1">
                  <c:v>359.54</c:v>
                </c:pt>
                <c:pt idx="2">
                  <c:v>347.4</c:v>
                </c:pt>
                <c:pt idx="3">
                  <c:v>373.21</c:v>
                </c:pt>
                <c:pt idx="4">
                  <c:v>401.76</c:v>
                </c:pt>
              </c:numCache>
            </c:numRef>
          </c:val>
        </c:ser>
        <c:dLbls>
          <c:showLegendKey val="0"/>
          <c:showVal val="0"/>
          <c:showCatName val="0"/>
          <c:showSerName val="0"/>
          <c:showPercent val="0"/>
          <c:showBubbleSize val="0"/>
        </c:dLbls>
        <c:gapWidth val="150"/>
        <c:axId val="102579584"/>
        <c:axId val="102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102579584"/>
        <c:axId val="102589952"/>
      </c:lineChart>
      <c:dateAx>
        <c:axId val="102579584"/>
        <c:scaling>
          <c:orientation val="minMax"/>
        </c:scaling>
        <c:delete val="1"/>
        <c:axPos val="b"/>
        <c:numFmt formatCode="ge" sourceLinked="1"/>
        <c:majorTickMark val="none"/>
        <c:minorTickMark val="none"/>
        <c:tickLblPos val="none"/>
        <c:crossAx val="102589952"/>
        <c:crosses val="autoZero"/>
        <c:auto val="1"/>
        <c:lblOffset val="100"/>
        <c:baseTimeUnit val="years"/>
      </c:dateAx>
      <c:valAx>
        <c:axId val="102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43"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高知県　四万十町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18409</v>
      </c>
      <c r="AM8" s="47"/>
      <c r="AN8" s="47"/>
      <c r="AO8" s="47"/>
      <c r="AP8" s="47"/>
      <c r="AQ8" s="47"/>
      <c r="AR8" s="47"/>
      <c r="AS8" s="47"/>
      <c r="AT8" s="43">
        <f>データ!S6</f>
        <v>642.29999999999995</v>
      </c>
      <c r="AU8" s="43"/>
      <c r="AV8" s="43"/>
      <c r="AW8" s="43"/>
      <c r="AX8" s="43"/>
      <c r="AY8" s="43"/>
      <c r="AZ8" s="43"/>
      <c r="BA8" s="43"/>
      <c r="BB8" s="43">
        <f>データ!T6</f>
        <v>28.66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0.1</v>
      </c>
      <c r="Q10" s="43"/>
      <c r="R10" s="43"/>
      <c r="S10" s="43"/>
      <c r="T10" s="43"/>
      <c r="U10" s="43"/>
      <c r="V10" s="43"/>
      <c r="W10" s="43">
        <f>データ!P6</f>
        <v>88.08</v>
      </c>
      <c r="X10" s="43"/>
      <c r="Y10" s="43"/>
      <c r="Z10" s="43"/>
      <c r="AA10" s="43"/>
      <c r="AB10" s="43"/>
      <c r="AC10" s="43"/>
      <c r="AD10" s="47">
        <f>データ!Q6</f>
        <v>2700</v>
      </c>
      <c r="AE10" s="47"/>
      <c r="AF10" s="47"/>
      <c r="AG10" s="47"/>
      <c r="AH10" s="47"/>
      <c r="AI10" s="47"/>
      <c r="AJ10" s="47"/>
      <c r="AK10" s="2"/>
      <c r="AL10" s="47">
        <f>データ!U6</f>
        <v>18</v>
      </c>
      <c r="AM10" s="47"/>
      <c r="AN10" s="47"/>
      <c r="AO10" s="47"/>
      <c r="AP10" s="47"/>
      <c r="AQ10" s="47"/>
      <c r="AR10" s="47"/>
      <c r="AS10" s="47"/>
      <c r="AT10" s="43">
        <f>データ!V6</f>
        <v>0.01</v>
      </c>
      <c r="AU10" s="43"/>
      <c r="AV10" s="43"/>
      <c r="AW10" s="43"/>
      <c r="AX10" s="43"/>
      <c r="AY10" s="43"/>
      <c r="AZ10" s="43"/>
      <c r="BA10" s="43"/>
      <c r="BB10" s="43">
        <f>データ!W6</f>
        <v>1800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394122</v>
      </c>
      <c r="D6" s="31">
        <f t="shared" si="3"/>
        <v>47</v>
      </c>
      <c r="E6" s="31">
        <f t="shared" si="3"/>
        <v>17</v>
      </c>
      <c r="F6" s="31">
        <f t="shared" si="3"/>
        <v>8</v>
      </c>
      <c r="G6" s="31">
        <f t="shared" si="3"/>
        <v>0</v>
      </c>
      <c r="H6" s="31" t="str">
        <f t="shared" si="3"/>
        <v>高知県　四万十町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0.1</v>
      </c>
      <c r="P6" s="32">
        <f t="shared" si="3"/>
        <v>88.08</v>
      </c>
      <c r="Q6" s="32">
        <f t="shared" si="3"/>
        <v>2700</v>
      </c>
      <c r="R6" s="32">
        <f t="shared" si="3"/>
        <v>18409</v>
      </c>
      <c r="S6" s="32">
        <f t="shared" si="3"/>
        <v>642.29999999999995</v>
      </c>
      <c r="T6" s="32">
        <f t="shared" si="3"/>
        <v>28.66</v>
      </c>
      <c r="U6" s="32">
        <f t="shared" si="3"/>
        <v>18</v>
      </c>
      <c r="V6" s="32">
        <f t="shared" si="3"/>
        <v>0.01</v>
      </c>
      <c r="W6" s="32">
        <f t="shared" si="3"/>
        <v>1800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44.46</v>
      </c>
      <c r="BQ6" s="33">
        <f t="shared" ref="BQ6:BY6" si="8">IF(BQ7="",NA(),BQ7)</f>
        <v>31.99</v>
      </c>
      <c r="BR6" s="33">
        <f t="shared" si="8"/>
        <v>32.450000000000003</v>
      </c>
      <c r="BS6" s="33">
        <f t="shared" si="8"/>
        <v>32.22</v>
      </c>
      <c r="BT6" s="33">
        <f t="shared" si="8"/>
        <v>28.99</v>
      </c>
      <c r="BU6" s="33">
        <f t="shared" si="8"/>
        <v>38.72</v>
      </c>
      <c r="BV6" s="33">
        <f t="shared" si="8"/>
        <v>38.25</v>
      </c>
      <c r="BW6" s="33">
        <f t="shared" si="8"/>
        <v>43.42</v>
      </c>
      <c r="BX6" s="33">
        <f t="shared" si="8"/>
        <v>41.25</v>
      </c>
      <c r="BY6" s="33">
        <f t="shared" si="8"/>
        <v>39.99</v>
      </c>
      <c r="BZ6" s="32" t="str">
        <f>IF(BZ7="","",IF(BZ7="-","【-】","【"&amp;SUBSTITUTE(TEXT(BZ7,"#,##0.00"),"-","△")&amp;"】"))</f>
        <v>【39.84】</v>
      </c>
      <c r="CA6" s="33">
        <f>IF(CA7="",NA(),CA7)</f>
        <v>344.51</v>
      </c>
      <c r="CB6" s="33">
        <f t="shared" ref="CB6:CJ6" si="9">IF(CB7="",NA(),CB7)</f>
        <v>359.54</v>
      </c>
      <c r="CC6" s="33">
        <f t="shared" si="9"/>
        <v>347.4</v>
      </c>
      <c r="CD6" s="33">
        <f t="shared" si="9"/>
        <v>373.21</v>
      </c>
      <c r="CE6" s="33">
        <f t="shared" si="9"/>
        <v>401.76</v>
      </c>
      <c r="CF6" s="33">
        <f t="shared" si="9"/>
        <v>477.16</v>
      </c>
      <c r="CG6" s="33">
        <f t="shared" si="9"/>
        <v>476.98</v>
      </c>
      <c r="CH6" s="33">
        <f t="shared" si="9"/>
        <v>442.13</v>
      </c>
      <c r="CI6" s="33">
        <f t="shared" si="9"/>
        <v>457.42</v>
      </c>
      <c r="CJ6" s="33">
        <f t="shared" si="9"/>
        <v>477.5</v>
      </c>
      <c r="CK6" s="32" t="str">
        <f>IF(CK7="","",IF(CK7="-","【-】","【"&amp;SUBSTITUTE(TEXT(CK7,"#,##0.00"),"-","△")&amp;"】"))</f>
        <v>【471.53】</v>
      </c>
      <c r="CL6" s="32">
        <f>IF(CL7="",NA(),CL7)</f>
        <v>0</v>
      </c>
      <c r="CM6" s="32">
        <f t="shared" ref="CM6:CU6" si="10">IF(CM7="",NA(),CM7)</f>
        <v>0</v>
      </c>
      <c r="CN6" s="33">
        <f t="shared" si="10"/>
        <v>8.33</v>
      </c>
      <c r="CO6" s="33">
        <f t="shared" si="10"/>
        <v>8.33</v>
      </c>
      <c r="CP6" s="33">
        <f t="shared" si="10"/>
        <v>8.33</v>
      </c>
      <c r="CQ6" s="33">
        <f t="shared" si="10"/>
        <v>27.8</v>
      </c>
      <c r="CR6" s="33">
        <f t="shared" si="10"/>
        <v>27.39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94.89</v>
      </c>
      <c r="DC6" s="33">
        <f t="shared" si="11"/>
        <v>94.59</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2014</v>
      </c>
      <c r="C7" s="35">
        <v>394122</v>
      </c>
      <c r="D7" s="35">
        <v>47</v>
      </c>
      <c r="E7" s="35">
        <v>17</v>
      </c>
      <c r="F7" s="35">
        <v>8</v>
      </c>
      <c r="G7" s="35">
        <v>0</v>
      </c>
      <c r="H7" s="35" t="s">
        <v>95</v>
      </c>
      <c r="I7" s="35" t="s">
        <v>96</v>
      </c>
      <c r="J7" s="35" t="s">
        <v>97</v>
      </c>
      <c r="K7" s="35" t="s">
        <v>98</v>
      </c>
      <c r="L7" s="35" t="s">
        <v>99</v>
      </c>
      <c r="M7" s="36" t="s">
        <v>100</v>
      </c>
      <c r="N7" s="36" t="s">
        <v>101</v>
      </c>
      <c r="O7" s="36">
        <v>0.1</v>
      </c>
      <c r="P7" s="36">
        <v>88.08</v>
      </c>
      <c r="Q7" s="36">
        <v>2700</v>
      </c>
      <c r="R7" s="36">
        <v>18409</v>
      </c>
      <c r="S7" s="36">
        <v>642.29999999999995</v>
      </c>
      <c r="T7" s="36">
        <v>28.66</v>
      </c>
      <c r="U7" s="36">
        <v>18</v>
      </c>
      <c r="V7" s="36">
        <v>0.01</v>
      </c>
      <c r="W7" s="36">
        <v>1800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332.96</v>
      </c>
      <c r="BK7" s="36">
        <v>314.81</v>
      </c>
      <c r="BL7" s="36">
        <v>195.18</v>
      </c>
      <c r="BM7" s="36">
        <v>183.02</v>
      </c>
      <c r="BN7" s="36">
        <v>163.30000000000001</v>
      </c>
      <c r="BO7" s="36">
        <v>299.19</v>
      </c>
      <c r="BP7" s="36">
        <v>44.46</v>
      </c>
      <c r="BQ7" s="36">
        <v>31.99</v>
      </c>
      <c r="BR7" s="36">
        <v>32.450000000000003</v>
      </c>
      <c r="BS7" s="36">
        <v>32.22</v>
      </c>
      <c r="BT7" s="36">
        <v>28.99</v>
      </c>
      <c r="BU7" s="36">
        <v>38.72</v>
      </c>
      <c r="BV7" s="36">
        <v>38.25</v>
      </c>
      <c r="BW7" s="36">
        <v>43.42</v>
      </c>
      <c r="BX7" s="36">
        <v>41.25</v>
      </c>
      <c r="BY7" s="36">
        <v>39.99</v>
      </c>
      <c r="BZ7" s="36">
        <v>39.840000000000003</v>
      </c>
      <c r="CA7" s="36">
        <v>344.51</v>
      </c>
      <c r="CB7" s="36">
        <v>359.54</v>
      </c>
      <c r="CC7" s="36">
        <v>347.4</v>
      </c>
      <c r="CD7" s="36">
        <v>373.21</v>
      </c>
      <c r="CE7" s="36">
        <v>401.76</v>
      </c>
      <c r="CF7" s="36">
        <v>477.16</v>
      </c>
      <c r="CG7" s="36">
        <v>476.98</v>
      </c>
      <c r="CH7" s="36">
        <v>442.13</v>
      </c>
      <c r="CI7" s="36">
        <v>457.42</v>
      </c>
      <c r="CJ7" s="36">
        <v>477.5</v>
      </c>
      <c r="CK7" s="36">
        <v>471.53</v>
      </c>
      <c r="CL7" s="36">
        <v>0</v>
      </c>
      <c r="CM7" s="36">
        <v>0</v>
      </c>
      <c r="CN7" s="36">
        <v>8.33</v>
      </c>
      <c r="CO7" s="36">
        <v>8.33</v>
      </c>
      <c r="CP7" s="36">
        <v>8.33</v>
      </c>
      <c r="CQ7" s="36">
        <v>27.8</v>
      </c>
      <c r="CR7" s="36">
        <v>27.39</v>
      </c>
      <c r="CS7" s="36">
        <v>28.09</v>
      </c>
      <c r="CT7" s="36">
        <v>28.6</v>
      </c>
      <c r="CU7" s="36">
        <v>28.81</v>
      </c>
      <c r="CV7" s="36">
        <v>29.2</v>
      </c>
      <c r="CW7" s="36">
        <v>100</v>
      </c>
      <c r="CX7" s="36">
        <v>100</v>
      </c>
      <c r="CY7" s="36">
        <v>100</v>
      </c>
      <c r="CZ7" s="36">
        <v>100</v>
      </c>
      <c r="DA7" s="36">
        <v>100</v>
      </c>
      <c r="DB7" s="36">
        <v>94.89</v>
      </c>
      <c r="DC7" s="36">
        <v>94.59</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四万十町</cp:lastModifiedBy>
  <cp:lastPrinted>2016-02-16T07:07:27Z</cp:lastPrinted>
  <dcterms:created xsi:type="dcterms:W3CDTF">2016-02-03T09:22:38Z</dcterms:created>
  <dcterms:modified xsi:type="dcterms:W3CDTF">2016-02-17T04:25:27Z</dcterms:modified>
  <cp:category/>
</cp:coreProperties>
</file>