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AT10" i="4"/>
  <c r="AL10" i="4"/>
  <c r="P10" i="4"/>
  <c r="I10" i="4"/>
  <c r="B10" i="4"/>
  <c r="AT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<sst xmlns="http://schemas.openxmlformats.org/spreadsheetml/2006/main" count="240" uniqueCount="126">
  <si>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</si>
  <si>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</si>
  <si>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</si>
  <si>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</si>
  <si>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</si>
  <si>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</si>
  <si>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</si>
  <si>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</si>
  <si>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</si>
  <si>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</si>
  <si>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</si>
  <si>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</si>
  <si>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</si>
  <si>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</si>
  <si>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</si>
  <si>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</si>
  <si>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</si>
  <si>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</si>
  <si>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</si>
  <si>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</si>
  <si>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</si>
  <si>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</si>
  <si>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</si>
  <si>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</si>
  <si>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</si>
  <si>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</si>
  <si>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</si>
  <si>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</si>
  <si>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</si>
  <si>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</si>
  <si>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</si>
  <si>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</si>
  <si>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</si>
  <si>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</si>
  <si>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</si>
  <si>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</si>
  <si>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</si>
  <si>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</si>
  <si>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</si>
  <si>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</si>
  <si>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</si>
  <si>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</si>
  <si>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</si>
  <si>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</si>
  <si>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</si>
  <si>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</si>
  <si>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</si>
  <si>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</si>
  <si>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</si>
  <si>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</si>
  <si>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</si>
  <si>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</si>
  <si>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</si>
  <si>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</si>
  <si>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</si>
  <si>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</si>
  <si>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</si>
  <si>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</si>
  <si>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</si>
  <si>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</si>
  <si>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</si>
  <si>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</si>
  <si>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</si>
  <si>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</si>
  <si>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</si>
  <si>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</si>
  <si>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</si>
  <si>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</si>
  <si>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</si>
  <si>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</si>
  <si>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</si>
  <si>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</si>
  <si>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</si>
  <si>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</si>
  <si>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</si>
  <si>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</si>
  <si>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</si>
  <si>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</si>
  <si>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</si>
  <si>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</si>
  <si>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</si>
  <si>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</si>
  <si>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</si>
  <si>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</si>
  <si>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</si>
  <si>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</si>
  <si>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</si>
  <si>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</si>
  <si>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</si>
  <si>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</si>
  <si>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</si>
  <si>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</si>
  <si>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</si>
  <si>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</si>
  <si>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</si>
  <si>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</si>
  <si>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</si>
  <si>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</si>
  <si>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</si>
  <si>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</si>
  <si>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</si>
  <si>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</si>
  <si>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</si>
  <si>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</si>
  <si>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</si>
  <si>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</si>
  <si>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</si>
  <si>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</si>
  <si>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</si>
  <si>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</si>
  <si>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四万十市</t>
  </si>
  <si>
    <t>法非適用</t>
  </si>
  <si>
    <t>下水道事業</t>
  </si>
  <si>
    <t>公共下水道</t>
  </si>
  <si>
    <t>Cb2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</si>
  <si>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</si>
  <si>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</si>
  <si>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</si>
  <si>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</si>
  <si>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</si>
  <si>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</si>
  <si>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</si>
  <si>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③管渠改善率（％）　当年度に更新した管渠延長の割合を表すものである。平成25年度から27年度までにおいて長寿命化・耐震化の両面から既存幹線管渠を調査したところ、全体的に概ね健全であり、耐用年数も迎えていないとの結果であった。幹線管渠については、耐震化対策として平成28年度に設計、平成29年度から着工、平成32年度を目途に全工区の工事を完了させる予定である。</t>
    <rPh sb="1" eb="3">
      <t>カンキョ</t>
    </rPh>
    <rPh sb="3" eb="5">
      <t>カイゼン</t>
    </rPh>
    <rPh sb="5" eb="6">
      <t>リツ</t>
    </rPh>
    <rPh sb="10" eb="13">
      <t>トウネンド</t>
    </rPh>
    <rPh sb="14" eb="16">
      <t>コウシン</t>
    </rPh>
    <rPh sb="18" eb="20">
      <t>カンキョ</t>
    </rPh>
    <rPh sb="20" eb="22">
      <t>エンチョウ</t>
    </rPh>
    <rPh sb="23" eb="25">
      <t>ワリアイ</t>
    </rPh>
    <rPh sb="26" eb="27">
      <t>アラワ</t>
    </rPh>
    <rPh sb="34" eb="36">
      <t>ヘイセイ</t>
    </rPh>
    <rPh sb="38" eb="40">
      <t>ネンド</t>
    </rPh>
    <rPh sb="44" eb="46">
      <t>ネンド</t>
    </rPh>
    <rPh sb="52" eb="53">
      <t>チョウ</t>
    </rPh>
    <rPh sb="53" eb="56">
      <t>ジュミョウカ</t>
    </rPh>
    <rPh sb="57" eb="60">
      <t>タイシンカ</t>
    </rPh>
    <rPh sb="61" eb="63">
      <t>リョウメン</t>
    </rPh>
    <rPh sb="65" eb="67">
      <t>キゾン</t>
    </rPh>
    <rPh sb="67" eb="69">
      <t>カンセン</t>
    </rPh>
    <rPh sb="69" eb="70">
      <t>カン</t>
    </rPh>
    <rPh sb="70" eb="71">
      <t>キョ</t>
    </rPh>
    <rPh sb="72" eb="74">
      <t>チョウサ</t>
    </rPh>
    <rPh sb="80" eb="83">
      <t>ゼンタイテキ</t>
    </rPh>
    <rPh sb="84" eb="85">
      <t>オオム</t>
    </rPh>
    <rPh sb="86" eb="88">
      <t>ケンゼン</t>
    </rPh>
    <rPh sb="92" eb="94">
      <t>タイヨウ</t>
    </rPh>
    <rPh sb="94" eb="96">
      <t>ネンスウ</t>
    </rPh>
    <rPh sb="97" eb="98">
      <t>ムカ</t>
    </rPh>
    <rPh sb="105" eb="107">
      <t>ケッカ</t>
    </rPh>
    <rPh sb="112" eb="114">
      <t>カンセン</t>
    </rPh>
    <rPh sb="114" eb="115">
      <t>カン</t>
    </rPh>
    <rPh sb="115" eb="116">
      <t>キョ</t>
    </rPh>
    <rPh sb="122" eb="125">
      <t>タイシンカ</t>
    </rPh>
    <rPh sb="125" eb="127">
      <t>タイサク</t>
    </rPh>
    <rPh sb="130" eb="132">
      <t>ヘイセイ</t>
    </rPh>
    <rPh sb="134" eb="136">
      <t>ネンド</t>
    </rPh>
    <rPh sb="137" eb="139">
      <t>セッケイ</t>
    </rPh>
    <rPh sb="140" eb="142">
      <t>ヘイセイ</t>
    </rPh>
    <rPh sb="144" eb="146">
      <t>ネンド</t>
    </rPh>
    <rPh sb="148" eb="150">
      <t>チャッコウ</t>
    </rPh>
    <rPh sb="151" eb="153">
      <t>ヘイセイ</t>
    </rPh>
    <rPh sb="155" eb="157">
      <t>ネンド</t>
    </rPh>
    <rPh sb="158" eb="160">
      <t>メド</t>
    </rPh>
    <rPh sb="161" eb="162">
      <t>ゼン</t>
    </rPh>
    <rPh sb="162" eb="164">
      <t>コウク</t>
    </rPh>
    <rPh sb="165" eb="167">
      <t>コウジ</t>
    </rPh>
    <rPh sb="168" eb="170">
      <t>カンリョウ</t>
    </rPh>
    <rPh sb="173" eb="175">
      <t>ヨテイ</t>
    </rPh>
    <phoneticPr fontId="4"/>
  </si>
  <si>
    <t>　四万十市公共下水道事業についての経営の健全性・効率性及び老朽化の状況からの分析は、以上のとおりである。
　今後は、人口減少等による料金収入の減が予想される。また、料金増を伴わない幹線管渠の耐震化工事など、老朽施設の更新投資等が計画されている。
　従って、これまで以上に水洗化率を向上させ、使用量収入の増加を図ることや汚水処理費用等の経常経費の削減を行うなど、収益的収支比率の向上に取組むことが必要である。
　平成32年度には企業会計への移行を予定しており、今後とも安定した財源を確保し、より効率的な公共下水道事業の経営に取り組むことが必要である。</t>
    <rPh sb="1" eb="5">
      <t>シマントシ</t>
    </rPh>
    <rPh sb="5" eb="7">
      <t>コウキョウ</t>
    </rPh>
    <rPh sb="7" eb="10">
      <t>ゲスイドウ</t>
    </rPh>
    <rPh sb="10" eb="12">
      <t>ジギョウ</t>
    </rPh>
    <rPh sb="17" eb="19">
      <t>ケイエイ</t>
    </rPh>
    <rPh sb="20" eb="23">
      <t>ケンゼンセイ</t>
    </rPh>
    <rPh sb="24" eb="27">
      <t>コウリツセイ</t>
    </rPh>
    <rPh sb="27" eb="28">
      <t>オヨ</t>
    </rPh>
    <rPh sb="29" eb="32">
      <t>ロウキュウカ</t>
    </rPh>
    <rPh sb="33" eb="35">
      <t>ジョウキョウ</t>
    </rPh>
    <rPh sb="38" eb="40">
      <t>ブンセキ</t>
    </rPh>
    <rPh sb="42" eb="44">
      <t>イジョウ</t>
    </rPh>
    <rPh sb="54" eb="56">
      <t>コンゴ</t>
    </rPh>
    <rPh sb="58" eb="60">
      <t>ジンコウ</t>
    </rPh>
    <rPh sb="60" eb="62">
      <t>ゲンショウ</t>
    </rPh>
    <rPh sb="62" eb="63">
      <t>トウ</t>
    </rPh>
    <rPh sb="66" eb="68">
      <t>リョウキン</t>
    </rPh>
    <rPh sb="68" eb="70">
      <t>シュウニュウ</t>
    </rPh>
    <rPh sb="71" eb="72">
      <t>ゲン</t>
    </rPh>
    <rPh sb="73" eb="75">
      <t>ヨソウ</t>
    </rPh>
    <rPh sb="82" eb="84">
      <t>リョウキン</t>
    </rPh>
    <rPh sb="84" eb="85">
      <t>ゾウ</t>
    </rPh>
    <rPh sb="86" eb="87">
      <t>トモナ</t>
    </rPh>
    <rPh sb="90" eb="92">
      <t>カンセン</t>
    </rPh>
    <rPh sb="92" eb="94">
      <t>カンキョ</t>
    </rPh>
    <rPh sb="95" eb="98">
      <t>タイシンカ</t>
    </rPh>
    <rPh sb="98" eb="100">
      <t>コウジ</t>
    </rPh>
    <rPh sb="103" eb="105">
      <t>ロウキュウ</t>
    </rPh>
    <rPh sb="105" eb="107">
      <t>シセツ</t>
    </rPh>
    <rPh sb="108" eb="110">
      <t>コウシン</t>
    </rPh>
    <rPh sb="110" eb="112">
      <t>トウシ</t>
    </rPh>
    <rPh sb="112" eb="113">
      <t>トウ</t>
    </rPh>
    <rPh sb="114" eb="116">
      <t>ケイカク</t>
    </rPh>
    <rPh sb="124" eb="125">
      <t>シタガ</t>
    </rPh>
    <rPh sb="132" eb="134">
      <t>イジョウ</t>
    </rPh>
    <rPh sb="135" eb="138">
      <t>スイセンカ</t>
    </rPh>
    <rPh sb="138" eb="139">
      <t>リツ</t>
    </rPh>
    <rPh sb="140" eb="142">
      <t>コウジョウ</t>
    </rPh>
    <rPh sb="145" eb="148">
      <t>シヨウリョウ</t>
    </rPh>
    <rPh sb="148" eb="150">
      <t>シュウニュウ</t>
    </rPh>
    <rPh sb="151" eb="153">
      <t>ゾウカ</t>
    </rPh>
    <rPh sb="154" eb="155">
      <t>ハカ</t>
    </rPh>
    <rPh sb="159" eb="161">
      <t>オスイ</t>
    </rPh>
    <rPh sb="161" eb="163">
      <t>ショリ</t>
    </rPh>
    <rPh sb="163" eb="165">
      <t>ヒヨウ</t>
    </rPh>
    <rPh sb="165" eb="166">
      <t>トウ</t>
    </rPh>
    <rPh sb="167" eb="169">
      <t>ケイジョウ</t>
    </rPh>
    <rPh sb="169" eb="171">
      <t>ケイヒ</t>
    </rPh>
    <rPh sb="172" eb="174">
      <t>サクゲン</t>
    </rPh>
    <rPh sb="175" eb="176">
      <t>オコナ</t>
    </rPh>
    <rPh sb="180" eb="183">
      <t>シュウエキテキ</t>
    </rPh>
    <rPh sb="183" eb="185">
      <t>シュウシ</t>
    </rPh>
    <rPh sb="185" eb="187">
      <t>ヒリツ</t>
    </rPh>
    <rPh sb="188" eb="190">
      <t>コウジョウ</t>
    </rPh>
    <rPh sb="191" eb="193">
      <t>トリク</t>
    </rPh>
    <rPh sb="197" eb="199">
      <t>ヒツヨウ</t>
    </rPh>
    <rPh sb="205" eb="207">
      <t>ヘイセイ</t>
    </rPh>
    <rPh sb="209" eb="211">
      <t>ネンド</t>
    </rPh>
    <rPh sb="213" eb="215">
      <t>キギョウ</t>
    </rPh>
    <rPh sb="215" eb="217">
      <t>カイケイ</t>
    </rPh>
    <rPh sb="219" eb="221">
      <t>イコウ</t>
    </rPh>
    <rPh sb="222" eb="224">
      <t>ヨテイ</t>
    </rPh>
    <rPh sb="229" eb="231">
      <t>コンゴ</t>
    </rPh>
    <rPh sb="233" eb="235">
      <t>アンテイ</t>
    </rPh>
    <rPh sb="237" eb="239">
      <t>ザイゲン</t>
    </rPh>
    <rPh sb="240" eb="242">
      <t>カクホ</t>
    </rPh>
    <rPh sb="246" eb="249">
      <t>コウリツテキ</t>
    </rPh>
    <rPh sb="250" eb="252">
      <t>コウキョウ</t>
    </rPh>
    <rPh sb="252" eb="255">
      <t>ゲスイドウ</t>
    </rPh>
    <rPh sb="255" eb="257">
      <t>ジギョウ</t>
    </rPh>
    <rPh sb="258" eb="260">
      <t>ケイエイ</t>
    </rPh>
    <rPh sb="261" eb="262">
      <t>ト</t>
    </rPh>
    <rPh sb="263" eb="264">
      <t>ク</t>
    </rPh>
    <rPh sb="268" eb="270">
      <t>ヒツヨウ</t>
    </rPh>
    <phoneticPr fontId="4"/>
  </si>
  <si>
    <t>①収益的収支比率（％）　単年度の収支について表すものである。数値は100％未満であるため赤字である。平成28年度は、雨水処理費のうち元金償還分を収益勘定繰入金から資本勘定繰入金に位置付けを見直したことにより、当該比率が低下している。
④企業債残高対事業規模比率（％）　使用料に対する企業債残高（一般会計負担相当分を除く）の割合を表すものである。類似団体より良好な状態であり、減少傾向となっている。
⑤経費回収率（％）　汚水処理費に対する使用料による回収割合を表すものである。各年度とも100％程度の数値を保っているが、今後も汚水処理費用の削減に努めることが必要である。
⑥汚水処理原価（円）　１㎥あたりの汚水処理に要した費用を表すものである。類似団体より良好な状態であり、有収水量を増加させる取組を続けることが必要である。
⑦施設利用率（％）　施設の処理能力に対する実際の処理水量の割合である。類似団体とほぼ同程度となっているが、人口減少等の進展を考慮していく必要がある。
⑧水洗化率（％）　処理区域内で実際に汚水処理を行っている人口の割合を示すものである。今後も個別訪問による接続勧奨を行い、水洗化率向上を図っていくことが必要である。</t>
    <rPh sb="1" eb="4">
      <t>シュウエキテキ</t>
    </rPh>
    <rPh sb="4" eb="6">
      <t>シュウシ</t>
    </rPh>
    <rPh sb="6" eb="8">
      <t>ヒリツ</t>
    </rPh>
    <rPh sb="12" eb="15">
      <t>タンネンド</t>
    </rPh>
    <rPh sb="16" eb="18">
      <t>シュウシ</t>
    </rPh>
    <rPh sb="22" eb="23">
      <t>アラワ</t>
    </rPh>
    <rPh sb="30" eb="32">
      <t>スウチ</t>
    </rPh>
    <rPh sb="37" eb="39">
      <t>ミマン</t>
    </rPh>
    <rPh sb="44" eb="46">
      <t>アカジ</t>
    </rPh>
    <rPh sb="50" eb="52">
      <t>ヘイセイ</t>
    </rPh>
    <rPh sb="54" eb="56">
      <t>ネンド</t>
    </rPh>
    <rPh sb="58" eb="60">
      <t>ウスイ</t>
    </rPh>
    <rPh sb="60" eb="62">
      <t>ショリ</t>
    </rPh>
    <rPh sb="62" eb="63">
      <t>ヒ</t>
    </rPh>
    <rPh sb="66" eb="68">
      <t>ガンキン</t>
    </rPh>
    <rPh sb="68" eb="70">
      <t>ショウカン</t>
    </rPh>
    <rPh sb="70" eb="71">
      <t>ブン</t>
    </rPh>
    <rPh sb="72" eb="74">
      <t>シュウエキ</t>
    </rPh>
    <rPh sb="74" eb="76">
      <t>カンジョウ</t>
    </rPh>
    <rPh sb="76" eb="78">
      <t>クリイレ</t>
    </rPh>
    <rPh sb="78" eb="79">
      <t>キン</t>
    </rPh>
    <rPh sb="81" eb="83">
      <t>シホン</t>
    </rPh>
    <rPh sb="83" eb="85">
      <t>カンジョウ</t>
    </rPh>
    <rPh sb="85" eb="87">
      <t>クリイレ</t>
    </rPh>
    <rPh sb="87" eb="88">
      <t>キン</t>
    </rPh>
    <rPh sb="89" eb="92">
      <t>イチヅ</t>
    </rPh>
    <rPh sb="94" eb="96">
      <t>ミナオ</t>
    </rPh>
    <rPh sb="104" eb="106">
      <t>トウガイ</t>
    </rPh>
    <rPh sb="106" eb="108">
      <t>ヒリツ</t>
    </rPh>
    <rPh sb="109" eb="111">
      <t>テイカ</t>
    </rPh>
    <rPh sb="119" eb="121">
      <t>キギョウ</t>
    </rPh>
    <rPh sb="121" eb="122">
      <t>サイ</t>
    </rPh>
    <rPh sb="122" eb="124">
      <t>ザンダカ</t>
    </rPh>
    <rPh sb="124" eb="125">
      <t>タイ</t>
    </rPh>
    <rPh sb="125" eb="127">
      <t>ジギョウ</t>
    </rPh>
    <rPh sb="127" eb="129">
      <t>キボ</t>
    </rPh>
    <rPh sb="129" eb="131">
      <t>ヒリツ</t>
    </rPh>
    <rPh sb="135" eb="138">
      <t>シヨウリョウ</t>
    </rPh>
    <rPh sb="139" eb="140">
      <t>タイ</t>
    </rPh>
    <rPh sb="142" eb="144">
      <t>キギョウ</t>
    </rPh>
    <rPh sb="144" eb="145">
      <t>サイ</t>
    </rPh>
    <rPh sb="145" eb="147">
      <t>ザンダカ</t>
    </rPh>
    <rPh sb="148" eb="150">
      <t>イッパン</t>
    </rPh>
    <rPh sb="150" eb="152">
      <t>カイケイ</t>
    </rPh>
    <rPh sb="152" eb="154">
      <t>フタン</t>
    </rPh>
    <rPh sb="154" eb="157">
      <t>ソウトウブン</t>
    </rPh>
    <rPh sb="158" eb="159">
      <t>ノゾ</t>
    </rPh>
    <rPh sb="162" eb="164">
      <t>ワリアイ</t>
    </rPh>
    <rPh sb="165" eb="166">
      <t>アラワ</t>
    </rPh>
    <rPh sb="173" eb="175">
      <t>ルイジ</t>
    </rPh>
    <rPh sb="175" eb="177">
      <t>ダンタイ</t>
    </rPh>
    <rPh sb="179" eb="181">
      <t>リョウコウ</t>
    </rPh>
    <rPh sb="182" eb="184">
      <t>ジョウタイ</t>
    </rPh>
    <rPh sb="188" eb="190">
      <t>ゲンショウ</t>
    </rPh>
    <rPh sb="190" eb="192">
      <t>ケイコウ</t>
    </rPh>
    <rPh sb="202" eb="204">
      <t>ケイヒ</t>
    </rPh>
    <rPh sb="204" eb="206">
      <t>カイシュウ</t>
    </rPh>
    <rPh sb="206" eb="207">
      <t>リツ</t>
    </rPh>
    <rPh sb="211" eb="213">
      <t>オスイ</t>
    </rPh>
    <rPh sb="213" eb="215">
      <t>ショリ</t>
    </rPh>
    <rPh sb="215" eb="216">
      <t>ヒ</t>
    </rPh>
    <rPh sb="217" eb="218">
      <t>タイ</t>
    </rPh>
    <rPh sb="220" eb="223">
      <t>シヨウリョウ</t>
    </rPh>
    <rPh sb="226" eb="228">
      <t>カイシュウ</t>
    </rPh>
    <rPh sb="228" eb="230">
      <t>ワリアイ</t>
    </rPh>
    <rPh sb="231" eb="232">
      <t>アラワ</t>
    </rPh>
    <rPh sb="239" eb="242">
      <t>カクネンド</t>
    </rPh>
    <rPh sb="248" eb="250">
      <t>テイド</t>
    </rPh>
    <rPh sb="251" eb="253">
      <t>スウチ</t>
    </rPh>
    <rPh sb="254" eb="255">
      <t>タモ</t>
    </rPh>
    <rPh sb="261" eb="263">
      <t>コンゴ</t>
    </rPh>
    <rPh sb="264" eb="266">
      <t>オスイ</t>
    </rPh>
    <rPh sb="266" eb="268">
      <t>ショリ</t>
    </rPh>
    <rPh sb="268" eb="270">
      <t>ヒヨウ</t>
    </rPh>
    <rPh sb="271" eb="273">
      <t>サクゲン</t>
    </rPh>
    <rPh sb="274" eb="275">
      <t>ツト</t>
    </rPh>
    <rPh sb="280" eb="282">
      <t>ヒツヨウ</t>
    </rPh>
    <rPh sb="289" eb="291">
      <t>オスイ</t>
    </rPh>
    <rPh sb="291" eb="293">
      <t>ショリ</t>
    </rPh>
    <rPh sb="293" eb="295">
      <t>ゲンカ</t>
    </rPh>
    <rPh sb="296" eb="297">
      <t>エン</t>
    </rPh>
    <rPh sb="305" eb="307">
      <t>オスイ</t>
    </rPh>
    <rPh sb="307" eb="309">
      <t>ショリ</t>
    </rPh>
    <rPh sb="310" eb="311">
      <t>ヨウ</t>
    </rPh>
    <rPh sb="313" eb="315">
      <t>ヒヨウ</t>
    </rPh>
    <rPh sb="316" eb="317">
      <t>アラワ</t>
    </rPh>
    <rPh sb="324" eb="326">
      <t>ルイジ</t>
    </rPh>
    <rPh sb="326" eb="328">
      <t>ダンタイ</t>
    </rPh>
    <rPh sb="330" eb="332">
      <t>リョウコウ</t>
    </rPh>
    <rPh sb="333" eb="335">
      <t>ジョウタイ</t>
    </rPh>
    <rPh sb="339" eb="341">
      <t>ユウシュウ</t>
    </rPh>
    <rPh sb="341" eb="343">
      <t>スイリョウ</t>
    </rPh>
    <rPh sb="344" eb="346">
      <t>ゾウカ</t>
    </rPh>
    <rPh sb="349" eb="351">
      <t>トリクミ</t>
    </rPh>
    <rPh sb="352" eb="353">
      <t>ツヅ</t>
    </rPh>
    <rPh sb="358" eb="360">
      <t>ヒツヨウ</t>
    </rPh>
    <rPh sb="367" eb="369">
      <t>シセツ</t>
    </rPh>
    <rPh sb="369" eb="372">
      <t>リヨウリツ</t>
    </rPh>
    <rPh sb="376" eb="378">
      <t>シセツ</t>
    </rPh>
    <rPh sb="379" eb="381">
      <t>ショリ</t>
    </rPh>
    <rPh sb="381" eb="383">
      <t>ノウリョク</t>
    </rPh>
    <rPh sb="384" eb="385">
      <t>タイ</t>
    </rPh>
    <rPh sb="387" eb="389">
      <t>ジッサイ</t>
    </rPh>
    <rPh sb="390" eb="392">
      <t>ショリ</t>
    </rPh>
    <rPh sb="392" eb="394">
      <t>スイリョウ</t>
    </rPh>
    <rPh sb="395" eb="397">
      <t>ワリアイ</t>
    </rPh>
    <rPh sb="401" eb="403">
      <t>ルイジ</t>
    </rPh>
    <rPh sb="403" eb="405">
      <t>ダンタイ</t>
    </rPh>
    <rPh sb="408" eb="411">
      <t>ドウテイド</t>
    </rPh>
    <rPh sb="419" eb="421">
      <t>ジンコウ</t>
    </rPh>
    <rPh sb="421" eb="423">
      <t>ゲンショウ</t>
    </rPh>
    <rPh sb="423" eb="424">
      <t>トウ</t>
    </rPh>
    <rPh sb="425" eb="427">
      <t>シンテン</t>
    </rPh>
    <rPh sb="428" eb="430">
      <t>コウリョ</t>
    </rPh>
    <rPh sb="434" eb="436">
      <t>ヒツヨウ</t>
    </rPh>
    <rPh sb="443" eb="446">
      <t>スイセンカ</t>
    </rPh>
    <rPh sb="446" eb="447">
      <t>リツ</t>
    </rPh>
    <rPh sb="451" eb="453">
      <t>ショリ</t>
    </rPh>
    <rPh sb="453" eb="455">
      <t>クイキ</t>
    </rPh>
    <rPh sb="455" eb="456">
      <t>ナイ</t>
    </rPh>
    <rPh sb="457" eb="459">
      <t>ジッサイ</t>
    </rPh>
    <rPh sb="460" eb="462">
      <t>オスイ</t>
    </rPh>
    <rPh sb="462" eb="464">
      <t>ショリ</t>
    </rPh>
    <rPh sb="465" eb="466">
      <t>オコナ</t>
    </rPh>
    <rPh sb="470" eb="472">
      <t>ジンコウ</t>
    </rPh>
    <rPh sb="473" eb="475">
      <t>ワリアイ</t>
    </rPh>
    <rPh sb="476" eb="477">
      <t>シメ</t>
    </rPh>
    <rPh sb="484" eb="486">
      <t>コンゴ</t>
    </rPh>
    <rPh sb="487" eb="489">
      <t>コベツ</t>
    </rPh>
    <rPh sb="489" eb="491">
      <t>ホウモン</t>
    </rPh>
    <rPh sb="494" eb="496">
      <t>セツゾク</t>
    </rPh>
    <rPh sb="496" eb="498">
      <t>カンショウ</t>
    </rPh>
    <rPh sb="499" eb="500">
      <t>オコナ</t>
    </rPh>
    <rPh sb="502" eb="505">
      <t>スイセンカ</t>
    </rPh>
    <rPh sb="505" eb="506">
      <t>リツ</t>
    </rPh>
    <rPh sb="506" eb="508">
      <t>コウジョウ</t>
    </rPh>
    <rPh sb="509" eb="510">
      <t>ハカ</t>
    </rPh>
    <rPh sb="517" eb="519">
      <t>ヒツヨウ</t>
    </rPh>
    <phoneticPr fontId="4"/>
  </si>
  <si>
    <t>非設置</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</si>
</sst>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22" fillId="0" borderId="6"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7" xfId="1" applyFont="1" applyBorder="1" applyAlignment="1" applyProtection="1">
      <alignment horizontal="left" vertical="top" wrapText="1"/>
      <protection locked="0"/>
    </xf>
    <xf numFmtId="0" fontId="22" fillId="0" borderId="8" xfId="1" applyFont="1" applyBorder="1" applyAlignment="1" applyProtection="1">
      <alignment horizontal="left" vertical="top" wrapText="1"/>
      <protection locked="0"/>
    </xf>
    <xf numFmtId="0" fontId="22" fillId="0" borderId="1" xfId="1" applyFont="1" applyBorder="1" applyAlignment="1" applyProtection="1">
      <alignment horizontal="left" vertical="top" wrapText="1"/>
      <protection locked="0"/>
    </xf>
    <xf numFmtId="0" fontId="22"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formatCode="#,##0.00;&quot;△&quot;#,##0.00;&quot;-&quot;">
                  <c:v>0.11</c:v>
                </c:pt>
                <c:pt idx="4">
                  <c:v>0</c:v>
                </c:pt>
              </c:numCache>
            </c:numRef>
          </c:val>
        </c:ser>
        <c:dLbls>
          <c:showLegendKey val="0"/>
          <c:showVal val="0"/>
          <c:showCatName val="0"/>
          <c:showSerName val="0"/>
          <c:showPercent val="0"/>
          <c:showBubbleSize val="0"/>
        </c:dLbls>
        <c:gapWidth val="150"/>
        <c:axId val="83618048"/>
        <c:axId val="84681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0.17</c:v>
                </c:pt>
                <c:pt idx="1">
                  <c:v>0.12</c:v>
                </c:pt>
                <c:pt idx="2">
                  <c:v>0.11</c:v>
                </c:pt>
                <c:pt idx="3">
                  <c:v>0.16</c:v>
                </c:pt>
                <c:pt idx="4">
                  <c:v>0.19</c:v>
                </c:pt>
              </c:numCache>
            </c:numRef>
          </c:val>
          <c:smooth val="0"/>
        </c:ser>
        <c:dLbls>
          <c:showLegendKey val="0"/>
          <c:showVal val="0"/>
          <c:showCatName val="0"/>
          <c:showSerName val="0"/>
          <c:showPercent val="0"/>
          <c:showBubbleSize val="0"/>
        </c:dLbls>
        <c:marker val="1"/>
        <c:smooth val="0"/>
        <c:axId val="83618048"/>
        <c:axId val="84681088"/>
      </c:lineChart>
      <c:dateAx>
        <c:axId val="83618048"/>
        <c:scaling>
          <c:orientation val="minMax"/>
        </c:scaling>
        <c:delete val="1"/>
        <c:axPos val="b"/>
        <c:numFmt formatCode="ge" sourceLinked="1"/>
        <c:majorTickMark val="none"/>
        <c:minorTickMark val="none"/>
        <c:tickLblPos val="none"/>
        <c:crossAx val="84681088"/>
        <c:crosses val="autoZero"/>
        <c:auto val="1"/>
        <c:lblOffset val="100"/>
        <c:baseTimeUnit val="years"/>
      </c:dateAx>
      <c:valAx>
        <c:axId val="84681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618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49.74</c:v>
                </c:pt>
                <c:pt idx="1">
                  <c:v>52.07</c:v>
                </c:pt>
                <c:pt idx="2">
                  <c:v>49.38</c:v>
                </c:pt>
                <c:pt idx="3">
                  <c:v>51.03</c:v>
                </c:pt>
                <c:pt idx="4">
                  <c:v>51.18</c:v>
                </c:pt>
              </c:numCache>
            </c:numRef>
          </c:val>
        </c:ser>
        <c:dLbls>
          <c:showLegendKey val="0"/>
          <c:showVal val="0"/>
          <c:showCatName val="0"/>
          <c:showSerName val="0"/>
          <c:showPercent val="0"/>
          <c:showBubbleSize val="0"/>
        </c:dLbls>
        <c:gapWidth val="150"/>
        <c:axId val="86701952"/>
        <c:axId val="86716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51.83</c:v>
                </c:pt>
                <c:pt idx="1">
                  <c:v>50.27</c:v>
                </c:pt>
                <c:pt idx="2">
                  <c:v>51.08</c:v>
                </c:pt>
                <c:pt idx="3">
                  <c:v>49.75</c:v>
                </c:pt>
                <c:pt idx="4">
                  <c:v>51.05</c:v>
                </c:pt>
              </c:numCache>
            </c:numRef>
          </c:val>
          <c:smooth val="0"/>
        </c:ser>
        <c:dLbls>
          <c:showLegendKey val="0"/>
          <c:showVal val="0"/>
          <c:showCatName val="0"/>
          <c:showSerName val="0"/>
          <c:showPercent val="0"/>
          <c:showBubbleSize val="0"/>
        </c:dLbls>
        <c:marker val="1"/>
        <c:smooth val="0"/>
        <c:axId val="86701952"/>
        <c:axId val="86716416"/>
      </c:lineChart>
      <c:dateAx>
        <c:axId val="86701952"/>
        <c:scaling>
          <c:orientation val="minMax"/>
        </c:scaling>
        <c:delete val="1"/>
        <c:axPos val="b"/>
        <c:numFmt formatCode="ge" sourceLinked="1"/>
        <c:majorTickMark val="none"/>
        <c:minorTickMark val="none"/>
        <c:tickLblPos val="none"/>
        <c:crossAx val="86716416"/>
        <c:crosses val="autoZero"/>
        <c:auto val="1"/>
        <c:lblOffset val="100"/>
        <c:baseTimeUnit val="years"/>
      </c:dateAx>
      <c:valAx>
        <c:axId val="86716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701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85.29</c:v>
                </c:pt>
                <c:pt idx="1">
                  <c:v>86.57</c:v>
                </c:pt>
                <c:pt idx="2">
                  <c:v>88.45</c:v>
                </c:pt>
                <c:pt idx="3">
                  <c:v>89.95</c:v>
                </c:pt>
                <c:pt idx="4">
                  <c:v>90.92</c:v>
                </c:pt>
              </c:numCache>
            </c:numRef>
          </c:val>
        </c:ser>
        <c:dLbls>
          <c:showLegendKey val="0"/>
          <c:showVal val="0"/>
          <c:showCatName val="0"/>
          <c:showSerName val="0"/>
          <c:showPercent val="0"/>
          <c:showBubbleSize val="0"/>
        </c:dLbls>
        <c:gapWidth val="150"/>
        <c:axId val="86763008"/>
        <c:axId val="86764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88.67</c:v>
                </c:pt>
                <c:pt idx="1">
                  <c:v>89.13</c:v>
                </c:pt>
                <c:pt idx="2">
                  <c:v>88.59</c:v>
                </c:pt>
                <c:pt idx="3">
                  <c:v>87.85</c:v>
                </c:pt>
                <c:pt idx="4">
                  <c:v>87.52</c:v>
                </c:pt>
              </c:numCache>
            </c:numRef>
          </c:val>
          <c:smooth val="0"/>
        </c:ser>
        <c:dLbls>
          <c:showLegendKey val="0"/>
          <c:showVal val="0"/>
          <c:showCatName val="0"/>
          <c:showSerName val="0"/>
          <c:showPercent val="0"/>
          <c:showBubbleSize val="0"/>
        </c:dLbls>
        <c:marker val="1"/>
        <c:smooth val="0"/>
        <c:axId val="86763008"/>
        <c:axId val="86764928"/>
      </c:lineChart>
      <c:dateAx>
        <c:axId val="86763008"/>
        <c:scaling>
          <c:orientation val="minMax"/>
        </c:scaling>
        <c:delete val="1"/>
        <c:axPos val="b"/>
        <c:numFmt formatCode="ge" sourceLinked="1"/>
        <c:majorTickMark val="none"/>
        <c:minorTickMark val="none"/>
        <c:tickLblPos val="none"/>
        <c:crossAx val="86764928"/>
        <c:crosses val="autoZero"/>
        <c:auto val="1"/>
        <c:lblOffset val="100"/>
        <c:baseTimeUnit val="years"/>
      </c:dateAx>
      <c:valAx>
        <c:axId val="86764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763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56.01</c:v>
                </c:pt>
                <c:pt idx="1">
                  <c:v>60.38</c:v>
                </c:pt>
                <c:pt idx="2">
                  <c:v>62.08</c:v>
                </c:pt>
                <c:pt idx="3">
                  <c:v>63.3</c:v>
                </c:pt>
                <c:pt idx="4">
                  <c:v>45.74</c:v>
                </c:pt>
              </c:numCache>
            </c:numRef>
          </c:val>
        </c:ser>
        <c:dLbls>
          <c:showLegendKey val="0"/>
          <c:showVal val="0"/>
          <c:showCatName val="0"/>
          <c:showSerName val="0"/>
          <c:showPercent val="0"/>
          <c:showBubbleSize val="0"/>
        </c:dLbls>
        <c:gapWidth val="150"/>
        <c:axId val="84711296"/>
        <c:axId val="84717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711296"/>
        <c:axId val="84717568"/>
      </c:lineChart>
      <c:dateAx>
        <c:axId val="84711296"/>
        <c:scaling>
          <c:orientation val="minMax"/>
        </c:scaling>
        <c:delete val="1"/>
        <c:axPos val="b"/>
        <c:numFmt formatCode="ge" sourceLinked="1"/>
        <c:majorTickMark val="none"/>
        <c:minorTickMark val="none"/>
        <c:tickLblPos val="none"/>
        <c:crossAx val="84717568"/>
        <c:crosses val="autoZero"/>
        <c:auto val="1"/>
        <c:lblOffset val="100"/>
        <c:baseTimeUnit val="years"/>
      </c:dateAx>
      <c:valAx>
        <c:axId val="84717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711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8000896"/>
        <c:axId val="78002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8000896"/>
        <c:axId val="78002816"/>
      </c:lineChart>
      <c:dateAx>
        <c:axId val="78000896"/>
        <c:scaling>
          <c:orientation val="minMax"/>
        </c:scaling>
        <c:delete val="1"/>
        <c:axPos val="b"/>
        <c:numFmt formatCode="ge" sourceLinked="1"/>
        <c:majorTickMark val="none"/>
        <c:minorTickMark val="none"/>
        <c:tickLblPos val="none"/>
        <c:crossAx val="78002816"/>
        <c:crosses val="autoZero"/>
        <c:auto val="1"/>
        <c:lblOffset val="100"/>
        <c:baseTimeUnit val="years"/>
      </c:dateAx>
      <c:valAx>
        <c:axId val="78002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000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2428288"/>
        <c:axId val="824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2428288"/>
        <c:axId val="82430208"/>
      </c:lineChart>
      <c:dateAx>
        <c:axId val="82428288"/>
        <c:scaling>
          <c:orientation val="minMax"/>
        </c:scaling>
        <c:delete val="1"/>
        <c:axPos val="b"/>
        <c:numFmt formatCode="ge" sourceLinked="1"/>
        <c:majorTickMark val="none"/>
        <c:minorTickMark val="none"/>
        <c:tickLblPos val="none"/>
        <c:crossAx val="82430208"/>
        <c:crosses val="autoZero"/>
        <c:auto val="1"/>
        <c:lblOffset val="100"/>
        <c:baseTimeUnit val="years"/>
      </c:dateAx>
      <c:valAx>
        <c:axId val="824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4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542208"/>
        <c:axId val="86552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542208"/>
        <c:axId val="86552576"/>
      </c:lineChart>
      <c:dateAx>
        <c:axId val="86542208"/>
        <c:scaling>
          <c:orientation val="minMax"/>
        </c:scaling>
        <c:delete val="1"/>
        <c:axPos val="b"/>
        <c:numFmt formatCode="ge" sourceLinked="1"/>
        <c:majorTickMark val="none"/>
        <c:minorTickMark val="none"/>
        <c:tickLblPos val="none"/>
        <c:crossAx val="86552576"/>
        <c:crosses val="autoZero"/>
        <c:auto val="1"/>
        <c:lblOffset val="100"/>
        <c:baseTimeUnit val="years"/>
      </c:dateAx>
      <c:valAx>
        <c:axId val="86552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54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845312"/>
        <c:axId val="86847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845312"/>
        <c:axId val="86847488"/>
      </c:lineChart>
      <c:dateAx>
        <c:axId val="86845312"/>
        <c:scaling>
          <c:orientation val="minMax"/>
        </c:scaling>
        <c:delete val="1"/>
        <c:axPos val="b"/>
        <c:numFmt formatCode="ge" sourceLinked="1"/>
        <c:majorTickMark val="none"/>
        <c:minorTickMark val="none"/>
        <c:tickLblPos val="none"/>
        <c:crossAx val="86847488"/>
        <c:crosses val="autoZero"/>
        <c:auto val="1"/>
        <c:lblOffset val="100"/>
        <c:baseTimeUnit val="years"/>
      </c:dateAx>
      <c:valAx>
        <c:axId val="86847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845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814.79</c:v>
                </c:pt>
                <c:pt idx="1">
                  <c:v>667.77</c:v>
                </c:pt>
                <c:pt idx="2">
                  <c:v>713.13</c:v>
                </c:pt>
                <c:pt idx="3">
                  <c:v>432.86</c:v>
                </c:pt>
                <c:pt idx="4">
                  <c:v>374.17</c:v>
                </c:pt>
              </c:numCache>
            </c:numRef>
          </c:val>
        </c:ser>
        <c:dLbls>
          <c:showLegendKey val="0"/>
          <c:showVal val="0"/>
          <c:showCatName val="0"/>
          <c:showSerName val="0"/>
          <c:showPercent val="0"/>
          <c:showBubbleSize val="0"/>
        </c:dLbls>
        <c:gapWidth val="150"/>
        <c:axId val="86877696"/>
        <c:axId val="86879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1252.8800000000001</c:v>
                </c:pt>
                <c:pt idx="1">
                  <c:v>1119.4100000000001</c:v>
                </c:pt>
                <c:pt idx="2">
                  <c:v>1067.74</c:v>
                </c:pt>
                <c:pt idx="3">
                  <c:v>1018.27</c:v>
                </c:pt>
                <c:pt idx="4">
                  <c:v>1120.55</c:v>
                </c:pt>
              </c:numCache>
            </c:numRef>
          </c:val>
          <c:smooth val="0"/>
        </c:ser>
        <c:dLbls>
          <c:showLegendKey val="0"/>
          <c:showVal val="0"/>
          <c:showCatName val="0"/>
          <c:showSerName val="0"/>
          <c:showPercent val="0"/>
          <c:showBubbleSize val="0"/>
        </c:dLbls>
        <c:marker val="1"/>
        <c:smooth val="0"/>
        <c:axId val="86877696"/>
        <c:axId val="86879616"/>
      </c:lineChart>
      <c:dateAx>
        <c:axId val="86877696"/>
        <c:scaling>
          <c:orientation val="minMax"/>
        </c:scaling>
        <c:delete val="1"/>
        <c:axPos val="b"/>
        <c:numFmt formatCode="ge" sourceLinked="1"/>
        <c:majorTickMark val="none"/>
        <c:minorTickMark val="none"/>
        <c:tickLblPos val="none"/>
        <c:crossAx val="86879616"/>
        <c:crosses val="autoZero"/>
        <c:auto val="1"/>
        <c:lblOffset val="100"/>
        <c:baseTimeUnit val="years"/>
      </c:dateAx>
      <c:valAx>
        <c:axId val="86879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877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98.73</c:v>
                </c:pt>
                <c:pt idx="1">
                  <c:v>99.01</c:v>
                </c:pt>
                <c:pt idx="2">
                  <c:v>100</c:v>
                </c:pt>
                <c:pt idx="3">
                  <c:v>100</c:v>
                </c:pt>
                <c:pt idx="4">
                  <c:v>100</c:v>
                </c:pt>
              </c:numCache>
            </c:numRef>
          </c:val>
        </c:ser>
        <c:dLbls>
          <c:showLegendKey val="0"/>
          <c:showVal val="0"/>
          <c:showCatName val="0"/>
          <c:showSerName val="0"/>
          <c:showPercent val="0"/>
          <c:showBubbleSize val="0"/>
        </c:dLbls>
        <c:gapWidth val="150"/>
        <c:axId val="86652032"/>
        <c:axId val="86653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66.87</c:v>
                </c:pt>
                <c:pt idx="1">
                  <c:v>71.349999999999994</c:v>
                </c:pt>
                <c:pt idx="2">
                  <c:v>73.569999999999993</c:v>
                </c:pt>
                <c:pt idx="3">
                  <c:v>71.569999999999993</c:v>
                </c:pt>
                <c:pt idx="4">
                  <c:v>73.28</c:v>
                </c:pt>
              </c:numCache>
            </c:numRef>
          </c:val>
          <c:smooth val="0"/>
        </c:ser>
        <c:dLbls>
          <c:showLegendKey val="0"/>
          <c:showVal val="0"/>
          <c:showCatName val="0"/>
          <c:showSerName val="0"/>
          <c:showPercent val="0"/>
          <c:showBubbleSize val="0"/>
        </c:dLbls>
        <c:marker val="1"/>
        <c:smooth val="0"/>
        <c:axId val="86652032"/>
        <c:axId val="86653952"/>
      </c:lineChart>
      <c:dateAx>
        <c:axId val="86652032"/>
        <c:scaling>
          <c:orientation val="minMax"/>
        </c:scaling>
        <c:delete val="1"/>
        <c:axPos val="b"/>
        <c:numFmt formatCode="ge" sourceLinked="1"/>
        <c:majorTickMark val="none"/>
        <c:minorTickMark val="none"/>
        <c:tickLblPos val="none"/>
        <c:crossAx val="86653952"/>
        <c:crosses val="autoZero"/>
        <c:auto val="1"/>
        <c:lblOffset val="100"/>
        <c:baseTimeUnit val="years"/>
      </c:dateAx>
      <c:valAx>
        <c:axId val="86653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652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150</c:v>
                </c:pt>
                <c:pt idx="1">
                  <c:v>150</c:v>
                </c:pt>
                <c:pt idx="2">
                  <c:v>152.33000000000001</c:v>
                </c:pt>
                <c:pt idx="3">
                  <c:v>153.21</c:v>
                </c:pt>
                <c:pt idx="4">
                  <c:v>153.44999999999999</c:v>
                </c:pt>
              </c:numCache>
            </c:numRef>
          </c:val>
        </c:ser>
        <c:dLbls>
          <c:showLegendKey val="0"/>
          <c:showVal val="0"/>
          <c:showCatName val="0"/>
          <c:showSerName val="0"/>
          <c:showPercent val="0"/>
          <c:showBubbleSize val="0"/>
        </c:dLbls>
        <c:gapWidth val="150"/>
        <c:axId val="86688128"/>
        <c:axId val="86690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195.15</c:v>
                </c:pt>
                <c:pt idx="1">
                  <c:v>182.55</c:v>
                </c:pt>
                <c:pt idx="2">
                  <c:v>184.87</c:v>
                </c:pt>
                <c:pt idx="3">
                  <c:v>195.88</c:v>
                </c:pt>
                <c:pt idx="4">
                  <c:v>193.1</c:v>
                </c:pt>
              </c:numCache>
            </c:numRef>
          </c:val>
          <c:smooth val="0"/>
        </c:ser>
        <c:dLbls>
          <c:showLegendKey val="0"/>
          <c:showVal val="0"/>
          <c:showCatName val="0"/>
          <c:showSerName val="0"/>
          <c:showPercent val="0"/>
          <c:showBubbleSize val="0"/>
        </c:dLbls>
        <c:marker val="1"/>
        <c:smooth val="0"/>
        <c:axId val="86688128"/>
        <c:axId val="86690048"/>
      </c:lineChart>
      <c:dateAx>
        <c:axId val="86688128"/>
        <c:scaling>
          <c:orientation val="minMax"/>
        </c:scaling>
        <c:delete val="1"/>
        <c:axPos val="b"/>
        <c:numFmt formatCode="ge" sourceLinked="1"/>
        <c:majorTickMark val="none"/>
        <c:minorTickMark val="none"/>
        <c:tickLblPos val="none"/>
        <c:crossAx val="86690048"/>
        <c:crosses val="autoZero"/>
        <c:auto val="1"/>
        <c:lblOffset val="100"/>
        <c:baseTimeUnit val="years"/>
      </c:dateAx>
      <c:valAx>
        <c:axId val="86690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688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C1" zoomScale="80" zoomScaleNormal="80" workbookViewId="0">
      <selection activeCell="AD8" sqref="AD8:AJ8"/>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高知県　四万十市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Cb2</v>
      </c>
      <c r="X8" s="48"/>
      <c r="Y8" s="48"/>
      <c r="Z8" s="48"/>
      <c r="AA8" s="48"/>
      <c r="AB8" s="48"/>
      <c r="AC8" s="48"/>
      <c r="AD8" s="49" t="s">
        <v>125</v>
      </c>
      <c r="AE8" s="49"/>
      <c r="AF8" s="49"/>
      <c r="AG8" s="49"/>
      <c r="AH8" s="49"/>
      <c r="AI8" s="49"/>
      <c r="AJ8" s="49"/>
      <c r="AK8" s="4"/>
      <c r="AL8" s="50">
        <f>データ!S6</f>
        <v>34757</v>
      </c>
      <c r="AM8" s="50"/>
      <c r="AN8" s="50"/>
      <c r="AO8" s="50"/>
      <c r="AP8" s="50"/>
      <c r="AQ8" s="50"/>
      <c r="AR8" s="50"/>
      <c r="AS8" s="50"/>
      <c r="AT8" s="45">
        <f>データ!T6</f>
        <v>632.29</v>
      </c>
      <c r="AU8" s="45"/>
      <c r="AV8" s="45"/>
      <c r="AW8" s="45"/>
      <c r="AX8" s="45"/>
      <c r="AY8" s="45"/>
      <c r="AZ8" s="45"/>
      <c r="BA8" s="45"/>
      <c r="BB8" s="45">
        <f>データ!U6</f>
        <v>54.97</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25.57</v>
      </c>
      <c r="Q10" s="45"/>
      <c r="R10" s="45"/>
      <c r="S10" s="45"/>
      <c r="T10" s="45"/>
      <c r="U10" s="45"/>
      <c r="V10" s="45"/>
      <c r="W10" s="45">
        <f>データ!Q6</f>
        <v>95.76</v>
      </c>
      <c r="X10" s="45"/>
      <c r="Y10" s="45"/>
      <c r="Z10" s="45"/>
      <c r="AA10" s="45"/>
      <c r="AB10" s="45"/>
      <c r="AC10" s="45"/>
      <c r="AD10" s="50">
        <f>データ!R6</f>
        <v>2268</v>
      </c>
      <c r="AE10" s="50"/>
      <c r="AF10" s="50"/>
      <c r="AG10" s="50"/>
      <c r="AH10" s="50"/>
      <c r="AI10" s="50"/>
      <c r="AJ10" s="50"/>
      <c r="AK10" s="2"/>
      <c r="AL10" s="50">
        <f>データ!V6</f>
        <v>8828</v>
      </c>
      <c r="AM10" s="50"/>
      <c r="AN10" s="50"/>
      <c r="AO10" s="50"/>
      <c r="AP10" s="50"/>
      <c r="AQ10" s="50"/>
      <c r="AR10" s="50"/>
      <c r="AS10" s="50"/>
      <c r="AT10" s="45">
        <f>データ!W6</f>
        <v>1.73</v>
      </c>
      <c r="AU10" s="45"/>
      <c r="AV10" s="45"/>
      <c r="AW10" s="45"/>
      <c r="AX10" s="45"/>
      <c r="AY10" s="45"/>
      <c r="AZ10" s="45"/>
      <c r="BA10" s="45"/>
      <c r="BB10" s="45">
        <f>データ!X6</f>
        <v>5102.8900000000003</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6" t="s">
        <v>122</v>
      </c>
      <c r="BM47" s="77"/>
      <c r="BN47" s="77"/>
      <c r="BO47" s="77"/>
      <c r="BP47" s="77"/>
      <c r="BQ47" s="77"/>
      <c r="BR47" s="77"/>
      <c r="BS47" s="77"/>
      <c r="BT47" s="77"/>
      <c r="BU47" s="77"/>
      <c r="BV47" s="77"/>
      <c r="BW47" s="77"/>
      <c r="BX47" s="77"/>
      <c r="BY47" s="77"/>
      <c r="BZ47" s="78"/>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6"/>
      <c r="BM48" s="77"/>
      <c r="BN48" s="77"/>
      <c r="BO48" s="77"/>
      <c r="BP48" s="77"/>
      <c r="BQ48" s="77"/>
      <c r="BR48" s="77"/>
      <c r="BS48" s="77"/>
      <c r="BT48" s="77"/>
      <c r="BU48" s="77"/>
      <c r="BV48" s="77"/>
      <c r="BW48" s="77"/>
      <c r="BX48" s="77"/>
      <c r="BY48" s="77"/>
      <c r="BZ48" s="78"/>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6"/>
      <c r="BM49" s="77"/>
      <c r="BN49" s="77"/>
      <c r="BO49" s="77"/>
      <c r="BP49" s="77"/>
      <c r="BQ49" s="77"/>
      <c r="BR49" s="77"/>
      <c r="BS49" s="77"/>
      <c r="BT49" s="77"/>
      <c r="BU49" s="77"/>
      <c r="BV49" s="77"/>
      <c r="BW49" s="77"/>
      <c r="BX49" s="77"/>
      <c r="BY49" s="77"/>
      <c r="BZ49" s="78"/>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6"/>
      <c r="BM50" s="77"/>
      <c r="BN50" s="77"/>
      <c r="BO50" s="77"/>
      <c r="BP50" s="77"/>
      <c r="BQ50" s="77"/>
      <c r="BR50" s="77"/>
      <c r="BS50" s="77"/>
      <c r="BT50" s="77"/>
      <c r="BU50" s="77"/>
      <c r="BV50" s="77"/>
      <c r="BW50" s="77"/>
      <c r="BX50" s="77"/>
      <c r="BY50" s="77"/>
      <c r="BZ50" s="78"/>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6"/>
      <c r="BM51" s="77"/>
      <c r="BN51" s="77"/>
      <c r="BO51" s="77"/>
      <c r="BP51" s="77"/>
      <c r="BQ51" s="77"/>
      <c r="BR51" s="77"/>
      <c r="BS51" s="77"/>
      <c r="BT51" s="77"/>
      <c r="BU51" s="77"/>
      <c r="BV51" s="77"/>
      <c r="BW51" s="77"/>
      <c r="BX51" s="77"/>
      <c r="BY51" s="77"/>
      <c r="BZ51" s="78"/>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6"/>
      <c r="BM52" s="77"/>
      <c r="BN52" s="77"/>
      <c r="BO52" s="77"/>
      <c r="BP52" s="77"/>
      <c r="BQ52" s="77"/>
      <c r="BR52" s="77"/>
      <c r="BS52" s="77"/>
      <c r="BT52" s="77"/>
      <c r="BU52" s="77"/>
      <c r="BV52" s="77"/>
      <c r="BW52" s="77"/>
      <c r="BX52" s="77"/>
      <c r="BY52" s="77"/>
      <c r="BZ52" s="78"/>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6"/>
      <c r="BM53" s="77"/>
      <c r="BN53" s="77"/>
      <c r="BO53" s="77"/>
      <c r="BP53" s="77"/>
      <c r="BQ53" s="77"/>
      <c r="BR53" s="77"/>
      <c r="BS53" s="77"/>
      <c r="BT53" s="77"/>
      <c r="BU53" s="77"/>
      <c r="BV53" s="77"/>
      <c r="BW53" s="77"/>
      <c r="BX53" s="77"/>
      <c r="BY53" s="77"/>
      <c r="BZ53" s="78"/>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6"/>
      <c r="BM54" s="77"/>
      <c r="BN54" s="77"/>
      <c r="BO54" s="77"/>
      <c r="BP54" s="77"/>
      <c r="BQ54" s="77"/>
      <c r="BR54" s="77"/>
      <c r="BS54" s="77"/>
      <c r="BT54" s="77"/>
      <c r="BU54" s="77"/>
      <c r="BV54" s="77"/>
      <c r="BW54" s="77"/>
      <c r="BX54" s="77"/>
      <c r="BY54" s="77"/>
      <c r="BZ54" s="78"/>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6"/>
      <c r="BM55" s="77"/>
      <c r="BN55" s="77"/>
      <c r="BO55" s="77"/>
      <c r="BP55" s="77"/>
      <c r="BQ55" s="77"/>
      <c r="BR55" s="77"/>
      <c r="BS55" s="77"/>
      <c r="BT55" s="77"/>
      <c r="BU55" s="77"/>
      <c r="BV55" s="77"/>
      <c r="BW55" s="77"/>
      <c r="BX55" s="77"/>
      <c r="BY55" s="77"/>
      <c r="BZ55" s="78"/>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76"/>
      <c r="BM56" s="77"/>
      <c r="BN56" s="77"/>
      <c r="BO56" s="77"/>
      <c r="BP56" s="77"/>
      <c r="BQ56" s="77"/>
      <c r="BR56" s="77"/>
      <c r="BS56" s="77"/>
      <c r="BT56" s="77"/>
      <c r="BU56" s="77"/>
      <c r="BV56" s="77"/>
      <c r="BW56" s="77"/>
      <c r="BX56" s="77"/>
      <c r="BY56" s="77"/>
      <c r="BZ56" s="78"/>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76"/>
      <c r="BM57" s="77"/>
      <c r="BN57" s="77"/>
      <c r="BO57" s="77"/>
      <c r="BP57" s="77"/>
      <c r="BQ57" s="77"/>
      <c r="BR57" s="77"/>
      <c r="BS57" s="77"/>
      <c r="BT57" s="77"/>
      <c r="BU57" s="77"/>
      <c r="BV57" s="77"/>
      <c r="BW57" s="77"/>
      <c r="BX57" s="77"/>
      <c r="BY57" s="77"/>
      <c r="BZ57" s="78"/>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6"/>
      <c r="BM58" s="77"/>
      <c r="BN58" s="77"/>
      <c r="BO58" s="77"/>
      <c r="BP58" s="77"/>
      <c r="BQ58" s="77"/>
      <c r="BR58" s="77"/>
      <c r="BS58" s="77"/>
      <c r="BT58" s="77"/>
      <c r="BU58" s="77"/>
      <c r="BV58" s="77"/>
      <c r="BW58" s="77"/>
      <c r="BX58" s="77"/>
      <c r="BY58" s="77"/>
      <c r="BZ58" s="78"/>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6"/>
      <c r="BM59" s="77"/>
      <c r="BN59" s="77"/>
      <c r="BO59" s="77"/>
      <c r="BP59" s="77"/>
      <c r="BQ59" s="77"/>
      <c r="BR59" s="77"/>
      <c r="BS59" s="77"/>
      <c r="BT59" s="77"/>
      <c r="BU59" s="77"/>
      <c r="BV59" s="77"/>
      <c r="BW59" s="77"/>
      <c r="BX59" s="77"/>
      <c r="BY59" s="77"/>
      <c r="BZ59" s="78"/>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76"/>
      <c r="BM60" s="77"/>
      <c r="BN60" s="77"/>
      <c r="BO60" s="77"/>
      <c r="BP60" s="77"/>
      <c r="BQ60" s="77"/>
      <c r="BR60" s="77"/>
      <c r="BS60" s="77"/>
      <c r="BT60" s="77"/>
      <c r="BU60" s="77"/>
      <c r="BV60" s="77"/>
      <c r="BW60" s="77"/>
      <c r="BX60" s="77"/>
      <c r="BY60" s="77"/>
      <c r="BZ60" s="78"/>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76"/>
      <c r="BM61" s="77"/>
      <c r="BN61" s="77"/>
      <c r="BO61" s="77"/>
      <c r="BP61" s="77"/>
      <c r="BQ61" s="77"/>
      <c r="BR61" s="77"/>
      <c r="BS61" s="77"/>
      <c r="BT61" s="77"/>
      <c r="BU61" s="77"/>
      <c r="BV61" s="77"/>
      <c r="BW61" s="77"/>
      <c r="BX61" s="77"/>
      <c r="BY61" s="77"/>
      <c r="BZ61" s="78"/>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6"/>
      <c r="BM62" s="77"/>
      <c r="BN62" s="77"/>
      <c r="BO62" s="77"/>
      <c r="BP62" s="77"/>
      <c r="BQ62" s="77"/>
      <c r="BR62" s="77"/>
      <c r="BS62" s="77"/>
      <c r="BT62" s="77"/>
      <c r="BU62" s="77"/>
      <c r="BV62" s="77"/>
      <c r="BW62" s="77"/>
      <c r="BX62" s="77"/>
      <c r="BY62" s="77"/>
      <c r="BZ62" s="78"/>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9"/>
      <c r="BM63" s="80"/>
      <c r="BN63" s="80"/>
      <c r="BO63" s="80"/>
      <c r="BP63" s="80"/>
      <c r="BQ63" s="80"/>
      <c r="BR63" s="80"/>
      <c r="BS63" s="80"/>
      <c r="BT63" s="80"/>
      <c r="BU63" s="80"/>
      <c r="BV63" s="80"/>
      <c r="BW63" s="80"/>
      <c r="BX63" s="80"/>
      <c r="BY63" s="80"/>
      <c r="BZ63" s="81"/>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6" t="s">
        <v>123</v>
      </c>
      <c r="BM66" s="77"/>
      <c r="BN66" s="77"/>
      <c r="BO66" s="77"/>
      <c r="BP66" s="77"/>
      <c r="BQ66" s="77"/>
      <c r="BR66" s="77"/>
      <c r="BS66" s="77"/>
      <c r="BT66" s="77"/>
      <c r="BU66" s="77"/>
      <c r="BV66" s="77"/>
      <c r="BW66" s="77"/>
      <c r="BX66" s="77"/>
      <c r="BY66" s="77"/>
      <c r="BZ66" s="78"/>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6"/>
      <c r="BM67" s="77"/>
      <c r="BN67" s="77"/>
      <c r="BO67" s="77"/>
      <c r="BP67" s="77"/>
      <c r="BQ67" s="77"/>
      <c r="BR67" s="77"/>
      <c r="BS67" s="77"/>
      <c r="BT67" s="77"/>
      <c r="BU67" s="77"/>
      <c r="BV67" s="77"/>
      <c r="BW67" s="77"/>
      <c r="BX67" s="77"/>
      <c r="BY67" s="77"/>
      <c r="BZ67" s="78"/>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6"/>
      <c r="BM68" s="77"/>
      <c r="BN68" s="77"/>
      <c r="BO68" s="77"/>
      <c r="BP68" s="77"/>
      <c r="BQ68" s="77"/>
      <c r="BR68" s="77"/>
      <c r="BS68" s="77"/>
      <c r="BT68" s="77"/>
      <c r="BU68" s="77"/>
      <c r="BV68" s="77"/>
      <c r="BW68" s="77"/>
      <c r="BX68" s="77"/>
      <c r="BY68" s="77"/>
      <c r="BZ68" s="78"/>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6"/>
      <c r="BM69" s="77"/>
      <c r="BN69" s="77"/>
      <c r="BO69" s="77"/>
      <c r="BP69" s="77"/>
      <c r="BQ69" s="77"/>
      <c r="BR69" s="77"/>
      <c r="BS69" s="77"/>
      <c r="BT69" s="77"/>
      <c r="BU69" s="77"/>
      <c r="BV69" s="77"/>
      <c r="BW69" s="77"/>
      <c r="BX69" s="77"/>
      <c r="BY69" s="77"/>
      <c r="BZ69" s="78"/>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6"/>
      <c r="BM70" s="77"/>
      <c r="BN70" s="77"/>
      <c r="BO70" s="77"/>
      <c r="BP70" s="77"/>
      <c r="BQ70" s="77"/>
      <c r="BR70" s="77"/>
      <c r="BS70" s="77"/>
      <c r="BT70" s="77"/>
      <c r="BU70" s="77"/>
      <c r="BV70" s="77"/>
      <c r="BW70" s="77"/>
      <c r="BX70" s="77"/>
      <c r="BY70" s="77"/>
      <c r="BZ70" s="78"/>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6"/>
      <c r="BM71" s="77"/>
      <c r="BN71" s="77"/>
      <c r="BO71" s="77"/>
      <c r="BP71" s="77"/>
      <c r="BQ71" s="77"/>
      <c r="BR71" s="77"/>
      <c r="BS71" s="77"/>
      <c r="BT71" s="77"/>
      <c r="BU71" s="77"/>
      <c r="BV71" s="77"/>
      <c r="BW71" s="77"/>
      <c r="BX71" s="77"/>
      <c r="BY71" s="77"/>
      <c r="BZ71" s="78"/>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6"/>
      <c r="BM72" s="77"/>
      <c r="BN72" s="77"/>
      <c r="BO72" s="77"/>
      <c r="BP72" s="77"/>
      <c r="BQ72" s="77"/>
      <c r="BR72" s="77"/>
      <c r="BS72" s="77"/>
      <c r="BT72" s="77"/>
      <c r="BU72" s="77"/>
      <c r="BV72" s="77"/>
      <c r="BW72" s="77"/>
      <c r="BX72" s="77"/>
      <c r="BY72" s="77"/>
      <c r="BZ72" s="78"/>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6"/>
      <c r="BM73" s="77"/>
      <c r="BN73" s="77"/>
      <c r="BO73" s="77"/>
      <c r="BP73" s="77"/>
      <c r="BQ73" s="77"/>
      <c r="BR73" s="77"/>
      <c r="BS73" s="77"/>
      <c r="BT73" s="77"/>
      <c r="BU73" s="77"/>
      <c r="BV73" s="77"/>
      <c r="BW73" s="77"/>
      <c r="BX73" s="77"/>
      <c r="BY73" s="77"/>
      <c r="BZ73" s="78"/>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6"/>
      <c r="BM74" s="77"/>
      <c r="BN74" s="77"/>
      <c r="BO74" s="77"/>
      <c r="BP74" s="77"/>
      <c r="BQ74" s="77"/>
      <c r="BR74" s="77"/>
      <c r="BS74" s="77"/>
      <c r="BT74" s="77"/>
      <c r="BU74" s="77"/>
      <c r="BV74" s="77"/>
      <c r="BW74" s="77"/>
      <c r="BX74" s="77"/>
      <c r="BY74" s="77"/>
      <c r="BZ74" s="78"/>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6"/>
      <c r="BM75" s="77"/>
      <c r="BN75" s="77"/>
      <c r="BO75" s="77"/>
      <c r="BP75" s="77"/>
      <c r="BQ75" s="77"/>
      <c r="BR75" s="77"/>
      <c r="BS75" s="77"/>
      <c r="BT75" s="77"/>
      <c r="BU75" s="77"/>
      <c r="BV75" s="77"/>
      <c r="BW75" s="77"/>
      <c r="BX75" s="77"/>
      <c r="BY75" s="77"/>
      <c r="BZ75" s="78"/>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6"/>
      <c r="BM76" s="77"/>
      <c r="BN76" s="77"/>
      <c r="BO76" s="77"/>
      <c r="BP76" s="77"/>
      <c r="BQ76" s="77"/>
      <c r="BR76" s="77"/>
      <c r="BS76" s="77"/>
      <c r="BT76" s="77"/>
      <c r="BU76" s="77"/>
      <c r="BV76" s="77"/>
      <c r="BW76" s="77"/>
      <c r="BX76" s="77"/>
      <c r="BY76" s="77"/>
      <c r="BZ76" s="78"/>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6"/>
      <c r="BM77" s="77"/>
      <c r="BN77" s="77"/>
      <c r="BO77" s="77"/>
      <c r="BP77" s="77"/>
      <c r="BQ77" s="77"/>
      <c r="BR77" s="77"/>
      <c r="BS77" s="77"/>
      <c r="BT77" s="77"/>
      <c r="BU77" s="77"/>
      <c r="BV77" s="77"/>
      <c r="BW77" s="77"/>
      <c r="BX77" s="77"/>
      <c r="BY77" s="77"/>
      <c r="BZ77" s="78"/>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6"/>
      <c r="BM78" s="77"/>
      <c r="BN78" s="77"/>
      <c r="BO78" s="77"/>
      <c r="BP78" s="77"/>
      <c r="BQ78" s="77"/>
      <c r="BR78" s="77"/>
      <c r="BS78" s="77"/>
      <c r="BT78" s="77"/>
      <c r="BU78" s="77"/>
      <c r="BV78" s="77"/>
      <c r="BW78" s="77"/>
      <c r="BX78" s="77"/>
      <c r="BY78" s="77"/>
      <c r="BZ78" s="78"/>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76"/>
      <c r="BM79" s="77"/>
      <c r="BN79" s="77"/>
      <c r="BO79" s="77"/>
      <c r="BP79" s="77"/>
      <c r="BQ79" s="77"/>
      <c r="BR79" s="77"/>
      <c r="BS79" s="77"/>
      <c r="BT79" s="77"/>
      <c r="BU79" s="77"/>
      <c r="BV79" s="77"/>
      <c r="BW79" s="77"/>
      <c r="BX79" s="77"/>
      <c r="BY79" s="77"/>
      <c r="BZ79" s="78"/>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76"/>
      <c r="BM80" s="77"/>
      <c r="BN80" s="77"/>
      <c r="BO80" s="77"/>
      <c r="BP80" s="77"/>
      <c r="BQ80" s="77"/>
      <c r="BR80" s="77"/>
      <c r="BS80" s="77"/>
      <c r="BT80" s="77"/>
      <c r="BU80" s="77"/>
      <c r="BV80" s="77"/>
      <c r="BW80" s="77"/>
      <c r="BX80" s="77"/>
      <c r="BY80" s="77"/>
      <c r="BZ80" s="78"/>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6"/>
      <c r="BM81" s="77"/>
      <c r="BN81" s="77"/>
      <c r="BO81" s="77"/>
      <c r="BP81" s="77"/>
      <c r="BQ81" s="77"/>
      <c r="BR81" s="77"/>
      <c r="BS81" s="77"/>
      <c r="BT81" s="77"/>
      <c r="BU81" s="77"/>
      <c r="BV81" s="77"/>
      <c r="BW81" s="77"/>
      <c r="BX81" s="77"/>
      <c r="BY81" s="77"/>
      <c r="BZ81" s="78"/>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9"/>
      <c r="BM82" s="80"/>
      <c r="BN82" s="80"/>
      <c r="BO82" s="80"/>
      <c r="BP82" s="80"/>
      <c r="BQ82" s="80"/>
      <c r="BR82" s="80"/>
      <c r="BS82" s="80"/>
      <c r="BT82" s="80"/>
      <c r="BU82" s="80"/>
      <c r="BV82" s="80"/>
      <c r="BW82" s="80"/>
      <c r="BX82" s="80"/>
      <c r="BY82" s="80"/>
      <c r="BZ82" s="81"/>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83" t="s">
        <v>66</v>
      </c>
      <c r="I3" s="84"/>
      <c r="J3" s="84"/>
      <c r="K3" s="84"/>
      <c r="L3" s="84"/>
      <c r="M3" s="84"/>
      <c r="N3" s="84"/>
      <c r="O3" s="84"/>
      <c r="P3" s="84"/>
      <c r="Q3" s="84"/>
      <c r="R3" s="84"/>
      <c r="S3" s="84"/>
      <c r="T3" s="84"/>
      <c r="U3" s="84"/>
      <c r="V3" s="84"/>
      <c r="W3" s="84"/>
      <c r="X3" s="85"/>
      <c r="Y3" s="89" t="s">
        <v>67</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68</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c r="A4" s="28" t="s">
        <v>69</v>
      </c>
      <c r="B4" s="30"/>
      <c r="C4" s="30"/>
      <c r="D4" s="30"/>
      <c r="E4" s="30"/>
      <c r="F4" s="30"/>
      <c r="G4" s="30"/>
      <c r="H4" s="86"/>
      <c r="I4" s="87"/>
      <c r="J4" s="87"/>
      <c r="K4" s="87"/>
      <c r="L4" s="87"/>
      <c r="M4" s="87"/>
      <c r="N4" s="87"/>
      <c r="O4" s="87"/>
      <c r="P4" s="87"/>
      <c r="Q4" s="87"/>
      <c r="R4" s="87"/>
      <c r="S4" s="87"/>
      <c r="T4" s="87"/>
      <c r="U4" s="87"/>
      <c r="V4" s="87"/>
      <c r="W4" s="87"/>
      <c r="X4" s="88"/>
      <c r="Y4" s="82" t="s">
        <v>70</v>
      </c>
      <c r="Z4" s="82"/>
      <c r="AA4" s="82"/>
      <c r="AB4" s="82"/>
      <c r="AC4" s="82"/>
      <c r="AD4" s="82"/>
      <c r="AE4" s="82"/>
      <c r="AF4" s="82"/>
      <c r="AG4" s="82"/>
      <c r="AH4" s="82"/>
      <c r="AI4" s="82"/>
      <c r="AJ4" s="82" t="s">
        <v>71</v>
      </c>
      <c r="AK4" s="82"/>
      <c r="AL4" s="82"/>
      <c r="AM4" s="82"/>
      <c r="AN4" s="82"/>
      <c r="AO4" s="82"/>
      <c r="AP4" s="82"/>
      <c r="AQ4" s="82"/>
      <c r="AR4" s="82"/>
      <c r="AS4" s="82"/>
      <c r="AT4" s="82"/>
      <c r="AU4" s="82" t="s">
        <v>72</v>
      </c>
      <c r="AV4" s="82"/>
      <c r="AW4" s="82"/>
      <c r="AX4" s="82"/>
      <c r="AY4" s="82"/>
      <c r="AZ4" s="82"/>
      <c r="BA4" s="82"/>
      <c r="BB4" s="82"/>
      <c r="BC4" s="82"/>
      <c r="BD4" s="82"/>
      <c r="BE4" s="82"/>
      <c r="BF4" s="82" t="s">
        <v>73</v>
      </c>
      <c r="BG4" s="82"/>
      <c r="BH4" s="82"/>
      <c r="BI4" s="82"/>
      <c r="BJ4" s="82"/>
      <c r="BK4" s="82"/>
      <c r="BL4" s="82"/>
      <c r="BM4" s="82"/>
      <c r="BN4" s="82"/>
      <c r="BO4" s="82"/>
      <c r="BP4" s="82"/>
      <c r="BQ4" s="82" t="s">
        <v>74</v>
      </c>
      <c r="BR4" s="82"/>
      <c r="BS4" s="82"/>
      <c r="BT4" s="82"/>
      <c r="BU4" s="82"/>
      <c r="BV4" s="82"/>
      <c r="BW4" s="82"/>
      <c r="BX4" s="82"/>
      <c r="BY4" s="82"/>
      <c r="BZ4" s="82"/>
      <c r="CA4" s="82"/>
      <c r="CB4" s="82" t="s">
        <v>75</v>
      </c>
      <c r="CC4" s="82"/>
      <c r="CD4" s="82"/>
      <c r="CE4" s="82"/>
      <c r="CF4" s="82"/>
      <c r="CG4" s="82"/>
      <c r="CH4" s="82"/>
      <c r="CI4" s="82"/>
      <c r="CJ4" s="82"/>
      <c r="CK4" s="82"/>
      <c r="CL4" s="82"/>
      <c r="CM4" s="82" t="s">
        <v>76</v>
      </c>
      <c r="CN4" s="82"/>
      <c r="CO4" s="82"/>
      <c r="CP4" s="82"/>
      <c r="CQ4" s="82"/>
      <c r="CR4" s="82"/>
      <c r="CS4" s="82"/>
      <c r="CT4" s="82"/>
      <c r="CU4" s="82"/>
      <c r="CV4" s="82"/>
      <c r="CW4" s="82"/>
      <c r="CX4" s="82" t="s">
        <v>77</v>
      </c>
      <c r="CY4" s="82"/>
      <c r="CZ4" s="82"/>
      <c r="DA4" s="82"/>
      <c r="DB4" s="82"/>
      <c r="DC4" s="82"/>
      <c r="DD4" s="82"/>
      <c r="DE4" s="82"/>
      <c r="DF4" s="82"/>
      <c r="DG4" s="82"/>
      <c r="DH4" s="82"/>
      <c r="DI4" s="82" t="s">
        <v>78</v>
      </c>
      <c r="DJ4" s="82"/>
      <c r="DK4" s="82"/>
      <c r="DL4" s="82"/>
      <c r="DM4" s="82"/>
      <c r="DN4" s="82"/>
      <c r="DO4" s="82"/>
      <c r="DP4" s="82"/>
      <c r="DQ4" s="82"/>
      <c r="DR4" s="82"/>
      <c r="DS4" s="82"/>
      <c r="DT4" s="82" t="s">
        <v>79</v>
      </c>
      <c r="DU4" s="82"/>
      <c r="DV4" s="82"/>
      <c r="DW4" s="82"/>
      <c r="DX4" s="82"/>
      <c r="DY4" s="82"/>
      <c r="DZ4" s="82"/>
      <c r="EA4" s="82"/>
      <c r="EB4" s="82"/>
      <c r="EC4" s="82"/>
      <c r="ED4" s="82"/>
      <c r="EE4" s="82" t="s">
        <v>80</v>
      </c>
      <c r="EF4" s="82"/>
      <c r="EG4" s="82"/>
      <c r="EH4" s="82"/>
      <c r="EI4" s="82"/>
      <c r="EJ4" s="82"/>
      <c r="EK4" s="82"/>
      <c r="EL4" s="82"/>
      <c r="EM4" s="82"/>
      <c r="EN4" s="82"/>
      <c r="EO4" s="82"/>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392103</v>
      </c>
      <c r="D6" s="33">
        <f t="shared" si="3"/>
        <v>47</v>
      </c>
      <c r="E6" s="33">
        <f t="shared" si="3"/>
        <v>17</v>
      </c>
      <c r="F6" s="33">
        <f t="shared" si="3"/>
        <v>1</v>
      </c>
      <c r="G6" s="33">
        <f t="shared" si="3"/>
        <v>0</v>
      </c>
      <c r="H6" s="33" t="str">
        <f t="shared" si="3"/>
        <v>高知県　四万十市</v>
      </c>
      <c r="I6" s="33" t="str">
        <f t="shared" si="3"/>
        <v>法非適用</v>
      </c>
      <c r="J6" s="33" t="str">
        <f t="shared" si="3"/>
        <v>下水道事業</v>
      </c>
      <c r="K6" s="33" t="str">
        <f t="shared" si="3"/>
        <v>公共下水道</v>
      </c>
      <c r="L6" s="33" t="str">
        <f t="shared" si="3"/>
        <v>Cb2</v>
      </c>
      <c r="M6" s="33">
        <f t="shared" si="3"/>
        <v>0</v>
      </c>
      <c r="N6" s="34" t="str">
        <f t="shared" si="3"/>
        <v>-</v>
      </c>
      <c r="O6" s="34" t="str">
        <f t="shared" si="3"/>
        <v>該当数値なし</v>
      </c>
      <c r="P6" s="34">
        <f t="shared" si="3"/>
        <v>25.57</v>
      </c>
      <c r="Q6" s="34">
        <f t="shared" si="3"/>
        <v>95.76</v>
      </c>
      <c r="R6" s="34">
        <f t="shared" si="3"/>
        <v>2268</v>
      </c>
      <c r="S6" s="34">
        <f t="shared" si="3"/>
        <v>34757</v>
      </c>
      <c r="T6" s="34">
        <f t="shared" si="3"/>
        <v>632.29</v>
      </c>
      <c r="U6" s="34">
        <f t="shared" si="3"/>
        <v>54.97</v>
      </c>
      <c r="V6" s="34">
        <f t="shared" si="3"/>
        <v>8828</v>
      </c>
      <c r="W6" s="34">
        <f t="shared" si="3"/>
        <v>1.73</v>
      </c>
      <c r="X6" s="34">
        <f t="shared" si="3"/>
        <v>5102.8900000000003</v>
      </c>
      <c r="Y6" s="35">
        <f>IF(Y7="",NA(),Y7)</f>
        <v>56.01</v>
      </c>
      <c r="Z6" s="35">
        <f t="shared" ref="Z6:AH6" si="4">IF(Z7="",NA(),Z7)</f>
        <v>60.38</v>
      </c>
      <c r="AA6" s="35">
        <f t="shared" si="4"/>
        <v>62.08</v>
      </c>
      <c r="AB6" s="35">
        <f t="shared" si="4"/>
        <v>63.3</v>
      </c>
      <c r="AC6" s="35">
        <f t="shared" si="4"/>
        <v>45.74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814.79</v>
      </c>
      <c r="BG6" s="35">
        <f t="shared" ref="BG6:BO6" si="7">IF(BG7="",NA(),BG7)</f>
        <v>667.77</v>
      </c>
      <c r="BH6" s="35">
        <f t="shared" si="7"/>
        <v>713.13</v>
      </c>
      <c r="BI6" s="35">
        <f t="shared" si="7"/>
        <v>432.86</v>
      </c>
      <c r="BJ6" s="35">
        <f t="shared" si="7"/>
        <v>374.17</v>
      </c>
      <c r="BK6" s="35">
        <f t="shared" si="7"/>
        <v>1252.8800000000001</v>
      </c>
      <c r="BL6" s="35">
        <f t="shared" si="7"/>
        <v>1119.4100000000001</v>
      </c>
      <c r="BM6" s="35">
        <f t="shared" si="7"/>
        <v>1067.74</v>
      </c>
      <c r="BN6" s="35">
        <f t="shared" si="7"/>
        <v>1018.27</v>
      </c>
      <c r="BO6" s="35">
        <f t="shared" si="7"/>
        <v>1120.55</v>
      </c>
      <c r="BP6" s="34" t="str">
        <f>IF(BP7="","",IF(BP7="-","【-】","【"&amp;SUBSTITUTE(TEXT(BP7,"#,##0.00"),"-","△")&amp;"】"))</f>
        <v>【728.30】</v>
      </c>
      <c r="BQ6" s="35">
        <f>IF(BQ7="",NA(),BQ7)</f>
        <v>98.73</v>
      </c>
      <c r="BR6" s="35">
        <f t="shared" ref="BR6:BZ6" si="8">IF(BR7="",NA(),BR7)</f>
        <v>99.01</v>
      </c>
      <c r="BS6" s="35">
        <f t="shared" si="8"/>
        <v>100</v>
      </c>
      <c r="BT6" s="35">
        <f t="shared" si="8"/>
        <v>100</v>
      </c>
      <c r="BU6" s="35">
        <f t="shared" si="8"/>
        <v>100</v>
      </c>
      <c r="BV6" s="35">
        <f t="shared" si="8"/>
        <v>66.87</v>
      </c>
      <c r="BW6" s="35">
        <f t="shared" si="8"/>
        <v>71.349999999999994</v>
      </c>
      <c r="BX6" s="35">
        <f t="shared" si="8"/>
        <v>73.569999999999993</v>
      </c>
      <c r="BY6" s="35">
        <f t="shared" si="8"/>
        <v>71.569999999999993</v>
      </c>
      <c r="BZ6" s="35">
        <f t="shared" si="8"/>
        <v>73.28</v>
      </c>
      <c r="CA6" s="34" t="str">
        <f>IF(CA7="","",IF(CA7="-","【-】","【"&amp;SUBSTITUTE(TEXT(CA7,"#,##0.00"),"-","△")&amp;"】"))</f>
        <v>【100.04】</v>
      </c>
      <c r="CB6" s="35">
        <f>IF(CB7="",NA(),CB7)</f>
        <v>150</v>
      </c>
      <c r="CC6" s="35">
        <f t="shared" ref="CC6:CK6" si="9">IF(CC7="",NA(),CC7)</f>
        <v>150</v>
      </c>
      <c r="CD6" s="35">
        <f t="shared" si="9"/>
        <v>152.33000000000001</v>
      </c>
      <c r="CE6" s="35">
        <f t="shared" si="9"/>
        <v>153.21</v>
      </c>
      <c r="CF6" s="35">
        <f t="shared" si="9"/>
        <v>153.44999999999999</v>
      </c>
      <c r="CG6" s="35">
        <f t="shared" si="9"/>
        <v>195.15</v>
      </c>
      <c r="CH6" s="35">
        <f t="shared" si="9"/>
        <v>182.55</v>
      </c>
      <c r="CI6" s="35">
        <f t="shared" si="9"/>
        <v>184.87</v>
      </c>
      <c r="CJ6" s="35">
        <f t="shared" si="9"/>
        <v>195.88</v>
      </c>
      <c r="CK6" s="35">
        <f t="shared" si="9"/>
        <v>193.1</v>
      </c>
      <c r="CL6" s="34" t="str">
        <f>IF(CL7="","",IF(CL7="-","【-】","【"&amp;SUBSTITUTE(TEXT(CL7,"#,##0.00"),"-","△")&amp;"】"))</f>
        <v>【137.82】</v>
      </c>
      <c r="CM6" s="35">
        <f>IF(CM7="",NA(),CM7)</f>
        <v>49.74</v>
      </c>
      <c r="CN6" s="35">
        <f t="shared" ref="CN6:CV6" si="10">IF(CN7="",NA(),CN7)</f>
        <v>52.07</v>
      </c>
      <c r="CO6" s="35">
        <f t="shared" si="10"/>
        <v>49.38</v>
      </c>
      <c r="CP6" s="35">
        <f t="shared" si="10"/>
        <v>51.03</v>
      </c>
      <c r="CQ6" s="35">
        <f t="shared" si="10"/>
        <v>51.18</v>
      </c>
      <c r="CR6" s="35">
        <f t="shared" si="10"/>
        <v>51.83</v>
      </c>
      <c r="CS6" s="35">
        <f t="shared" si="10"/>
        <v>50.27</v>
      </c>
      <c r="CT6" s="35">
        <f t="shared" si="10"/>
        <v>51.08</v>
      </c>
      <c r="CU6" s="35">
        <f t="shared" si="10"/>
        <v>49.75</v>
      </c>
      <c r="CV6" s="35">
        <f t="shared" si="10"/>
        <v>51.05</v>
      </c>
      <c r="CW6" s="34" t="str">
        <f>IF(CW7="","",IF(CW7="-","【-】","【"&amp;SUBSTITUTE(TEXT(CW7,"#,##0.00"),"-","△")&amp;"】"))</f>
        <v>【60.09】</v>
      </c>
      <c r="CX6" s="35">
        <f>IF(CX7="",NA(),CX7)</f>
        <v>85.29</v>
      </c>
      <c r="CY6" s="35">
        <f t="shared" ref="CY6:DG6" si="11">IF(CY7="",NA(),CY7)</f>
        <v>86.57</v>
      </c>
      <c r="CZ6" s="35">
        <f t="shared" si="11"/>
        <v>88.45</v>
      </c>
      <c r="DA6" s="35">
        <f t="shared" si="11"/>
        <v>89.95</v>
      </c>
      <c r="DB6" s="35">
        <f t="shared" si="11"/>
        <v>90.92</v>
      </c>
      <c r="DC6" s="35">
        <f t="shared" si="11"/>
        <v>88.67</v>
      </c>
      <c r="DD6" s="35">
        <f t="shared" si="11"/>
        <v>89.13</v>
      </c>
      <c r="DE6" s="35">
        <f t="shared" si="11"/>
        <v>88.59</v>
      </c>
      <c r="DF6" s="35">
        <f t="shared" si="11"/>
        <v>87.85</v>
      </c>
      <c r="DG6" s="35">
        <f t="shared" si="11"/>
        <v>87.52</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5">
        <f t="shared" si="14"/>
        <v>0.11</v>
      </c>
      <c r="EI6" s="34">
        <f t="shared" si="14"/>
        <v>0</v>
      </c>
      <c r="EJ6" s="35">
        <f t="shared" si="14"/>
        <v>0.17</v>
      </c>
      <c r="EK6" s="35">
        <f t="shared" si="14"/>
        <v>0.12</v>
      </c>
      <c r="EL6" s="35">
        <f t="shared" si="14"/>
        <v>0.11</v>
      </c>
      <c r="EM6" s="35">
        <f t="shared" si="14"/>
        <v>0.16</v>
      </c>
      <c r="EN6" s="35">
        <f t="shared" si="14"/>
        <v>0.19</v>
      </c>
      <c r="EO6" s="34" t="str">
        <f>IF(EO7="","",IF(EO7="-","【-】","【"&amp;SUBSTITUTE(TEXT(EO7,"#,##0.00"),"-","△")&amp;"】"))</f>
        <v>【0.27】</v>
      </c>
    </row>
    <row r="7" spans="1:145" s="36" customFormat="1">
      <c r="A7" s="28"/>
      <c r="B7" s="37">
        <v>2016</v>
      </c>
      <c r="C7" s="37">
        <v>392103</v>
      </c>
      <c r="D7" s="37">
        <v>47</v>
      </c>
      <c r="E7" s="37">
        <v>17</v>
      </c>
      <c r="F7" s="37">
        <v>1</v>
      </c>
      <c r="G7" s="37">
        <v>0</v>
      </c>
      <c r="H7" s="37" t="s">
        <v>110</v>
      </c>
      <c r="I7" s="37" t="s">
        <v>111</v>
      </c>
      <c r="J7" s="37" t="s">
        <v>112</v>
      </c>
      <c r="K7" s="37" t="s">
        <v>113</v>
      </c>
      <c r="L7" s="37" t="s">
        <v>114</v>
      </c>
      <c r="M7" s="37"/>
      <c r="N7" s="38" t="s">
        <v>115</v>
      </c>
      <c r="O7" s="38" t="s">
        <v>116</v>
      </c>
      <c r="P7" s="38">
        <v>25.57</v>
      </c>
      <c r="Q7" s="38">
        <v>95.76</v>
      </c>
      <c r="R7" s="38">
        <v>2268</v>
      </c>
      <c r="S7" s="38">
        <v>34757</v>
      </c>
      <c r="T7" s="38">
        <v>632.29</v>
      </c>
      <c r="U7" s="38">
        <v>54.97</v>
      </c>
      <c r="V7" s="38">
        <v>8828</v>
      </c>
      <c r="W7" s="38">
        <v>1.73</v>
      </c>
      <c r="X7" s="38">
        <v>5102.8900000000003</v>
      </c>
      <c r="Y7" s="38">
        <v>56.01</v>
      </c>
      <c r="Z7" s="38">
        <v>60.38</v>
      </c>
      <c r="AA7" s="38">
        <v>62.08</v>
      </c>
      <c r="AB7" s="38">
        <v>63.3</v>
      </c>
      <c r="AC7" s="38">
        <v>45.74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814.79</v>
      </c>
      <c r="BG7" s="38">
        <v>667.77</v>
      </c>
      <c r="BH7" s="38">
        <v>713.13</v>
      </c>
      <c r="BI7" s="38">
        <v>432.86</v>
      </c>
      <c r="BJ7" s="38">
        <v>374.17</v>
      </c>
      <c r="BK7" s="38">
        <v>1252.8800000000001</v>
      </c>
      <c r="BL7" s="38">
        <v>1119.4100000000001</v>
      </c>
      <c r="BM7" s="38">
        <v>1067.74</v>
      </c>
      <c r="BN7" s="38">
        <v>1018.27</v>
      </c>
      <c r="BO7" s="38">
        <v>1120.55</v>
      </c>
      <c r="BP7" s="38">
        <v>728.3</v>
      </c>
      <c r="BQ7" s="38">
        <v>98.73</v>
      </c>
      <c r="BR7" s="38">
        <v>99.01</v>
      </c>
      <c r="BS7" s="38">
        <v>100</v>
      </c>
      <c r="BT7" s="38">
        <v>100</v>
      </c>
      <c r="BU7" s="38">
        <v>100</v>
      </c>
      <c r="BV7" s="38">
        <v>66.87</v>
      </c>
      <c r="BW7" s="38">
        <v>71.349999999999994</v>
      </c>
      <c r="BX7" s="38">
        <v>73.569999999999993</v>
      </c>
      <c r="BY7" s="38">
        <v>71.569999999999993</v>
      </c>
      <c r="BZ7" s="38">
        <v>73.28</v>
      </c>
      <c r="CA7" s="38">
        <v>100.04</v>
      </c>
      <c r="CB7" s="38">
        <v>150</v>
      </c>
      <c r="CC7" s="38">
        <v>150</v>
      </c>
      <c r="CD7" s="38">
        <v>152.33000000000001</v>
      </c>
      <c r="CE7" s="38">
        <v>153.21</v>
      </c>
      <c r="CF7" s="38">
        <v>153.44999999999999</v>
      </c>
      <c r="CG7" s="38">
        <v>195.15</v>
      </c>
      <c r="CH7" s="38">
        <v>182.55</v>
      </c>
      <c r="CI7" s="38">
        <v>184.87</v>
      </c>
      <c r="CJ7" s="38">
        <v>195.88</v>
      </c>
      <c r="CK7" s="38">
        <v>193.1</v>
      </c>
      <c r="CL7" s="38">
        <v>137.82</v>
      </c>
      <c r="CM7" s="38">
        <v>49.74</v>
      </c>
      <c r="CN7" s="38">
        <v>52.07</v>
      </c>
      <c r="CO7" s="38">
        <v>49.38</v>
      </c>
      <c r="CP7" s="38">
        <v>51.03</v>
      </c>
      <c r="CQ7" s="38">
        <v>51.18</v>
      </c>
      <c r="CR7" s="38">
        <v>51.83</v>
      </c>
      <c r="CS7" s="38">
        <v>50.27</v>
      </c>
      <c r="CT7" s="38">
        <v>51.08</v>
      </c>
      <c r="CU7" s="38">
        <v>49.75</v>
      </c>
      <c r="CV7" s="38">
        <v>51.05</v>
      </c>
      <c r="CW7" s="38">
        <v>60.09</v>
      </c>
      <c r="CX7" s="38">
        <v>85.29</v>
      </c>
      <c r="CY7" s="38">
        <v>86.57</v>
      </c>
      <c r="CZ7" s="38">
        <v>88.45</v>
      </c>
      <c r="DA7" s="38">
        <v>89.95</v>
      </c>
      <c r="DB7" s="38">
        <v>90.92</v>
      </c>
      <c r="DC7" s="38">
        <v>88.67</v>
      </c>
      <c r="DD7" s="38">
        <v>89.13</v>
      </c>
      <c r="DE7" s="38">
        <v>88.59</v>
      </c>
      <c r="DF7" s="38">
        <v>87.85</v>
      </c>
      <c r="DG7" s="38">
        <v>87.52</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0.11</v>
      </c>
      <c r="EI7" s="38">
        <v>0</v>
      </c>
      <c r="EJ7" s="38">
        <v>0.17</v>
      </c>
      <c r="EK7" s="38">
        <v>0.12</v>
      </c>
      <c r="EL7" s="38">
        <v>0.11</v>
      </c>
      <c r="EM7" s="38">
        <v>0.16</v>
      </c>
      <c r="EN7" s="38">
        <v>0.19</v>
      </c>
      <c r="EO7" s="38">
        <v>0.27</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2017-12-25T02:12:34Z</dcterms:created>
  <dcterms:modified xsi:type="dcterms:W3CDTF">2018-03-02T08:59:36Z</dcterms:modified>
  <cp:category/>
</cp:coreProperties>
</file>