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高知市駐車場\●全体\R2年度\調査・照会\030122〆　経営戦略比較表\提出\"/>
    </mc:Choice>
  </mc:AlternateContent>
  <workbookProtection workbookAlgorithmName="SHA-512" workbookHashValue="96RI/da9lio21AgGIfCX8uPNdtpG19Hhdv4bme7zfLvyJ2f70oSFBhL8XB0pgeOhZwLcT9uvtYtC4qVnRt/xdw==" workbookSaltValue="D0qFdvB1eV42w9j26jiXo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IE76" i="4"/>
  <c r="BZ51" i="4"/>
  <c r="GQ30" i="4"/>
  <c r="BZ30" i="4"/>
  <c r="FX30" i="4"/>
  <c r="BG30" i="4"/>
  <c r="AV76" i="4"/>
  <c r="KO51" i="4"/>
  <c r="KO30" i="4"/>
  <c r="BG51" i="4"/>
  <c r="LE76" i="4"/>
  <c r="FX51" i="4"/>
  <c r="HP76" i="4"/>
  <c r="KP76" i="4"/>
  <c r="FE51" i="4"/>
  <c r="HA76" i="4"/>
  <c r="AN51" i="4"/>
  <c r="FE30" i="4"/>
  <c r="AN30" i="4"/>
  <c r="JV51" i="4"/>
  <c r="JV30" i="4"/>
  <c r="AG76" i="4"/>
  <c r="R76" i="4"/>
  <c r="KA76" i="4"/>
  <c r="EL51" i="4"/>
  <c r="JC30" i="4"/>
  <c r="GL76" i="4"/>
  <c r="U51" i="4"/>
  <c r="EL30" i="4"/>
  <c r="U30" i="4"/>
  <c r="JC51" i="4"/>
</calcChain>
</file>

<file path=xl/sharedStrings.xml><?xml version="1.0" encoding="utf-8"?>
<sst xmlns="http://schemas.openxmlformats.org/spreadsheetml/2006/main" count="279" uniqueCount="128">
  <si>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</si>
  <si>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</si>
  <si>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</si>
  <si>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</si>
  <si>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</si>
  <si>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</si>
  <si>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</si>
  <si>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</si>
  <si>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</si>
  <si>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</si>
  <si>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</si>
  <si>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</si>
  <si>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</si>
  <si>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</si>
  <si>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</si>
  <si>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</si>
  <si>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</si>
  <si>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</si>
  <si>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</si>
  <si>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</si>
  <si>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</si>
  <si>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</si>
  <si>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</si>
  <si>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</si>
  <si>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</si>
  <si>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</si>
  <si>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</si>
  <si>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</si>
  <si>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</si>
  <si>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</si>
  <si>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</si>
  <si>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</si>
  <si>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</si>
  <si>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</si>
  <si>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</si>
  <si>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</si>
  <si>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</si>
  <si>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</si>
  <si>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</si>
  <si>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</si>
  <si>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</si>
  <si>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</si>
  <si>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</si>
  <si>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</si>
  <si>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</si>
  <si>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</si>
  <si>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</si>
  <si>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</si>
  <si>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</si>
  <si>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</si>
  <si>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</si>
  <si>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</si>
  <si>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</si>
  <si>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</si>
  <si>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</si>
  <si>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</si>
  <si>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</si>
  <si>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</si>
  <si>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</si>
  <si>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</si>
  <si>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</si>
  <si>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</si>
  <si>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</si>
  <si>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</si>
  <si>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</si>
  <si>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</si>
  <si>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</si>
  <si>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</si>
  <si>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</si>
  <si>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</si>
  <si>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</si>
  <si>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</si>
  <si>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</si>
  <si>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</si>
  <si>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</si>
  <si>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</si>
  <si>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</si>
  <si>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</si>
  <si>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</si>
  <si>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</si>
  <si>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</si>
  <si>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</si>
  <si>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</si>
  <si>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</si>
  <si>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</si>
  <si>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</si>
  <si>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</si>
  <si>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</si>
  <si>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</si>
  <si>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</si>
  <si>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</si>
  <si>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</si>
  <si>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</si>
  <si>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</si>
  <si>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</si>
  <si>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</si>
  <si>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</si>
  <si>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</si>
  <si>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</si>
  <si>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</si>
  <si>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</si>
  <si>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</si>
  <si>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</si>
  <si>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</si>
  <si>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</si>
  <si>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</si>
  <si>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</si>
  <si>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鏡小浜ニカキヤマ駐車場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</si>
  <si>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</si>
  <si>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</si>
  <si>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</si>
  <si>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</si>
  <si>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</si>
  <si>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</si>
  <si>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</si>
  <si>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</si>
  <si>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</si>
  <si>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</si>
  <si>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</si>
  <si>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</si>
  <si>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</si>
  <si>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</si>
  <si>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</si>
  <si>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</si>
  <si>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本駐車場は本市中山間地域に位置しているため，地価が低い。
　また，広場式駐車場で設備等がないため，設備投資見込額は発生しない。
　</t>
    <rPh sb="26" eb="27">
      <t>ヒク</t>
    </rPh>
    <phoneticPr fontId="5"/>
  </si>
  <si>
    <t>　今後も，指定管理者と連携し，利用台数・料金収入の確保と経費削減に努め，現在の高い収益性の確保と健全な経営に努める。</t>
    <rPh sb="39" eb="40">
      <t>タカ</t>
    </rPh>
    <phoneticPr fontId="5"/>
  </si>
  <si>
    <t>　稼動率については全国平均や類似施設平均値と比較すると低い水準ではあるが，本駐車場は月ぎめ利用のみとなっており，平成27年度以降は毎年100.0％と一定の高い値を維持している。
　売上高ＧＯＰ比率については，類似施設平均と比較して高い値で推移しているが，これは本駐車場が広場式であり，設備等もないため維持管理経費が低く抑えられている等の要因が考えられる。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rPh sb="74" eb="76">
      <t>イッテイ</t>
    </rPh>
    <rPh sb="81" eb="83">
      <t>イジ</t>
    </rPh>
    <phoneticPr fontId="5"/>
  </si>
  <si>
    <t>　本駐車場は月ぎめ利用のみとなっており，平成27年度以降は100.0％前後の高い水準となっている。
　また収益的収支比率については，全国平均と比較すると，本駐車場の値は高い水準で推移しているが，類似施設平均は，令和元年度において前年度に比べ大きく上昇している。</t>
    <rPh sb="9" eb="11">
      <t>リヨウ</t>
    </rPh>
    <rPh sb="66" eb="68">
      <t>ゼンコク</t>
    </rPh>
    <rPh sb="68" eb="70">
      <t>ヘイキン</t>
    </rPh>
    <rPh sb="71" eb="73">
      <t>ヒカク</t>
    </rPh>
    <rPh sb="77" eb="78">
      <t>ホン</t>
    </rPh>
    <rPh sb="78" eb="80">
      <t>チュウシャ</t>
    </rPh>
    <rPh sb="80" eb="81">
      <t>ジョウ</t>
    </rPh>
    <rPh sb="82" eb="83">
      <t>アタイ</t>
    </rPh>
    <rPh sb="86" eb="88">
      <t>スイジュン</t>
    </rPh>
    <rPh sb="105" eb="106">
      <t>レイ</t>
    </rPh>
    <rPh sb="106" eb="107">
      <t>ワ</t>
    </rPh>
    <rPh sb="107" eb="109">
      <t>ガンネン</t>
    </rPh>
    <rPh sb="109" eb="110">
      <t>ド</t>
    </rPh>
    <rPh sb="114" eb="117">
      <t>ゼンネンド</t>
    </rPh>
    <rPh sb="118" eb="119">
      <t>クラ</t>
    </rPh>
    <rPh sb="120" eb="121">
      <t>オオ</t>
    </rPh>
    <rPh sb="123" eb="125">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</si>
</sst>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1066.7</c:v>
                </c:pt>
                <c:pt idx="1">
                  <c:v>1066.7</c:v>
                </c:pt>
                <c:pt idx="2">
                  <c:v>711.1</c:v>
                </c:pt>
                <c:pt idx="3">
                  <c:v>1280</c:v>
                </c:pt>
                <c:pt idx="4">
                  <c:v>881.8</c:v>
                </c:pt>
              </c:numCache>
            </c:numRef>
          </c:val>
          <c:extLst xmlns:c16r2="http://schemas.microsoft.com/office/drawing/2015/06/chart">
            <c:ext xmlns:c16="http://schemas.microsoft.com/office/drawing/2014/chart" uri="{C3380CC4-5D6E-409C-BE32-E72D297353CC}">
              <c16:uniqueId val="{00000000-2428-4C25-935C-83B0A914FBC7}"/>
            </c:ext>
          </c:extLst>
        </c:ser>
        <c:dLbls>
          <c:showLegendKey val="0"/>
          <c:showVal val="0"/>
          <c:showCatName val="0"/>
          <c:showSerName val="0"/>
          <c:showPercent val="0"/>
          <c:showBubbleSize val="0"/>
        </c:dLbls>
        <c:gapWidth val="150"/>
        <c:axId val="554602904"/>
        <c:axId val="58950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xmlns:c16r2="http://schemas.microsoft.com/office/drawing/2015/06/chart">
            <c:ext xmlns:c16="http://schemas.microsoft.com/office/drawing/2014/chart" uri="{C3380CC4-5D6E-409C-BE32-E72D297353CC}">
              <c16:uniqueId val="{00000001-2428-4C25-935C-83B0A914FBC7}"/>
            </c:ext>
          </c:extLst>
        </c:ser>
        <c:dLbls>
          <c:showLegendKey val="0"/>
          <c:showVal val="0"/>
          <c:showCatName val="0"/>
          <c:showSerName val="0"/>
          <c:showPercent val="0"/>
          <c:showBubbleSize val="0"/>
        </c:dLbls>
        <c:marker val="1"/>
        <c:smooth val="0"/>
        <c:axId val="554602904"/>
        <c:axId val="589501304"/>
      </c:lineChart>
      <c:catAx>
        <c:axId val="554602904"/>
        <c:scaling>
          <c:orientation val="minMax"/>
        </c:scaling>
        <c:delete val="1"/>
        <c:axPos val="b"/>
        <c:numFmt formatCode="General" sourceLinked="1"/>
        <c:majorTickMark val="none"/>
        <c:minorTickMark val="none"/>
        <c:tickLblPos val="none"/>
        <c:crossAx val="589501304"/>
        <c:crosses val="autoZero"/>
        <c:auto val="1"/>
        <c:lblAlgn val="ctr"/>
        <c:lblOffset val="100"/>
        <c:noMultiLvlLbl val="1"/>
      </c:catAx>
      <c:valAx>
        <c:axId val="58950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460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4B-47A2-A3FB-4929ABE5F56E}"/>
            </c:ext>
          </c:extLst>
        </c:ser>
        <c:dLbls>
          <c:showLegendKey val="0"/>
          <c:showVal val="0"/>
          <c:showCatName val="0"/>
          <c:showSerName val="0"/>
          <c:showPercent val="0"/>
          <c:showBubbleSize val="0"/>
        </c:dLbls>
        <c:gapWidth val="150"/>
        <c:axId val="592534264"/>
        <c:axId val="5539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xmlns:c16r2="http://schemas.microsoft.com/office/drawing/2015/06/chart">
            <c:ext xmlns:c16="http://schemas.microsoft.com/office/drawing/2014/chart" uri="{C3380CC4-5D6E-409C-BE32-E72D297353CC}">
              <c16:uniqueId val="{00000001-EF4B-47A2-A3FB-4929ABE5F56E}"/>
            </c:ext>
          </c:extLst>
        </c:ser>
        <c:dLbls>
          <c:showLegendKey val="0"/>
          <c:showVal val="0"/>
          <c:showCatName val="0"/>
          <c:showSerName val="0"/>
          <c:showPercent val="0"/>
          <c:showBubbleSize val="0"/>
        </c:dLbls>
        <c:marker val="1"/>
        <c:smooth val="0"/>
        <c:axId val="592534264"/>
        <c:axId val="553991616"/>
      </c:lineChart>
      <c:catAx>
        <c:axId val="592534264"/>
        <c:scaling>
          <c:orientation val="minMax"/>
        </c:scaling>
        <c:delete val="1"/>
        <c:axPos val="b"/>
        <c:numFmt formatCode="General" sourceLinked="1"/>
        <c:majorTickMark val="none"/>
        <c:minorTickMark val="none"/>
        <c:tickLblPos val="none"/>
        <c:crossAx val="553991616"/>
        <c:crosses val="autoZero"/>
        <c:auto val="1"/>
        <c:lblAlgn val="ctr"/>
        <c:lblOffset val="100"/>
        <c:noMultiLvlLbl val="1"/>
      </c:catAx>
      <c:valAx>
        <c:axId val="55399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253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03D-4866-8988-96FDC4F22281}"/>
            </c:ext>
          </c:extLst>
        </c:ser>
        <c:dLbls>
          <c:showLegendKey val="0"/>
          <c:showVal val="0"/>
          <c:showCatName val="0"/>
          <c:showSerName val="0"/>
          <c:showPercent val="0"/>
          <c:showBubbleSize val="0"/>
        </c:dLbls>
        <c:gapWidth val="150"/>
        <c:axId val="591743040"/>
        <c:axId val="59174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03D-4866-8988-96FDC4F22281}"/>
            </c:ext>
          </c:extLst>
        </c:ser>
        <c:dLbls>
          <c:showLegendKey val="0"/>
          <c:showVal val="0"/>
          <c:showCatName val="0"/>
          <c:showSerName val="0"/>
          <c:showPercent val="0"/>
          <c:showBubbleSize val="0"/>
        </c:dLbls>
        <c:marker val="1"/>
        <c:smooth val="0"/>
        <c:axId val="591743040"/>
        <c:axId val="591743432"/>
      </c:lineChart>
      <c:catAx>
        <c:axId val="591743040"/>
        <c:scaling>
          <c:orientation val="minMax"/>
        </c:scaling>
        <c:delete val="1"/>
        <c:axPos val="b"/>
        <c:numFmt formatCode="General" sourceLinked="1"/>
        <c:majorTickMark val="none"/>
        <c:minorTickMark val="none"/>
        <c:tickLblPos val="none"/>
        <c:crossAx val="591743432"/>
        <c:crosses val="autoZero"/>
        <c:auto val="1"/>
        <c:lblAlgn val="ctr"/>
        <c:lblOffset val="100"/>
        <c:noMultiLvlLbl val="1"/>
      </c:catAx>
      <c:valAx>
        <c:axId val="591743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74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101-424F-9F2A-F16589365A30}"/>
            </c:ext>
          </c:extLst>
        </c:ser>
        <c:dLbls>
          <c:showLegendKey val="0"/>
          <c:showVal val="0"/>
          <c:showCatName val="0"/>
          <c:showSerName val="0"/>
          <c:showPercent val="0"/>
          <c:showBubbleSize val="0"/>
        </c:dLbls>
        <c:gapWidth val="150"/>
        <c:axId val="591744216"/>
        <c:axId val="59294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101-424F-9F2A-F16589365A30}"/>
            </c:ext>
          </c:extLst>
        </c:ser>
        <c:dLbls>
          <c:showLegendKey val="0"/>
          <c:showVal val="0"/>
          <c:showCatName val="0"/>
          <c:showSerName val="0"/>
          <c:showPercent val="0"/>
          <c:showBubbleSize val="0"/>
        </c:dLbls>
        <c:marker val="1"/>
        <c:smooth val="0"/>
        <c:axId val="591744216"/>
        <c:axId val="592941336"/>
      </c:lineChart>
      <c:catAx>
        <c:axId val="591744216"/>
        <c:scaling>
          <c:orientation val="minMax"/>
        </c:scaling>
        <c:delete val="1"/>
        <c:axPos val="b"/>
        <c:numFmt formatCode="General" sourceLinked="1"/>
        <c:majorTickMark val="none"/>
        <c:minorTickMark val="none"/>
        <c:tickLblPos val="none"/>
        <c:crossAx val="592941336"/>
        <c:crosses val="autoZero"/>
        <c:auto val="1"/>
        <c:lblAlgn val="ctr"/>
        <c:lblOffset val="100"/>
        <c:noMultiLvlLbl val="1"/>
      </c:catAx>
      <c:valAx>
        <c:axId val="592941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744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E3-4132-AB51-C571F455A67C}"/>
            </c:ext>
          </c:extLst>
        </c:ser>
        <c:dLbls>
          <c:showLegendKey val="0"/>
          <c:showVal val="0"/>
          <c:showCatName val="0"/>
          <c:showSerName val="0"/>
          <c:showPercent val="0"/>
          <c:showBubbleSize val="0"/>
        </c:dLbls>
        <c:gapWidth val="150"/>
        <c:axId val="592942120"/>
        <c:axId val="59294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xmlns:c16r2="http://schemas.microsoft.com/office/drawing/2015/06/chart">
            <c:ext xmlns:c16="http://schemas.microsoft.com/office/drawing/2014/chart" uri="{C3380CC4-5D6E-409C-BE32-E72D297353CC}">
              <c16:uniqueId val="{00000001-44E3-4132-AB51-C571F455A67C}"/>
            </c:ext>
          </c:extLst>
        </c:ser>
        <c:dLbls>
          <c:showLegendKey val="0"/>
          <c:showVal val="0"/>
          <c:showCatName val="0"/>
          <c:showSerName val="0"/>
          <c:showPercent val="0"/>
          <c:showBubbleSize val="0"/>
        </c:dLbls>
        <c:marker val="1"/>
        <c:smooth val="0"/>
        <c:axId val="592942120"/>
        <c:axId val="592942512"/>
      </c:lineChart>
      <c:catAx>
        <c:axId val="592942120"/>
        <c:scaling>
          <c:orientation val="minMax"/>
        </c:scaling>
        <c:delete val="1"/>
        <c:axPos val="b"/>
        <c:numFmt formatCode="General" sourceLinked="1"/>
        <c:majorTickMark val="none"/>
        <c:minorTickMark val="none"/>
        <c:tickLblPos val="none"/>
        <c:crossAx val="592942512"/>
        <c:crosses val="autoZero"/>
        <c:auto val="1"/>
        <c:lblAlgn val="ctr"/>
        <c:lblOffset val="100"/>
        <c:noMultiLvlLbl val="1"/>
      </c:catAx>
      <c:valAx>
        <c:axId val="59294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294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44-4354-9486-9F517F11E5C5}"/>
            </c:ext>
          </c:extLst>
        </c:ser>
        <c:dLbls>
          <c:showLegendKey val="0"/>
          <c:showVal val="0"/>
          <c:showCatName val="0"/>
          <c:showSerName val="0"/>
          <c:showPercent val="0"/>
          <c:showBubbleSize val="0"/>
        </c:dLbls>
        <c:gapWidth val="150"/>
        <c:axId val="589739056"/>
        <c:axId val="58973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xmlns:c16r2="http://schemas.microsoft.com/office/drawing/2015/06/chart">
            <c:ext xmlns:c16="http://schemas.microsoft.com/office/drawing/2014/chart" uri="{C3380CC4-5D6E-409C-BE32-E72D297353CC}">
              <c16:uniqueId val="{00000001-7744-4354-9486-9F517F11E5C5}"/>
            </c:ext>
          </c:extLst>
        </c:ser>
        <c:dLbls>
          <c:showLegendKey val="0"/>
          <c:showVal val="0"/>
          <c:showCatName val="0"/>
          <c:showSerName val="0"/>
          <c:showPercent val="0"/>
          <c:showBubbleSize val="0"/>
        </c:dLbls>
        <c:marker val="1"/>
        <c:smooth val="0"/>
        <c:axId val="589739056"/>
        <c:axId val="589739448"/>
      </c:lineChart>
      <c:catAx>
        <c:axId val="589739056"/>
        <c:scaling>
          <c:orientation val="minMax"/>
        </c:scaling>
        <c:delete val="1"/>
        <c:axPos val="b"/>
        <c:numFmt formatCode="General" sourceLinked="1"/>
        <c:majorTickMark val="none"/>
        <c:minorTickMark val="none"/>
        <c:tickLblPos val="none"/>
        <c:crossAx val="589739448"/>
        <c:crosses val="autoZero"/>
        <c:auto val="1"/>
        <c:lblAlgn val="ctr"/>
        <c:lblOffset val="100"/>
        <c:noMultiLvlLbl val="1"/>
      </c:catAx>
      <c:valAx>
        <c:axId val="589739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973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F9D-45B4-92CF-690D4C75BE52}"/>
            </c:ext>
          </c:extLst>
        </c:ser>
        <c:dLbls>
          <c:showLegendKey val="0"/>
          <c:showVal val="0"/>
          <c:showCatName val="0"/>
          <c:showSerName val="0"/>
          <c:showPercent val="0"/>
          <c:showBubbleSize val="0"/>
        </c:dLbls>
        <c:gapWidth val="150"/>
        <c:axId val="589740232"/>
        <c:axId val="58974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xmlns:c16r2="http://schemas.microsoft.com/office/drawing/2015/06/chart">
            <c:ext xmlns:c16="http://schemas.microsoft.com/office/drawing/2014/chart" uri="{C3380CC4-5D6E-409C-BE32-E72D297353CC}">
              <c16:uniqueId val="{00000001-BF9D-45B4-92CF-690D4C75BE52}"/>
            </c:ext>
          </c:extLst>
        </c:ser>
        <c:dLbls>
          <c:showLegendKey val="0"/>
          <c:showVal val="0"/>
          <c:showCatName val="0"/>
          <c:showSerName val="0"/>
          <c:showPercent val="0"/>
          <c:showBubbleSize val="0"/>
        </c:dLbls>
        <c:marker val="1"/>
        <c:smooth val="0"/>
        <c:axId val="589740232"/>
        <c:axId val="589740624"/>
      </c:lineChart>
      <c:catAx>
        <c:axId val="589740232"/>
        <c:scaling>
          <c:orientation val="minMax"/>
        </c:scaling>
        <c:delete val="1"/>
        <c:axPos val="b"/>
        <c:numFmt formatCode="General" sourceLinked="1"/>
        <c:majorTickMark val="none"/>
        <c:minorTickMark val="none"/>
        <c:tickLblPos val="none"/>
        <c:crossAx val="589740624"/>
        <c:crosses val="autoZero"/>
        <c:auto val="1"/>
        <c:lblAlgn val="ctr"/>
        <c:lblOffset val="100"/>
        <c:noMultiLvlLbl val="1"/>
      </c:catAx>
      <c:valAx>
        <c:axId val="58974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74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90.6</c:v>
                </c:pt>
                <c:pt idx="1">
                  <c:v>90.6</c:v>
                </c:pt>
                <c:pt idx="2">
                  <c:v>85.9</c:v>
                </c:pt>
                <c:pt idx="3">
                  <c:v>92.2</c:v>
                </c:pt>
                <c:pt idx="4">
                  <c:v>88.7</c:v>
                </c:pt>
              </c:numCache>
            </c:numRef>
          </c:val>
          <c:extLst xmlns:c16r2="http://schemas.microsoft.com/office/drawing/2015/06/chart">
            <c:ext xmlns:c16="http://schemas.microsoft.com/office/drawing/2014/chart" uri="{C3380CC4-5D6E-409C-BE32-E72D297353CC}">
              <c16:uniqueId val="{00000000-A120-43AA-B685-8B8483A1012A}"/>
            </c:ext>
          </c:extLst>
        </c:ser>
        <c:dLbls>
          <c:showLegendKey val="0"/>
          <c:showVal val="0"/>
          <c:showCatName val="0"/>
          <c:showSerName val="0"/>
          <c:showPercent val="0"/>
          <c:showBubbleSize val="0"/>
        </c:dLbls>
        <c:gapWidth val="150"/>
        <c:axId val="565518728"/>
        <c:axId val="56551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xmlns:c16r2="http://schemas.microsoft.com/office/drawing/2015/06/chart">
            <c:ext xmlns:c16="http://schemas.microsoft.com/office/drawing/2014/chart" uri="{C3380CC4-5D6E-409C-BE32-E72D297353CC}">
              <c16:uniqueId val="{00000001-A120-43AA-B685-8B8483A1012A}"/>
            </c:ext>
          </c:extLst>
        </c:ser>
        <c:dLbls>
          <c:showLegendKey val="0"/>
          <c:showVal val="0"/>
          <c:showCatName val="0"/>
          <c:showSerName val="0"/>
          <c:showPercent val="0"/>
          <c:showBubbleSize val="0"/>
        </c:dLbls>
        <c:marker val="1"/>
        <c:smooth val="0"/>
        <c:axId val="565518728"/>
        <c:axId val="565519120"/>
      </c:lineChart>
      <c:catAx>
        <c:axId val="565518728"/>
        <c:scaling>
          <c:orientation val="minMax"/>
        </c:scaling>
        <c:delete val="1"/>
        <c:axPos val="b"/>
        <c:numFmt formatCode="General" sourceLinked="1"/>
        <c:majorTickMark val="none"/>
        <c:minorTickMark val="none"/>
        <c:tickLblPos val="none"/>
        <c:crossAx val="565519120"/>
        <c:crosses val="autoZero"/>
        <c:auto val="1"/>
        <c:lblAlgn val="ctr"/>
        <c:lblOffset val="100"/>
        <c:noMultiLvlLbl val="1"/>
      </c:catAx>
      <c:valAx>
        <c:axId val="56551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51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174</c:v>
                </c:pt>
                <c:pt idx="1">
                  <c:v>174</c:v>
                </c:pt>
                <c:pt idx="2">
                  <c:v>165</c:v>
                </c:pt>
                <c:pt idx="3">
                  <c:v>177</c:v>
                </c:pt>
                <c:pt idx="4">
                  <c:v>172</c:v>
                </c:pt>
              </c:numCache>
            </c:numRef>
          </c:val>
          <c:extLst xmlns:c16r2="http://schemas.microsoft.com/office/drawing/2015/06/chart">
            <c:ext xmlns:c16="http://schemas.microsoft.com/office/drawing/2014/chart" uri="{C3380CC4-5D6E-409C-BE32-E72D297353CC}">
              <c16:uniqueId val="{00000000-1D38-4F81-8ACC-699370683A80}"/>
            </c:ext>
          </c:extLst>
        </c:ser>
        <c:dLbls>
          <c:showLegendKey val="0"/>
          <c:showVal val="0"/>
          <c:showCatName val="0"/>
          <c:showSerName val="0"/>
          <c:showPercent val="0"/>
          <c:showBubbleSize val="0"/>
        </c:dLbls>
        <c:gapWidth val="150"/>
        <c:axId val="565519904"/>
        <c:axId val="58859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xmlns:c16r2="http://schemas.microsoft.com/office/drawing/2015/06/chart">
            <c:ext xmlns:c16="http://schemas.microsoft.com/office/drawing/2014/chart" uri="{C3380CC4-5D6E-409C-BE32-E72D297353CC}">
              <c16:uniqueId val="{00000001-1D38-4F81-8ACC-699370683A80}"/>
            </c:ext>
          </c:extLst>
        </c:ser>
        <c:dLbls>
          <c:showLegendKey val="0"/>
          <c:showVal val="0"/>
          <c:showCatName val="0"/>
          <c:showSerName val="0"/>
          <c:showPercent val="0"/>
          <c:showBubbleSize val="0"/>
        </c:dLbls>
        <c:marker val="1"/>
        <c:smooth val="0"/>
        <c:axId val="565519904"/>
        <c:axId val="588598936"/>
      </c:lineChart>
      <c:catAx>
        <c:axId val="565519904"/>
        <c:scaling>
          <c:orientation val="minMax"/>
        </c:scaling>
        <c:delete val="1"/>
        <c:axPos val="b"/>
        <c:numFmt formatCode="General" sourceLinked="1"/>
        <c:majorTickMark val="none"/>
        <c:minorTickMark val="none"/>
        <c:tickLblPos val="none"/>
        <c:crossAx val="588598936"/>
        <c:crosses val="autoZero"/>
        <c:auto val="1"/>
        <c:lblAlgn val="ctr"/>
        <c:lblOffset val="100"/>
        <c:noMultiLvlLbl val="1"/>
      </c:catAx>
      <c:valAx>
        <c:axId val="588598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551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E45" zoomScale="115" zoomScaleNormal="11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高知県高知市　鏡小浜ニカキヤマ駐車場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1066.7</v>
      </c>
      <c r="V31" s="110"/>
      <c r="W31" s="110"/>
      <c r="X31" s="110"/>
      <c r="Y31" s="110"/>
      <c r="Z31" s="110"/>
      <c r="AA31" s="110"/>
      <c r="AB31" s="110"/>
      <c r="AC31" s="110"/>
      <c r="AD31" s="110"/>
      <c r="AE31" s="110"/>
      <c r="AF31" s="110"/>
      <c r="AG31" s="110"/>
      <c r="AH31" s="110"/>
      <c r="AI31" s="110"/>
      <c r="AJ31" s="110"/>
      <c r="AK31" s="110"/>
      <c r="AL31" s="110"/>
      <c r="AM31" s="110"/>
      <c r="AN31" s="110">
        <f>データ!Z7</f>
        <v>1066.7</v>
      </c>
      <c r="AO31" s="110"/>
      <c r="AP31" s="110"/>
      <c r="AQ31" s="110"/>
      <c r="AR31" s="110"/>
      <c r="AS31" s="110"/>
      <c r="AT31" s="110"/>
      <c r="AU31" s="110"/>
      <c r="AV31" s="110"/>
      <c r="AW31" s="110"/>
      <c r="AX31" s="110"/>
      <c r="AY31" s="110"/>
      <c r="AZ31" s="110"/>
      <c r="BA31" s="110"/>
      <c r="BB31" s="110"/>
      <c r="BC31" s="110"/>
      <c r="BD31" s="110"/>
      <c r="BE31" s="110"/>
      <c r="BF31" s="110"/>
      <c r="BG31" s="110">
        <f>データ!AA7</f>
        <v>711.1</v>
      </c>
      <c r="BH31" s="110"/>
      <c r="BI31" s="110"/>
      <c r="BJ31" s="110"/>
      <c r="BK31" s="110"/>
      <c r="BL31" s="110"/>
      <c r="BM31" s="110"/>
      <c r="BN31" s="110"/>
      <c r="BO31" s="110"/>
      <c r="BP31" s="110"/>
      <c r="BQ31" s="110"/>
      <c r="BR31" s="110"/>
      <c r="BS31" s="110"/>
      <c r="BT31" s="110"/>
      <c r="BU31" s="110"/>
      <c r="BV31" s="110"/>
      <c r="BW31" s="110"/>
      <c r="BX31" s="110"/>
      <c r="BY31" s="110"/>
      <c r="BZ31" s="110">
        <f>データ!AB7</f>
        <v>1280</v>
      </c>
      <c r="CA31" s="110"/>
      <c r="CB31" s="110"/>
      <c r="CC31" s="110"/>
      <c r="CD31" s="110"/>
      <c r="CE31" s="110"/>
      <c r="CF31" s="110"/>
      <c r="CG31" s="110"/>
      <c r="CH31" s="110"/>
      <c r="CI31" s="110"/>
      <c r="CJ31" s="110"/>
      <c r="CK31" s="110"/>
      <c r="CL31" s="110"/>
      <c r="CM31" s="110"/>
      <c r="CN31" s="110"/>
      <c r="CO31" s="110"/>
      <c r="CP31" s="110"/>
      <c r="CQ31" s="110"/>
      <c r="CR31" s="110"/>
      <c r="CS31" s="110">
        <f>データ!AC7</f>
        <v>881.8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90.6</v>
      </c>
      <c r="EM52" s="110"/>
      <c r="EN52" s="110"/>
      <c r="EO52" s="110"/>
      <c r="EP52" s="110"/>
      <c r="EQ52" s="110"/>
      <c r="ER52" s="110"/>
      <c r="ES52" s="110"/>
      <c r="ET52" s="110"/>
      <c r="EU52" s="110"/>
      <c r="EV52" s="110"/>
      <c r="EW52" s="110"/>
      <c r="EX52" s="110"/>
      <c r="EY52" s="110"/>
      <c r="EZ52" s="110"/>
      <c r="FA52" s="110"/>
      <c r="FB52" s="110"/>
      <c r="FC52" s="110"/>
      <c r="FD52" s="110"/>
      <c r="FE52" s="110">
        <f>データ!BG7</f>
        <v>90.6</v>
      </c>
      <c r="FF52" s="110"/>
      <c r="FG52" s="110"/>
      <c r="FH52" s="110"/>
      <c r="FI52" s="110"/>
      <c r="FJ52" s="110"/>
      <c r="FK52" s="110"/>
      <c r="FL52" s="110"/>
      <c r="FM52" s="110"/>
      <c r="FN52" s="110"/>
      <c r="FO52" s="110"/>
      <c r="FP52" s="110"/>
      <c r="FQ52" s="110"/>
      <c r="FR52" s="110"/>
      <c r="FS52" s="110"/>
      <c r="FT52" s="110"/>
      <c r="FU52" s="110"/>
      <c r="FV52" s="110"/>
      <c r="FW52" s="110"/>
      <c r="FX52" s="110">
        <f>データ!BH7</f>
        <v>85.9</v>
      </c>
      <c r="FY52" s="110"/>
      <c r="FZ52" s="110"/>
      <c r="GA52" s="110"/>
      <c r="GB52" s="110"/>
      <c r="GC52" s="110"/>
      <c r="GD52" s="110"/>
      <c r="GE52" s="110"/>
      <c r="GF52" s="110"/>
      <c r="GG52" s="110"/>
      <c r="GH52" s="110"/>
      <c r="GI52" s="110"/>
      <c r="GJ52" s="110"/>
      <c r="GK52" s="110"/>
      <c r="GL52" s="110"/>
      <c r="GM52" s="110"/>
      <c r="GN52" s="110"/>
      <c r="GO52" s="110"/>
      <c r="GP52" s="110"/>
      <c r="GQ52" s="110">
        <f>データ!BI7</f>
        <v>92.2</v>
      </c>
      <c r="GR52" s="110"/>
      <c r="GS52" s="110"/>
      <c r="GT52" s="110"/>
      <c r="GU52" s="110"/>
      <c r="GV52" s="110"/>
      <c r="GW52" s="110"/>
      <c r="GX52" s="110"/>
      <c r="GY52" s="110"/>
      <c r="GZ52" s="110"/>
      <c r="HA52" s="110"/>
      <c r="HB52" s="110"/>
      <c r="HC52" s="110"/>
      <c r="HD52" s="110"/>
      <c r="HE52" s="110"/>
      <c r="HF52" s="110"/>
      <c r="HG52" s="110"/>
      <c r="HH52" s="110"/>
      <c r="HI52" s="110"/>
      <c r="HJ52" s="110">
        <f>データ!BJ7</f>
        <v>88.7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174</v>
      </c>
      <c r="JD52" s="106"/>
      <c r="JE52" s="106"/>
      <c r="JF52" s="106"/>
      <c r="JG52" s="106"/>
      <c r="JH52" s="106"/>
      <c r="JI52" s="106"/>
      <c r="JJ52" s="106"/>
      <c r="JK52" s="106"/>
      <c r="JL52" s="106"/>
      <c r="JM52" s="106"/>
      <c r="JN52" s="106"/>
      <c r="JO52" s="106"/>
      <c r="JP52" s="106"/>
      <c r="JQ52" s="106"/>
      <c r="JR52" s="106"/>
      <c r="JS52" s="106"/>
      <c r="JT52" s="106"/>
      <c r="JU52" s="106"/>
      <c r="JV52" s="106">
        <f>データ!BR7</f>
        <v>174</v>
      </c>
      <c r="JW52" s="106"/>
      <c r="JX52" s="106"/>
      <c r="JY52" s="106"/>
      <c r="JZ52" s="106"/>
      <c r="KA52" s="106"/>
      <c r="KB52" s="106"/>
      <c r="KC52" s="106"/>
      <c r="KD52" s="106"/>
      <c r="KE52" s="106"/>
      <c r="KF52" s="106"/>
      <c r="KG52" s="106"/>
      <c r="KH52" s="106"/>
      <c r="KI52" s="106"/>
      <c r="KJ52" s="106"/>
      <c r="KK52" s="106"/>
      <c r="KL52" s="106"/>
      <c r="KM52" s="106"/>
      <c r="KN52" s="106"/>
      <c r="KO52" s="106">
        <f>データ!BS7</f>
        <v>165</v>
      </c>
      <c r="KP52" s="106"/>
      <c r="KQ52" s="106"/>
      <c r="KR52" s="106"/>
      <c r="KS52" s="106"/>
      <c r="KT52" s="106"/>
      <c r="KU52" s="106"/>
      <c r="KV52" s="106"/>
      <c r="KW52" s="106"/>
      <c r="KX52" s="106"/>
      <c r="KY52" s="106"/>
      <c r="KZ52" s="106"/>
      <c r="LA52" s="106"/>
      <c r="LB52" s="106"/>
      <c r="LC52" s="106"/>
      <c r="LD52" s="106"/>
      <c r="LE52" s="106"/>
      <c r="LF52" s="106"/>
      <c r="LG52" s="106"/>
      <c r="LH52" s="106">
        <f>データ!BT7</f>
        <v>177</v>
      </c>
      <c r="LI52" s="106"/>
      <c r="LJ52" s="106"/>
      <c r="LK52" s="106"/>
      <c r="LL52" s="106"/>
      <c r="LM52" s="106"/>
      <c r="LN52" s="106"/>
      <c r="LO52" s="106"/>
      <c r="LP52" s="106"/>
      <c r="LQ52" s="106"/>
      <c r="LR52" s="106"/>
      <c r="LS52" s="106"/>
      <c r="LT52" s="106"/>
      <c r="LU52" s="106"/>
      <c r="LV52" s="106"/>
      <c r="LW52" s="106"/>
      <c r="LX52" s="106"/>
      <c r="LY52" s="106"/>
      <c r="LZ52" s="106"/>
      <c r="MA52" s="106">
        <f>データ!BU7</f>
        <v>172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54</v>
      </c>
      <c r="AO53" s="106"/>
      <c r="AP53" s="106"/>
      <c r="AQ53" s="106"/>
      <c r="AR53" s="106"/>
      <c r="AS53" s="106"/>
      <c r="AT53" s="106"/>
      <c r="AU53" s="106"/>
      <c r="AV53" s="106"/>
      <c r="AW53" s="106"/>
      <c r="AX53" s="106"/>
      <c r="AY53" s="106"/>
      <c r="AZ53" s="106"/>
      <c r="BA53" s="106"/>
      <c r="BB53" s="106"/>
      <c r="BC53" s="106"/>
      <c r="BD53" s="106"/>
      <c r="BE53" s="106"/>
      <c r="BF53" s="106"/>
      <c r="BG53" s="106">
        <f>データ!BB7</f>
        <v>33</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9663</v>
      </c>
      <c r="JD53" s="106"/>
      <c r="JE53" s="106"/>
      <c r="JF53" s="106"/>
      <c r="JG53" s="106"/>
      <c r="JH53" s="106"/>
      <c r="JI53" s="106"/>
      <c r="JJ53" s="106"/>
      <c r="JK53" s="106"/>
      <c r="JL53" s="106"/>
      <c r="JM53" s="106"/>
      <c r="JN53" s="106"/>
      <c r="JO53" s="106"/>
      <c r="JP53" s="106"/>
      <c r="JQ53" s="106"/>
      <c r="JR53" s="106"/>
      <c r="JS53" s="106"/>
      <c r="JT53" s="106"/>
      <c r="JU53" s="106"/>
      <c r="JV53" s="106">
        <f>データ!BW7</f>
        <v>9019</v>
      </c>
      <c r="JW53" s="106"/>
      <c r="JX53" s="106"/>
      <c r="JY53" s="106"/>
      <c r="JZ53" s="106"/>
      <c r="KA53" s="106"/>
      <c r="KB53" s="106"/>
      <c r="KC53" s="106"/>
      <c r="KD53" s="106"/>
      <c r="KE53" s="106"/>
      <c r="KF53" s="106"/>
      <c r="KG53" s="106"/>
      <c r="KH53" s="106"/>
      <c r="KI53" s="106"/>
      <c r="KJ53" s="106"/>
      <c r="KK53" s="106"/>
      <c r="KL53" s="106"/>
      <c r="KM53" s="106"/>
      <c r="KN53" s="106"/>
      <c r="KO53" s="106">
        <f>データ!BX7</f>
        <v>8406</v>
      </c>
      <c r="KP53" s="106"/>
      <c r="KQ53" s="106"/>
      <c r="KR53" s="106"/>
      <c r="KS53" s="106"/>
      <c r="KT53" s="106"/>
      <c r="KU53" s="106"/>
      <c r="KV53" s="106"/>
      <c r="KW53" s="106"/>
      <c r="KX53" s="106"/>
      <c r="KY53" s="106"/>
      <c r="KZ53" s="106"/>
      <c r="LA53" s="106"/>
      <c r="LB53" s="106"/>
      <c r="LC53" s="106"/>
      <c r="LD53" s="106"/>
      <c r="LE53" s="106"/>
      <c r="LF53" s="106"/>
      <c r="LG53" s="106"/>
      <c r="LH53" s="106">
        <f>データ!BY7</f>
        <v>7531</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2808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l+PvqddwNC0kojCOt4Us8/6RiXyHKSKpspKKL4rtfmgQEVHJeYqQ/GO9hPURNIxAKEBKHzWfg3O27Ex1mO4U+w==" saltValue="j9ouv4ER3mpJ1W9DShHye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100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101</v>
      </c>
      <c r="DN5" s="59" t="s">
        <v>92</v>
      </c>
      <c r="DO5" s="59" t="s">
        <v>93</v>
      </c>
      <c r="DP5" s="59" t="s">
        <v>94</v>
      </c>
      <c r="DQ5" s="59" t="s">
        <v>95</v>
      </c>
      <c r="DR5" s="59" t="s">
        <v>96</v>
      </c>
      <c r="DS5" s="59" t="s">
        <v>97</v>
      </c>
      <c r="DT5" s="59" t="s">
        <v>98</v>
      </c>
      <c r="DU5" s="59" t="s">
        <v>99</v>
      </c>
    </row>
    <row r="6" spans="1:125" s="66" customFormat="1" x14ac:dyDescent="0.15">
      <c r="A6" s="49" t="s">
        <v>102</v>
      </c>
      <c r="B6" s="60">
        <f>B8</f>
        <v>2019</v>
      </c>
      <c r="C6" s="60">
        <f t="shared" ref="C6:X6" si="1">C8</f>
        <v>392014</v>
      </c>
      <c r="D6" s="60">
        <f t="shared" si="1"/>
        <v>47</v>
      </c>
      <c r="E6" s="60">
        <f t="shared" si="1"/>
        <v>14</v>
      </c>
      <c r="F6" s="60">
        <f t="shared" si="1"/>
        <v>0</v>
      </c>
      <c r="G6" s="60">
        <f t="shared" si="1"/>
        <v>8</v>
      </c>
      <c r="H6" s="60" t="str">
        <f>SUBSTITUTE(H8,"　","")</f>
        <v>高知県高知市</v>
      </c>
      <c r="I6" s="60" t="str">
        <f t="shared" si="1"/>
        <v>鏡小浜ニカキヤマ駐車場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15</v>
      </c>
      <c r="S6" s="62" t="str">
        <f t="shared" si="1"/>
        <v>公共施設</v>
      </c>
      <c r="T6" s="62" t="str">
        <f t="shared" si="1"/>
        <v>無</v>
      </c>
      <c r="U6" s="63">
        <f t="shared" si="1"/>
        <v>144</v>
      </c>
      <c r="V6" s="63">
        <f t="shared" si="1"/>
        <v>4</v>
      </c>
      <c r="W6" s="63" t="str">
        <f t="shared" si="1"/>
        <v>-</v>
      </c>
      <c r="X6" s="62" t="str">
        <f t="shared" si="1"/>
        <v>代行制</v>
      </c>
      <c r="Y6" s="64">
        <f>IF(Y8="-",NA(),Y8)</f>
        <v>1066.7</v>
      </c>
      <c r="Z6" s="64">
        <f t="shared" ref="Z6:AH6" si="2">IF(Z8="-",NA(),Z8)</f>
        <v>1066.7</v>
      </c>
      <c r="AA6" s="64">
        <f t="shared" si="2"/>
        <v>711.1</v>
      </c>
      <c r="AB6" s="64">
        <f t="shared" si="2"/>
        <v>1280</v>
      </c>
      <c r="AC6" s="64">
        <f t="shared" si="2"/>
        <v>881.8</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90.6</v>
      </c>
      <c r="BG6" s="64">
        <f t="shared" ref="BG6:BO6" si="5">IF(BG8="-",NA(),BG8)</f>
        <v>90.6</v>
      </c>
      <c r="BH6" s="64">
        <f t="shared" si="5"/>
        <v>85.9</v>
      </c>
      <c r="BI6" s="64">
        <f t="shared" si="5"/>
        <v>92.2</v>
      </c>
      <c r="BJ6" s="64">
        <f t="shared" si="5"/>
        <v>88.7</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174</v>
      </c>
      <c r="BR6" s="65">
        <f t="shared" ref="BR6:BZ6" si="6">IF(BR8="-",NA(),BR8)</f>
        <v>174</v>
      </c>
      <c r="BS6" s="65">
        <f t="shared" si="6"/>
        <v>165</v>
      </c>
      <c r="BT6" s="65">
        <f t="shared" si="6"/>
        <v>177</v>
      </c>
      <c r="BU6" s="65">
        <f t="shared" si="6"/>
        <v>172</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103</v>
      </c>
      <c r="CM6" s="63">
        <f t="shared" ref="CM6:CN6" si="7">CM8</f>
        <v>2808</v>
      </c>
      <c r="CN6" s="63">
        <f t="shared" si="7"/>
        <v>0</v>
      </c>
      <c r="CO6" s="64"/>
      <c r="CP6" s="64"/>
      <c r="CQ6" s="64"/>
      <c r="CR6" s="64"/>
      <c r="CS6" s="64"/>
      <c r="CT6" s="64"/>
      <c r="CU6" s="64"/>
      <c r="CV6" s="64"/>
      <c r="CW6" s="64"/>
      <c r="CX6" s="64"/>
      <c r="CY6" s="61" t="s">
        <v>103</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100</v>
      </c>
      <c r="DL6" s="64">
        <f t="shared" ref="DL6:DT6" si="9">IF(DL8="-",NA(),DL8)</f>
        <v>100</v>
      </c>
      <c r="DM6" s="64">
        <f t="shared" si="9"/>
        <v>100</v>
      </c>
      <c r="DN6" s="64">
        <f t="shared" si="9"/>
        <v>100</v>
      </c>
      <c r="DO6" s="64">
        <f t="shared" si="9"/>
        <v>100</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104</v>
      </c>
      <c r="B7" s="60">
        <f t="shared" ref="B7:X7" si="10">B8</f>
        <v>2019</v>
      </c>
      <c r="C7" s="60">
        <f t="shared" si="10"/>
        <v>392014</v>
      </c>
      <c r="D7" s="60">
        <f t="shared" si="10"/>
        <v>47</v>
      </c>
      <c r="E7" s="60">
        <f t="shared" si="10"/>
        <v>14</v>
      </c>
      <c r="F7" s="60">
        <f t="shared" si="10"/>
        <v>0</v>
      </c>
      <c r="G7" s="60">
        <f t="shared" si="10"/>
        <v>8</v>
      </c>
      <c r="H7" s="60" t="str">
        <f t="shared" si="10"/>
        <v>高知県　高知市</v>
      </c>
      <c r="I7" s="60" t="str">
        <f t="shared" si="10"/>
        <v>鏡小浜ニカキヤマ駐車場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15</v>
      </c>
      <c r="S7" s="62" t="str">
        <f t="shared" si="10"/>
        <v>公共施設</v>
      </c>
      <c r="T7" s="62" t="str">
        <f t="shared" si="10"/>
        <v>無</v>
      </c>
      <c r="U7" s="63">
        <f t="shared" si="10"/>
        <v>144</v>
      </c>
      <c r="V7" s="63">
        <f t="shared" si="10"/>
        <v>4</v>
      </c>
      <c r="W7" s="63" t="str">
        <f t="shared" si="10"/>
        <v>-</v>
      </c>
      <c r="X7" s="62" t="str">
        <f t="shared" si="10"/>
        <v>代行制</v>
      </c>
      <c r="Y7" s="64">
        <f>Y8</f>
        <v>1066.7</v>
      </c>
      <c r="Z7" s="64">
        <f t="shared" ref="Z7:AH7" si="11">Z8</f>
        <v>1066.7</v>
      </c>
      <c r="AA7" s="64">
        <f t="shared" si="11"/>
        <v>711.1</v>
      </c>
      <c r="AB7" s="64">
        <f t="shared" si="11"/>
        <v>1280</v>
      </c>
      <c r="AC7" s="64">
        <f t="shared" si="11"/>
        <v>881.8</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90.6</v>
      </c>
      <c r="BG7" s="64">
        <f t="shared" ref="BG7:BO7" si="14">BG8</f>
        <v>90.6</v>
      </c>
      <c r="BH7" s="64">
        <f t="shared" si="14"/>
        <v>85.9</v>
      </c>
      <c r="BI7" s="64">
        <f t="shared" si="14"/>
        <v>92.2</v>
      </c>
      <c r="BJ7" s="64">
        <f t="shared" si="14"/>
        <v>88.7</v>
      </c>
      <c r="BK7" s="64">
        <f t="shared" si="14"/>
        <v>33.4</v>
      </c>
      <c r="BL7" s="64">
        <f t="shared" si="14"/>
        <v>32.299999999999997</v>
      </c>
      <c r="BM7" s="64">
        <f t="shared" si="14"/>
        <v>22.3</v>
      </c>
      <c r="BN7" s="64">
        <f t="shared" si="14"/>
        <v>33.6</v>
      </c>
      <c r="BO7" s="64">
        <f t="shared" si="14"/>
        <v>35.299999999999997</v>
      </c>
      <c r="BP7" s="61"/>
      <c r="BQ7" s="65">
        <f>BQ8</f>
        <v>174</v>
      </c>
      <c r="BR7" s="65">
        <f t="shared" ref="BR7:BZ7" si="15">BR8</f>
        <v>174</v>
      </c>
      <c r="BS7" s="65">
        <f t="shared" si="15"/>
        <v>165</v>
      </c>
      <c r="BT7" s="65">
        <f t="shared" si="15"/>
        <v>177</v>
      </c>
      <c r="BU7" s="65">
        <f t="shared" si="15"/>
        <v>172</v>
      </c>
      <c r="BV7" s="65">
        <f t="shared" si="15"/>
        <v>9663</v>
      </c>
      <c r="BW7" s="65">
        <f t="shared" si="15"/>
        <v>9019</v>
      </c>
      <c r="BX7" s="65">
        <f t="shared" si="15"/>
        <v>8406</v>
      </c>
      <c r="BY7" s="65">
        <f t="shared" si="15"/>
        <v>7531</v>
      </c>
      <c r="BZ7" s="65">
        <f t="shared" si="15"/>
        <v>8442</v>
      </c>
      <c r="CA7" s="63"/>
      <c r="CB7" s="64" t="s">
        <v>105</v>
      </c>
      <c r="CC7" s="64" t="s">
        <v>105</v>
      </c>
      <c r="CD7" s="64" t="s">
        <v>105</v>
      </c>
      <c r="CE7" s="64" t="s">
        <v>105</v>
      </c>
      <c r="CF7" s="64" t="s">
        <v>105</v>
      </c>
      <c r="CG7" s="64" t="s">
        <v>105</v>
      </c>
      <c r="CH7" s="64" t="s">
        <v>105</v>
      </c>
      <c r="CI7" s="64" t="s">
        <v>105</v>
      </c>
      <c r="CJ7" s="64" t="s">
        <v>105</v>
      </c>
      <c r="CK7" s="64" t="s">
        <v>103</v>
      </c>
      <c r="CL7" s="61"/>
      <c r="CM7" s="63">
        <f>CM8</f>
        <v>2808</v>
      </c>
      <c r="CN7" s="63">
        <f>CN8</f>
        <v>0</v>
      </c>
      <c r="CO7" s="64" t="s">
        <v>105</v>
      </c>
      <c r="CP7" s="64" t="s">
        <v>105</v>
      </c>
      <c r="CQ7" s="64" t="s">
        <v>105</v>
      </c>
      <c r="CR7" s="64" t="s">
        <v>105</v>
      </c>
      <c r="CS7" s="64" t="s">
        <v>105</v>
      </c>
      <c r="CT7" s="64" t="s">
        <v>105</v>
      </c>
      <c r="CU7" s="64" t="s">
        <v>105</v>
      </c>
      <c r="CV7" s="64" t="s">
        <v>105</v>
      </c>
      <c r="CW7" s="64" t="s">
        <v>105</v>
      </c>
      <c r="CX7" s="64" t="s">
        <v>103</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100</v>
      </c>
      <c r="DL7" s="64">
        <f t="shared" ref="DL7:DT7" si="17">DL8</f>
        <v>100</v>
      </c>
      <c r="DM7" s="64">
        <f t="shared" si="17"/>
        <v>100</v>
      </c>
      <c r="DN7" s="64">
        <f t="shared" si="17"/>
        <v>100</v>
      </c>
      <c r="DO7" s="64">
        <f t="shared" si="17"/>
        <v>100</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392014</v>
      </c>
      <c r="D8" s="67">
        <v>47</v>
      </c>
      <c r="E8" s="67">
        <v>14</v>
      </c>
      <c r="F8" s="67">
        <v>0</v>
      </c>
      <c r="G8" s="67">
        <v>8</v>
      </c>
      <c r="H8" s="67" t="s">
        <v>106</v>
      </c>
      <c r="I8" s="67" t="s">
        <v>107</v>
      </c>
      <c r="J8" s="67" t="s">
        <v>108</v>
      </c>
      <c r="K8" s="67" t="s">
        <v>109</v>
      </c>
      <c r="L8" s="67" t="s">
        <v>110</v>
      </c>
      <c r="M8" s="67" t="s">
        <v>111</v>
      </c>
      <c r="N8" s="67" t="s">
        <v>112</v>
      </c>
      <c r="O8" s="68" t="s">
        <v>113</v>
      </c>
      <c r="P8" s="69" t="s">
        <v>114</v>
      </c>
      <c r="Q8" s="69" t="s">
        <v>115</v>
      </c>
      <c r="R8" s="70">
        <v>15</v>
      </c>
      <c r="S8" s="69" t="s">
        <v>116</v>
      </c>
      <c r="T8" s="69" t="s">
        <v>117</v>
      </c>
      <c r="U8" s="70">
        <v>144</v>
      </c>
      <c r="V8" s="70">
        <v>4</v>
      </c>
      <c r="W8" s="70" t="s">
        <v>110</v>
      </c>
      <c r="X8" s="69" t="s">
        <v>118</v>
      </c>
      <c r="Y8" s="71">
        <v>1066.7</v>
      </c>
      <c r="Z8" s="71">
        <v>1066.7</v>
      </c>
      <c r="AA8" s="71">
        <v>711.1</v>
      </c>
      <c r="AB8" s="71">
        <v>1280</v>
      </c>
      <c r="AC8" s="71">
        <v>881.8</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90.6</v>
      </c>
      <c r="BG8" s="71">
        <v>90.6</v>
      </c>
      <c r="BH8" s="71">
        <v>85.9</v>
      </c>
      <c r="BI8" s="71">
        <v>92.2</v>
      </c>
      <c r="BJ8" s="71">
        <v>88.7</v>
      </c>
      <c r="BK8" s="71">
        <v>33.4</v>
      </c>
      <c r="BL8" s="71">
        <v>32.299999999999997</v>
      </c>
      <c r="BM8" s="71">
        <v>22.3</v>
      </c>
      <c r="BN8" s="71">
        <v>33.6</v>
      </c>
      <c r="BO8" s="71">
        <v>35.299999999999997</v>
      </c>
      <c r="BP8" s="68">
        <v>20.8</v>
      </c>
      <c r="BQ8" s="72">
        <v>174</v>
      </c>
      <c r="BR8" s="72">
        <v>174</v>
      </c>
      <c r="BS8" s="72">
        <v>165</v>
      </c>
      <c r="BT8" s="73">
        <v>177</v>
      </c>
      <c r="BU8" s="73">
        <v>172</v>
      </c>
      <c r="BV8" s="72">
        <v>9663</v>
      </c>
      <c r="BW8" s="72">
        <v>9019</v>
      </c>
      <c r="BX8" s="72">
        <v>8406</v>
      </c>
      <c r="BY8" s="72">
        <v>7531</v>
      </c>
      <c r="BZ8" s="72">
        <v>8442</v>
      </c>
      <c r="CA8" s="70">
        <v>14290</v>
      </c>
      <c r="CB8" s="71" t="s">
        <v>110</v>
      </c>
      <c r="CC8" s="71" t="s">
        <v>110</v>
      </c>
      <c r="CD8" s="71" t="s">
        <v>110</v>
      </c>
      <c r="CE8" s="71" t="s">
        <v>110</v>
      </c>
      <c r="CF8" s="71" t="s">
        <v>110</v>
      </c>
      <c r="CG8" s="71" t="s">
        <v>110</v>
      </c>
      <c r="CH8" s="71" t="s">
        <v>110</v>
      </c>
      <c r="CI8" s="71" t="s">
        <v>110</v>
      </c>
      <c r="CJ8" s="71" t="s">
        <v>110</v>
      </c>
      <c r="CK8" s="71" t="s">
        <v>110</v>
      </c>
      <c r="CL8" s="68" t="s">
        <v>110</v>
      </c>
      <c r="CM8" s="70">
        <v>2808</v>
      </c>
      <c r="CN8" s="70">
        <v>0</v>
      </c>
      <c r="CO8" s="71" t="s">
        <v>110</v>
      </c>
      <c r="CP8" s="71" t="s">
        <v>110</v>
      </c>
      <c r="CQ8" s="71" t="s">
        <v>110</v>
      </c>
      <c r="CR8" s="71" t="s">
        <v>110</v>
      </c>
      <c r="CS8" s="71" t="s">
        <v>110</v>
      </c>
      <c r="CT8" s="71" t="s">
        <v>110</v>
      </c>
      <c r="CU8" s="71" t="s">
        <v>110</v>
      </c>
      <c r="CV8" s="71" t="s">
        <v>110</v>
      </c>
      <c r="CW8" s="71" t="s">
        <v>110</v>
      </c>
      <c r="CX8" s="71" t="s">
        <v>110</v>
      </c>
      <c r="CY8" s="68" t="s">
        <v>110</v>
      </c>
      <c r="CZ8" s="71">
        <v>0</v>
      </c>
      <c r="DA8" s="71">
        <v>0</v>
      </c>
      <c r="DB8" s="71">
        <v>0</v>
      </c>
      <c r="DC8" s="71">
        <v>0</v>
      </c>
      <c r="DD8" s="71">
        <v>0</v>
      </c>
      <c r="DE8" s="71">
        <v>85.4</v>
      </c>
      <c r="DF8" s="71">
        <v>69.900000000000006</v>
      </c>
      <c r="DG8" s="71">
        <v>59.6</v>
      </c>
      <c r="DH8" s="71">
        <v>51.8</v>
      </c>
      <c r="DI8" s="71">
        <v>51</v>
      </c>
      <c r="DJ8" s="68">
        <v>425.4</v>
      </c>
      <c r="DK8" s="71">
        <v>100</v>
      </c>
      <c r="DL8" s="71">
        <v>100</v>
      </c>
      <c r="DM8" s="71">
        <v>100</v>
      </c>
      <c r="DN8" s="71">
        <v>100</v>
      </c>
      <c r="DO8" s="71">
        <v>100</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2021-01-22T06:47:39Z</cp:lastPrinted>
  <dcterms:created xsi:type="dcterms:W3CDTF">2020-12-04T03:39:55Z</dcterms:created>
  <dcterms:modified xsi:type="dcterms:W3CDTF">2021-01-22T06:51:32Z</dcterms:modified>
  <cp:category/>
</cp:coreProperties>
</file>