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kikaku201712\Desktop\経営比較分析表\"/>
    </mc:Choice>
  </mc:AlternateContent>
  <workbookProtection workbookAlgorithmName="SHA-512" workbookHashValue="qvv2cAtR72d9NVoswgp25+KdseluKZScvtNl9QkkLP4/0/y33I6q5E0kcwD6ScnMQscqDWip1gXgN+f8IKfSnQ==" workbookSaltValue="mN8P/MD5q2vyt/9uQbDKv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IT76" i="4"/>
  <c r="CS51" i="4"/>
  <c r="HJ30" i="4"/>
  <c r="MA51" i="4"/>
  <c r="CS30" i="4"/>
  <c r="C11" i="5"/>
  <c r="D11" i="5"/>
  <c r="E11" i="5"/>
  <c r="B11" i="5"/>
  <c r="BK76" i="4" l="1"/>
  <c r="LH51" i="4"/>
  <c r="LH30" i="4"/>
  <c r="BZ30" i="4"/>
  <c r="LT76" i="4"/>
  <c r="GQ51" i="4"/>
  <c r="IE76" i="4"/>
  <c r="BZ51" i="4"/>
  <c r="GQ30" i="4"/>
  <c r="HP76" i="4"/>
  <c r="BG51" i="4"/>
  <c r="BG30" i="4"/>
  <c r="KO51" i="4"/>
  <c r="AV76" i="4"/>
  <c r="FX30" i="4"/>
  <c r="LE76" i="4"/>
  <c r="FX51" i="4"/>
  <c r="KO30" i="4"/>
  <c r="JV30" i="4"/>
  <c r="HA76" i="4"/>
  <c r="AN51" i="4"/>
  <c r="FE30" i="4"/>
  <c r="KP76" i="4"/>
  <c r="AN30" i="4"/>
  <c r="AG76" i="4"/>
  <c r="JV51" i="4"/>
  <c r="FE51" i="4"/>
  <c r="R76" i="4"/>
  <c r="KA76" i="4"/>
  <c r="EL51" i="4"/>
  <c r="JC30" i="4"/>
  <c r="U51" i="4"/>
  <c r="EL30" i="4"/>
  <c r="JC51" i="4"/>
  <c r="GL76" i="4"/>
  <c r="U30" i="4"/>
</calcChain>
</file>

<file path=xl/sharedStrings.xml><?xml version="1.0" encoding="utf-8"?>
<sst xmlns="http://schemas.openxmlformats.org/spreadsheetml/2006/main" count="278" uniqueCount="138">
  <si>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</si>
  <si>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</si>
  <si>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</si>
  <si>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</si>
  <si>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</si>
  <si>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</si>
  <si>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</si>
  <si>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</si>
  <si>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</si>
  <si>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</si>
  <si>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</si>
  <si>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</si>
  <si>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</si>
  <si>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</si>
  <si>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</si>
  <si>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</si>
  <si>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</si>
  <si>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</si>
  <si>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</si>
  <si>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</si>
  <si>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</si>
  <si>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</si>
  <si>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</si>
  <si>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</si>
  <si>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</si>
  <si>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</si>
  <si>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</si>
  <si>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</si>
  <si>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</si>
  <si>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</si>
  <si>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</si>
  <si>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</si>
  <si>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</si>
  <si>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</si>
  <si>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</si>
  <si>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</si>
  <si>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</si>
  <si>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</si>
  <si>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</si>
  <si>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</si>
  <si>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</si>
  <si>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</si>
  <si>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</si>
  <si>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</si>
  <si>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</si>
  <si>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</si>
  <si>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</si>
  <si>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</si>
  <si>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</si>
  <si>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</si>
  <si>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</si>
  <si>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</si>
  <si>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</si>
  <si>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</si>
  <si>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</si>
  <si>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</si>
  <si>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</si>
  <si>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</si>
  <si>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</si>
  <si>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</si>
  <si>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</si>
  <si>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</si>
  <si>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</si>
  <si>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</si>
  <si>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</si>
  <si>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</si>
  <si>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</si>
  <si>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</si>
  <si>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</si>
  <si>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</si>
  <si>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</si>
  <si>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</si>
  <si>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</si>
  <si>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</si>
  <si>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</si>
  <si>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</si>
  <si>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</si>
  <si>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</si>
  <si>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</si>
  <si>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</si>
  <si>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</si>
  <si>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</si>
  <si>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</si>
  <si>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</si>
  <si>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</si>
  <si>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</si>
  <si>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</si>
  <si>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</si>
  <si>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</si>
  <si>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</si>
  <si>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</si>
  <si>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</si>
  <si>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</si>
  <si>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</si>
  <si>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</si>
  <si>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</si>
  <si>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</si>
  <si>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</si>
  <si>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</si>
  <si>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</si>
  <si>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</si>
  <si>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</si>
  <si>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</si>
  <si>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当該値(N-3)</t>
    <phoneticPr fontId="5"/>
  </si>
  <si>
    <t>当該値(N-1)</t>
    <phoneticPr fontId="5"/>
  </si>
  <si>
    <t>当該値(N-4)</t>
    <phoneticPr fontId="5"/>
  </si>
  <si>
    <t>当該値(N-2)</t>
    <phoneticPr fontId="5"/>
  </si>
  <si>
    <t>当該値(N-1)</t>
    <phoneticPr fontId="5"/>
  </si>
  <si>
    <t>当該値(N)</t>
    <phoneticPr fontId="5"/>
  </si>
  <si>
    <t>当該値(N-4)</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</si>
  <si>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</si>
  <si>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</si>
  <si>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</si>
  <si>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</si>
  <si>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</si>
  <si>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</si>
  <si>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高知県　東洋町</t>
  </si>
  <si>
    <t>第3号駐車場</t>
  </si>
  <si>
    <t>法非適用</t>
  </si>
  <si>
    <t>駐車場整備事業</t>
  </si>
  <si>
    <t>-</t>
  </si>
  <si>
    <t>Ａ３Ｂ１</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</si>
  <si>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</si>
  <si>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</si>
  <si>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</si>
  <si>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</si>
  <si>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</si>
  <si>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</si>
  <si>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</si>
  <si>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</si>
  <si>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</si>
  <si>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</si>
  <si>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</si>
  <si>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</si>
  <si>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⑧設備投資見込額
　現在のところ、今後10年間での大規模な建設改良工事や修繕の予定は無いが、施設の状況や経営状態を見極めながら改修計画を立てる必要がある。
⑨累積欠損金比率・⑩企業債残高対料金収入比率
　欠損金や企業債残高は発生していない。</t>
    <rPh sb="1" eb="3">
      <t>セツビ</t>
    </rPh>
    <rPh sb="3" eb="5">
      <t>トウシ</t>
    </rPh>
    <rPh sb="5" eb="7">
      <t>ミコ</t>
    </rPh>
    <rPh sb="7" eb="8">
      <t>ガク</t>
    </rPh>
    <rPh sb="10" eb="12">
      <t>ゲンザイ</t>
    </rPh>
    <rPh sb="17" eb="19">
      <t>コンゴ</t>
    </rPh>
    <rPh sb="21" eb="22">
      <t>ネン</t>
    </rPh>
    <rPh sb="22" eb="23">
      <t>カン</t>
    </rPh>
    <rPh sb="25" eb="28">
      <t>ダイキボ</t>
    </rPh>
    <rPh sb="29" eb="31">
      <t>ケンセツ</t>
    </rPh>
    <rPh sb="31" eb="33">
      <t>カイリョウ</t>
    </rPh>
    <rPh sb="33" eb="35">
      <t>コウジ</t>
    </rPh>
    <rPh sb="36" eb="38">
      <t>シュウゼン</t>
    </rPh>
    <rPh sb="39" eb="41">
      <t>ヨテイ</t>
    </rPh>
    <rPh sb="42" eb="43">
      <t>ナ</t>
    </rPh>
    <rPh sb="46" eb="48">
      <t>シセツ</t>
    </rPh>
    <rPh sb="49" eb="51">
      <t>ジョウキョウ</t>
    </rPh>
    <rPh sb="52" eb="54">
      <t>ケイエイ</t>
    </rPh>
    <rPh sb="54" eb="56">
      <t>ジョウタイ</t>
    </rPh>
    <rPh sb="57" eb="59">
      <t>ミキワ</t>
    </rPh>
    <rPh sb="63" eb="65">
      <t>カイシュウ</t>
    </rPh>
    <rPh sb="65" eb="67">
      <t>ケイカク</t>
    </rPh>
    <rPh sb="68" eb="69">
      <t>タ</t>
    </rPh>
    <rPh sb="71" eb="73">
      <t>ヒツヨウ</t>
    </rPh>
    <rPh sb="80" eb="82">
      <t>ルイセキ</t>
    </rPh>
    <rPh sb="82" eb="85">
      <t>ケッソンキン</t>
    </rPh>
    <rPh sb="85" eb="87">
      <t>ヒリツ</t>
    </rPh>
    <rPh sb="89" eb="91">
      <t>キギョウ</t>
    </rPh>
    <rPh sb="91" eb="92">
      <t>サイ</t>
    </rPh>
    <rPh sb="92" eb="94">
      <t>ザンダカ</t>
    </rPh>
    <rPh sb="94" eb="95">
      <t>タイ</t>
    </rPh>
    <rPh sb="95" eb="97">
      <t>リョウキン</t>
    </rPh>
    <rPh sb="97" eb="99">
      <t>シュウニュウ</t>
    </rPh>
    <rPh sb="99" eb="101">
      <t>ヒリツ</t>
    </rPh>
    <rPh sb="103" eb="106">
      <t>ケッソンキン</t>
    </rPh>
    <rPh sb="107" eb="109">
      <t>キギョウ</t>
    </rPh>
    <rPh sb="109" eb="110">
      <t>サイ</t>
    </rPh>
    <rPh sb="110" eb="112">
      <t>ザンダカ</t>
    </rPh>
    <rPh sb="113" eb="115">
      <t>ハッセイ</t>
    </rPh>
    <phoneticPr fontId="15"/>
  </si>
  <si>
    <t>⑪稼働率
　前年から倍増しているのは収容台数を修正したためである。（250台→158台）当駐車場はサーフィンビーチに隣接しており、サーフィンのオフシーズン（11月～2月）は利用者が大幅に減少することが全体の稼働率低下に影響していると考えられる。</t>
    <rPh sb="1" eb="3">
      <t>カドウ</t>
    </rPh>
    <rPh sb="3" eb="4">
      <t>リツ</t>
    </rPh>
    <rPh sb="58" eb="60">
      <t>リンセツ</t>
    </rPh>
    <rPh sb="80" eb="81">
      <t>ガツ</t>
    </rPh>
    <rPh sb="83" eb="84">
      <t>ガツ</t>
    </rPh>
    <rPh sb="90" eb="92">
      <t>オオハバ</t>
    </rPh>
    <rPh sb="93" eb="95">
      <t>ゲンショウ</t>
    </rPh>
    <rPh sb="100" eb="102">
      <t>ゼンタイ</t>
    </rPh>
    <rPh sb="103" eb="105">
      <t>カドウ</t>
    </rPh>
    <rPh sb="105" eb="106">
      <t>リツ</t>
    </rPh>
    <rPh sb="106" eb="108">
      <t>テイカ</t>
    </rPh>
    <rPh sb="109" eb="111">
      <t>エイキョウ</t>
    </rPh>
    <rPh sb="116" eb="117">
      <t>カンガ</t>
    </rPh>
    <phoneticPr fontId="15"/>
  </si>
  <si>
    <t>　東洋町第3号駐車場事業は厳しい経営状況にあり、経営改善に努める必要がある。当施設がある生見海岸は令和元年にサーフィンの全日本選手権が開催されるなど西日本屈指のサーフィンビーチであり、施設利用者のほとんどがサーファーである。町の観光施策として生見海岸をPRし利用者増加を図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4">
      <t>キビ</t>
    </rPh>
    <rPh sb="16" eb="18">
      <t>ケイエイ</t>
    </rPh>
    <rPh sb="18" eb="20">
      <t>ジョウキョウ</t>
    </rPh>
    <rPh sb="24" eb="26">
      <t>ケイエイ</t>
    </rPh>
    <rPh sb="26" eb="28">
      <t>カイゼン</t>
    </rPh>
    <rPh sb="29" eb="30">
      <t>ツト</t>
    </rPh>
    <rPh sb="32" eb="34">
      <t>ヒツヨウ</t>
    </rPh>
    <rPh sb="38" eb="39">
      <t>トウ</t>
    </rPh>
    <rPh sb="39" eb="41">
      <t>シセツ</t>
    </rPh>
    <rPh sb="44" eb="46">
      <t>イクミ</t>
    </rPh>
    <rPh sb="46" eb="48">
      <t>カイガン</t>
    </rPh>
    <rPh sb="49" eb="50">
      <t>レイ</t>
    </rPh>
    <rPh sb="50" eb="51">
      <t>ワ</t>
    </rPh>
    <rPh sb="51" eb="53">
      <t>ガンネン</t>
    </rPh>
    <rPh sb="60" eb="63">
      <t>ゼンニホン</t>
    </rPh>
    <rPh sb="63" eb="66">
      <t>センシュケン</t>
    </rPh>
    <rPh sb="67" eb="69">
      <t>カイサイ</t>
    </rPh>
    <rPh sb="74" eb="75">
      <t>ニシ</t>
    </rPh>
    <rPh sb="75" eb="77">
      <t>ニホン</t>
    </rPh>
    <rPh sb="77" eb="79">
      <t>クッシ</t>
    </rPh>
    <rPh sb="92" eb="94">
      <t>シセツ</t>
    </rPh>
    <rPh sb="94" eb="97">
      <t>リヨウシャ</t>
    </rPh>
    <rPh sb="112" eb="113">
      <t>マチ</t>
    </rPh>
    <rPh sb="114" eb="116">
      <t>カンコウ</t>
    </rPh>
    <rPh sb="116" eb="118">
      <t>シサク</t>
    </rPh>
    <rPh sb="121" eb="123">
      <t>イクミ</t>
    </rPh>
    <rPh sb="123" eb="125">
      <t>カイガン</t>
    </rPh>
    <rPh sb="129" eb="132">
      <t>リヨウシャ</t>
    </rPh>
    <rPh sb="132" eb="134">
      <t>ゾウカ</t>
    </rPh>
    <rPh sb="135" eb="136">
      <t>ハカ</t>
    </rPh>
    <rPh sb="145" eb="147">
      <t>ヘイコウ</t>
    </rPh>
    <rPh sb="149" eb="151">
      <t>イッパン</t>
    </rPh>
    <rPh sb="151" eb="154">
      <t>カンコウキャク</t>
    </rPh>
    <rPh sb="155" eb="157">
      <t>リヨウ</t>
    </rPh>
    <rPh sb="157" eb="159">
      <t>ソクシン</t>
    </rPh>
    <rPh sb="163" eb="164">
      <t>ト</t>
    </rPh>
    <rPh sb="165" eb="166">
      <t>ク</t>
    </rPh>
    <rPh sb="168" eb="169">
      <t>スス</t>
    </rPh>
    <phoneticPr fontId="15"/>
  </si>
  <si>
    <t>①収益的収支比率・④売上高GOP比率・⑤EBITDA
　収支は黒字であるが、いずれの数値も全国平均、類似施設平均値を大きく下回っている。令和元年度は前年比微増の傾向が見られるが、今後利用者増加に向けた取り組みや利用料金の見直し、経費削減を進めるなど、経営改善が必要である。</t>
    <rPh sb="1" eb="4">
      <t>シュウエキテキ</t>
    </rPh>
    <rPh sb="4" eb="6">
      <t>シュウシ</t>
    </rPh>
    <rPh sb="6" eb="8">
      <t>ヒリツ</t>
    </rPh>
    <rPh sb="28" eb="30">
      <t>シュウシ</t>
    </rPh>
    <rPh sb="31" eb="33">
      <t>クロジ</t>
    </rPh>
    <rPh sb="42" eb="44">
      <t>スウチ</t>
    </rPh>
    <rPh sb="45" eb="47">
      <t>ゼンコク</t>
    </rPh>
    <rPh sb="47" eb="49">
      <t>ヘイキン</t>
    </rPh>
    <rPh sb="50" eb="52">
      <t>ルイジ</t>
    </rPh>
    <rPh sb="52" eb="54">
      <t>シセツ</t>
    </rPh>
    <rPh sb="54" eb="57">
      <t>ヘイキンチ</t>
    </rPh>
    <rPh sb="58" eb="59">
      <t>オオ</t>
    </rPh>
    <rPh sb="61" eb="63">
      <t>シタマワ</t>
    </rPh>
    <rPh sb="68" eb="69">
      <t>レイ</t>
    </rPh>
    <rPh sb="69" eb="70">
      <t>ワ</t>
    </rPh>
    <rPh sb="70" eb="72">
      <t>ガンネン</t>
    </rPh>
    <rPh sb="72" eb="73">
      <t>ド</t>
    </rPh>
    <rPh sb="74" eb="76">
      <t>ゼンネン</t>
    </rPh>
    <rPh sb="76" eb="77">
      <t>ヒ</t>
    </rPh>
    <rPh sb="77" eb="79">
      <t>ビゾウ</t>
    </rPh>
    <rPh sb="80" eb="82">
      <t>ケイコウ</t>
    </rPh>
    <rPh sb="83" eb="84">
      <t>ミ</t>
    </rPh>
    <rPh sb="89" eb="91">
      <t>コンゴ</t>
    </rPh>
    <rPh sb="91" eb="94">
      <t>リヨウシャ</t>
    </rPh>
    <rPh sb="94" eb="96">
      <t>ゾウカ</t>
    </rPh>
    <rPh sb="97" eb="98">
      <t>ム</t>
    </rPh>
    <rPh sb="100" eb="101">
      <t>ト</t>
    </rPh>
    <rPh sb="102" eb="103">
      <t>ク</t>
    </rPh>
    <rPh sb="105" eb="107">
      <t>リヨウ</t>
    </rPh>
    <rPh sb="107" eb="109">
      <t>リョウキン</t>
    </rPh>
    <rPh sb="110" eb="112">
      <t>ミナオ</t>
    </rPh>
    <rPh sb="114" eb="116">
      <t>ケイヒ</t>
    </rPh>
    <rPh sb="116" eb="118">
      <t>サクゲン</t>
    </rPh>
    <rPh sb="119" eb="120">
      <t>スス</t>
    </rPh>
    <rPh sb="125" eb="127">
      <t>ケイエイ</t>
    </rPh>
    <rPh sb="127" eb="129">
      <t>カイゼン</t>
    </rPh>
    <rPh sb="130" eb="132">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</si>
</sst>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126</c:v>
                </c:pt>
                <c:pt idx="1">
                  <c:v>136</c:v>
                </c:pt>
                <c:pt idx="2">
                  <c:v>103</c:v>
                </c:pt>
                <c:pt idx="3">
                  <c:v>87.2</c:v>
                </c:pt>
                <c:pt idx="4">
                  <c:v>104</c:v>
                </c:pt>
              </c:numCache>
            </c:numRef>
          </c:val>
          <c:extLst>
            <c:ext xmlns:c16="http://schemas.microsoft.com/office/drawing/2014/chart" uri="{C3380CC4-5D6E-409C-BE32-E72D297353CC}">
              <c16:uniqueId val="{00000000-D27B-4129-9663-361BFCB09DA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443.6</c:v>
                </c:pt>
                <c:pt idx="1">
                  <c:v>355.6</c:v>
                </c:pt>
                <c:pt idx="2">
                  <c:v>358.6</c:v>
                </c:pt>
                <c:pt idx="3">
                  <c:v>378.1</c:v>
                </c:pt>
                <c:pt idx="4">
                  <c:v>756.6</c:v>
                </c:pt>
              </c:numCache>
            </c:numRef>
          </c:val>
          <c:smooth val="0"/>
          <c:extLst>
            <c:ext xmlns:c16="http://schemas.microsoft.com/office/drawing/2014/chart" uri="{C3380CC4-5D6E-409C-BE32-E72D297353CC}">
              <c16:uniqueId val="{00000001-D27B-4129-9663-361BFCB09DA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045-4004-A909-B1F12B54F8F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85.4</c:v>
                </c:pt>
                <c:pt idx="1">
                  <c:v>69.900000000000006</c:v>
                </c:pt>
                <c:pt idx="2">
                  <c:v>59.6</c:v>
                </c:pt>
                <c:pt idx="3">
                  <c:v>83.1</c:v>
                </c:pt>
                <c:pt idx="4">
                  <c:v>54.7</c:v>
                </c:pt>
              </c:numCache>
            </c:numRef>
          </c:val>
          <c:smooth val="0"/>
          <c:extLst>
            <c:ext xmlns:c16="http://schemas.microsoft.com/office/drawing/2014/chart" uri="{C3380CC4-5D6E-409C-BE32-E72D297353CC}">
              <c16:uniqueId val="{00000001-3045-4004-A909-B1F12B54F8F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BA43-4C6A-AAEC-EC847E0B529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A43-4C6A-AAEC-EC847E0B529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AA93-4DA7-A359-9A39CF77B46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A93-4DA7-A359-9A39CF77B46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509-44DA-879E-934C6DAC7D8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2.2999999999999998</c:v>
                </c:pt>
                <c:pt idx="1">
                  <c:v>2.7</c:v>
                </c:pt>
                <c:pt idx="2">
                  <c:v>2.2999999999999998</c:v>
                </c:pt>
                <c:pt idx="3">
                  <c:v>3.8</c:v>
                </c:pt>
                <c:pt idx="4">
                  <c:v>2</c:v>
                </c:pt>
              </c:numCache>
            </c:numRef>
          </c:val>
          <c:smooth val="0"/>
          <c:extLst>
            <c:ext xmlns:c16="http://schemas.microsoft.com/office/drawing/2014/chart" uri="{C3380CC4-5D6E-409C-BE32-E72D297353CC}">
              <c16:uniqueId val="{00000001-6509-44DA-879E-934C6DAC7D8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129A-4188-9285-A9ABEAF58B3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48</c:v>
                </c:pt>
                <c:pt idx="1">
                  <c:v>54</c:v>
                </c:pt>
                <c:pt idx="2">
                  <c:v>33</c:v>
                </c:pt>
                <c:pt idx="3">
                  <c:v>17</c:v>
                </c:pt>
                <c:pt idx="4">
                  <c:v>15</c:v>
                </c:pt>
              </c:numCache>
            </c:numRef>
          </c:val>
          <c:smooth val="0"/>
          <c:extLst>
            <c:ext xmlns:c16="http://schemas.microsoft.com/office/drawing/2014/chart" uri="{C3380CC4-5D6E-409C-BE32-E72D297353CC}">
              <c16:uniqueId val="{00000001-129A-4188-9285-A9ABEAF58B3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22</c:v>
                </c:pt>
                <c:pt idx="1">
                  <c:v>14.4</c:v>
                </c:pt>
                <c:pt idx="2">
                  <c:v>14.8</c:v>
                </c:pt>
                <c:pt idx="3">
                  <c:v>11.6</c:v>
                </c:pt>
                <c:pt idx="4">
                  <c:v>25.9</c:v>
                </c:pt>
              </c:numCache>
            </c:numRef>
          </c:val>
          <c:extLst>
            <c:ext xmlns:c16="http://schemas.microsoft.com/office/drawing/2014/chart" uri="{C3380CC4-5D6E-409C-BE32-E72D297353CC}">
              <c16:uniqueId val="{00000000-8514-40D3-BE85-7B4ED4A05A5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154.1</c:v>
                </c:pt>
                <c:pt idx="1">
                  <c:v>151.6</c:v>
                </c:pt>
                <c:pt idx="2">
                  <c:v>151.19999999999999</c:v>
                </c:pt>
                <c:pt idx="3">
                  <c:v>275.5</c:v>
                </c:pt>
                <c:pt idx="4">
                  <c:v>289.2</c:v>
                </c:pt>
              </c:numCache>
            </c:numRef>
          </c:val>
          <c:smooth val="0"/>
          <c:extLst>
            <c:ext xmlns:c16="http://schemas.microsoft.com/office/drawing/2014/chart" uri="{C3380CC4-5D6E-409C-BE32-E72D297353CC}">
              <c16:uniqueId val="{00000001-8514-40D3-BE85-7B4ED4A05A5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20.8</c:v>
                </c:pt>
                <c:pt idx="1">
                  <c:v>26.6</c:v>
                </c:pt>
                <c:pt idx="2">
                  <c:v>3.1</c:v>
                </c:pt>
                <c:pt idx="3">
                  <c:v>-14.5</c:v>
                </c:pt>
                <c:pt idx="4">
                  <c:v>4</c:v>
                </c:pt>
              </c:numCache>
            </c:numRef>
          </c:val>
          <c:extLst>
            <c:ext xmlns:c16="http://schemas.microsoft.com/office/drawing/2014/chart" uri="{C3380CC4-5D6E-409C-BE32-E72D297353CC}">
              <c16:uniqueId val="{00000000-50DD-492E-A20E-F019DAFA656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33.4</c:v>
                </c:pt>
                <c:pt idx="1">
                  <c:v>32.299999999999997</c:v>
                </c:pt>
                <c:pt idx="2">
                  <c:v>22.3</c:v>
                </c:pt>
                <c:pt idx="3">
                  <c:v>30.2</c:v>
                </c:pt>
                <c:pt idx="4">
                  <c:v>33.9</c:v>
                </c:pt>
              </c:numCache>
            </c:numRef>
          </c:val>
          <c:smooth val="0"/>
          <c:extLst>
            <c:ext xmlns:c16="http://schemas.microsoft.com/office/drawing/2014/chart" uri="{C3380CC4-5D6E-409C-BE32-E72D297353CC}">
              <c16:uniqueId val="{00000001-50DD-492E-A20E-F019DAFA656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1935</c:v>
                </c:pt>
                <c:pt idx="1">
                  <c:v>2453</c:v>
                </c:pt>
                <c:pt idx="2">
                  <c:v>292</c:v>
                </c:pt>
                <c:pt idx="3">
                  <c:v>-1155</c:v>
                </c:pt>
                <c:pt idx="4">
                  <c:v>358</c:v>
                </c:pt>
              </c:numCache>
            </c:numRef>
          </c:val>
          <c:extLst>
            <c:ext xmlns:c16="http://schemas.microsoft.com/office/drawing/2014/chart" uri="{C3380CC4-5D6E-409C-BE32-E72D297353CC}">
              <c16:uniqueId val="{00000000-3B23-449B-9C40-24B9BC0C84F8}"/>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9663</c:v>
                </c:pt>
                <c:pt idx="1">
                  <c:v>9019</c:v>
                </c:pt>
                <c:pt idx="2">
                  <c:v>8406</c:v>
                </c:pt>
                <c:pt idx="3">
                  <c:v>8076</c:v>
                </c:pt>
                <c:pt idx="4">
                  <c:v>8265</c:v>
                </c:pt>
              </c:numCache>
            </c:numRef>
          </c:val>
          <c:smooth val="0"/>
          <c:extLst>
            <c:ext xmlns:c16="http://schemas.microsoft.com/office/drawing/2014/chart" uri="{C3380CC4-5D6E-409C-BE32-E72D297353CC}">
              <c16:uniqueId val="{00000001-3B23-449B-9C40-24B9BC0C84F8}"/>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M1" zoomScale="85" zoomScaleNormal="85"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x14ac:dyDescent="0.15">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x14ac:dyDescent="0.15">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2" t="str">
        <f>データ!H6&amp;"　"&amp;データ!I6</f>
        <v>高知県東洋町　第3号駐車場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9"/>
      <c r="AQ7" s="127" t="s">
        <v>2</v>
      </c>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9"/>
      <c r="CF7" s="127" t="s">
        <v>3</v>
      </c>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9"/>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0" t="s">
        <v>5</v>
      </c>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4"/>
      <c r="GZ7" s="4"/>
      <c r="HA7" s="4"/>
      <c r="HB7" s="4"/>
      <c r="HC7" s="4"/>
      <c r="HD7" s="4"/>
      <c r="HE7" s="4"/>
      <c r="HF7" s="4"/>
      <c r="HG7" s="4"/>
      <c r="HH7" s="4"/>
      <c r="HI7" s="4"/>
      <c r="HJ7" s="4"/>
      <c r="HK7" s="4"/>
      <c r="HL7" s="4"/>
      <c r="HM7" s="4"/>
      <c r="HN7" s="4"/>
      <c r="HO7" s="4"/>
      <c r="HP7" s="4"/>
      <c r="HQ7" s="4"/>
      <c r="HR7" s="4"/>
      <c r="HS7" s="4"/>
      <c r="HT7" s="4"/>
      <c r="HU7" s="4"/>
      <c r="HV7" s="4"/>
      <c r="HW7" s="4"/>
      <c r="HX7" s="130" t="s">
        <v>6</v>
      </c>
      <c r="HY7" s="130"/>
      <c r="HZ7" s="130"/>
      <c r="IA7" s="130"/>
      <c r="IB7" s="130"/>
      <c r="IC7" s="130"/>
      <c r="ID7" s="130"/>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t="s">
        <v>7</v>
      </c>
      <c r="JR7" s="130"/>
      <c r="JS7" s="130"/>
      <c r="JT7" s="130"/>
      <c r="JU7" s="130"/>
      <c r="JV7" s="130"/>
      <c r="JW7" s="130"/>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t="s">
        <v>8</v>
      </c>
      <c r="LK7" s="130"/>
      <c r="LL7" s="130"/>
      <c r="LM7" s="130"/>
      <c r="LN7" s="130"/>
      <c r="LO7" s="130"/>
      <c r="LP7" s="130"/>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3"/>
      <c r="ND7" s="6" t="s">
        <v>9</v>
      </c>
      <c r="NE7" s="7"/>
      <c r="NF7" s="7"/>
      <c r="NG7" s="7"/>
      <c r="NH7" s="7"/>
      <c r="NI7" s="7"/>
      <c r="NJ7" s="7"/>
      <c r="NK7" s="7"/>
      <c r="NL7" s="7"/>
      <c r="NM7" s="7"/>
      <c r="NN7" s="7"/>
      <c r="NO7" s="7"/>
      <c r="NP7" s="7"/>
      <c r="NQ7" s="8"/>
    </row>
    <row r="8" spans="1:382" ht="18.75" customHeight="1" x14ac:dyDescent="0.15">
      <c r="A8" s="2"/>
      <c r="B8" s="118" t="str">
        <f>データ!J7</f>
        <v>法非適用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20"/>
      <c r="AQ8" s="118" t="str">
        <f>データ!K7</f>
        <v>駐車場整備事業</v>
      </c>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20"/>
      <c r="CF8" s="118" t="str">
        <f>データ!L7</f>
        <v>-</v>
      </c>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20"/>
      <c r="DU8" s="122" t="str">
        <f>データ!M7</f>
        <v>Ａ３Ｂ１</v>
      </c>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t="str">
        <f>データ!N7</f>
        <v>非設置</v>
      </c>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4"/>
      <c r="GZ8" s="4"/>
      <c r="HA8" s="4"/>
      <c r="HB8" s="4"/>
      <c r="HC8" s="4"/>
      <c r="HD8" s="4"/>
      <c r="HE8" s="4"/>
      <c r="HF8" s="4"/>
      <c r="HG8" s="4"/>
      <c r="HH8" s="4"/>
      <c r="HI8" s="4"/>
      <c r="HJ8" s="4"/>
      <c r="HK8" s="4"/>
      <c r="HL8" s="4"/>
      <c r="HM8" s="4"/>
      <c r="HN8" s="4"/>
      <c r="HO8" s="4"/>
      <c r="HP8" s="4"/>
      <c r="HQ8" s="4"/>
      <c r="HR8" s="4"/>
      <c r="HS8" s="4"/>
      <c r="HT8" s="4"/>
      <c r="HU8" s="4"/>
      <c r="HV8" s="4"/>
      <c r="HW8" s="4"/>
      <c r="HX8" s="122" t="str">
        <f>データ!S7</f>
        <v>商業施設</v>
      </c>
      <c r="HY8" s="122"/>
      <c r="HZ8" s="122"/>
      <c r="IA8" s="122"/>
      <c r="IB8" s="122"/>
      <c r="IC8" s="122"/>
      <c r="ID8" s="122"/>
      <c r="IE8" s="122"/>
      <c r="IF8" s="122"/>
      <c r="IG8" s="122"/>
      <c r="IH8" s="122"/>
      <c r="II8" s="122"/>
      <c r="IJ8" s="122"/>
      <c r="IK8" s="122"/>
      <c r="IL8" s="122"/>
      <c r="IM8" s="122"/>
      <c r="IN8" s="122"/>
      <c r="IO8" s="122"/>
      <c r="IP8" s="122"/>
      <c r="IQ8" s="122"/>
      <c r="IR8" s="122"/>
      <c r="IS8" s="122"/>
      <c r="IT8" s="122"/>
      <c r="IU8" s="122"/>
      <c r="IV8" s="122"/>
      <c r="IW8" s="122"/>
      <c r="IX8" s="122"/>
      <c r="IY8" s="122"/>
      <c r="IZ8" s="122"/>
      <c r="JA8" s="122"/>
      <c r="JB8" s="122"/>
      <c r="JC8" s="122"/>
      <c r="JD8" s="122"/>
      <c r="JE8" s="122"/>
      <c r="JF8" s="122"/>
      <c r="JG8" s="122"/>
      <c r="JH8" s="122"/>
      <c r="JI8" s="122"/>
      <c r="JJ8" s="122"/>
      <c r="JK8" s="122"/>
      <c r="JL8" s="122"/>
      <c r="JM8" s="122"/>
      <c r="JN8" s="122"/>
      <c r="JO8" s="122"/>
      <c r="JP8" s="122"/>
      <c r="JQ8" s="122" t="str">
        <f>データ!T7</f>
        <v>無</v>
      </c>
      <c r="JR8" s="122"/>
      <c r="JS8" s="122"/>
      <c r="JT8" s="122"/>
      <c r="JU8" s="122"/>
      <c r="JV8" s="122"/>
      <c r="JW8" s="122"/>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1">
        <f>データ!U7</f>
        <v>4723</v>
      </c>
      <c r="LK8" s="121"/>
      <c r="LL8" s="121"/>
      <c r="LM8" s="121"/>
      <c r="LN8" s="121"/>
      <c r="LO8" s="121"/>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3"/>
      <c r="ND8" s="125" t="s">
        <v>10</v>
      </c>
      <c r="NE8" s="126"/>
      <c r="NF8" s="9" t="s">
        <v>11</v>
      </c>
      <c r="NG8" s="10"/>
      <c r="NH8" s="10"/>
      <c r="NI8" s="10"/>
      <c r="NJ8" s="10"/>
      <c r="NK8" s="10"/>
      <c r="NL8" s="10"/>
      <c r="NM8" s="10"/>
      <c r="NN8" s="10"/>
      <c r="NO8" s="10"/>
      <c r="NP8" s="10"/>
      <c r="NQ8" s="11"/>
    </row>
    <row r="9" spans="1:382" ht="18.75" customHeight="1" x14ac:dyDescent="0.15">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9"/>
      <c r="AQ9" s="127" t="s">
        <v>13</v>
      </c>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9"/>
      <c r="CF9" s="127" t="s">
        <v>14</v>
      </c>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9"/>
      <c r="DU9" s="130" t="s">
        <v>15</v>
      </c>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0" t="s">
        <v>16</v>
      </c>
      <c r="HY9" s="130"/>
      <c r="HZ9" s="130"/>
      <c r="IA9" s="130"/>
      <c r="IB9" s="130"/>
      <c r="IC9" s="130"/>
      <c r="ID9" s="130"/>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t="s">
        <v>17</v>
      </c>
      <c r="JR9" s="130"/>
      <c r="JS9" s="130"/>
      <c r="JT9" s="130"/>
      <c r="JU9" s="130"/>
      <c r="JV9" s="130"/>
      <c r="JW9" s="130"/>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t="s">
        <v>18</v>
      </c>
      <c r="LK9" s="130"/>
      <c r="LL9" s="130"/>
      <c r="LM9" s="130"/>
      <c r="LN9" s="130"/>
      <c r="LO9" s="130"/>
      <c r="LP9" s="130"/>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3"/>
      <c r="ND9" s="110" t="s">
        <v>19</v>
      </c>
      <c r="NE9" s="111"/>
      <c r="NF9" s="12" t="s">
        <v>20</v>
      </c>
      <c r="NG9" s="13"/>
      <c r="NH9" s="13"/>
      <c r="NI9" s="13"/>
      <c r="NJ9" s="13"/>
      <c r="NK9" s="13"/>
      <c r="NL9" s="13"/>
      <c r="NM9" s="13"/>
      <c r="NN9" s="13"/>
      <c r="NO9" s="13"/>
      <c r="NP9" s="13"/>
      <c r="NQ9" s="14"/>
    </row>
    <row r="10" spans="1:382" ht="18.75" customHeight="1" x14ac:dyDescent="0.15">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5" t="s">
        <v>124</v>
      </c>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7"/>
      <c r="CF10" s="118" t="str">
        <f>データ!Q7</f>
        <v>広場式</v>
      </c>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20"/>
      <c r="DU10" s="121">
        <f>データ!R7</f>
        <v>7</v>
      </c>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1">
        <f>データ!V7</f>
        <v>158</v>
      </c>
      <c r="HY10" s="121"/>
      <c r="HZ10" s="121"/>
      <c r="IA10" s="121"/>
      <c r="IB10" s="121"/>
      <c r="IC10" s="121"/>
      <c r="ID10" s="121"/>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f>データ!W7</f>
        <v>27</v>
      </c>
      <c r="JR10" s="121"/>
      <c r="JS10" s="121"/>
      <c r="JT10" s="121"/>
      <c r="JU10" s="121"/>
      <c r="JV10" s="121"/>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2" t="str">
        <f>データ!X7</f>
        <v>導入なし</v>
      </c>
      <c r="LK10" s="122"/>
      <c r="LL10" s="122"/>
      <c r="LM10" s="122"/>
      <c r="LN10" s="122"/>
      <c r="LO10" s="122"/>
      <c r="LP10" s="122"/>
      <c r="LQ10" s="122"/>
      <c r="LR10" s="122"/>
      <c r="LS10" s="122"/>
      <c r="LT10" s="122"/>
      <c r="LU10" s="122"/>
      <c r="LV10" s="122"/>
      <c r="LW10" s="122"/>
      <c r="LX10" s="122"/>
      <c r="LY10" s="122"/>
      <c r="LZ10" s="122"/>
      <c r="MA10" s="122"/>
      <c r="MB10" s="122"/>
      <c r="MC10" s="122"/>
      <c r="MD10" s="122"/>
      <c r="ME10" s="122"/>
      <c r="MF10" s="122"/>
      <c r="MG10" s="122"/>
      <c r="MH10" s="122"/>
      <c r="MI10" s="122"/>
      <c r="MJ10" s="122"/>
      <c r="MK10" s="122"/>
      <c r="ML10" s="122"/>
      <c r="MM10" s="122"/>
      <c r="MN10" s="122"/>
      <c r="MO10" s="122"/>
      <c r="MP10" s="122"/>
      <c r="MQ10" s="122"/>
      <c r="MR10" s="122"/>
      <c r="MS10" s="122"/>
      <c r="MT10" s="122"/>
      <c r="MU10" s="122"/>
      <c r="MV10" s="122"/>
      <c r="MW10" s="122"/>
      <c r="MX10" s="122"/>
      <c r="MY10" s="122"/>
      <c r="MZ10" s="122"/>
      <c r="NA10" s="122"/>
      <c r="NB10" s="122"/>
      <c r="NC10" s="2"/>
      <c r="ND10" s="123" t="s">
        <v>21</v>
      </c>
      <c r="NE10" s="124"/>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45" t="s">
        <v>137</v>
      </c>
      <c r="NE15" s="146"/>
      <c r="NF15" s="146"/>
      <c r="NG15" s="146"/>
      <c r="NH15" s="146"/>
      <c r="NI15" s="146"/>
      <c r="NJ15" s="146"/>
      <c r="NK15" s="146"/>
      <c r="NL15" s="146"/>
      <c r="NM15" s="146"/>
      <c r="NN15" s="146"/>
      <c r="NO15" s="146"/>
      <c r="NP15" s="146"/>
      <c r="NQ15" s="146"/>
      <c r="NR15" s="147"/>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5"/>
      <c r="NE16" s="146"/>
      <c r="NF16" s="146"/>
      <c r="NG16" s="146"/>
      <c r="NH16" s="146"/>
      <c r="NI16" s="146"/>
      <c r="NJ16" s="146"/>
      <c r="NK16" s="146"/>
      <c r="NL16" s="146"/>
      <c r="NM16" s="146"/>
      <c r="NN16" s="146"/>
      <c r="NO16" s="146"/>
      <c r="NP16" s="146"/>
      <c r="NQ16" s="146"/>
      <c r="NR16" s="147"/>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5"/>
      <c r="NE17" s="146"/>
      <c r="NF17" s="146"/>
      <c r="NG17" s="146"/>
      <c r="NH17" s="146"/>
      <c r="NI17" s="146"/>
      <c r="NJ17" s="146"/>
      <c r="NK17" s="146"/>
      <c r="NL17" s="146"/>
      <c r="NM17" s="146"/>
      <c r="NN17" s="146"/>
      <c r="NO17" s="146"/>
      <c r="NP17" s="146"/>
      <c r="NQ17" s="146"/>
      <c r="NR17" s="147"/>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5"/>
      <c r="NE18" s="146"/>
      <c r="NF18" s="146"/>
      <c r="NG18" s="146"/>
      <c r="NH18" s="146"/>
      <c r="NI18" s="146"/>
      <c r="NJ18" s="146"/>
      <c r="NK18" s="146"/>
      <c r="NL18" s="146"/>
      <c r="NM18" s="146"/>
      <c r="NN18" s="146"/>
      <c r="NO18" s="146"/>
      <c r="NP18" s="146"/>
      <c r="NQ18" s="146"/>
      <c r="NR18" s="147"/>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5"/>
      <c r="NE19" s="146"/>
      <c r="NF19" s="146"/>
      <c r="NG19" s="146"/>
      <c r="NH19" s="146"/>
      <c r="NI19" s="146"/>
      <c r="NJ19" s="146"/>
      <c r="NK19" s="146"/>
      <c r="NL19" s="146"/>
      <c r="NM19" s="146"/>
      <c r="NN19" s="146"/>
      <c r="NO19" s="146"/>
      <c r="NP19" s="146"/>
      <c r="NQ19" s="146"/>
      <c r="NR19" s="147"/>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5"/>
      <c r="NE20" s="146"/>
      <c r="NF20" s="146"/>
      <c r="NG20" s="146"/>
      <c r="NH20" s="146"/>
      <c r="NI20" s="146"/>
      <c r="NJ20" s="146"/>
      <c r="NK20" s="146"/>
      <c r="NL20" s="146"/>
      <c r="NM20" s="146"/>
      <c r="NN20" s="146"/>
      <c r="NO20" s="146"/>
      <c r="NP20" s="146"/>
      <c r="NQ20" s="146"/>
      <c r="NR20" s="147"/>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5"/>
      <c r="NE21" s="146"/>
      <c r="NF21" s="146"/>
      <c r="NG21" s="146"/>
      <c r="NH21" s="146"/>
      <c r="NI21" s="146"/>
      <c r="NJ21" s="146"/>
      <c r="NK21" s="146"/>
      <c r="NL21" s="146"/>
      <c r="NM21" s="146"/>
      <c r="NN21" s="146"/>
      <c r="NO21" s="146"/>
      <c r="NP21" s="146"/>
      <c r="NQ21" s="146"/>
      <c r="NR21" s="147"/>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5"/>
      <c r="NE22" s="146"/>
      <c r="NF22" s="146"/>
      <c r="NG22" s="146"/>
      <c r="NH22" s="146"/>
      <c r="NI22" s="146"/>
      <c r="NJ22" s="146"/>
      <c r="NK22" s="146"/>
      <c r="NL22" s="146"/>
      <c r="NM22" s="146"/>
      <c r="NN22" s="146"/>
      <c r="NO22" s="146"/>
      <c r="NP22" s="146"/>
      <c r="NQ22" s="146"/>
      <c r="NR22" s="147"/>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5"/>
      <c r="NE23" s="146"/>
      <c r="NF23" s="146"/>
      <c r="NG23" s="146"/>
      <c r="NH23" s="146"/>
      <c r="NI23" s="146"/>
      <c r="NJ23" s="146"/>
      <c r="NK23" s="146"/>
      <c r="NL23" s="146"/>
      <c r="NM23" s="146"/>
      <c r="NN23" s="146"/>
      <c r="NO23" s="146"/>
      <c r="NP23" s="146"/>
      <c r="NQ23" s="146"/>
      <c r="NR23" s="147"/>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5"/>
      <c r="NE24" s="146"/>
      <c r="NF24" s="146"/>
      <c r="NG24" s="146"/>
      <c r="NH24" s="146"/>
      <c r="NI24" s="146"/>
      <c r="NJ24" s="146"/>
      <c r="NK24" s="146"/>
      <c r="NL24" s="146"/>
      <c r="NM24" s="146"/>
      <c r="NN24" s="146"/>
      <c r="NO24" s="146"/>
      <c r="NP24" s="146"/>
      <c r="NQ24" s="146"/>
      <c r="NR24" s="147"/>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5"/>
      <c r="NE25" s="146"/>
      <c r="NF25" s="146"/>
      <c r="NG25" s="146"/>
      <c r="NH25" s="146"/>
      <c r="NI25" s="146"/>
      <c r="NJ25" s="146"/>
      <c r="NK25" s="146"/>
      <c r="NL25" s="146"/>
      <c r="NM25" s="146"/>
      <c r="NN25" s="146"/>
      <c r="NO25" s="146"/>
      <c r="NP25" s="146"/>
      <c r="NQ25" s="146"/>
      <c r="NR25" s="147"/>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5"/>
      <c r="NE26" s="146"/>
      <c r="NF26" s="146"/>
      <c r="NG26" s="146"/>
      <c r="NH26" s="146"/>
      <c r="NI26" s="146"/>
      <c r="NJ26" s="146"/>
      <c r="NK26" s="146"/>
      <c r="NL26" s="146"/>
      <c r="NM26" s="146"/>
      <c r="NN26" s="146"/>
      <c r="NO26" s="146"/>
      <c r="NP26" s="146"/>
      <c r="NQ26" s="146"/>
      <c r="NR26" s="147"/>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5"/>
      <c r="NE27" s="146"/>
      <c r="NF27" s="146"/>
      <c r="NG27" s="146"/>
      <c r="NH27" s="146"/>
      <c r="NI27" s="146"/>
      <c r="NJ27" s="146"/>
      <c r="NK27" s="146"/>
      <c r="NL27" s="146"/>
      <c r="NM27" s="146"/>
      <c r="NN27" s="146"/>
      <c r="NO27" s="146"/>
      <c r="NP27" s="146"/>
      <c r="NQ27" s="146"/>
      <c r="NR27" s="147"/>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5"/>
      <c r="NE28" s="146"/>
      <c r="NF28" s="146"/>
      <c r="NG28" s="146"/>
      <c r="NH28" s="146"/>
      <c r="NI28" s="146"/>
      <c r="NJ28" s="146"/>
      <c r="NK28" s="146"/>
      <c r="NL28" s="146"/>
      <c r="NM28" s="146"/>
      <c r="NN28" s="146"/>
      <c r="NO28" s="146"/>
      <c r="NP28" s="146"/>
      <c r="NQ28" s="146"/>
      <c r="NR28" s="147"/>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5"/>
      <c r="NE29" s="146"/>
      <c r="NF29" s="146"/>
      <c r="NG29" s="146"/>
      <c r="NH29" s="146"/>
      <c r="NI29" s="146"/>
      <c r="NJ29" s="146"/>
      <c r="NK29" s="146"/>
      <c r="NL29" s="146"/>
      <c r="NM29" s="146"/>
      <c r="NN29" s="146"/>
      <c r="NO29" s="146"/>
      <c r="NP29" s="146"/>
      <c r="NQ29" s="146"/>
      <c r="NR29" s="147"/>
    </row>
    <row r="30" spans="1:382" ht="13.5" customHeight="1" x14ac:dyDescent="0.15">
      <c r="A30" s="2"/>
      <c r="B30" s="22"/>
      <c r="C30" s="4"/>
      <c r="D30" s="4"/>
      <c r="E30" s="4"/>
      <c r="F30" s="4"/>
      <c r="I30" s="4"/>
      <c r="J30" s="4"/>
      <c r="K30" s="4"/>
      <c r="L30" s="4"/>
      <c r="M30" s="4"/>
      <c r="N30" s="4"/>
      <c r="O30" s="4"/>
      <c r="P30" s="4"/>
      <c r="Q30" s="4"/>
      <c r="R30" s="26"/>
      <c r="S30" s="26"/>
      <c r="T30" s="26"/>
      <c r="U30" s="105" t="str">
        <f>データ!$B$11</f>
        <v>H27</v>
      </c>
      <c r="V30" s="105"/>
      <c r="W30" s="105"/>
      <c r="X30" s="105"/>
      <c r="Y30" s="105"/>
      <c r="Z30" s="105"/>
      <c r="AA30" s="105"/>
      <c r="AB30" s="105"/>
      <c r="AC30" s="105"/>
      <c r="AD30" s="105"/>
      <c r="AE30" s="105"/>
      <c r="AF30" s="105"/>
      <c r="AG30" s="105"/>
      <c r="AH30" s="105"/>
      <c r="AI30" s="105"/>
      <c r="AJ30" s="105"/>
      <c r="AK30" s="105"/>
      <c r="AL30" s="105"/>
      <c r="AM30" s="105"/>
      <c r="AN30" s="105" t="str">
        <f>データ!$C$11</f>
        <v>H28</v>
      </c>
      <c r="AO30" s="105"/>
      <c r="AP30" s="105"/>
      <c r="AQ30" s="105"/>
      <c r="AR30" s="105"/>
      <c r="AS30" s="105"/>
      <c r="AT30" s="105"/>
      <c r="AU30" s="105"/>
      <c r="AV30" s="105"/>
      <c r="AW30" s="105"/>
      <c r="AX30" s="105"/>
      <c r="AY30" s="105"/>
      <c r="AZ30" s="105"/>
      <c r="BA30" s="105"/>
      <c r="BB30" s="105"/>
      <c r="BC30" s="105"/>
      <c r="BD30" s="105"/>
      <c r="BE30" s="105"/>
      <c r="BF30" s="105"/>
      <c r="BG30" s="105" t="str">
        <f>データ!$D$11</f>
        <v>H29</v>
      </c>
      <c r="BH30" s="105"/>
      <c r="BI30" s="105"/>
      <c r="BJ30" s="105"/>
      <c r="BK30" s="105"/>
      <c r="BL30" s="105"/>
      <c r="BM30" s="105"/>
      <c r="BN30" s="105"/>
      <c r="BO30" s="105"/>
      <c r="BP30" s="105"/>
      <c r="BQ30" s="105"/>
      <c r="BR30" s="105"/>
      <c r="BS30" s="105"/>
      <c r="BT30" s="105"/>
      <c r="BU30" s="105"/>
      <c r="BV30" s="105"/>
      <c r="BW30" s="105"/>
      <c r="BX30" s="105"/>
      <c r="BY30" s="105"/>
      <c r="BZ30" s="105" t="str">
        <f>データ!$E$11</f>
        <v>H30</v>
      </c>
      <c r="CA30" s="105"/>
      <c r="CB30" s="105"/>
      <c r="CC30" s="105"/>
      <c r="CD30" s="105"/>
      <c r="CE30" s="105"/>
      <c r="CF30" s="105"/>
      <c r="CG30" s="105"/>
      <c r="CH30" s="105"/>
      <c r="CI30" s="105"/>
      <c r="CJ30" s="105"/>
      <c r="CK30" s="105"/>
      <c r="CL30" s="105"/>
      <c r="CM30" s="105"/>
      <c r="CN30" s="105"/>
      <c r="CO30" s="105"/>
      <c r="CP30" s="105"/>
      <c r="CQ30" s="105"/>
      <c r="CR30" s="105"/>
      <c r="CS30" s="105" t="str">
        <f>データ!$F$11</f>
        <v>R01</v>
      </c>
      <c r="CT30" s="105"/>
      <c r="CU30" s="105"/>
      <c r="CV30" s="105"/>
      <c r="CW30" s="105"/>
      <c r="CX30" s="105"/>
      <c r="CY30" s="105"/>
      <c r="CZ30" s="105"/>
      <c r="DA30" s="105"/>
      <c r="DB30" s="105"/>
      <c r="DC30" s="105"/>
      <c r="DD30" s="105"/>
      <c r="DE30" s="105"/>
      <c r="DF30" s="105"/>
      <c r="DG30" s="105"/>
      <c r="DH30" s="105"/>
      <c r="DI30" s="105"/>
      <c r="DJ30" s="105"/>
      <c r="DK30" s="105"/>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5" t="str">
        <f>データ!$B$11</f>
        <v>H27</v>
      </c>
      <c r="EM30" s="105"/>
      <c r="EN30" s="105"/>
      <c r="EO30" s="105"/>
      <c r="EP30" s="105"/>
      <c r="EQ30" s="105"/>
      <c r="ER30" s="105"/>
      <c r="ES30" s="105"/>
      <c r="ET30" s="105"/>
      <c r="EU30" s="105"/>
      <c r="EV30" s="105"/>
      <c r="EW30" s="105"/>
      <c r="EX30" s="105"/>
      <c r="EY30" s="105"/>
      <c r="EZ30" s="105"/>
      <c r="FA30" s="105"/>
      <c r="FB30" s="105"/>
      <c r="FC30" s="105"/>
      <c r="FD30" s="105"/>
      <c r="FE30" s="105" t="str">
        <f>データ!$C$11</f>
        <v>H28</v>
      </c>
      <c r="FF30" s="105"/>
      <c r="FG30" s="105"/>
      <c r="FH30" s="105"/>
      <c r="FI30" s="105"/>
      <c r="FJ30" s="105"/>
      <c r="FK30" s="105"/>
      <c r="FL30" s="105"/>
      <c r="FM30" s="105"/>
      <c r="FN30" s="105"/>
      <c r="FO30" s="105"/>
      <c r="FP30" s="105"/>
      <c r="FQ30" s="105"/>
      <c r="FR30" s="105"/>
      <c r="FS30" s="105"/>
      <c r="FT30" s="105"/>
      <c r="FU30" s="105"/>
      <c r="FV30" s="105"/>
      <c r="FW30" s="105"/>
      <c r="FX30" s="105" t="str">
        <f>データ!$D$11</f>
        <v>H29</v>
      </c>
      <c r="FY30" s="105"/>
      <c r="FZ30" s="105"/>
      <c r="GA30" s="105"/>
      <c r="GB30" s="105"/>
      <c r="GC30" s="105"/>
      <c r="GD30" s="105"/>
      <c r="GE30" s="105"/>
      <c r="GF30" s="105"/>
      <c r="GG30" s="105"/>
      <c r="GH30" s="105"/>
      <c r="GI30" s="105"/>
      <c r="GJ30" s="105"/>
      <c r="GK30" s="105"/>
      <c r="GL30" s="105"/>
      <c r="GM30" s="105"/>
      <c r="GN30" s="105"/>
      <c r="GO30" s="105"/>
      <c r="GP30" s="105"/>
      <c r="GQ30" s="105" t="str">
        <f>データ!$E$11</f>
        <v>H30</v>
      </c>
      <c r="GR30" s="105"/>
      <c r="GS30" s="105"/>
      <c r="GT30" s="105"/>
      <c r="GU30" s="105"/>
      <c r="GV30" s="105"/>
      <c r="GW30" s="105"/>
      <c r="GX30" s="105"/>
      <c r="GY30" s="105"/>
      <c r="GZ30" s="105"/>
      <c r="HA30" s="105"/>
      <c r="HB30" s="105"/>
      <c r="HC30" s="105"/>
      <c r="HD30" s="105"/>
      <c r="HE30" s="105"/>
      <c r="HF30" s="105"/>
      <c r="HG30" s="105"/>
      <c r="HH30" s="105"/>
      <c r="HI30" s="105"/>
      <c r="HJ30" s="105" t="str">
        <f>データ!$F$11</f>
        <v>R01</v>
      </c>
      <c r="HK30" s="105"/>
      <c r="HL30" s="105"/>
      <c r="HM30" s="105"/>
      <c r="HN30" s="105"/>
      <c r="HO30" s="105"/>
      <c r="HP30" s="105"/>
      <c r="HQ30" s="105"/>
      <c r="HR30" s="105"/>
      <c r="HS30" s="105"/>
      <c r="HT30" s="105"/>
      <c r="HU30" s="105"/>
      <c r="HV30" s="105"/>
      <c r="HW30" s="105"/>
      <c r="HX30" s="105"/>
      <c r="HY30" s="105"/>
      <c r="HZ30" s="105"/>
      <c r="IA30" s="105"/>
      <c r="IB30" s="105"/>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5" t="str">
        <f>データ!$B$11</f>
        <v>H27</v>
      </c>
      <c r="JD30" s="105"/>
      <c r="JE30" s="105"/>
      <c r="JF30" s="105"/>
      <c r="JG30" s="105"/>
      <c r="JH30" s="105"/>
      <c r="JI30" s="105"/>
      <c r="JJ30" s="105"/>
      <c r="JK30" s="105"/>
      <c r="JL30" s="105"/>
      <c r="JM30" s="105"/>
      <c r="JN30" s="105"/>
      <c r="JO30" s="105"/>
      <c r="JP30" s="105"/>
      <c r="JQ30" s="105"/>
      <c r="JR30" s="105"/>
      <c r="JS30" s="105"/>
      <c r="JT30" s="105"/>
      <c r="JU30" s="105"/>
      <c r="JV30" s="105" t="str">
        <f>データ!$C$11</f>
        <v>H28</v>
      </c>
      <c r="JW30" s="105"/>
      <c r="JX30" s="105"/>
      <c r="JY30" s="105"/>
      <c r="JZ30" s="105"/>
      <c r="KA30" s="105"/>
      <c r="KB30" s="105"/>
      <c r="KC30" s="105"/>
      <c r="KD30" s="105"/>
      <c r="KE30" s="105"/>
      <c r="KF30" s="105"/>
      <c r="KG30" s="105"/>
      <c r="KH30" s="105"/>
      <c r="KI30" s="105"/>
      <c r="KJ30" s="105"/>
      <c r="KK30" s="105"/>
      <c r="KL30" s="105"/>
      <c r="KM30" s="105"/>
      <c r="KN30" s="105"/>
      <c r="KO30" s="105" t="str">
        <f>データ!$D$11</f>
        <v>H29</v>
      </c>
      <c r="KP30" s="105"/>
      <c r="KQ30" s="105"/>
      <c r="KR30" s="105"/>
      <c r="KS30" s="105"/>
      <c r="KT30" s="105"/>
      <c r="KU30" s="105"/>
      <c r="KV30" s="105"/>
      <c r="KW30" s="105"/>
      <c r="KX30" s="105"/>
      <c r="KY30" s="105"/>
      <c r="KZ30" s="105"/>
      <c r="LA30" s="105"/>
      <c r="LB30" s="105"/>
      <c r="LC30" s="105"/>
      <c r="LD30" s="105"/>
      <c r="LE30" s="105"/>
      <c r="LF30" s="105"/>
      <c r="LG30" s="105"/>
      <c r="LH30" s="105" t="str">
        <f>データ!$E$11</f>
        <v>H30</v>
      </c>
      <c r="LI30" s="105"/>
      <c r="LJ30" s="105"/>
      <c r="LK30" s="105"/>
      <c r="LL30" s="105"/>
      <c r="LM30" s="105"/>
      <c r="LN30" s="105"/>
      <c r="LO30" s="105"/>
      <c r="LP30" s="105"/>
      <c r="LQ30" s="105"/>
      <c r="LR30" s="105"/>
      <c r="LS30" s="105"/>
      <c r="LT30" s="105"/>
      <c r="LU30" s="105"/>
      <c r="LV30" s="105"/>
      <c r="LW30" s="105"/>
      <c r="LX30" s="105"/>
      <c r="LY30" s="105"/>
      <c r="LZ30" s="105"/>
      <c r="MA30" s="105" t="str">
        <f>データ!$F$11</f>
        <v>R01</v>
      </c>
      <c r="MB30" s="105"/>
      <c r="MC30" s="105"/>
      <c r="MD30" s="105"/>
      <c r="ME30" s="105"/>
      <c r="MF30" s="105"/>
      <c r="MG30" s="105"/>
      <c r="MH30" s="105"/>
      <c r="MI30" s="105"/>
      <c r="MJ30" s="105"/>
      <c r="MK30" s="105"/>
      <c r="ML30" s="105"/>
      <c r="MM30" s="105"/>
      <c r="MN30" s="105"/>
      <c r="MO30" s="105"/>
      <c r="MP30" s="105"/>
      <c r="MQ30" s="105"/>
      <c r="MR30" s="105"/>
      <c r="MS30" s="105"/>
      <c r="MT30" s="4"/>
      <c r="MU30" s="4"/>
      <c r="MV30" s="4"/>
      <c r="MW30" s="4"/>
      <c r="MX30" s="4"/>
      <c r="MY30" s="4"/>
      <c r="MZ30" s="4"/>
      <c r="NA30" s="4"/>
      <c r="NB30" s="23"/>
      <c r="NC30" s="2"/>
      <c r="ND30" s="145"/>
      <c r="NE30" s="146"/>
      <c r="NF30" s="146"/>
      <c r="NG30" s="146"/>
      <c r="NH30" s="146"/>
      <c r="NI30" s="146"/>
      <c r="NJ30" s="146"/>
      <c r="NK30" s="146"/>
      <c r="NL30" s="146"/>
      <c r="NM30" s="146"/>
      <c r="NN30" s="146"/>
      <c r="NO30" s="146"/>
      <c r="NP30" s="146"/>
      <c r="NQ30" s="146"/>
      <c r="NR30" s="147"/>
    </row>
    <row r="31" spans="1:382" ht="13.5" customHeight="1" x14ac:dyDescent="0.15">
      <c r="A31" s="2"/>
      <c r="B31" s="22"/>
      <c r="C31" s="4"/>
      <c r="D31" s="4"/>
      <c r="E31" s="4"/>
      <c r="F31" s="4"/>
      <c r="I31" s="28"/>
      <c r="J31" s="100" t="s">
        <v>27</v>
      </c>
      <c r="K31" s="101"/>
      <c r="L31" s="101"/>
      <c r="M31" s="101"/>
      <c r="N31" s="101"/>
      <c r="O31" s="101"/>
      <c r="P31" s="101"/>
      <c r="Q31" s="101"/>
      <c r="R31" s="101"/>
      <c r="S31" s="101"/>
      <c r="T31" s="102"/>
      <c r="U31" s="104">
        <f>データ!Y7</f>
        <v>126</v>
      </c>
      <c r="V31" s="104"/>
      <c r="W31" s="104"/>
      <c r="X31" s="104"/>
      <c r="Y31" s="104"/>
      <c r="Z31" s="104"/>
      <c r="AA31" s="104"/>
      <c r="AB31" s="104"/>
      <c r="AC31" s="104"/>
      <c r="AD31" s="104"/>
      <c r="AE31" s="104"/>
      <c r="AF31" s="104"/>
      <c r="AG31" s="104"/>
      <c r="AH31" s="104"/>
      <c r="AI31" s="104"/>
      <c r="AJ31" s="104"/>
      <c r="AK31" s="104"/>
      <c r="AL31" s="104"/>
      <c r="AM31" s="104"/>
      <c r="AN31" s="104">
        <f>データ!Z7</f>
        <v>136</v>
      </c>
      <c r="AO31" s="104"/>
      <c r="AP31" s="104"/>
      <c r="AQ31" s="104"/>
      <c r="AR31" s="104"/>
      <c r="AS31" s="104"/>
      <c r="AT31" s="104"/>
      <c r="AU31" s="104"/>
      <c r="AV31" s="104"/>
      <c r="AW31" s="104"/>
      <c r="AX31" s="104"/>
      <c r="AY31" s="104"/>
      <c r="AZ31" s="104"/>
      <c r="BA31" s="104"/>
      <c r="BB31" s="104"/>
      <c r="BC31" s="104"/>
      <c r="BD31" s="104"/>
      <c r="BE31" s="104"/>
      <c r="BF31" s="104"/>
      <c r="BG31" s="104">
        <f>データ!AA7</f>
        <v>103</v>
      </c>
      <c r="BH31" s="104"/>
      <c r="BI31" s="104"/>
      <c r="BJ31" s="104"/>
      <c r="BK31" s="104"/>
      <c r="BL31" s="104"/>
      <c r="BM31" s="104"/>
      <c r="BN31" s="104"/>
      <c r="BO31" s="104"/>
      <c r="BP31" s="104"/>
      <c r="BQ31" s="104"/>
      <c r="BR31" s="104"/>
      <c r="BS31" s="104"/>
      <c r="BT31" s="104"/>
      <c r="BU31" s="104"/>
      <c r="BV31" s="104"/>
      <c r="BW31" s="104"/>
      <c r="BX31" s="104"/>
      <c r="BY31" s="104"/>
      <c r="BZ31" s="104">
        <f>データ!AB7</f>
        <v>87.2</v>
      </c>
      <c r="CA31" s="104"/>
      <c r="CB31" s="104"/>
      <c r="CC31" s="104"/>
      <c r="CD31" s="104"/>
      <c r="CE31" s="104"/>
      <c r="CF31" s="104"/>
      <c r="CG31" s="104"/>
      <c r="CH31" s="104"/>
      <c r="CI31" s="104"/>
      <c r="CJ31" s="104"/>
      <c r="CK31" s="104"/>
      <c r="CL31" s="104"/>
      <c r="CM31" s="104"/>
      <c r="CN31" s="104"/>
      <c r="CO31" s="104"/>
      <c r="CP31" s="104"/>
      <c r="CQ31" s="104"/>
      <c r="CR31" s="104"/>
      <c r="CS31" s="104">
        <f>データ!AC7</f>
        <v>104</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0" t="s">
        <v>27</v>
      </c>
      <c r="EB31" s="101"/>
      <c r="EC31" s="101"/>
      <c r="ED31" s="101"/>
      <c r="EE31" s="101"/>
      <c r="EF31" s="101"/>
      <c r="EG31" s="101"/>
      <c r="EH31" s="101"/>
      <c r="EI31" s="101"/>
      <c r="EJ31" s="101"/>
      <c r="EK31" s="102"/>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0" t="s">
        <v>27</v>
      </c>
      <c r="IS31" s="101"/>
      <c r="IT31" s="101"/>
      <c r="IU31" s="101"/>
      <c r="IV31" s="101"/>
      <c r="IW31" s="101"/>
      <c r="IX31" s="101"/>
      <c r="IY31" s="101"/>
      <c r="IZ31" s="101"/>
      <c r="JA31" s="101"/>
      <c r="JB31" s="102"/>
      <c r="JC31" s="80">
        <f>データ!DK7</f>
        <v>22</v>
      </c>
      <c r="JD31" s="81"/>
      <c r="JE31" s="81"/>
      <c r="JF31" s="81"/>
      <c r="JG31" s="81"/>
      <c r="JH31" s="81"/>
      <c r="JI31" s="81"/>
      <c r="JJ31" s="81"/>
      <c r="JK31" s="81"/>
      <c r="JL31" s="81"/>
      <c r="JM31" s="81"/>
      <c r="JN31" s="81"/>
      <c r="JO31" s="81"/>
      <c r="JP31" s="81"/>
      <c r="JQ31" s="81"/>
      <c r="JR31" s="81"/>
      <c r="JS31" s="81"/>
      <c r="JT31" s="81"/>
      <c r="JU31" s="82"/>
      <c r="JV31" s="80">
        <f>データ!DL7</f>
        <v>14.4</v>
      </c>
      <c r="JW31" s="81"/>
      <c r="JX31" s="81"/>
      <c r="JY31" s="81"/>
      <c r="JZ31" s="81"/>
      <c r="KA31" s="81"/>
      <c r="KB31" s="81"/>
      <c r="KC31" s="81"/>
      <c r="KD31" s="81"/>
      <c r="KE31" s="81"/>
      <c r="KF31" s="81"/>
      <c r="KG31" s="81"/>
      <c r="KH31" s="81"/>
      <c r="KI31" s="81"/>
      <c r="KJ31" s="81"/>
      <c r="KK31" s="81"/>
      <c r="KL31" s="81"/>
      <c r="KM31" s="81"/>
      <c r="KN31" s="82"/>
      <c r="KO31" s="80">
        <f>データ!DM7</f>
        <v>14.8</v>
      </c>
      <c r="KP31" s="81"/>
      <c r="KQ31" s="81"/>
      <c r="KR31" s="81"/>
      <c r="KS31" s="81"/>
      <c r="KT31" s="81"/>
      <c r="KU31" s="81"/>
      <c r="KV31" s="81"/>
      <c r="KW31" s="81"/>
      <c r="KX31" s="81"/>
      <c r="KY31" s="81"/>
      <c r="KZ31" s="81"/>
      <c r="LA31" s="81"/>
      <c r="LB31" s="81"/>
      <c r="LC31" s="81"/>
      <c r="LD31" s="81"/>
      <c r="LE31" s="81"/>
      <c r="LF31" s="81"/>
      <c r="LG31" s="82"/>
      <c r="LH31" s="80">
        <f>データ!DN7</f>
        <v>11.6</v>
      </c>
      <c r="LI31" s="81"/>
      <c r="LJ31" s="81"/>
      <c r="LK31" s="81"/>
      <c r="LL31" s="81"/>
      <c r="LM31" s="81"/>
      <c r="LN31" s="81"/>
      <c r="LO31" s="81"/>
      <c r="LP31" s="81"/>
      <c r="LQ31" s="81"/>
      <c r="LR31" s="81"/>
      <c r="LS31" s="81"/>
      <c r="LT31" s="81"/>
      <c r="LU31" s="81"/>
      <c r="LV31" s="81"/>
      <c r="LW31" s="81"/>
      <c r="LX31" s="81"/>
      <c r="LY31" s="81"/>
      <c r="LZ31" s="82"/>
      <c r="MA31" s="80">
        <f>データ!DO7</f>
        <v>25.9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0" t="s">
        <v>29</v>
      </c>
      <c r="K32" s="101"/>
      <c r="L32" s="101"/>
      <c r="M32" s="101"/>
      <c r="N32" s="101"/>
      <c r="O32" s="101"/>
      <c r="P32" s="101"/>
      <c r="Q32" s="101"/>
      <c r="R32" s="101"/>
      <c r="S32" s="101"/>
      <c r="T32" s="102"/>
      <c r="U32" s="104">
        <f>データ!AD7</f>
        <v>443.6</v>
      </c>
      <c r="V32" s="104"/>
      <c r="W32" s="104"/>
      <c r="X32" s="104"/>
      <c r="Y32" s="104"/>
      <c r="Z32" s="104"/>
      <c r="AA32" s="104"/>
      <c r="AB32" s="104"/>
      <c r="AC32" s="104"/>
      <c r="AD32" s="104"/>
      <c r="AE32" s="104"/>
      <c r="AF32" s="104"/>
      <c r="AG32" s="104"/>
      <c r="AH32" s="104"/>
      <c r="AI32" s="104"/>
      <c r="AJ32" s="104"/>
      <c r="AK32" s="104"/>
      <c r="AL32" s="104"/>
      <c r="AM32" s="104"/>
      <c r="AN32" s="104">
        <f>データ!AE7</f>
        <v>355.6</v>
      </c>
      <c r="AO32" s="104"/>
      <c r="AP32" s="104"/>
      <c r="AQ32" s="104"/>
      <c r="AR32" s="104"/>
      <c r="AS32" s="104"/>
      <c r="AT32" s="104"/>
      <c r="AU32" s="104"/>
      <c r="AV32" s="104"/>
      <c r="AW32" s="104"/>
      <c r="AX32" s="104"/>
      <c r="AY32" s="104"/>
      <c r="AZ32" s="104"/>
      <c r="BA32" s="104"/>
      <c r="BB32" s="104"/>
      <c r="BC32" s="104"/>
      <c r="BD32" s="104"/>
      <c r="BE32" s="104"/>
      <c r="BF32" s="104"/>
      <c r="BG32" s="104">
        <f>データ!AF7</f>
        <v>358.6</v>
      </c>
      <c r="BH32" s="104"/>
      <c r="BI32" s="104"/>
      <c r="BJ32" s="104"/>
      <c r="BK32" s="104"/>
      <c r="BL32" s="104"/>
      <c r="BM32" s="104"/>
      <c r="BN32" s="104"/>
      <c r="BO32" s="104"/>
      <c r="BP32" s="104"/>
      <c r="BQ32" s="104"/>
      <c r="BR32" s="104"/>
      <c r="BS32" s="104"/>
      <c r="BT32" s="104"/>
      <c r="BU32" s="104"/>
      <c r="BV32" s="104"/>
      <c r="BW32" s="104"/>
      <c r="BX32" s="104"/>
      <c r="BY32" s="104"/>
      <c r="BZ32" s="104">
        <f>データ!AG7</f>
        <v>378.1</v>
      </c>
      <c r="CA32" s="104"/>
      <c r="CB32" s="104"/>
      <c r="CC32" s="104"/>
      <c r="CD32" s="104"/>
      <c r="CE32" s="104"/>
      <c r="CF32" s="104"/>
      <c r="CG32" s="104"/>
      <c r="CH32" s="104"/>
      <c r="CI32" s="104"/>
      <c r="CJ32" s="104"/>
      <c r="CK32" s="104"/>
      <c r="CL32" s="104"/>
      <c r="CM32" s="104"/>
      <c r="CN32" s="104"/>
      <c r="CO32" s="104"/>
      <c r="CP32" s="104"/>
      <c r="CQ32" s="104"/>
      <c r="CR32" s="104"/>
      <c r="CS32" s="104">
        <f>データ!AH7</f>
        <v>756.6</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0" t="s">
        <v>29</v>
      </c>
      <c r="EB32" s="101"/>
      <c r="EC32" s="101"/>
      <c r="ED32" s="101"/>
      <c r="EE32" s="101"/>
      <c r="EF32" s="101"/>
      <c r="EG32" s="101"/>
      <c r="EH32" s="101"/>
      <c r="EI32" s="101"/>
      <c r="EJ32" s="101"/>
      <c r="EK32" s="102"/>
      <c r="EL32" s="104">
        <f>データ!AO7</f>
        <v>2.2999999999999998</v>
      </c>
      <c r="EM32" s="104"/>
      <c r="EN32" s="104"/>
      <c r="EO32" s="104"/>
      <c r="EP32" s="104"/>
      <c r="EQ32" s="104"/>
      <c r="ER32" s="104"/>
      <c r="ES32" s="104"/>
      <c r="ET32" s="104"/>
      <c r="EU32" s="104"/>
      <c r="EV32" s="104"/>
      <c r="EW32" s="104"/>
      <c r="EX32" s="104"/>
      <c r="EY32" s="104"/>
      <c r="EZ32" s="104"/>
      <c r="FA32" s="104"/>
      <c r="FB32" s="104"/>
      <c r="FC32" s="104"/>
      <c r="FD32" s="104"/>
      <c r="FE32" s="104">
        <f>データ!AP7</f>
        <v>2.7</v>
      </c>
      <c r="FF32" s="104"/>
      <c r="FG32" s="104"/>
      <c r="FH32" s="104"/>
      <c r="FI32" s="104"/>
      <c r="FJ32" s="104"/>
      <c r="FK32" s="104"/>
      <c r="FL32" s="104"/>
      <c r="FM32" s="104"/>
      <c r="FN32" s="104"/>
      <c r="FO32" s="104"/>
      <c r="FP32" s="104"/>
      <c r="FQ32" s="104"/>
      <c r="FR32" s="104"/>
      <c r="FS32" s="104"/>
      <c r="FT32" s="104"/>
      <c r="FU32" s="104"/>
      <c r="FV32" s="104"/>
      <c r="FW32" s="104"/>
      <c r="FX32" s="104">
        <f>データ!AQ7</f>
        <v>2.2999999999999998</v>
      </c>
      <c r="FY32" s="104"/>
      <c r="FZ32" s="104"/>
      <c r="GA32" s="104"/>
      <c r="GB32" s="104"/>
      <c r="GC32" s="104"/>
      <c r="GD32" s="104"/>
      <c r="GE32" s="104"/>
      <c r="GF32" s="104"/>
      <c r="GG32" s="104"/>
      <c r="GH32" s="104"/>
      <c r="GI32" s="104"/>
      <c r="GJ32" s="104"/>
      <c r="GK32" s="104"/>
      <c r="GL32" s="104"/>
      <c r="GM32" s="104"/>
      <c r="GN32" s="104"/>
      <c r="GO32" s="104"/>
      <c r="GP32" s="104"/>
      <c r="GQ32" s="104">
        <f>データ!AR7</f>
        <v>3.8</v>
      </c>
      <c r="GR32" s="104"/>
      <c r="GS32" s="104"/>
      <c r="GT32" s="104"/>
      <c r="GU32" s="104"/>
      <c r="GV32" s="104"/>
      <c r="GW32" s="104"/>
      <c r="GX32" s="104"/>
      <c r="GY32" s="104"/>
      <c r="GZ32" s="104"/>
      <c r="HA32" s="104"/>
      <c r="HB32" s="104"/>
      <c r="HC32" s="104"/>
      <c r="HD32" s="104"/>
      <c r="HE32" s="104"/>
      <c r="HF32" s="104"/>
      <c r="HG32" s="104"/>
      <c r="HH32" s="104"/>
      <c r="HI32" s="104"/>
      <c r="HJ32" s="104">
        <f>データ!AS7</f>
        <v>2</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0" t="s">
        <v>29</v>
      </c>
      <c r="IS32" s="101"/>
      <c r="IT32" s="101"/>
      <c r="IU32" s="101"/>
      <c r="IV32" s="101"/>
      <c r="IW32" s="101"/>
      <c r="IX32" s="101"/>
      <c r="IY32" s="101"/>
      <c r="IZ32" s="101"/>
      <c r="JA32" s="101"/>
      <c r="JB32" s="102"/>
      <c r="JC32" s="80">
        <f>データ!DP7</f>
        <v>154.1</v>
      </c>
      <c r="JD32" s="81"/>
      <c r="JE32" s="81"/>
      <c r="JF32" s="81"/>
      <c r="JG32" s="81"/>
      <c r="JH32" s="81"/>
      <c r="JI32" s="81"/>
      <c r="JJ32" s="81"/>
      <c r="JK32" s="81"/>
      <c r="JL32" s="81"/>
      <c r="JM32" s="81"/>
      <c r="JN32" s="81"/>
      <c r="JO32" s="81"/>
      <c r="JP32" s="81"/>
      <c r="JQ32" s="81"/>
      <c r="JR32" s="81"/>
      <c r="JS32" s="81"/>
      <c r="JT32" s="81"/>
      <c r="JU32" s="82"/>
      <c r="JV32" s="80">
        <f>データ!DQ7</f>
        <v>151.6</v>
      </c>
      <c r="JW32" s="81"/>
      <c r="JX32" s="81"/>
      <c r="JY32" s="81"/>
      <c r="JZ32" s="81"/>
      <c r="KA32" s="81"/>
      <c r="KB32" s="81"/>
      <c r="KC32" s="81"/>
      <c r="KD32" s="81"/>
      <c r="KE32" s="81"/>
      <c r="KF32" s="81"/>
      <c r="KG32" s="81"/>
      <c r="KH32" s="81"/>
      <c r="KI32" s="81"/>
      <c r="KJ32" s="81"/>
      <c r="KK32" s="81"/>
      <c r="KL32" s="81"/>
      <c r="KM32" s="81"/>
      <c r="KN32" s="82"/>
      <c r="KO32" s="80">
        <f>データ!DR7</f>
        <v>151.19999999999999</v>
      </c>
      <c r="KP32" s="81"/>
      <c r="KQ32" s="81"/>
      <c r="KR32" s="81"/>
      <c r="KS32" s="81"/>
      <c r="KT32" s="81"/>
      <c r="KU32" s="81"/>
      <c r="KV32" s="81"/>
      <c r="KW32" s="81"/>
      <c r="KX32" s="81"/>
      <c r="KY32" s="81"/>
      <c r="KZ32" s="81"/>
      <c r="LA32" s="81"/>
      <c r="LB32" s="81"/>
      <c r="LC32" s="81"/>
      <c r="LD32" s="81"/>
      <c r="LE32" s="81"/>
      <c r="LF32" s="81"/>
      <c r="LG32" s="82"/>
      <c r="LH32" s="80">
        <f>データ!DS7</f>
        <v>275.5</v>
      </c>
      <c r="LI32" s="81"/>
      <c r="LJ32" s="81"/>
      <c r="LK32" s="81"/>
      <c r="LL32" s="81"/>
      <c r="LM32" s="81"/>
      <c r="LN32" s="81"/>
      <c r="LO32" s="81"/>
      <c r="LP32" s="81"/>
      <c r="LQ32" s="81"/>
      <c r="LR32" s="81"/>
      <c r="LS32" s="81"/>
      <c r="LT32" s="81"/>
      <c r="LU32" s="81"/>
      <c r="LV32" s="81"/>
      <c r="LW32" s="81"/>
      <c r="LX32" s="81"/>
      <c r="LY32" s="81"/>
      <c r="LZ32" s="82"/>
      <c r="MA32" s="80">
        <f>データ!DT7</f>
        <v>289.2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5" t="s">
        <v>134</v>
      </c>
      <c r="NE32" s="146"/>
      <c r="NF32" s="146"/>
      <c r="NG32" s="146"/>
      <c r="NH32" s="146"/>
      <c r="NI32" s="146"/>
      <c r="NJ32" s="146"/>
      <c r="NK32" s="146"/>
      <c r="NL32" s="146"/>
      <c r="NM32" s="146"/>
      <c r="NN32" s="146"/>
      <c r="NO32" s="146"/>
      <c r="NP32" s="146"/>
      <c r="NQ32" s="146"/>
      <c r="NR32" s="147"/>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5"/>
      <c r="NE33" s="146"/>
      <c r="NF33" s="146"/>
      <c r="NG33" s="146"/>
      <c r="NH33" s="146"/>
      <c r="NI33" s="146"/>
      <c r="NJ33" s="146"/>
      <c r="NK33" s="146"/>
      <c r="NL33" s="146"/>
      <c r="NM33" s="146"/>
      <c r="NN33" s="146"/>
      <c r="NO33" s="146"/>
      <c r="NP33" s="146"/>
      <c r="NQ33" s="146"/>
      <c r="NR33" s="147"/>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45"/>
      <c r="NE34" s="146"/>
      <c r="NF34" s="146"/>
      <c r="NG34" s="146"/>
      <c r="NH34" s="146"/>
      <c r="NI34" s="146"/>
      <c r="NJ34" s="146"/>
      <c r="NK34" s="146"/>
      <c r="NL34" s="146"/>
      <c r="NM34" s="146"/>
      <c r="NN34" s="146"/>
      <c r="NO34" s="146"/>
      <c r="NP34" s="146"/>
      <c r="NQ34" s="146"/>
      <c r="NR34" s="147"/>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45"/>
      <c r="NE35" s="146"/>
      <c r="NF35" s="146"/>
      <c r="NG35" s="146"/>
      <c r="NH35" s="146"/>
      <c r="NI35" s="146"/>
      <c r="NJ35" s="146"/>
      <c r="NK35" s="146"/>
      <c r="NL35" s="146"/>
      <c r="NM35" s="146"/>
      <c r="NN35" s="146"/>
      <c r="NO35" s="146"/>
      <c r="NP35" s="146"/>
      <c r="NQ35" s="146"/>
      <c r="NR35" s="147"/>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5"/>
      <c r="NE36" s="146"/>
      <c r="NF36" s="146"/>
      <c r="NG36" s="146"/>
      <c r="NH36" s="146"/>
      <c r="NI36" s="146"/>
      <c r="NJ36" s="146"/>
      <c r="NK36" s="146"/>
      <c r="NL36" s="146"/>
      <c r="NM36" s="146"/>
      <c r="NN36" s="146"/>
      <c r="NO36" s="146"/>
      <c r="NP36" s="146"/>
      <c r="NQ36" s="146"/>
      <c r="NR36" s="147"/>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5"/>
      <c r="NE37" s="146"/>
      <c r="NF37" s="146"/>
      <c r="NG37" s="146"/>
      <c r="NH37" s="146"/>
      <c r="NI37" s="146"/>
      <c r="NJ37" s="146"/>
      <c r="NK37" s="146"/>
      <c r="NL37" s="146"/>
      <c r="NM37" s="146"/>
      <c r="NN37" s="146"/>
      <c r="NO37" s="146"/>
      <c r="NP37" s="146"/>
      <c r="NQ37" s="146"/>
      <c r="NR37" s="147"/>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5"/>
      <c r="NE38" s="146"/>
      <c r="NF38" s="146"/>
      <c r="NG38" s="146"/>
      <c r="NH38" s="146"/>
      <c r="NI38" s="146"/>
      <c r="NJ38" s="146"/>
      <c r="NK38" s="146"/>
      <c r="NL38" s="146"/>
      <c r="NM38" s="146"/>
      <c r="NN38" s="146"/>
      <c r="NO38" s="146"/>
      <c r="NP38" s="146"/>
      <c r="NQ38" s="146"/>
      <c r="NR38" s="147"/>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5"/>
      <c r="NE39" s="146"/>
      <c r="NF39" s="146"/>
      <c r="NG39" s="146"/>
      <c r="NH39" s="146"/>
      <c r="NI39" s="146"/>
      <c r="NJ39" s="146"/>
      <c r="NK39" s="146"/>
      <c r="NL39" s="146"/>
      <c r="NM39" s="146"/>
      <c r="NN39" s="146"/>
      <c r="NO39" s="146"/>
      <c r="NP39" s="146"/>
      <c r="NQ39" s="146"/>
      <c r="NR39" s="147"/>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5"/>
      <c r="NE40" s="146"/>
      <c r="NF40" s="146"/>
      <c r="NG40" s="146"/>
      <c r="NH40" s="146"/>
      <c r="NI40" s="146"/>
      <c r="NJ40" s="146"/>
      <c r="NK40" s="146"/>
      <c r="NL40" s="146"/>
      <c r="NM40" s="146"/>
      <c r="NN40" s="146"/>
      <c r="NO40" s="146"/>
      <c r="NP40" s="146"/>
      <c r="NQ40" s="146"/>
      <c r="NR40" s="147"/>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5"/>
      <c r="NE41" s="146"/>
      <c r="NF41" s="146"/>
      <c r="NG41" s="146"/>
      <c r="NH41" s="146"/>
      <c r="NI41" s="146"/>
      <c r="NJ41" s="146"/>
      <c r="NK41" s="146"/>
      <c r="NL41" s="146"/>
      <c r="NM41" s="146"/>
      <c r="NN41" s="146"/>
      <c r="NO41" s="146"/>
      <c r="NP41" s="146"/>
      <c r="NQ41" s="146"/>
      <c r="NR41" s="147"/>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5"/>
      <c r="NE42" s="146"/>
      <c r="NF42" s="146"/>
      <c r="NG42" s="146"/>
      <c r="NH42" s="146"/>
      <c r="NI42" s="146"/>
      <c r="NJ42" s="146"/>
      <c r="NK42" s="146"/>
      <c r="NL42" s="146"/>
      <c r="NM42" s="146"/>
      <c r="NN42" s="146"/>
      <c r="NO42" s="146"/>
      <c r="NP42" s="146"/>
      <c r="NQ42" s="146"/>
      <c r="NR42" s="147"/>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5"/>
      <c r="NE43" s="146"/>
      <c r="NF43" s="146"/>
      <c r="NG43" s="146"/>
      <c r="NH43" s="146"/>
      <c r="NI43" s="146"/>
      <c r="NJ43" s="146"/>
      <c r="NK43" s="146"/>
      <c r="NL43" s="146"/>
      <c r="NM43" s="146"/>
      <c r="NN43" s="146"/>
      <c r="NO43" s="146"/>
      <c r="NP43" s="146"/>
      <c r="NQ43" s="146"/>
      <c r="NR43" s="147"/>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5"/>
      <c r="NE44" s="146"/>
      <c r="NF44" s="146"/>
      <c r="NG44" s="146"/>
      <c r="NH44" s="146"/>
      <c r="NI44" s="146"/>
      <c r="NJ44" s="146"/>
      <c r="NK44" s="146"/>
      <c r="NL44" s="146"/>
      <c r="NM44" s="146"/>
      <c r="NN44" s="146"/>
      <c r="NO44" s="146"/>
      <c r="NP44" s="146"/>
      <c r="NQ44" s="146"/>
      <c r="NR44" s="147"/>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5"/>
      <c r="NE45" s="146"/>
      <c r="NF45" s="146"/>
      <c r="NG45" s="146"/>
      <c r="NH45" s="146"/>
      <c r="NI45" s="146"/>
      <c r="NJ45" s="146"/>
      <c r="NK45" s="146"/>
      <c r="NL45" s="146"/>
      <c r="NM45" s="146"/>
      <c r="NN45" s="146"/>
      <c r="NO45" s="146"/>
      <c r="NP45" s="146"/>
      <c r="NQ45" s="146"/>
      <c r="NR45" s="147"/>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5"/>
      <c r="NE46" s="146"/>
      <c r="NF46" s="146"/>
      <c r="NG46" s="146"/>
      <c r="NH46" s="146"/>
      <c r="NI46" s="146"/>
      <c r="NJ46" s="146"/>
      <c r="NK46" s="146"/>
      <c r="NL46" s="146"/>
      <c r="NM46" s="146"/>
      <c r="NN46" s="146"/>
      <c r="NO46" s="146"/>
      <c r="NP46" s="146"/>
      <c r="NQ46" s="146"/>
      <c r="NR46" s="147"/>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8"/>
      <c r="NE47" s="149"/>
      <c r="NF47" s="149"/>
      <c r="NG47" s="149"/>
      <c r="NH47" s="149"/>
      <c r="NI47" s="149"/>
      <c r="NJ47" s="149"/>
      <c r="NK47" s="149"/>
      <c r="NL47" s="149"/>
      <c r="NM47" s="149"/>
      <c r="NN47" s="149"/>
      <c r="NO47" s="149"/>
      <c r="NP47" s="149"/>
      <c r="NQ47" s="149"/>
      <c r="NR47" s="150"/>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5" t="s">
        <v>135</v>
      </c>
      <c r="NE49" s="146"/>
      <c r="NF49" s="146"/>
      <c r="NG49" s="146"/>
      <c r="NH49" s="146"/>
      <c r="NI49" s="146"/>
      <c r="NJ49" s="146"/>
      <c r="NK49" s="146"/>
      <c r="NL49" s="146"/>
      <c r="NM49" s="146"/>
      <c r="NN49" s="146"/>
      <c r="NO49" s="146"/>
      <c r="NP49" s="146"/>
      <c r="NQ49" s="146"/>
      <c r="NR49" s="147"/>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5"/>
      <c r="NE50" s="146"/>
      <c r="NF50" s="146"/>
      <c r="NG50" s="146"/>
      <c r="NH50" s="146"/>
      <c r="NI50" s="146"/>
      <c r="NJ50" s="146"/>
      <c r="NK50" s="146"/>
      <c r="NL50" s="146"/>
      <c r="NM50" s="146"/>
      <c r="NN50" s="146"/>
      <c r="NO50" s="146"/>
      <c r="NP50" s="146"/>
      <c r="NQ50" s="146"/>
      <c r="NR50" s="147"/>
    </row>
    <row r="51" spans="1:382" ht="13.5" customHeight="1" x14ac:dyDescent="0.15">
      <c r="A51" s="2"/>
      <c r="B51" s="22"/>
      <c r="C51" s="4"/>
      <c r="D51" s="4"/>
      <c r="E51" s="4"/>
      <c r="F51" s="4"/>
      <c r="G51" s="34"/>
      <c r="H51" s="34"/>
      <c r="I51" s="4"/>
      <c r="J51" s="4"/>
      <c r="K51" s="4"/>
      <c r="L51" s="4"/>
      <c r="M51" s="4"/>
      <c r="N51" s="4"/>
      <c r="O51" s="4"/>
      <c r="P51" s="4"/>
      <c r="Q51" s="4"/>
      <c r="R51" s="26"/>
      <c r="S51" s="26"/>
      <c r="T51" s="26"/>
      <c r="U51" s="105" t="str">
        <f>データ!$B$11</f>
        <v>H27</v>
      </c>
      <c r="V51" s="105"/>
      <c r="W51" s="105"/>
      <c r="X51" s="105"/>
      <c r="Y51" s="105"/>
      <c r="Z51" s="105"/>
      <c r="AA51" s="105"/>
      <c r="AB51" s="105"/>
      <c r="AC51" s="105"/>
      <c r="AD51" s="105"/>
      <c r="AE51" s="105"/>
      <c r="AF51" s="105"/>
      <c r="AG51" s="105"/>
      <c r="AH51" s="105"/>
      <c r="AI51" s="105"/>
      <c r="AJ51" s="105"/>
      <c r="AK51" s="105"/>
      <c r="AL51" s="105"/>
      <c r="AM51" s="105"/>
      <c r="AN51" s="105" t="str">
        <f>データ!$C$11</f>
        <v>H28</v>
      </c>
      <c r="AO51" s="105"/>
      <c r="AP51" s="105"/>
      <c r="AQ51" s="105"/>
      <c r="AR51" s="105"/>
      <c r="AS51" s="105"/>
      <c r="AT51" s="105"/>
      <c r="AU51" s="105"/>
      <c r="AV51" s="105"/>
      <c r="AW51" s="105"/>
      <c r="AX51" s="105"/>
      <c r="AY51" s="105"/>
      <c r="AZ51" s="105"/>
      <c r="BA51" s="105"/>
      <c r="BB51" s="105"/>
      <c r="BC51" s="105"/>
      <c r="BD51" s="105"/>
      <c r="BE51" s="105"/>
      <c r="BF51" s="105"/>
      <c r="BG51" s="105" t="str">
        <f>データ!$D$11</f>
        <v>H29</v>
      </c>
      <c r="BH51" s="105"/>
      <c r="BI51" s="105"/>
      <c r="BJ51" s="105"/>
      <c r="BK51" s="105"/>
      <c r="BL51" s="105"/>
      <c r="BM51" s="105"/>
      <c r="BN51" s="105"/>
      <c r="BO51" s="105"/>
      <c r="BP51" s="105"/>
      <c r="BQ51" s="105"/>
      <c r="BR51" s="105"/>
      <c r="BS51" s="105"/>
      <c r="BT51" s="105"/>
      <c r="BU51" s="105"/>
      <c r="BV51" s="105"/>
      <c r="BW51" s="105"/>
      <c r="BX51" s="105"/>
      <c r="BY51" s="105"/>
      <c r="BZ51" s="105" t="str">
        <f>データ!$E$11</f>
        <v>H30</v>
      </c>
      <c r="CA51" s="105"/>
      <c r="CB51" s="105"/>
      <c r="CC51" s="105"/>
      <c r="CD51" s="105"/>
      <c r="CE51" s="105"/>
      <c r="CF51" s="105"/>
      <c r="CG51" s="105"/>
      <c r="CH51" s="105"/>
      <c r="CI51" s="105"/>
      <c r="CJ51" s="105"/>
      <c r="CK51" s="105"/>
      <c r="CL51" s="105"/>
      <c r="CM51" s="105"/>
      <c r="CN51" s="105"/>
      <c r="CO51" s="105"/>
      <c r="CP51" s="105"/>
      <c r="CQ51" s="105"/>
      <c r="CR51" s="105"/>
      <c r="CS51" s="105" t="str">
        <f>データ!$F$11</f>
        <v>R01</v>
      </c>
      <c r="CT51" s="105"/>
      <c r="CU51" s="105"/>
      <c r="CV51" s="105"/>
      <c r="CW51" s="105"/>
      <c r="CX51" s="105"/>
      <c r="CY51" s="105"/>
      <c r="CZ51" s="105"/>
      <c r="DA51" s="105"/>
      <c r="DB51" s="105"/>
      <c r="DC51" s="105"/>
      <c r="DD51" s="105"/>
      <c r="DE51" s="105"/>
      <c r="DF51" s="105"/>
      <c r="DG51" s="105"/>
      <c r="DH51" s="105"/>
      <c r="DI51" s="105"/>
      <c r="DJ51" s="105"/>
      <c r="DK51" s="105"/>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5" t="str">
        <f>データ!$B$11</f>
        <v>H27</v>
      </c>
      <c r="EM51" s="105"/>
      <c r="EN51" s="105"/>
      <c r="EO51" s="105"/>
      <c r="EP51" s="105"/>
      <c r="EQ51" s="105"/>
      <c r="ER51" s="105"/>
      <c r="ES51" s="105"/>
      <c r="ET51" s="105"/>
      <c r="EU51" s="105"/>
      <c r="EV51" s="105"/>
      <c r="EW51" s="105"/>
      <c r="EX51" s="105"/>
      <c r="EY51" s="105"/>
      <c r="EZ51" s="105"/>
      <c r="FA51" s="105"/>
      <c r="FB51" s="105"/>
      <c r="FC51" s="105"/>
      <c r="FD51" s="105"/>
      <c r="FE51" s="105" t="str">
        <f>データ!$C$11</f>
        <v>H28</v>
      </c>
      <c r="FF51" s="105"/>
      <c r="FG51" s="105"/>
      <c r="FH51" s="105"/>
      <c r="FI51" s="105"/>
      <c r="FJ51" s="105"/>
      <c r="FK51" s="105"/>
      <c r="FL51" s="105"/>
      <c r="FM51" s="105"/>
      <c r="FN51" s="105"/>
      <c r="FO51" s="105"/>
      <c r="FP51" s="105"/>
      <c r="FQ51" s="105"/>
      <c r="FR51" s="105"/>
      <c r="FS51" s="105"/>
      <c r="FT51" s="105"/>
      <c r="FU51" s="105"/>
      <c r="FV51" s="105"/>
      <c r="FW51" s="105"/>
      <c r="FX51" s="105" t="str">
        <f>データ!$D$11</f>
        <v>H29</v>
      </c>
      <c r="FY51" s="105"/>
      <c r="FZ51" s="105"/>
      <c r="GA51" s="105"/>
      <c r="GB51" s="105"/>
      <c r="GC51" s="105"/>
      <c r="GD51" s="105"/>
      <c r="GE51" s="105"/>
      <c r="GF51" s="105"/>
      <c r="GG51" s="105"/>
      <c r="GH51" s="105"/>
      <c r="GI51" s="105"/>
      <c r="GJ51" s="105"/>
      <c r="GK51" s="105"/>
      <c r="GL51" s="105"/>
      <c r="GM51" s="105"/>
      <c r="GN51" s="105"/>
      <c r="GO51" s="105"/>
      <c r="GP51" s="105"/>
      <c r="GQ51" s="105" t="str">
        <f>データ!$E$11</f>
        <v>H30</v>
      </c>
      <c r="GR51" s="105"/>
      <c r="GS51" s="105"/>
      <c r="GT51" s="105"/>
      <c r="GU51" s="105"/>
      <c r="GV51" s="105"/>
      <c r="GW51" s="105"/>
      <c r="GX51" s="105"/>
      <c r="GY51" s="105"/>
      <c r="GZ51" s="105"/>
      <c r="HA51" s="105"/>
      <c r="HB51" s="105"/>
      <c r="HC51" s="105"/>
      <c r="HD51" s="105"/>
      <c r="HE51" s="105"/>
      <c r="HF51" s="105"/>
      <c r="HG51" s="105"/>
      <c r="HH51" s="105"/>
      <c r="HI51" s="105"/>
      <c r="HJ51" s="105" t="str">
        <f>データ!$F$11</f>
        <v>R01</v>
      </c>
      <c r="HK51" s="105"/>
      <c r="HL51" s="105"/>
      <c r="HM51" s="105"/>
      <c r="HN51" s="105"/>
      <c r="HO51" s="105"/>
      <c r="HP51" s="105"/>
      <c r="HQ51" s="105"/>
      <c r="HR51" s="105"/>
      <c r="HS51" s="105"/>
      <c r="HT51" s="105"/>
      <c r="HU51" s="105"/>
      <c r="HV51" s="105"/>
      <c r="HW51" s="105"/>
      <c r="HX51" s="105"/>
      <c r="HY51" s="105"/>
      <c r="HZ51" s="105"/>
      <c r="IA51" s="105"/>
      <c r="IB51" s="105"/>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5" t="str">
        <f>データ!$B$11</f>
        <v>H27</v>
      </c>
      <c r="JD51" s="105"/>
      <c r="JE51" s="105"/>
      <c r="JF51" s="105"/>
      <c r="JG51" s="105"/>
      <c r="JH51" s="105"/>
      <c r="JI51" s="105"/>
      <c r="JJ51" s="105"/>
      <c r="JK51" s="105"/>
      <c r="JL51" s="105"/>
      <c r="JM51" s="105"/>
      <c r="JN51" s="105"/>
      <c r="JO51" s="105"/>
      <c r="JP51" s="105"/>
      <c r="JQ51" s="105"/>
      <c r="JR51" s="105"/>
      <c r="JS51" s="105"/>
      <c r="JT51" s="105"/>
      <c r="JU51" s="105"/>
      <c r="JV51" s="105" t="str">
        <f>データ!$C$11</f>
        <v>H28</v>
      </c>
      <c r="JW51" s="105"/>
      <c r="JX51" s="105"/>
      <c r="JY51" s="105"/>
      <c r="JZ51" s="105"/>
      <c r="KA51" s="105"/>
      <c r="KB51" s="105"/>
      <c r="KC51" s="105"/>
      <c r="KD51" s="105"/>
      <c r="KE51" s="105"/>
      <c r="KF51" s="105"/>
      <c r="KG51" s="105"/>
      <c r="KH51" s="105"/>
      <c r="KI51" s="105"/>
      <c r="KJ51" s="105"/>
      <c r="KK51" s="105"/>
      <c r="KL51" s="105"/>
      <c r="KM51" s="105"/>
      <c r="KN51" s="105"/>
      <c r="KO51" s="105" t="str">
        <f>データ!$D$11</f>
        <v>H29</v>
      </c>
      <c r="KP51" s="105"/>
      <c r="KQ51" s="105"/>
      <c r="KR51" s="105"/>
      <c r="KS51" s="105"/>
      <c r="KT51" s="105"/>
      <c r="KU51" s="105"/>
      <c r="KV51" s="105"/>
      <c r="KW51" s="105"/>
      <c r="KX51" s="105"/>
      <c r="KY51" s="105"/>
      <c r="KZ51" s="105"/>
      <c r="LA51" s="105"/>
      <c r="LB51" s="105"/>
      <c r="LC51" s="105"/>
      <c r="LD51" s="105"/>
      <c r="LE51" s="105"/>
      <c r="LF51" s="105"/>
      <c r="LG51" s="105"/>
      <c r="LH51" s="105" t="str">
        <f>データ!$E$11</f>
        <v>H30</v>
      </c>
      <c r="LI51" s="105"/>
      <c r="LJ51" s="105"/>
      <c r="LK51" s="105"/>
      <c r="LL51" s="105"/>
      <c r="LM51" s="105"/>
      <c r="LN51" s="105"/>
      <c r="LO51" s="105"/>
      <c r="LP51" s="105"/>
      <c r="LQ51" s="105"/>
      <c r="LR51" s="105"/>
      <c r="LS51" s="105"/>
      <c r="LT51" s="105"/>
      <c r="LU51" s="105"/>
      <c r="LV51" s="105"/>
      <c r="LW51" s="105"/>
      <c r="LX51" s="105"/>
      <c r="LY51" s="105"/>
      <c r="LZ51" s="105"/>
      <c r="MA51" s="105" t="str">
        <f>データ!$F$11</f>
        <v>R01</v>
      </c>
      <c r="MB51" s="105"/>
      <c r="MC51" s="105"/>
      <c r="MD51" s="105"/>
      <c r="ME51" s="105"/>
      <c r="MF51" s="105"/>
      <c r="MG51" s="105"/>
      <c r="MH51" s="105"/>
      <c r="MI51" s="105"/>
      <c r="MJ51" s="105"/>
      <c r="MK51" s="105"/>
      <c r="ML51" s="105"/>
      <c r="MM51" s="105"/>
      <c r="MN51" s="105"/>
      <c r="MO51" s="105"/>
      <c r="MP51" s="105"/>
      <c r="MQ51" s="105"/>
      <c r="MR51" s="105"/>
      <c r="MS51" s="105"/>
      <c r="MT51" s="4"/>
      <c r="MU51" s="4"/>
      <c r="MV51" s="4"/>
      <c r="MW51" s="4"/>
      <c r="MX51" s="4"/>
      <c r="MY51" s="4"/>
      <c r="MZ51" s="4"/>
      <c r="NA51" s="4"/>
      <c r="NB51" s="23"/>
      <c r="NC51" s="2"/>
      <c r="ND51" s="145"/>
      <c r="NE51" s="146"/>
      <c r="NF51" s="146"/>
      <c r="NG51" s="146"/>
      <c r="NH51" s="146"/>
      <c r="NI51" s="146"/>
      <c r="NJ51" s="146"/>
      <c r="NK51" s="146"/>
      <c r="NL51" s="146"/>
      <c r="NM51" s="146"/>
      <c r="NN51" s="146"/>
      <c r="NO51" s="146"/>
      <c r="NP51" s="146"/>
      <c r="NQ51" s="146"/>
      <c r="NR51" s="147"/>
    </row>
    <row r="52" spans="1:382" ht="13.5" customHeight="1" x14ac:dyDescent="0.15">
      <c r="A52" s="2"/>
      <c r="B52" s="22"/>
      <c r="C52" s="4"/>
      <c r="D52" s="4"/>
      <c r="E52" s="4"/>
      <c r="F52" s="4"/>
      <c r="G52" s="34"/>
      <c r="H52" s="34"/>
      <c r="I52" s="28"/>
      <c r="J52" s="100" t="s">
        <v>27</v>
      </c>
      <c r="K52" s="101"/>
      <c r="L52" s="101"/>
      <c r="M52" s="101"/>
      <c r="N52" s="101"/>
      <c r="O52" s="101"/>
      <c r="P52" s="101"/>
      <c r="Q52" s="101"/>
      <c r="R52" s="101"/>
      <c r="S52" s="101"/>
      <c r="T52" s="102"/>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0" t="s">
        <v>27</v>
      </c>
      <c r="EB52" s="101"/>
      <c r="EC52" s="101"/>
      <c r="ED52" s="101"/>
      <c r="EE52" s="101"/>
      <c r="EF52" s="101"/>
      <c r="EG52" s="101"/>
      <c r="EH52" s="101"/>
      <c r="EI52" s="101"/>
      <c r="EJ52" s="101"/>
      <c r="EK52" s="102"/>
      <c r="EL52" s="104">
        <f>データ!BF7</f>
        <v>20.8</v>
      </c>
      <c r="EM52" s="104"/>
      <c r="EN52" s="104"/>
      <c r="EO52" s="104"/>
      <c r="EP52" s="104"/>
      <c r="EQ52" s="104"/>
      <c r="ER52" s="104"/>
      <c r="ES52" s="104"/>
      <c r="ET52" s="104"/>
      <c r="EU52" s="104"/>
      <c r="EV52" s="104"/>
      <c r="EW52" s="104"/>
      <c r="EX52" s="104"/>
      <c r="EY52" s="104"/>
      <c r="EZ52" s="104"/>
      <c r="FA52" s="104"/>
      <c r="FB52" s="104"/>
      <c r="FC52" s="104"/>
      <c r="FD52" s="104"/>
      <c r="FE52" s="104">
        <f>データ!BG7</f>
        <v>26.6</v>
      </c>
      <c r="FF52" s="104"/>
      <c r="FG52" s="104"/>
      <c r="FH52" s="104"/>
      <c r="FI52" s="104"/>
      <c r="FJ52" s="104"/>
      <c r="FK52" s="104"/>
      <c r="FL52" s="104"/>
      <c r="FM52" s="104"/>
      <c r="FN52" s="104"/>
      <c r="FO52" s="104"/>
      <c r="FP52" s="104"/>
      <c r="FQ52" s="104"/>
      <c r="FR52" s="104"/>
      <c r="FS52" s="104"/>
      <c r="FT52" s="104"/>
      <c r="FU52" s="104"/>
      <c r="FV52" s="104"/>
      <c r="FW52" s="104"/>
      <c r="FX52" s="104">
        <f>データ!BH7</f>
        <v>3.1</v>
      </c>
      <c r="FY52" s="104"/>
      <c r="FZ52" s="104"/>
      <c r="GA52" s="104"/>
      <c r="GB52" s="104"/>
      <c r="GC52" s="104"/>
      <c r="GD52" s="104"/>
      <c r="GE52" s="104"/>
      <c r="GF52" s="104"/>
      <c r="GG52" s="104"/>
      <c r="GH52" s="104"/>
      <c r="GI52" s="104"/>
      <c r="GJ52" s="104"/>
      <c r="GK52" s="104"/>
      <c r="GL52" s="104"/>
      <c r="GM52" s="104"/>
      <c r="GN52" s="104"/>
      <c r="GO52" s="104"/>
      <c r="GP52" s="104"/>
      <c r="GQ52" s="104">
        <f>データ!BI7</f>
        <v>-14.5</v>
      </c>
      <c r="GR52" s="104"/>
      <c r="GS52" s="104"/>
      <c r="GT52" s="104"/>
      <c r="GU52" s="104"/>
      <c r="GV52" s="104"/>
      <c r="GW52" s="104"/>
      <c r="GX52" s="104"/>
      <c r="GY52" s="104"/>
      <c r="GZ52" s="104"/>
      <c r="HA52" s="104"/>
      <c r="HB52" s="104"/>
      <c r="HC52" s="104"/>
      <c r="HD52" s="104"/>
      <c r="HE52" s="104"/>
      <c r="HF52" s="104"/>
      <c r="HG52" s="104"/>
      <c r="HH52" s="104"/>
      <c r="HI52" s="104"/>
      <c r="HJ52" s="104">
        <f>データ!BJ7</f>
        <v>4</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0" t="s">
        <v>27</v>
      </c>
      <c r="IS52" s="101"/>
      <c r="IT52" s="101"/>
      <c r="IU52" s="101"/>
      <c r="IV52" s="101"/>
      <c r="IW52" s="101"/>
      <c r="IX52" s="101"/>
      <c r="IY52" s="101"/>
      <c r="IZ52" s="101"/>
      <c r="JA52" s="101"/>
      <c r="JB52" s="102"/>
      <c r="JC52" s="103">
        <f>データ!BQ7</f>
        <v>1935</v>
      </c>
      <c r="JD52" s="103"/>
      <c r="JE52" s="103"/>
      <c r="JF52" s="103"/>
      <c r="JG52" s="103"/>
      <c r="JH52" s="103"/>
      <c r="JI52" s="103"/>
      <c r="JJ52" s="103"/>
      <c r="JK52" s="103"/>
      <c r="JL52" s="103"/>
      <c r="JM52" s="103"/>
      <c r="JN52" s="103"/>
      <c r="JO52" s="103"/>
      <c r="JP52" s="103"/>
      <c r="JQ52" s="103"/>
      <c r="JR52" s="103"/>
      <c r="JS52" s="103"/>
      <c r="JT52" s="103"/>
      <c r="JU52" s="103"/>
      <c r="JV52" s="103">
        <f>データ!BR7</f>
        <v>2453</v>
      </c>
      <c r="JW52" s="103"/>
      <c r="JX52" s="103"/>
      <c r="JY52" s="103"/>
      <c r="JZ52" s="103"/>
      <c r="KA52" s="103"/>
      <c r="KB52" s="103"/>
      <c r="KC52" s="103"/>
      <c r="KD52" s="103"/>
      <c r="KE52" s="103"/>
      <c r="KF52" s="103"/>
      <c r="KG52" s="103"/>
      <c r="KH52" s="103"/>
      <c r="KI52" s="103"/>
      <c r="KJ52" s="103"/>
      <c r="KK52" s="103"/>
      <c r="KL52" s="103"/>
      <c r="KM52" s="103"/>
      <c r="KN52" s="103"/>
      <c r="KO52" s="103">
        <f>データ!BS7</f>
        <v>292</v>
      </c>
      <c r="KP52" s="103"/>
      <c r="KQ52" s="103"/>
      <c r="KR52" s="103"/>
      <c r="KS52" s="103"/>
      <c r="KT52" s="103"/>
      <c r="KU52" s="103"/>
      <c r="KV52" s="103"/>
      <c r="KW52" s="103"/>
      <c r="KX52" s="103"/>
      <c r="KY52" s="103"/>
      <c r="KZ52" s="103"/>
      <c r="LA52" s="103"/>
      <c r="LB52" s="103"/>
      <c r="LC52" s="103"/>
      <c r="LD52" s="103"/>
      <c r="LE52" s="103"/>
      <c r="LF52" s="103"/>
      <c r="LG52" s="103"/>
      <c r="LH52" s="103">
        <f>データ!BT7</f>
        <v>-1155</v>
      </c>
      <c r="LI52" s="103"/>
      <c r="LJ52" s="103"/>
      <c r="LK52" s="103"/>
      <c r="LL52" s="103"/>
      <c r="LM52" s="103"/>
      <c r="LN52" s="103"/>
      <c r="LO52" s="103"/>
      <c r="LP52" s="103"/>
      <c r="LQ52" s="103"/>
      <c r="LR52" s="103"/>
      <c r="LS52" s="103"/>
      <c r="LT52" s="103"/>
      <c r="LU52" s="103"/>
      <c r="LV52" s="103"/>
      <c r="LW52" s="103"/>
      <c r="LX52" s="103"/>
      <c r="LY52" s="103"/>
      <c r="LZ52" s="103"/>
      <c r="MA52" s="103">
        <f>データ!BU7</f>
        <v>358</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5"/>
      <c r="NE52" s="146"/>
      <c r="NF52" s="146"/>
      <c r="NG52" s="146"/>
      <c r="NH52" s="146"/>
      <c r="NI52" s="146"/>
      <c r="NJ52" s="146"/>
      <c r="NK52" s="146"/>
      <c r="NL52" s="146"/>
      <c r="NM52" s="146"/>
      <c r="NN52" s="146"/>
      <c r="NO52" s="146"/>
      <c r="NP52" s="146"/>
      <c r="NQ52" s="146"/>
      <c r="NR52" s="147"/>
    </row>
    <row r="53" spans="1:382" ht="13.5" customHeight="1" x14ac:dyDescent="0.15">
      <c r="A53" s="2"/>
      <c r="B53" s="22"/>
      <c r="C53" s="4"/>
      <c r="D53" s="4"/>
      <c r="E53" s="4"/>
      <c r="F53" s="4"/>
      <c r="G53" s="4"/>
      <c r="H53" s="4"/>
      <c r="I53" s="28"/>
      <c r="J53" s="100" t="s">
        <v>29</v>
      </c>
      <c r="K53" s="101"/>
      <c r="L53" s="101"/>
      <c r="M53" s="101"/>
      <c r="N53" s="101"/>
      <c r="O53" s="101"/>
      <c r="P53" s="101"/>
      <c r="Q53" s="101"/>
      <c r="R53" s="101"/>
      <c r="S53" s="101"/>
      <c r="T53" s="102"/>
      <c r="U53" s="103">
        <f>データ!AZ7</f>
        <v>48</v>
      </c>
      <c r="V53" s="103"/>
      <c r="W53" s="103"/>
      <c r="X53" s="103"/>
      <c r="Y53" s="103"/>
      <c r="Z53" s="103"/>
      <c r="AA53" s="103"/>
      <c r="AB53" s="103"/>
      <c r="AC53" s="103"/>
      <c r="AD53" s="103"/>
      <c r="AE53" s="103"/>
      <c r="AF53" s="103"/>
      <c r="AG53" s="103"/>
      <c r="AH53" s="103"/>
      <c r="AI53" s="103"/>
      <c r="AJ53" s="103"/>
      <c r="AK53" s="103"/>
      <c r="AL53" s="103"/>
      <c r="AM53" s="103"/>
      <c r="AN53" s="103">
        <f>データ!BA7</f>
        <v>54</v>
      </c>
      <c r="AO53" s="103"/>
      <c r="AP53" s="103"/>
      <c r="AQ53" s="103"/>
      <c r="AR53" s="103"/>
      <c r="AS53" s="103"/>
      <c r="AT53" s="103"/>
      <c r="AU53" s="103"/>
      <c r="AV53" s="103"/>
      <c r="AW53" s="103"/>
      <c r="AX53" s="103"/>
      <c r="AY53" s="103"/>
      <c r="AZ53" s="103"/>
      <c r="BA53" s="103"/>
      <c r="BB53" s="103"/>
      <c r="BC53" s="103"/>
      <c r="BD53" s="103"/>
      <c r="BE53" s="103"/>
      <c r="BF53" s="103"/>
      <c r="BG53" s="103">
        <f>データ!BB7</f>
        <v>33</v>
      </c>
      <c r="BH53" s="103"/>
      <c r="BI53" s="103"/>
      <c r="BJ53" s="103"/>
      <c r="BK53" s="103"/>
      <c r="BL53" s="103"/>
      <c r="BM53" s="103"/>
      <c r="BN53" s="103"/>
      <c r="BO53" s="103"/>
      <c r="BP53" s="103"/>
      <c r="BQ53" s="103"/>
      <c r="BR53" s="103"/>
      <c r="BS53" s="103"/>
      <c r="BT53" s="103"/>
      <c r="BU53" s="103"/>
      <c r="BV53" s="103"/>
      <c r="BW53" s="103"/>
      <c r="BX53" s="103"/>
      <c r="BY53" s="103"/>
      <c r="BZ53" s="103">
        <f>データ!BC7</f>
        <v>17</v>
      </c>
      <c r="CA53" s="103"/>
      <c r="CB53" s="103"/>
      <c r="CC53" s="103"/>
      <c r="CD53" s="103"/>
      <c r="CE53" s="103"/>
      <c r="CF53" s="103"/>
      <c r="CG53" s="103"/>
      <c r="CH53" s="103"/>
      <c r="CI53" s="103"/>
      <c r="CJ53" s="103"/>
      <c r="CK53" s="103"/>
      <c r="CL53" s="103"/>
      <c r="CM53" s="103"/>
      <c r="CN53" s="103"/>
      <c r="CO53" s="103"/>
      <c r="CP53" s="103"/>
      <c r="CQ53" s="103"/>
      <c r="CR53" s="103"/>
      <c r="CS53" s="103">
        <f>データ!BD7</f>
        <v>15</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0" t="s">
        <v>29</v>
      </c>
      <c r="EB53" s="101"/>
      <c r="EC53" s="101"/>
      <c r="ED53" s="101"/>
      <c r="EE53" s="101"/>
      <c r="EF53" s="101"/>
      <c r="EG53" s="101"/>
      <c r="EH53" s="101"/>
      <c r="EI53" s="101"/>
      <c r="EJ53" s="101"/>
      <c r="EK53" s="102"/>
      <c r="EL53" s="104">
        <f>データ!BK7</f>
        <v>33.4</v>
      </c>
      <c r="EM53" s="104"/>
      <c r="EN53" s="104"/>
      <c r="EO53" s="104"/>
      <c r="EP53" s="104"/>
      <c r="EQ53" s="104"/>
      <c r="ER53" s="104"/>
      <c r="ES53" s="104"/>
      <c r="ET53" s="104"/>
      <c r="EU53" s="104"/>
      <c r="EV53" s="104"/>
      <c r="EW53" s="104"/>
      <c r="EX53" s="104"/>
      <c r="EY53" s="104"/>
      <c r="EZ53" s="104"/>
      <c r="FA53" s="104"/>
      <c r="FB53" s="104"/>
      <c r="FC53" s="104"/>
      <c r="FD53" s="104"/>
      <c r="FE53" s="104">
        <f>データ!BL7</f>
        <v>32.299999999999997</v>
      </c>
      <c r="FF53" s="104"/>
      <c r="FG53" s="104"/>
      <c r="FH53" s="104"/>
      <c r="FI53" s="104"/>
      <c r="FJ53" s="104"/>
      <c r="FK53" s="104"/>
      <c r="FL53" s="104"/>
      <c r="FM53" s="104"/>
      <c r="FN53" s="104"/>
      <c r="FO53" s="104"/>
      <c r="FP53" s="104"/>
      <c r="FQ53" s="104"/>
      <c r="FR53" s="104"/>
      <c r="FS53" s="104"/>
      <c r="FT53" s="104"/>
      <c r="FU53" s="104"/>
      <c r="FV53" s="104"/>
      <c r="FW53" s="104"/>
      <c r="FX53" s="104">
        <f>データ!BM7</f>
        <v>22.3</v>
      </c>
      <c r="FY53" s="104"/>
      <c r="FZ53" s="104"/>
      <c r="GA53" s="104"/>
      <c r="GB53" s="104"/>
      <c r="GC53" s="104"/>
      <c r="GD53" s="104"/>
      <c r="GE53" s="104"/>
      <c r="GF53" s="104"/>
      <c r="GG53" s="104"/>
      <c r="GH53" s="104"/>
      <c r="GI53" s="104"/>
      <c r="GJ53" s="104"/>
      <c r="GK53" s="104"/>
      <c r="GL53" s="104"/>
      <c r="GM53" s="104"/>
      <c r="GN53" s="104"/>
      <c r="GO53" s="104"/>
      <c r="GP53" s="104"/>
      <c r="GQ53" s="104">
        <f>データ!BN7</f>
        <v>30.2</v>
      </c>
      <c r="GR53" s="104"/>
      <c r="GS53" s="104"/>
      <c r="GT53" s="104"/>
      <c r="GU53" s="104"/>
      <c r="GV53" s="104"/>
      <c r="GW53" s="104"/>
      <c r="GX53" s="104"/>
      <c r="GY53" s="104"/>
      <c r="GZ53" s="104"/>
      <c r="HA53" s="104"/>
      <c r="HB53" s="104"/>
      <c r="HC53" s="104"/>
      <c r="HD53" s="104"/>
      <c r="HE53" s="104"/>
      <c r="HF53" s="104"/>
      <c r="HG53" s="104"/>
      <c r="HH53" s="104"/>
      <c r="HI53" s="104"/>
      <c r="HJ53" s="104">
        <f>データ!BO7</f>
        <v>33.9</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0" t="s">
        <v>29</v>
      </c>
      <c r="IS53" s="101"/>
      <c r="IT53" s="101"/>
      <c r="IU53" s="101"/>
      <c r="IV53" s="101"/>
      <c r="IW53" s="101"/>
      <c r="IX53" s="101"/>
      <c r="IY53" s="101"/>
      <c r="IZ53" s="101"/>
      <c r="JA53" s="101"/>
      <c r="JB53" s="102"/>
      <c r="JC53" s="103">
        <f>データ!BV7</f>
        <v>9663</v>
      </c>
      <c r="JD53" s="103"/>
      <c r="JE53" s="103"/>
      <c r="JF53" s="103"/>
      <c r="JG53" s="103"/>
      <c r="JH53" s="103"/>
      <c r="JI53" s="103"/>
      <c r="JJ53" s="103"/>
      <c r="JK53" s="103"/>
      <c r="JL53" s="103"/>
      <c r="JM53" s="103"/>
      <c r="JN53" s="103"/>
      <c r="JO53" s="103"/>
      <c r="JP53" s="103"/>
      <c r="JQ53" s="103"/>
      <c r="JR53" s="103"/>
      <c r="JS53" s="103"/>
      <c r="JT53" s="103"/>
      <c r="JU53" s="103"/>
      <c r="JV53" s="103">
        <f>データ!BW7</f>
        <v>9019</v>
      </c>
      <c r="JW53" s="103"/>
      <c r="JX53" s="103"/>
      <c r="JY53" s="103"/>
      <c r="JZ53" s="103"/>
      <c r="KA53" s="103"/>
      <c r="KB53" s="103"/>
      <c r="KC53" s="103"/>
      <c r="KD53" s="103"/>
      <c r="KE53" s="103"/>
      <c r="KF53" s="103"/>
      <c r="KG53" s="103"/>
      <c r="KH53" s="103"/>
      <c r="KI53" s="103"/>
      <c r="KJ53" s="103"/>
      <c r="KK53" s="103"/>
      <c r="KL53" s="103"/>
      <c r="KM53" s="103"/>
      <c r="KN53" s="103"/>
      <c r="KO53" s="103">
        <f>データ!BX7</f>
        <v>8406</v>
      </c>
      <c r="KP53" s="103"/>
      <c r="KQ53" s="103"/>
      <c r="KR53" s="103"/>
      <c r="KS53" s="103"/>
      <c r="KT53" s="103"/>
      <c r="KU53" s="103"/>
      <c r="KV53" s="103"/>
      <c r="KW53" s="103"/>
      <c r="KX53" s="103"/>
      <c r="KY53" s="103"/>
      <c r="KZ53" s="103"/>
      <c r="LA53" s="103"/>
      <c r="LB53" s="103"/>
      <c r="LC53" s="103"/>
      <c r="LD53" s="103"/>
      <c r="LE53" s="103"/>
      <c r="LF53" s="103"/>
      <c r="LG53" s="103"/>
      <c r="LH53" s="103">
        <f>データ!BY7</f>
        <v>8076</v>
      </c>
      <c r="LI53" s="103"/>
      <c r="LJ53" s="103"/>
      <c r="LK53" s="103"/>
      <c r="LL53" s="103"/>
      <c r="LM53" s="103"/>
      <c r="LN53" s="103"/>
      <c r="LO53" s="103"/>
      <c r="LP53" s="103"/>
      <c r="LQ53" s="103"/>
      <c r="LR53" s="103"/>
      <c r="LS53" s="103"/>
      <c r="LT53" s="103"/>
      <c r="LU53" s="103"/>
      <c r="LV53" s="103"/>
      <c r="LW53" s="103"/>
      <c r="LX53" s="103"/>
      <c r="LY53" s="103"/>
      <c r="LZ53" s="103"/>
      <c r="MA53" s="103">
        <f>データ!BZ7</f>
        <v>8265</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5"/>
      <c r="NE53" s="146"/>
      <c r="NF53" s="146"/>
      <c r="NG53" s="146"/>
      <c r="NH53" s="146"/>
      <c r="NI53" s="146"/>
      <c r="NJ53" s="146"/>
      <c r="NK53" s="146"/>
      <c r="NL53" s="146"/>
      <c r="NM53" s="146"/>
      <c r="NN53" s="146"/>
      <c r="NO53" s="146"/>
      <c r="NP53" s="146"/>
      <c r="NQ53" s="146"/>
      <c r="NR53" s="147"/>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5"/>
      <c r="NE54" s="146"/>
      <c r="NF54" s="146"/>
      <c r="NG54" s="146"/>
      <c r="NH54" s="146"/>
      <c r="NI54" s="146"/>
      <c r="NJ54" s="146"/>
      <c r="NK54" s="146"/>
      <c r="NL54" s="146"/>
      <c r="NM54" s="146"/>
      <c r="NN54" s="146"/>
      <c r="NO54" s="146"/>
      <c r="NP54" s="146"/>
      <c r="NQ54" s="146"/>
      <c r="NR54" s="147"/>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5"/>
      <c r="NE55" s="146"/>
      <c r="NF55" s="146"/>
      <c r="NG55" s="146"/>
      <c r="NH55" s="146"/>
      <c r="NI55" s="146"/>
      <c r="NJ55" s="146"/>
      <c r="NK55" s="146"/>
      <c r="NL55" s="146"/>
      <c r="NM55" s="146"/>
      <c r="NN55" s="146"/>
      <c r="NO55" s="146"/>
      <c r="NP55" s="146"/>
      <c r="NQ55" s="146"/>
      <c r="NR55" s="147"/>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5"/>
      <c r="NE56" s="146"/>
      <c r="NF56" s="146"/>
      <c r="NG56" s="146"/>
      <c r="NH56" s="146"/>
      <c r="NI56" s="146"/>
      <c r="NJ56" s="146"/>
      <c r="NK56" s="146"/>
      <c r="NL56" s="146"/>
      <c r="NM56" s="146"/>
      <c r="NN56" s="146"/>
      <c r="NO56" s="146"/>
      <c r="NP56" s="146"/>
      <c r="NQ56" s="146"/>
      <c r="NR56" s="147"/>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5"/>
      <c r="NE57" s="146"/>
      <c r="NF57" s="146"/>
      <c r="NG57" s="146"/>
      <c r="NH57" s="146"/>
      <c r="NI57" s="146"/>
      <c r="NJ57" s="146"/>
      <c r="NK57" s="146"/>
      <c r="NL57" s="146"/>
      <c r="NM57" s="146"/>
      <c r="NN57" s="146"/>
      <c r="NO57" s="146"/>
      <c r="NP57" s="146"/>
      <c r="NQ57" s="146"/>
      <c r="NR57" s="147"/>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5"/>
      <c r="NE58" s="146"/>
      <c r="NF58" s="146"/>
      <c r="NG58" s="146"/>
      <c r="NH58" s="146"/>
      <c r="NI58" s="146"/>
      <c r="NJ58" s="146"/>
      <c r="NK58" s="146"/>
      <c r="NL58" s="146"/>
      <c r="NM58" s="146"/>
      <c r="NN58" s="146"/>
      <c r="NO58" s="146"/>
      <c r="NP58" s="146"/>
      <c r="NQ58" s="146"/>
      <c r="NR58" s="147"/>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5"/>
      <c r="NE59" s="146"/>
      <c r="NF59" s="146"/>
      <c r="NG59" s="146"/>
      <c r="NH59" s="146"/>
      <c r="NI59" s="146"/>
      <c r="NJ59" s="146"/>
      <c r="NK59" s="146"/>
      <c r="NL59" s="146"/>
      <c r="NM59" s="146"/>
      <c r="NN59" s="146"/>
      <c r="NO59" s="146"/>
      <c r="NP59" s="146"/>
      <c r="NQ59" s="146"/>
      <c r="NR59" s="147"/>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45"/>
      <c r="NE60" s="146"/>
      <c r="NF60" s="146"/>
      <c r="NG60" s="146"/>
      <c r="NH60" s="146"/>
      <c r="NI60" s="146"/>
      <c r="NJ60" s="146"/>
      <c r="NK60" s="146"/>
      <c r="NL60" s="146"/>
      <c r="NM60" s="146"/>
      <c r="NN60" s="146"/>
      <c r="NO60" s="146"/>
      <c r="NP60" s="146"/>
      <c r="NQ60" s="146"/>
      <c r="NR60" s="147"/>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45"/>
      <c r="NE61" s="146"/>
      <c r="NF61" s="146"/>
      <c r="NG61" s="146"/>
      <c r="NH61" s="146"/>
      <c r="NI61" s="146"/>
      <c r="NJ61" s="146"/>
      <c r="NK61" s="146"/>
      <c r="NL61" s="146"/>
      <c r="NM61" s="146"/>
      <c r="NN61" s="146"/>
      <c r="NO61" s="146"/>
      <c r="NP61" s="146"/>
      <c r="NQ61" s="146"/>
      <c r="NR61" s="147"/>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5"/>
      <c r="NE62" s="146"/>
      <c r="NF62" s="146"/>
      <c r="NG62" s="146"/>
      <c r="NH62" s="146"/>
      <c r="NI62" s="146"/>
      <c r="NJ62" s="146"/>
      <c r="NK62" s="146"/>
      <c r="NL62" s="146"/>
      <c r="NM62" s="146"/>
      <c r="NN62" s="146"/>
      <c r="NO62" s="146"/>
      <c r="NP62" s="146"/>
      <c r="NQ62" s="146"/>
      <c r="NR62" s="147"/>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5"/>
      <c r="NE63" s="146"/>
      <c r="NF63" s="146"/>
      <c r="NG63" s="146"/>
      <c r="NH63" s="146"/>
      <c r="NI63" s="146"/>
      <c r="NJ63" s="146"/>
      <c r="NK63" s="146"/>
      <c r="NL63" s="146"/>
      <c r="NM63" s="146"/>
      <c r="NN63" s="146"/>
      <c r="NO63" s="146"/>
      <c r="NP63" s="146"/>
      <c r="NQ63" s="146"/>
      <c r="NR63" s="147"/>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8"/>
      <c r="NE64" s="149"/>
      <c r="NF64" s="149"/>
      <c r="NG64" s="149"/>
      <c r="NH64" s="149"/>
      <c r="NI64" s="149"/>
      <c r="NJ64" s="149"/>
      <c r="NK64" s="149"/>
      <c r="NL64" s="149"/>
      <c r="NM64" s="149"/>
      <c r="NN64" s="149"/>
      <c r="NO64" s="149"/>
      <c r="NP64" s="149"/>
      <c r="NQ64" s="149"/>
      <c r="NR64" s="150"/>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5" t="s">
        <v>136</v>
      </c>
      <c r="NE66" s="146"/>
      <c r="NF66" s="146"/>
      <c r="NG66" s="146"/>
      <c r="NH66" s="146"/>
      <c r="NI66" s="146"/>
      <c r="NJ66" s="146"/>
      <c r="NK66" s="146"/>
      <c r="NL66" s="146"/>
      <c r="NM66" s="146"/>
      <c r="NN66" s="146"/>
      <c r="NO66" s="146"/>
      <c r="NP66" s="146"/>
      <c r="NQ66" s="146"/>
      <c r="NR66" s="147"/>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5"/>
      <c r="NE67" s="146"/>
      <c r="NF67" s="146"/>
      <c r="NG67" s="146"/>
      <c r="NH67" s="146"/>
      <c r="NI67" s="146"/>
      <c r="NJ67" s="146"/>
      <c r="NK67" s="146"/>
      <c r="NL67" s="146"/>
      <c r="NM67" s="146"/>
      <c r="NN67" s="146"/>
      <c r="NO67" s="146"/>
      <c r="NP67" s="146"/>
      <c r="NQ67" s="146"/>
      <c r="NR67" s="147"/>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5"/>
      <c r="NE68" s="146"/>
      <c r="NF68" s="146"/>
      <c r="NG68" s="146"/>
      <c r="NH68" s="146"/>
      <c r="NI68" s="146"/>
      <c r="NJ68" s="146"/>
      <c r="NK68" s="146"/>
      <c r="NL68" s="146"/>
      <c r="NM68" s="146"/>
      <c r="NN68" s="146"/>
      <c r="NO68" s="146"/>
      <c r="NP68" s="146"/>
      <c r="NQ68" s="146"/>
      <c r="NR68" s="147"/>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5"/>
      <c r="NE69" s="146"/>
      <c r="NF69" s="146"/>
      <c r="NG69" s="146"/>
      <c r="NH69" s="146"/>
      <c r="NI69" s="146"/>
      <c r="NJ69" s="146"/>
      <c r="NK69" s="146"/>
      <c r="NL69" s="146"/>
      <c r="NM69" s="146"/>
      <c r="NN69" s="146"/>
      <c r="NO69" s="146"/>
      <c r="NP69" s="146"/>
      <c r="NQ69" s="146"/>
      <c r="NR69" s="147"/>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5"/>
      <c r="NE70" s="146"/>
      <c r="NF70" s="146"/>
      <c r="NG70" s="146"/>
      <c r="NH70" s="146"/>
      <c r="NI70" s="146"/>
      <c r="NJ70" s="146"/>
      <c r="NK70" s="146"/>
      <c r="NL70" s="146"/>
      <c r="NM70" s="146"/>
      <c r="NN70" s="146"/>
      <c r="NO70" s="146"/>
      <c r="NP70" s="146"/>
      <c r="NQ70" s="146"/>
      <c r="NR70" s="147"/>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5"/>
      <c r="NE71" s="146"/>
      <c r="NF71" s="146"/>
      <c r="NG71" s="146"/>
      <c r="NH71" s="146"/>
      <c r="NI71" s="146"/>
      <c r="NJ71" s="146"/>
      <c r="NK71" s="146"/>
      <c r="NL71" s="146"/>
      <c r="NM71" s="146"/>
      <c r="NN71" s="146"/>
      <c r="NO71" s="146"/>
      <c r="NP71" s="146"/>
      <c r="NQ71" s="146"/>
      <c r="NR71" s="147"/>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5"/>
      <c r="NE72" s="146"/>
      <c r="NF72" s="146"/>
      <c r="NG72" s="146"/>
      <c r="NH72" s="146"/>
      <c r="NI72" s="146"/>
      <c r="NJ72" s="146"/>
      <c r="NK72" s="146"/>
      <c r="NL72" s="146"/>
      <c r="NM72" s="146"/>
      <c r="NN72" s="146"/>
      <c r="NO72" s="146"/>
      <c r="NP72" s="146"/>
      <c r="NQ72" s="146"/>
      <c r="NR72" s="147"/>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5"/>
      <c r="NE73" s="146"/>
      <c r="NF73" s="146"/>
      <c r="NG73" s="146"/>
      <c r="NH73" s="146"/>
      <c r="NI73" s="146"/>
      <c r="NJ73" s="146"/>
      <c r="NK73" s="146"/>
      <c r="NL73" s="146"/>
      <c r="NM73" s="146"/>
      <c r="NN73" s="146"/>
      <c r="NO73" s="146"/>
      <c r="NP73" s="146"/>
      <c r="NQ73" s="146"/>
      <c r="NR73" s="147"/>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5"/>
      <c r="NE74" s="146"/>
      <c r="NF74" s="146"/>
      <c r="NG74" s="146"/>
      <c r="NH74" s="146"/>
      <c r="NI74" s="146"/>
      <c r="NJ74" s="146"/>
      <c r="NK74" s="146"/>
      <c r="NL74" s="146"/>
      <c r="NM74" s="146"/>
      <c r="NN74" s="146"/>
      <c r="NO74" s="146"/>
      <c r="NP74" s="146"/>
      <c r="NQ74" s="146"/>
      <c r="NR74" s="147"/>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5"/>
      <c r="NE75" s="146"/>
      <c r="NF75" s="146"/>
      <c r="NG75" s="146"/>
      <c r="NH75" s="146"/>
      <c r="NI75" s="146"/>
      <c r="NJ75" s="146"/>
      <c r="NK75" s="146"/>
      <c r="NL75" s="146"/>
      <c r="NM75" s="146"/>
      <c r="NN75" s="146"/>
      <c r="NO75" s="146"/>
      <c r="NP75" s="146"/>
      <c r="NQ75" s="146"/>
      <c r="NR75" s="147"/>
    </row>
    <row r="76" spans="1:382" ht="13.5" customHeight="1" x14ac:dyDescent="0.15">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45"/>
      <c r="NE76" s="146"/>
      <c r="NF76" s="146"/>
      <c r="NG76" s="146"/>
      <c r="NH76" s="146"/>
      <c r="NI76" s="146"/>
      <c r="NJ76" s="146"/>
      <c r="NK76" s="146"/>
      <c r="NL76" s="146"/>
      <c r="NM76" s="146"/>
      <c r="NN76" s="146"/>
      <c r="NO76" s="146"/>
      <c r="NP76" s="146"/>
      <c r="NQ76" s="146"/>
      <c r="NR76" s="147"/>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5"/>
      <c r="NE77" s="146"/>
      <c r="NF77" s="146"/>
      <c r="NG77" s="146"/>
      <c r="NH77" s="146"/>
      <c r="NI77" s="146"/>
      <c r="NJ77" s="146"/>
      <c r="NK77" s="146"/>
      <c r="NL77" s="146"/>
      <c r="NM77" s="146"/>
      <c r="NN77" s="146"/>
      <c r="NO77" s="146"/>
      <c r="NP77" s="146"/>
      <c r="NQ77" s="146"/>
      <c r="NR77" s="147"/>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85.4</v>
      </c>
      <c r="KB78" s="81"/>
      <c r="KC78" s="81"/>
      <c r="KD78" s="81"/>
      <c r="KE78" s="81"/>
      <c r="KF78" s="81"/>
      <c r="KG78" s="81"/>
      <c r="KH78" s="81"/>
      <c r="KI78" s="81"/>
      <c r="KJ78" s="81"/>
      <c r="KK78" s="81"/>
      <c r="KL78" s="81"/>
      <c r="KM78" s="81"/>
      <c r="KN78" s="81"/>
      <c r="KO78" s="82"/>
      <c r="KP78" s="80">
        <f>データ!DF7</f>
        <v>69.900000000000006</v>
      </c>
      <c r="KQ78" s="81"/>
      <c r="KR78" s="81"/>
      <c r="KS78" s="81"/>
      <c r="KT78" s="81"/>
      <c r="KU78" s="81"/>
      <c r="KV78" s="81"/>
      <c r="KW78" s="81"/>
      <c r="KX78" s="81"/>
      <c r="KY78" s="81"/>
      <c r="KZ78" s="81"/>
      <c r="LA78" s="81"/>
      <c r="LB78" s="81"/>
      <c r="LC78" s="81"/>
      <c r="LD78" s="82"/>
      <c r="LE78" s="80">
        <f>データ!DG7</f>
        <v>59.6</v>
      </c>
      <c r="LF78" s="81"/>
      <c r="LG78" s="81"/>
      <c r="LH78" s="81"/>
      <c r="LI78" s="81"/>
      <c r="LJ78" s="81"/>
      <c r="LK78" s="81"/>
      <c r="LL78" s="81"/>
      <c r="LM78" s="81"/>
      <c r="LN78" s="81"/>
      <c r="LO78" s="81"/>
      <c r="LP78" s="81"/>
      <c r="LQ78" s="81"/>
      <c r="LR78" s="81"/>
      <c r="LS78" s="82"/>
      <c r="LT78" s="80">
        <f>データ!DH7</f>
        <v>83.1</v>
      </c>
      <c r="LU78" s="81"/>
      <c r="LV78" s="81"/>
      <c r="LW78" s="81"/>
      <c r="LX78" s="81"/>
      <c r="LY78" s="81"/>
      <c r="LZ78" s="81"/>
      <c r="MA78" s="81"/>
      <c r="MB78" s="81"/>
      <c r="MC78" s="81"/>
      <c r="MD78" s="81"/>
      <c r="ME78" s="81"/>
      <c r="MF78" s="81"/>
      <c r="MG78" s="81"/>
      <c r="MH78" s="82"/>
      <c r="MI78" s="80">
        <f>データ!DI7</f>
        <v>54.7</v>
      </c>
      <c r="MJ78" s="81"/>
      <c r="MK78" s="81"/>
      <c r="ML78" s="81"/>
      <c r="MM78" s="81"/>
      <c r="MN78" s="81"/>
      <c r="MO78" s="81"/>
      <c r="MP78" s="81"/>
      <c r="MQ78" s="81"/>
      <c r="MR78" s="81"/>
      <c r="MS78" s="81"/>
      <c r="MT78" s="81"/>
      <c r="MU78" s="81"/>
      <c r="MV78" s="81"/>
      <c r="MW78" s="82"/>
      <c r="MX78" s="4"/>
      <c r="MY78" s="4"/>
      <c r="MZ78" s="4"/>
      <c r="NA78" s="4"/>
      <c r="NB78" s="4"/>
      <c r="NC78" s="44"/>
      <c r="ND78" s="145"/>
      <c r="NE78" s="146"/>
      <c r="NF78" s="146"/>
      <c r="NG78" s="146"/>
      <c r="NH78" s="146"/>
      <c r="NI78" s="146"/>
      <c r="NJ78" s="146"/>
      <c r="NK78" s="146"/>
      <c r="NL78" s="146"/>
      <c r="NM78" s="146"/>
      <c r="NN78" s="146"/>
      <c r="NO78" s="146"/>
      <c r="NP78" s="146"/>
      <c r="NQ78" s="146"/>
      <c r="NR78" s="147"/>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5"/>
      <c r="NE79" s="146"/>
      <c r="NF79" s="146"/>
      <c r="NG79" s="146"/>
      <c r="NH79" s="146"/>
      <c r="NI79" s="146"/>
      <c r="NJ79" s="146"/>
      <c r="NK79" s="146"/>
      <c r="NL79" s="146"/>
      <c r="NM79" s="146"/>
      <c r="NN79" s="146"/>
      <c r="NO79" s="146"/>
      <c r="NP79" s="146"/>
      <c r="NQ79" s="146"/>
      <c r="NR79" s="147"/>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45"/>
      <c r="NE80" s="146"/>
      <c r="NF80" s="146"/>
      <c r="NG80" s="146"/>
      <c r="NH80" s="146"/>
      <c r="NI80" s="146"/>
      <c r="NJ80" s="146"/>
      <c r="NK80" s="146"/>
      <c r="NL80" s="146"/>
      <c r="NM80" s="146"/>
      <c r="NN80" s="146"/>
      <c r="NO80" s="146"/>
      <c r="NP80" s="146"/>
      <c r="NQ80" s="146"/>
      <c r="NR80" s="147"/>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45"/>
      <c r="NE81" s="146"/>
      <c r="NF81" s="146"/>
      <c r="NG81" s="146"/>
      <c r="NH81" s="146"/>
      <c r="NI81" s="146"/>
      <c r="NJ81" s="146"/>
      <c r="NK81" s="146"/>
      <c r="NL81" s="146"/>
      <c r="NM81" s="146"/>
      <c r="NN81" s="146"/>
      <c r="NO81" s="146"/>
      <c r="NP81" s="146"/>
      <c r="NQ81" s="146"/>
      <c r="NR81" s="147"/>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8"/>
      <c r="NE82" s="149"/>
      <c r="NF82" s="149"/>
      <c r="NG82" s="149"/>
      <c r="NH82" s="149"/>
      <c r="NI82" s="149"/>
      <c r="NJ82" s="149"/>
      <c r="NK82" s="149"/>
      <c r="NL82" s="149"/>
      <c r="NM82" s="149"/>
      <c r="NN82" s="149"/>
      <c r="NO82" s="149"/>
      <c r="NP82" s="149"/>
      <c r="NQ82" s="149"/>
      <c r="NR82" s="150"/>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NKynR4z4hiWgCNIbP5LZlQLAKWIYOJZyIbs392mpTyYHas/uqLhgzcNZp5R/2JcVy6NLP+0OJJ9g9JBPRmeJHg==" saltValue="6DVXdDUBV2schRl49dr0e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0" t="s">
        <v>58</v>
      </c>
      <c r="I3" s="141"/>
      <c r="J3" s="141"/>
      <c r="K3" s="141"/>
      <c r="L3" s="141"/>
      <c r="M3" s="141"/>
      <c r="N3" s="141"/>
      <c r="O3" s="141"/>
      <c r="P3" s="141"/>
      <c r="Q3" s="141"/>
      <c r="R3" s="141"/>
      <c r="S3" s="141"/>
      <c r="T3" s="141"/>
      <c r="U3" s="141"/>
      <c r="V3" s="141"/>
      <c r="W3" s="141"/>
      <c r="X3" s="141"/>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2"/>
      <c r="I4" s="143"/>
      <c r="J4" s="143"/>
      <c r="K4" s="143"/>
      <c r="L4" s="143"/>
      <c r="M4" s="143"/>
      <c r="N4" s="143"/>
      <c r="O4" s="143"/>
      <c r="P4" s="143"/>
      <c r="Q4" s="143"/>
      <c r="R4" s="143"/>
      <c r="S4" s="143"/>
      <c r="T4" s="143"/>
      <c r="U4" s="143"/>
      <c r="V4" s="143"/>
      <c r="W4" s="143"/>
      <c r="X4" s="143"/>
      <c r="Y4" s="137" t="s">
        <v>63</v>
      </c>
      <c r="Z4" s="138"/>
      <c r="AA4" s="138"/>
      <c r="AB4" s="138"/>
      <c r="AC4" s="138"/>
      <c r="AD4" s="138"/>
      <c r="AE4" s="138"/>
      <c r="AF4" s="138"/>
      <c r="AG4" s="138"/>
      <c r="AH4" s="138"/>
      <c r="AI4" s="139"/>
      <c r="AJ4" s="134" t="s">
        <v>64</v>
      </c>
      <c r="AK4" s="134"/>
      <c r="AL4" s="134"/>
      <c r="AM4" s="134"/>
      <c r="AN4" s="134"/>
      <c r="AO4" s="134"/>
      <c r="AP4" s="134"/>
      <c r="AQ4" s="134"/>
      <c r="AR4" s="134"/>
      <c r="AS4" s="134"/>
      <c r="AT4" s="134"/>
      <c r="AU4" s="144" t="s">
        <v>65</v>
      </c>
      <c r="AV4" s="134"/>
      <c r="AW4" s="134"/>
      <c r="AX4" s="134"/>
      <c r="AY4" s="134"/>
      <c r="AZ4" s="134"/>
      <c r="BA4" s="134"/>
      <c r="BB4" s="134"/>
      <c r="BC4" s="134"/>
      <c r="BD4" s="134"/>
      <c r="BE4" s="134"/>
      <c r="BF4" s="134" t="s">
        <v>66</v>
      </c>
      <c r="BG4" s="134"/>
      <c r="BH4" s="134"/>
      <c r="BI4" s="134"/>
      <c r="BJ4" s="134"/>
      <c r="BK4" s="134"/>
      <c r="BL4" s="134"/>
      <c r="BM4" s="134"/>
      <c r="BN4" s="134"/>
      <c r="BO4" s="134"/>
      <c r="BP4" s="134"/>
      <c r="BQ4" s="144" t="s">
        <v>67</v>
      </c>
      <c r="BR4" s="134"/>
      <c r="BS4" s="134"/>
      <c r="BT4" s="134"/>
      <c r="BU4" s="134"/>
      <c r="BV4" s="134"/>
      <c r="BW4" s="134"/>
      <c r="BX4" s="134"/>
      <c r="BY4" s="134"/>
      <c r="BZ4" s="134"/>
      <c r="CA4" s="134"/>
      <c r="CB4" s="134" t="s">
        <v>68</v>
      </c>
      <c r="CC4" s="134"/>
      <c r="CD4" s="134"/>
      <c r="CE4" s="134"/>
      <c r="CF4" s="134"/>
      <c r="CG4" s="134"/>
      <c r="CH4" s="134"/>
      <c r="CI4" s="134"/>
      <c r="CJ4" s="134"/>
      <c r="CK4" s="134"/>
      <c r="CL4" s="134"/>
      <c r="CM4" s="135" t="s">
        <v>69</v>
      </c>
      <c r="CN4" s="135" t="s">
        <v>70</v>
      </c>
      <c r="CO4" s="137" t="s">
        <v>71</v>
      </c>
      <c r="CP4" s="138"/>
      <c r="CQ4" s="138"/>
      <c r="CR4" s="138"/>
      <c r="CS4" s="138"/>
      <c r="CT4" s="138"/>
      <c r="CU4" s="138"/>
      <c r="CV4" s="138"/>
      <c r="CW4" s="138"/>
      <c r="CX4" s="138"/>
      <c r="CY4" s="139"/>
      <c r="CZ4" s="134" t="s">
        <v>72</v>
      </c>
      <c r="DA4" s="134"/>
      <c r="DB4" s="134"/>
      <c r="DC4" s="134"/>
      <c r="DD4" s="134"/>
      <c r="DE4" s="134"/>
      <c r="DF4" s="134"/>
      <c r="DG4" s="134"/>
      <c r="DH4" s="134"/>
      <c r="DI4" s="134"/>
      <c r="DJ4" s="134"/>
      <c r="DK4" s="137" t="s">
        <v>73</v>
      </c>
      <c r="DL4" s="138"/>
      <c r="DM4" s="138"/>
      <c r="DN4" s="138"/>
      <c r="DO4" s="138"/>
      <c r="DP4" s="138"/>
      <c r="DQ4" s="138"/>
      <c r="DR4" s="138"/>
      <c r="DS4" s="138"/>
      <c r="DT4" s="138"/>
      <c r="DU4" s="139"/>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101</v>
      </c>
      <c r="AN5" s="59" t="s">
        <v>102</v>
      </c>
      <c r="AO5" s="59" t="s">
        <v>94</v>
      </c>
      <c r="AP5" s="59" t="s">
        <v>95</v>
      </c>
      <c r="AQ5" s="59" t="s">
        <v>96</v>
      </c>
      <c r="AR5" s="59" t="s">
        <v>97</v>
      </c>
      <c r="AS5" s="59" t="s">
        <v>98</v>
      </c>
      <c r="AT5" s="59" t="s">
        <v>99</v>
      </c>
      <c r="AU5" s="59" t="s">
        <v>89</v>
      </c>
      <c r="AV5" s="59" t="s">
        <v>103</v>
      </c>
      <c r="AW5" s="59" t="s">
        <v>91</v>
      </c>
      <c r="AX5" s="59" t="s">
        <v>101</v>
      </c>
      <c r="AY5" s="59" t="s">
        <v>93</v>
      </c>
      <c r="AZ5" s="59" t="s">
        <v>94</v>
      </c>
      <c r="BA5" s="59" t="s">
        <v>95</v>
      </c>
      <c r="BB5" s="59" t="s">
        <v>96</v>
      </c>
      <c r="BC5" s="59" t="s">
        <v>97</v>
      </c>
      <c r="BD5" s="59" t="s">
        <v>98</v>
      </c>
      <c r="BE5" s="59" t="s">
        <v>99</v>
      </c>
      <c r="BF5" s="59" t="s">
        <v>89</v>
      </c>
      <c r="BG5" s="59" t="s">
        <v>103</v>
      </c>
      <c r="BH5" s="59" t="s">
        <v>91</v>
      </c>
      <c r="BI5" s="59" t="s">
        <v>104</v>
      </c>
      <c r="BJ5" s="59" t="s">
        <v>102</v>
      </c>
      <c r="BK5" s="59" t="s">
        <v>94</v>
      </c>
      <c r="BL5" s="59" t="s">
        <v>95</v>
      </c>
      <c r="BM5" s="59" t="s">
        <v>96</v>
      </c>
      <c r="BN5" s="59" t="s">
        <v>97</v>
      </c>
      <c r="BO5" s="59" t="s">
        <v>98</v>
      </c>
      <c r="BP5" s="59" t="s">
        <v>99</v>
      </c>
      <c r="BQ5" s="59" t="s">
        <v>105</v>
      </c>
      <c r="BR5" s="59" t="s">
        <v>103</v>
      </c>
      <c r="BS5" s="59" t="s">
        <v>91</v>
      </c>
      <c r="BT5" s="59" t="s">
        <v>101</v>
      </c>
      <c r="BU5" s="59" t="s">
        <v>102</v>
      </c>
      <c r="BV5" s="59" t="s">
        <v>94</v>
      </c>
      <c r="BW5" s="59" t="s">
        <v>95</v>
      </c>
      <c r="BX5" s="59" t="s">
        <v>96</v>
      </c>
      <c r="BY5" s="59" t="s">
        <v>97</v>
      </c>
      <c r="BZ5" s="59" t="s">
        <v>98</v>
      </c>
      <c r="CA5" s="59" t="s">
        <v>99</v>
      </c>
      <c r="CB5" s="59" t="s">
        <v>89</v>
      </c>
      <c r="CC5" s="59" t="s">
        <v>90</v>
      </c>
      <c r="CD5" s="59" t="s">
        <v>106</v>
      </c>
      <c r="CE5" s="59" t="s">
        <v>107</v>
      </c>
      <c r="CF5" s="59" t="s">
        <v>93</v>
      </c>
      <c r="CG5" s="59" t="s">
        <v>94</v>
      </c>
      <c r="CH5" s="59" t="s">
        <v>95</v>
      </c>
      <c r="CI5" s="59" t="s">
        <v>96</v>
      </c>
      <c r="CJ5" s="59" t="s">
        <v>97</v>
      </c>
      <c r="CK5" s="59" t="s">
        <v>98</v>
      </c>
      <c r="CL5" s="59" t="s">
        <v>99</v>
      </c>
      <c r="CM5" s="136"/>
      <c r="CN5" s="136"/>
      <c r="CO5" s="59" t="s">
        <v>105</v>
      </c>
      <c r="CP5" s="59" t="s">
        <v>103</v>
      </c>
      <c r="CQ5" s="59" t="s">
        <v>106</v>
      </c>
      <c r="CR5" s="59" t="s">
        <v>101</v>
      </c>
      <c r="CS5" s="59" t="s">
        <v>108</v>
      </c>
      <c r="CT5" s="59" t="s">
        <v>94</v>
      </c>
      <c r="CU5" s="59" t="s">
        <v>95</v>
      </c>
      <c r="CV5" s="59" t="s">
        <v>96</v>
      </c>
      <c r="CW5" s="59" t="s">
        <v>97</v>
      </c>
      <c r="CX5" s="59" t="s">
        <v>98</v>
      </c>
      <c r="CY5" s="59" t="s">
        <v>99</v>
      </c>
      <c r="CZ5" s="59" t="s">
        <v>109</v>
      </c>
      <c r="DA5" s="59" t="s">
        <v>100</v>
      </c>
      <c r="DB5" s="59" t="s">
        <v>110</v>
      </c>
      <c r="DC5" s="59" t="s">
        <v>101</v>
      </c>
      <c r="DD5" s="59" t="s">
        <v>102</v>
      </c>
      <c r="DE5" s="59" t="s">
        <v>94</v>
      </c>
      <c r="DF5" s="59" t="s">
        <v>95</v>
      </c>
      <c r="DG5" s="59" t="s">
        <v>96</v>
      </c>
      <c r="DH5" s="59" t="s">
        <v>97</v>
      </c>
      <c r="DI5" s="59" t="s">
        <v>98</v>
      </c>
      <c r="DJ5" s="59" t="s">
        <v>35</v>
      </c>
      <c r="DK5" s="59" t="s">
        <v>111</v>
      </c>
      <c r="DL5" s="59" t="s">
        <v>103</v>
      </c>
      <c r="DM5" s="59" t="s">
        <v>106</v>
      </c>
      <c r="DN5" s="59" t="s">
        <v>104</v>
      </c>
      <c r="DO5" s="59" t="s">
        <v>93</v>
      </c>
      <c r="DP5" s="59" t="s">
        <v>94</v>
      </c>
      <c r="DQ5" s="59" t="s">
        <v>95</v>
      </c>
      <c r="DR5" s="59" t="s">
        <v>96</v>
      </c>
      <c r="DS5" s="59" t="s">
        <v>97</v>
      </c>
      <c r="DT5" s="59" t="s">
        <v>98</v>
      </c>
      <c r="DU5" s="59" t="s">
        <v>99</v>
      </c>
    </row>
    <row r="6" spans="1:125" s="66" customFormat="1" x14ac:dyDescent="0.15">
      <c r="A6" s="49" t="s">
        <v>112</v>
      </c>
      <c r="B6" s="60">
        <f>B8</f>
        <v>2019</v>
      </c>
      <c r="C6" s="60">
        <f t="shared" ref="C6:X6" si="1">C8</f>
        <v>393011</v>
      </c>
      <c r="D6" s="60">
        <f t="shared" si="1"/>
        <v>47</v>
      </c>
      <c r="E6" s="60">
        <f t="shared" si="1"/>
        <v>14</v>
      </c>
      <c r="F6" s="60">
        <f t="shared" si="1"/>
        <v>0</v>
      </c>
      <c r="G6" s="60">
        <f t="shared" si="1"/>
        <v>1</v>
      </c>
      <c r="H6" s="60" t="str">
        <f>SUBSTITUTE(H8,"　","")</f>
        <v>高知県東洋町</v>
      </c>
      <c r="I6" s="60" t="str">
        <f t="shared" si="1"/>
        <v>第3号駐車場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7</v>
      </c>
      <c r="S6" s="62" t="str">
        <f t="shared" si="1"/>
        <v>商業施設</v>
      </c>
      <c r="T6" s="62" t="str">
        <f t="shared" si="1"/>
        <v>無</v>
      </c>
      <c r="U6" s="63">
        <f t="shared" si="1"/>
        <v>4723</v>
      </c>
      <c r="V6" s="63">
        <f t="shared" si="1"/>
        <v>158</v>
      </c>
      <c r="W6" s="63">
        <f t="shared" si="1"/>
        <v>27</v>
      </c>
      <c r="X6" s="62" t="str">
        <f t="shared" si="1"/>
        <v>導入なし</v>
      </c>
      <c r="Y6" s="64">
        <f>IF(Y8="-",NA(),Y8)</f>
        <v>126</v>
      </c>
      <c r="Z6" s="64">
        <f t="shared" ref="Z6:AH6" si="2">IF(Z8="-",NA(),Z8)</f>
        <v>136</v>
      </c>
      <c r="AA6" s="64">
        <f t="shared" si="2"/>
        <v>103</v>
      </c>
      <c r="AB6" s="64">
        <f t="shared" si="2"/>
        <v>87.2</v>
      </c>
      <c r="AC6" s="64">
        <f t="shared" si="2"/>
        <v>104</v>
      </c>
      <c r="AD6" s="64">
        <f t="shared" si="2"/>
        <v>443.6</v>
      </c>
      <c r="AE6" s="64">
        <f t="shared" si="2"/>
        <v>355.6</v>
      </c>
      <c r="AF6" s="64">
        <f t="shared" si="2"/>
        <v>358.6</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2.2999999999999998</v>
      </c>
      <c r="AP6" s="64">
        <f t="shared" si="3"/>
        <v>2.7</v>
      </c>
      <c r="AQ6" s="64">
        <f t="shared" si="3"/>
        <v>2.2999999999999998</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48</v>
      </c>
      <c r="BA6" s="65">
        <f t="shared" si="4"/>
        <v>54</v>
      </c>
      <c r="BB6" s="65">
        <f t="shared" si="4"/>
        <v>33</v>
      </c>
      <c r="BC6" s="65">
        <f t="shared" si="4"/>
        <v>17</v>
      </c>
      <c r="BD6" s="65">
        <f t="shared" si="4"/>
        <v>15</v>
      </c>
      <c r="BE6" s="63" t="str">
        <f>IF(BE8="-","",IF(BE8="-","【-】","【"&amp;SUBSTITUTE(TEXT(BE8,"#,##0"),"-","△")&amp;"】"))</f>
        <v>【17】</v>
      </c>
      <c r="BF6" s="64">
        <f>IF(BF8="-",NA(),BF8)</f>
        <v>20.8</v>
      </c>
      <c r="BG6" s="64">
        <f t="shared" ref="BG6:BO6" si="5">IF(BG8="-",NA(),BG8)</f>
        <v>26.6</v>
      </c>
      <c r="BH6" s="64">
        <f t="shared" si="5"/>
        <v>3.1</v>
      </c>
      <c r="BI6" s="64">
        <f t="shared" si="5"/>
        <v>-14.5</v>
      </c>
      <c r="BJ6" s="64">
        <f t="shared" si="5"/>
        <v>4</v>
      </c>
      <c r="BK6" s="64">
        <f t="shared" si="5"/>
        <v>33.4</v>
      </c>
      <c r="BL6" s="64">
        <f t="shared" si="5"/>
        <v>32.299999999999997</v>
      </c>
      <c r="BM6" s="64">
        <f t="shared" si="5"/>
        <v>22.3</v>
      </c>
      <c r="BN6" s="64">
        <f t="shared" si="5"/>
        <v>30.2</v>
      </c>
      <c r="BO6" s="64">
        <f t="shared" si="5"/>
        <v>33.9</v>
      </c>
      <c r="BP6" s="61" t="str">
        <f>IF(BP8="-","",IF(BP8="-","【-】","【"&amp;SUBSTITUTE(TEXT(BP8,"#,##0.0"),"-","△")&amp;"】"))</f>
        <v>【20.8】</v>
      </c>
      <c r="BQ6" s="65">
        <f>IF(BQ8="-",NA(),BQ8)</f>
        <v>1935</v>
      </c>
      <c r="BR6" s="65">
        <f t="shared" ref="BR6:BZ6" si="6">IF(BR8="-",NA(),BR8)</f>
        <v>2453</v>
      </c>
      <c r="BS6" s="65">
        <f t="shared" si="6"/>
        <v>292</v>
      </c>
      <c r="BT6" s="65">
        <f t="shared" si="6"/>
        <v>-1155</v>
      </c>
      <c r="BU6" s="65">
        <f t="shared" si="6"/>
        <v>358</v>
      </c>
      <c r="BV6" s="65">
        <f t="shared" si="6"/>
        <v>9663</v>
      </c>
      <c r="BW6" s="65">
        <f t="shared" si="6"/>
        <v>9019</v>
      </c>
      <c r="BX6" s="65">
        <f t="shared" si="6"/>
        <v>8406</v>
      </c>
      <c r="BY6" s="65">
        <f t="shared" si="6"/>
        <v>8076</v>
      </c>
      <c r="BZ6" s="65">
        <f t="shared" si="6"/>
        <v>8265</v>
      </c>
      <c r="CA6" s="63" t="str">
        <f>IF(CA8="-","",IF(CA8="-","【-】","【"&amp;SUBSTITUTE(TEXT(CA8,"#,##0"),"-","△")&amp;"】"))</f>
        <v>【14,290】</v>
      </c>
      <c r="CB6" s="64"/>
      <c r="CC6" s="64"/>
      <c r="CD6" s="64"/>
      <c r="CE6" s="64"/>
      <c r="CF6" s="64"/>
      <c r="CG6" s="64"/>
      <c r="CH6" s="64"/>
      <c r="CI6" s="64"/>
      <c r="CJ6" s="64"/>
      <c r="CK6" s="64"/>
      <c r="CL6" s="61" t="s">
        <v>113</v>
      </c>
      <c r="CM6" s="63">
        <f t="shared" ref="CM6:CN6" si="7">CM8</f>
        <v>0</v>
      </c>
      <c r="CN6" s="63">
        <f t="shared" si="7"/>
        <v>0</v>
      </c>
      <c r="CO6" s="64"/>
      <c r="CP6" s="64"/>
      <c r="CQ6" s="64"/>
      <c r="CR6" s="64"/>
      <c r="CS6" s="64"/>
      <c r="CT6" s="64"/>
      <c r="CU6" s="64"/>
      <c r="CV6" s="64"/>
      <c r="CW6" s="64"/>
      <c r="CX6" s="64"/>
      <c r="CY6" s="61" t="s">
        <v>113</v>
      </c>
      <c r="CZ6" s="64">
        <f>IF(CZ8="-",NA(),CZ8)</f>
        <v>0</v>
      </c>
      <c r="DA6" s="64">
        <f t="shared" ref="DA6:DI6" si="8">IF(DA8="-",NA(),DA8)</f>
        <v>0</v>
      </c>
      <c r="DB6" s="64">
        <f t="shared" si="8"/>
        <v>0</v>
      </c>
      <c r="DC6" s="64">
        <f t="shared" si="8"/>
        <v>0</v>
      </c>
      <c r="DD6" s="64">
        <f t="shared" si="8"/>
        <v>0</v>
      </c>
      <c r="DE6" s="64">
        <f t="shared" si="8"/>
        <v>85.4</v>
      </c>
      <c r="DF6" s="64">
        <f t="shared" si="8"/>
        <v>69.900000000000006</v>
      </c>
      <c r="DG6" s="64">
        <f t="shared" si="8"/>
        <v>59.6</v>
      </c>
      <c r="DH6" s="64">
        <f t="shared" si="8"/>
        <v>83.1</v>
      </c>
      <c r="DI6" s="64">
        <f t="shared" si="8"/>
        <v>54.7</v>
      </c>
      <c r="DJ6" s="61" t="str">
        <f>IF(DJ8="-","",IF(DJ8="-","【-】","【"&amp;SUBSTITUTE(TEXT(DJ8,"#,##0.0"),"-","△")&amp;"】"))</f>
        <v>【425.4】</v>
      </c>
      <c r="DK6" s="64">
        <f>IF(DK8="-",NA(),DK8)</f>
        <v>22</v>
      </c>
      <c r="DL6" s="64">
        <f t="shared" ref="DL6:DT6" si="9">IF(DL8="-",NA(),DL8)</f>
        <v>14.4</v>
      </c>
      <c r="DM6" s="64">
        <f t="shared" si="9"/>
        <v>14.8</v>
      </c>
      <c r="DN6" s="64">
        <f t="shared" si="9"/>
        <v>11.6</v>
      </c>
      <c r="DO6" s="64">
        <f t="shared" si="9"/>
        <v>25.9</v>
      </c>
      <c r="DP6" s="64">
        <f t="shared" si="9"/>
        <v>154.1</v>
      </c>
      <c r="DQ6" s="64">
        <f t="shared" si="9"/>
        <v>151.6</v>
      </c>
      <c r="DR6" s="64">
        <f t="shared" si="9"/>
        <v>151.19999999999999</v>
      </c>
      <c r="DS6" s="64">
        <f t="shared" si="9"/>
        <v>275.5</v>
      </c>
      <c r="DT6" s="64">
        <f t="shared" si="9"/>
        <v>289.2</v>
      </c>
      <c r="DU6" s="61" t="str">
        <f>IF(DU8="-","",IF(DU8="-","【-】","【"&amp;SUBSTITUTE(TEXT(DU8,"#,##0.0"),"-","△")&amp;"】"))</f>
        <v>【205.9】</v>
      </c>
    </row>
    <row r="7" spans="1:125" s="66" customFormat="1" x14ac:dyDescent="0.15">
      <c r="A7" s="49" t="s">
        <v>114</v>
      </c>
      <c r="B7" s="60">
        <f t="shared" ref="B7:X7" si="10">B8</f>
        <v>2019</v>
      </c>
      <c r="C7" s="60">
        <f t="shared" si="10"/>
        <v>393011</v>
      </c>
      <c r="D7" s="60">
        <f t="shared" si="10"/>
        <v>47</v>
      </c>
      <c r="E7" s="60">
        <f t="shared" si="10"/>
        <v>14</v>
      </c>
      <c r="F7" s="60">
        <f t="shared" si="10"/>
        <v>0</v>
      </c>
      <c r="G7" s="60">
        <f t="shared" si="10"/>
        <v>1</v>
      </c>
      <c r="H7" s="60" t="str">
        <f t="shared" si="10"/>
        <v>高知県　東洋町</v>
      </c>
      <c r="I7" s="60" t="str">
        <f t="shared" si="10"/>
        <v>第3号駐車場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7</v>
      </c>
      <c r="S7" s="62" t="str">
        <f t="shared" si="10"/>
        <v>商業施設</v>
      </c>
      <c r="T7" s="62" t="str">
        <f t="shared" si="10"/>
        <v>無</v>
      </c>
      <c r="U7" s="63">
        <f t="shared" si="10"/>
        <v>4723</v>
      </c>
      <c r="V7" s="63">
        <f t="shared" si="10"/>
        <v>158</v>
      </c>
      <c r="W7" s="63">
        <f t="shared" si="10"/>
        <v>27</v>
      </c>
      <c r="X7" s="62" t="str">
        <f t="shared" si="10"/>
        <v>導入なし</v>
      </c>
      <c r="Y7" s="64">
        <f>Y8</f>
        <v>126</v>
      </c>
      <c r="Z7" s="64">
        <f t="shared" ref="Z7:AH7" si="11">Z8</f>
        <v>136</v>
      </c>
      <c r="AA7" s="64">
        <f t="shared" si="11"/>
        <v>103</v>
      </c>
      <c r="AB7" s="64">
        <f t="shared" si="11"/>
        <v>87.2</v>
      </c>
      <c r="AC7" s="64">
        <f t="shared" si="11"/>
        <v>104</v>
      </c>
      <c r="AD7" s="64">
        <f t="shared" si="11"/>
        <v>443.6</v>
      </c>
      <c r="AE7" s="64">
        <f t="shared" si="11"/>
        <v>355.6</v>
      </c>
      <c r="AF7" s="64">
        <f t="shared" si="11"/>
        <v>358.6</v>
      </c>
      <c r="AG7" s="64">
        <f t="shared" si="11"/>
        <v>378.1</v>
      </c>
      <c r="AH7" s="64">
        <f t="shared" si="11"/>
        <v>756.6</v>
      </c>
      <c r="AI7" s="61"/>
      <c r="AJ7" s="64">
        <f>AJ8</f>
        <v>0</v>
      </c>
      <c r="AK7" s="64">
        <f t="shared" ref="AK7:AS7" si="12">AK8</f>
        <v>0</v>
      </c>
      <c r="AL7" s="64">
        <f t="shared" si="12"/>
        <v>0</v>
      </c>
      <c r="AM7" s="64">
        <f t="shared" si="12"/>
        <v>0</v>
      </c>
      <c r="AN7" s="64">
        <f t="shared" si="12"/>
        <v>0</v>
      </c>
      <c r="AO7" s="64">
        <f t="shared" si="12"/>
        <v>2.2999999999999998</v>
      </c>
      <c r="AP7" s="64">
        <f t="shared" si="12"/>
        <v>2.7</v>
      </c>
      <c r="AQ7" s="64">
        <f t="shared" si="12"/>
        <v>2.2999999999999998</v>
      </c>
      <c r="AR7" s="64">
        <f t="shared" si="12"/>
        <v>3.8</v>
      </c>
      <c r="AS7" s="64">
        <f t="shared" si="12"/>
        <v>2</v>
      </c>
      <c r="AT7" s="61"/>
      <c r="AU7" s="65">
        <f>AU8</f>
        <v>0</v>
      </c>
      <c r="AV7" s="65">
        <f t="shared" ref="AV7:BD7" si="13">AV8</f>
        <v>0</v>
      </c>
      <c r="AW7" s="65">
        <f t="shared" si="13"/>
        <v>0</v>
      </c>
      <c r="AX7" s="65">
        <f t="shared" si="13"/>
        <v>0</v>
      </c>
      <c r="AY7" s="65">
        <f t="shared" si="13"/>
        <v>0</v>
      </c>
      <c r="AZ7" s="65">
        <f t="shared" si="13"/>
        <v>48</v>
      </c>
      <c r="BA7" s="65">
        <f t="shared" si="13"/>
        <v>54</v>
      </c>
      <c r="BB7" s="65">
        <f t="shared" si="13"/>
        <v>33</v>
      </c>
      <c r="BC7" s="65">
        <f t="shared" si="13"/>
        <v>17</v>
      </c>
      <c r="BD7" s="65">
        <f t="shared" si="13"/>
        <v>15</v>
      </c>
      <c r="BE7" s="63"/>
      <c r="BF7" s="64">
        <f>BF8</f>
        <v>20.8</v>
      </c>
      <c r="BG7" s="64">
        <f t="shared" ref="BG7:BO7" si="14">BG8</f>
        <v>26.6</v>
      </c>
      <c r="BH7" s="64">
        <f t="shared" si="14"/>
        <v>3.1</v>
      </c>
      <c r="BI7" s="64">
        <f t="shared" si="14"/>
        <v>-14.5</v>
      </c>
      <c r="BJ7" s="64">
        <f t="shared" si="14"/>
        <v>4</v>
      </c>
      <c r="BK7" s="64">
        <f t="shared" si="14"/>
        <v>33.4</v>
      </c>
      <c r="BL7" s="64">
        <f t="shared" si="14"/>
        <v>32.299999999999997</v>
      </c>
      <c r="BM7" s="64">
        <f t="shared" si="14"/>
        <v>22.3</v>
      </c>
      <c r="BN7" s="64">
        <f t="shared" si="14"/>
        <v>30.2</v>
      </c>
      <c r="BO7" s="64">
        <f t="shared" si="14"/>
        <v>33.9</v>
      </c>
      <c r="BP7" s="61"/>
      <c r="BQ7" s="65">
        <f>BQ8</f>
        <v>1935</v>
      </c>
      <c r="BR7" s="65">
        <f t="shared" ref="BR7:BZ7" si="15">BR8</f>
        <v>2453</v>
      </c>
      <c r="BS7" s="65">
        <f t="shared" si="15"/>
        <v>292</v>
      </c>
      <c r="BT7" s="65">
        <f t="shared" si="15"/>
        <v>-1155</v>
      </c>
      <c r="BU7" s="65">
        <f t="shared" si="15"/>
        <v>358</v>
      </c>
      <c r="BV7" s="65">
        <f t="shared" si="15"/>
        <v>9663</v>
      </c>
      <c r="BW7" s="65">
        <f t="shared" si="15"/>
        <v>9019</v>
      </c>
      <c r="BX7" s="65">
        <f t="shared" si="15"/>
        <v>8406</v>
      </c>
      <c r="BY7" s="65">
        <f t="shared" si="15"/>
        <v>8076</v>
      </c>
      <c r="BZ7" s="65">
        <f t="shared" si="15"/>
        <v>8265</v>
      </c>
      <c r="CA7" s="63"/>
      <c r="CB7" s="64" t="s">
        <v>115</v>
      </c>
      <c r="CC7" s="64" t="s">
        <v>115</v>
      </c>
      <c r="CD7" s="64" t="s">
        <v>115</v>
      </c>
      <c r="CE7" s="64" t="s">
        <v>115</v>
      </c>
      <c r="CF7" s="64" t="s">
        <v>115</v>
      </c>
      <c r="CG7" s="64" t="s">
        <v>115</v>
      </c>
      <c r="CH7" s="64" t="s">
        <v>115</v>
      </c>
      <c r="CI7" s="64" t="s">
        <v>115</v>
      </c>
      <c r="CJ7" s="64" t="s">
        <v>115</v>
      </c>
      <c r="CK7" s="64" t="s">
        <v>113</v>
      </c>
      <c r="CL7" s="61"/>
      <c r="CM7" s="63">
        <f>CM8</f>
        <v>0</v>
      </c>
      <c r="CN7" s="63">
        <f>CN8</f>
        <v>0</v>
      </c>
      <c r="CO7" s="64" t="s">
        <v>115</v>
      </c>
      <c r="CP7" s="64" t="s">
        <v>115</v>
      </c>
      <c r="CQ7" s="64" t="s">
        <v>115</v>
      </c>
      <c r="CR7" s="64" t="s">
        <v>115</v>
      </c>
      <c r="CS7" s="64" t="s">
        <v>115</v>
      </c>
      <c r="CT7" s="64" t="s">
        <v>115</v>
      </c>
      <c r="CU7" s="64" t="s">
        <v>115</v>
      </c>
      <c r="CV7" s="64" t="s">
        <v>115</v>
      </c>
      <c r="CW7" s="64" t="s">
        <v>115</v>
      </c>
      <c r="CX7" s="64" t="s">
        <v>113</v>
      </c>
      <c r="CY7" s="61"/>
      <c r="CZ7" s="64">
        <f>CZ8</f>
        <v>0</v>
      </c>
      <c r="DA7" s="64">
        <f t="shared" ref="DA7:DI7" si="16">DA8</f>
        <v>0</v>
      </c>
      <c r="DB7" s="64">
        <f t="shared" si="16"/>
        <v>0</v>
      </c>
      <c r="DC7" s="64">
        <f t="shared" si="16"/>
        <v>0</v>
      </c>
      <c r="DD7" s="64">
        <f t="shared" si="16"/>
        <v>0</v>
      </c>
      <c r="DE7" s="64">
        <f t="shared" si="16"/>
        <v>85.4</v>
      </c>
      <c r="DF7" s="64">
        <f t="shared" si="16"/>
        <v>69.900000000000006</v>
      </c>
      <c r="DG7" s="64">
        <f t="shared" si="16"/>
        <v>59.6</v>
      </c>
      <c r="DH7" s="64">
        <f t="shared" si="16"/>
        <v>83.1</v>
      </c>
      <c r="DI7" s="64">
        <f t="shared" si="16"/>
        <v>54.7</v>
      </c>
      <c r="DJ7" s="61"/>
      <c r="DK7" s="64">
        <f>DK8</f>
        <v>22</v>
      </c>
      <c r="DL7" s="64">
        <f t="shared" ref="DL7:DT7" si="17">DL8</f>
        <v>14.4</v>
      </c>
      <c r="DM7" s="64">
        <f t="shared" si="17"/>
        <v>14.8</v>
      </c>
      <c r="DN7" s="64">
        <f t="shared" si="17"/>
        <v>11.6</v>
      </c>
      <c r="DO7" s="64">
        <f t="shared" si="17"/>
        <v>25.9</v>
      </c>
      <c r="DP7" s="64">
        <f t="shared" si="17"/>
        <v>154.1</v>
      </c>
      <c r="DQ7" s="64">
        <f t="shared" si="17"/>
        <v>151.6</v>
      </c>
      <c r="DR7" s="64">
        <f t="shared" si="17"/>
        <v>151.19999999999999</v>
      </c>
      <c r="DS7" s="64">
        <f t="shared" si="17"/>
        <v>275.5</v>
      </c>
      <c r="DT7" s="64">
        <f t="shared" si="17"/>
        <v>289.2</v>
      </c>
      <c r="DU7" s="61"/>
    </row>
    <row r="8" spans="1:125" s="66" customFormat="1" x14ac:dyDescent="0.15">
      <c r="A8" s="49"/>
      <c r="B8" s="67">
        <v>2019</v>
      </c>
      <c r="C8" s="67">
        <v>393011</v>
      </c>
      <c r="D8" s="67">
        <v>47</v>
      </c>
      <c r="E8" s="67">
        <v>14</v>
      </c>
      <c r="F8" s="67">
        <v>0</v>
      </c>
      <c r="G8" s="67">
        <v>1</v>
      </c>
      <c r="H8" s="67" t="s">
        <v>116</v>
      </c>
      <c r="I8" s="67" t="s">
        <v>117</v>
      </c>
      <c r="J8" s="67" t="s">
        <v>118</v>
      </c>
      <c r="K8" s="67" t="s">
        <v>119</v>
      </c>
      <c r="L8" s="67" t="s">
        <v>120</v>
      </c>
      <c r="M8" s="67" t="s">
        <v>121</v>
      </c>
      <c r="N8" s="67" t="s">
        <v>122</v>
      </c>
      <c r="O8" s="68" t="s">
        <v>123</v>
      </c>
      <c r="P8" s="69" t="s">
        <v>124</v>
      </c>
      <c r="Q8" s="69" t="s">
        <v>125</v>
      </c>
      <c r="R8" s="70">
        <v>7</v>
      </c>
      <c r="S8" s="69" t="s">
        <v>126</v>
      </c>
      <c r="T8" s="69" t="s">
        <v>127</v>
      </c>
      <c r="U8" s="70">
        <v>4723</v>
      </c>
      <c r="V8" s="70">
        <v>158</v>
      </c>
      <c r="W8" s="70">
        <v>27</v>
      </c>
      <c r="X8" s="69" t="s">
        <v>128</v>
      </c>
      <c r="Y8" s="71">
        <v>126</v>
      </c>
      <c r="Z8" s="71">
        <v>136</v>
      </c>
      <c r="AA8" s="71">
        <v>103</v>
      </c>
      <c r="AB8" s="71">
        <v>87.2</v>
      </c>
      <c r="AC8" s="71">
        <v>104</v>
      </c>
      <c r="AD8" s="71">
        <v>443.6</v>
      </c>
      <c r="AE8" s="71">
        <v>355.6</v>
      </c>
      <c r="AF8" s="71">
        <v>358.6</v>
      </c>
      <c r="AG8" s="71">
        <v>378.1</v>
      </c>
      <c r="AH8" s="71">
        <v>756.6</v>
      </c>
      <c r="AI8" s="68">
        <v>619.1</v>
      </c>
      <c r="AJ8" s="71">
        <v>0</v>
      </c>
      <c r="AK8" s="71">
        <v>0</v>
      </c>
      <c r="AL8" s="71">
        <v>0</v>
      </c>
      <c r="AM8" s="71">
        <v>0</v>
      </c>
      <c r="AN8" s="71">
        <v>0</v>
      </c>
      <c r="AO8" s="71">
        <v>2.2999999999999998</v>
      </c>
      <c r="AP8" s="71">
        <v>2.7</v>
      </c>
      <c r="AQ8" s="71">
        <v>2.2999999999999998</v>
      </c>
      <c r="AR8" s="71">
        <v>3.8</v>
      </c>
      <c r="AS8" s="71">
        <v>2</v>
      </c>
      <c r="AT8" s="68">
        <v>2.2999999999999998</v>
      </c>
      <c r="AU8" s="72">
        <v>0</v>
      </c>
      <c r="AV8" s="72">
        <v>0</v>
      </c>
      <c r="AW8" s="72">
        <v>0</v>
      </c>
      <c r="AX8" s="72">
        <v>0</v>
      </c>
      <c r="AY8" s="72">
        <v>0</v>
      </c>
      <c r="AZ8" s="72">
        <v>48</v>
      </c>
      <c r="BA8" s="72">
        <v>54</v>
      </c>
      <c r="BB8" s="72">
        <v>33</v>
      </c>
      <c r="BC8" s="72">
        <v>17</v>
      </c>
      <c r="BD8" s="72">
        <v>15</v>
      </c>
      <c r="BE8" s="72">
        <v>17</v>
      </c>
      <c r="BF8" s="71">
        <v>20.8</v>
      </c>
      <c r="BG8" s="71">
        <v>26.6</v>
      </c>
      <c r="BH8" s="71">
        <v>3.1</v>
      </c>
      <c r="BI8" s="71">
        <v>-14.5</v>
      </c>
      <c r="BJ8" s="71">
        <v>4</v>
      </c>
      <c r="BK8" s="71">
        <v>33.4</v>
      </c>
      <c r="BL8" s="71">
        <v>32.299999999999997</v>
      </c>
      <c r="BM8" s="71">
        <v>22.3</v>
      </c>
      <c r="BN8" s="71">
        <v>30.2</v>
      </c>
      <c r="BO8" s="71">
        <v>33.9</v>
      </c>
      <c r="BP8" s="68">
        <v>20.8</v>
      </c>
      <c r="BQ8" s="72">
        <v>1935</v>
      </c>
      <c r="BR8" s="72">
        <v>2453</v>
      </c>
      <c r="BS8" s="72">
        <v>292</v>
      </c>
      <c r="BT8" s="73">
        <v>-1155</v>
      </c>
      <c r="BU8" s="73">
        <v>358</v>
      </c>
      <c r="BV8" s="72">
        <v>9663</v>
      </c>
      <c r="BW8" s="72">
        <v>9019</v>
      </c>
      <c r="BX8" s="72">
        <v>8406</v>
      </c>
      <c r="BY8" s="72">
        <v>8076</v>
      </c>
      <c r="BZ8" s="72">
        <v>8265</v>
      </c>
      <c r="CA8" s="70">
        <v>14290</v>
      </c>
      <c r="CB8" s="71" t="s">
        <v>120</v>
      </c>
      <c r="CC8" s="71" t="s">
        <v>120</v>
      </c>
      <c r="CD8" s="71" t="s">
        <v>120</v>
      </c>
      <c r="CE8" s="71" t="s">
        <v>120</v>
      </c>
      <c r="CF8" s="71" t="s">
        <v>120</v>
      </c>
      <c r="CG8" s="71" t="s">
        <v>120</v>
      </c>
      <c r="CH8" s="71" t="s">
        <v>120</v>
      </c>
      <c r="CI8" s="71" t="s">
        <v>120</v>
      </c>
      <c r="CJ8" s="71" t="s">
        <v>120</v>
      </c>
      <c r="CK8" s="71" t="s">
        <v>120</v>
      </c>
      <c r="CL8" s="68" t="s">
        <v>120</v>
      </c>
      <c r="CM8" s="70">
        <v>0</v>
      </c>
      <c r="CN8" s="70">
        <v>0</v>
      </c>
      <c r="CO8" s="71" t="s">
        <v>120</v>
      </c>
      <c r="CP8" s="71" t="s">
        <v>120</v>
      </c>
      <c r="CQ8" s="71" t="s">
        <v>120</v>
      </c>
      <c r="CR8" s="71" t="s">
        <v>120</v>
      </c>
      <c r="CS8" s="71" t="s">
        <v>120</v>
      </c>
      <c r="CT8" s="71" t="s">
        <v>120</v>
      </c>
      <c r="CU8" s="71" t="s">
        <v>120</v>
      </c>
      <c r="CV8" s="71" t="s">
        <v>120</v>
      </c>
      <c r="CW8" s="71" t="s">
        <v>120</v>
      </c>
      <c r="CX8" s="71" t="s">
        <v>120</v>
      </c>
      <c r="CY8" s="68" t="s">
        <v>120</v>
      </c>
      <c r="CZ8" s="71">
        <v>0</v>
      </c>
      <c r="DA8" s="71">
        <v>0</v>
      </c>
      <c r="DB8" s="71">
        <v>0</v>
      </c>
      <c r="DC8" s="71">
        <v>0</v>
      </c>
      <c r="DD8" s="71">
        <v>0</v>
      </c>
      <c r="DE8" s="71">
        <v>85.4</v>
      </c>
      <c r="DF8" s="71">
        <v>69.900000000000006</v>
      </c>
      <c r="DG8" s="71">
        <v>59.6</v>
      </c>
      <c r="DH8" s="71">
        <v>83.1</v>
      </c>
      <c r="DI8" s="71">
        <v>54.7</v>
      </c>
      <c r="DJ8" s="68">
        <v>425.4</v>
      </c>
      <c r="DK8" s="71">
        <v>22</v>
      </c>
      <c r="DL8" s="71">
        <v>14.4</v>
      </c>
      <c r="DM8" s="71">
        <v>14.8</v>
      </c>
      <c r="DN8" s="71">
        <v>11.6</v>
      </c>
      <c r="DO8" s="71">
        <v>25.9</v>
      </c>
      <c r="DP8" s="71">
        <v>154.1</v>
      </c>
      <c r="DQ8" s="71">
        <v>151.6</v>
      </c>
      <c r="DR8" s="71">
        <v>151.19999999999999</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129</v>
      </c>
      <c r="C10" s="78" t="s">
        <v>130</v>
      </c>
      <c r="D10" s="78" t="s">
        <v>131</v>
      </c>
      <c r="E10" s="78" t="s">
        <v>132</v>
      </c>
      <c r="F10" s="78" t="s">
        <v>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kikaku201712</cp:lastModifiedBy>
  <dcterms:created xsi:type="dcterms:W3CDTF">2020-12-04T03:39:59Z</dcterms:created>
  <dcterms:modified xsi:type="dcterms:W3CDTF">2021-01-26T04:47:07Z</dcterms:modified>
  <cp:category/>
</cp:coreProperties>
</file>