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s-yamamoto\Desktop\"/>
    </mc:Choice>
  </mc:AlternateContent>
  <xr:revisionPtr revIDLastSave="0" documentId="13_ncr:1_{C88EC148-3A35-4730-88A1-B84BA2562CC6}" xr6:coauthVersionLast="36" xr6:coauthVersionMax="36" xr10:uidLastSave="{00000000-0000-0000-0000-000000000000}"/>
  <workbookProtection workbookAlgorithmName="SHA-512" workbookHashValue="8BOk9yKOxXpOct8LWvKhAcdomPkl9x8qUKvB16Wz4xJiTvol6WZm9lgXppQX3ec0X9NwrS+GqQamW0uIuKXDaA==" workbookSaltValue="HNtNFMzR+DwbV6TwMy1IWA==" workbookSpinCount="100000" lockStructure="1"/>
  <bookViews>
    <workbookView xWindow="0" yWindow="0" windowWidth="28800" windowHeight="1222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MH79" i="4" s="1"/>
  <c r="EQ7" i="5"/>
  <c r="EP7" i="5"/>
  <c r="EO7" i="5"/>
  <c r="EN7" i="5"/>
  <c r="EL7" i="5"/>
  <c r="EK7" i="5"/>
  <c r="EJ7" i="5"/>
  <c r="EI7" i="5"/>
  <c r="EH7" i="5"/>
  <c r="EG7" i="5"/>
  <c r="EF7" i="5"/>
  <c r="EE7" i="5"/>
  <c r="ED7" i="5"/>
  <c r="EC7" i="5"/>
  <c r="EA7" i="5"/>
  <c r="DZ7" i="5"/>
  <c r="DY7" i="5"/>
  <c r="DX7" i="5"/>
  <c r="AN80" i="4" s="1"/>
  <c r="DW7" i="5"/>
  <c r="DV7" i="5"/>
  <c r="DU7" i="5"/>
  <c r="DT7" i="5"/>
  <c r="DS7" i="5"/>
  <c r="DR7" i="5"/>
  <c r="U79" i="4" s="1"/>
  <c r="DP7" i="5"/>
  <c r="DO7" i="5"/>
  <c r="DN7" i="5"/>
  <c r="DM7" i="5"/>
  <c r="DL7" i="5"/>
  <c r="DK7" i="5"/>
  <c r="MN55" i="4" s="1"/>
  <c r="DJ7" i="5"/>
  <c r="DI7" i="5"/>
  <c r="DH7" i="5"/>
  <c r="DG7" i="5"/>
  <c r="DE7" i="5"/>
  <c r="DD7" i="5"/>
  <c r="DC7" i="5"/>
  <c r="DB7" i="5"/>
  <c r="DA7" i="5"/>
  <c r="CZ7" i="5"/>
  <c r="CY7" i="5"/>
  <c r="CX7" i="5"/>
  <c r="HV55" i="4" s="1"/>
  <c r="CW7" i="5"/>
  <c r="CV7" i="5"/>
  <c r="CT7" i="5"/>
  <c r="CS7" i="5"/>
  <c r="CR7" i="5"/>
  <c r="CQ7" i="5"/>
  <c r="DS56" i="4" s="1"/>
  <c r="CP7" i="5"/>
  <c r="CO7" i="5"/>
  <c r="CN7" i="5"/>
  <c r="CM7" i="5"/>
  <c r="CL7" i="5"/>
  <c r="CK7" i="5"/>
  <c r="CI7" i="5"/>
  <c r="CH7" i="5"/>
  <c r="CG7" i="5"/>
  <c r="CF7" i="5"/>
  <c r="CE7" i="5"/>
  <c r="CD7" i="5"/>
  <c r="BX55" i="4" s="1"/>
  <c r="CC7" i="5"/>
  <c r="CB7" i="5"/>
  <c r="CA7" i="5"/>
  <c r="BZ7" i="5"/>
  <c r="BX7" i="5"/>
  <c r="BW7" i="5"/>
  <c r="LY34" i="4" s="1"/>
  <c r="BV7" i="5"/>
  <c r="BU7" i="5"/>
  <c r="BT7" i="5"/>
  <c r="BS7" i="5"/>
  <c r="BR7" i="5"/>
  <c r="BQ7" i="5"/>
  <c r="LJ33" i="4" s="1"/>
  <c r="BP7" i="5"/>
  <c r="BO7" i="5"/>
  <c r="BM7" i="5"/>
  <c r="BL7" i="5"/>
  <c r="BK7" i="5"/>
  <c r="BJ7" i="5"/>
  <c r="BI7" i="5"/>
  <c r="BH7" i="5"/>
  <c r="BG7" i="5"/>
  <c r="IK33" i="4" s="1"/>
  <c r="BF7" i="5"/>
  <c r="BE7" i="5"/>
  <c r="BD7" i="5"/>
  <c r="GR33" i="4" s="1"/>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Z6" i="5"/>
  <c r="Y6" i="5"/>
  <c r="X6" i="5"/>
  <c r="EG12" i="4" s="1"/>
  <c r="W6" i="5"/>
  <c r="V6" i="5"/>
  <c r="AU12" i="4" s="1"/>
  <c r="U6" i="5"/>
  <c r="T6" i="5"/>
  <c r="S6" i="5"/>
  <c r="R6" i="5"/>
  <c r="CN10" i="4" s="1"/>
  <c r="Q6" i="5"/>
  <c r="P6" i="5"/>
  <c r="B10" i="4" s="1"/>
  <c r="O6" i="5"/>
  <c r="N6" i="5"/>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E90" i="4"/>
  <c r="B90" i="4"/>
  <c r="MH80" i="4"/>
  <c r="LO80" i="4"/>
  <c r="KV80" i="4"/>
  <c r="KC80" i="4"/>
  <c r="JJ80" i="4"/>
  <c r="HM80" i="4"/>
  <c r="GT80" i="4"/>
  <c r="GA80" i="4"/>
  <c r="FH80" i="4"/>
  <c r="EO80" i="4"/>
  <c r="CS80" i="4"/>
  <c r="BZ80" i="4"/>
  <c r="BG80" i="4"/>
  <c r="U80" i="4"/>
  <c r="LO79" i="4"/>
  <c r="KV79" i="4"/>
  <c r="KC79" i="4"/>
  <c r="JJ79" i="4"/>
  <c r="HM79" i="4"/>
  <c r="GT79" i="4"/>
  <c r="GA79" i="4"/>
  <c r="FH79" i="4"/>
  <c r="EO79" i="4"/>
  <c r="CS79" i="4"/>
  <c r="BZ79" i="4"/>
  <c r="BG79" i="4"/>
  <c r="AN79" i="4"/>
  <c r="MN56" i="4"/>
  <c r="LY56" i="4"/>
  <c r="LJ56" i="4"/>
  <c r="KU56" i="4"/>
  <c r="KF56" i="4"/>
  <c r="IZ56" i="4"/>
  <c r="IK56" i="4"/>
  <c r="HV56" i="4"/>
  <c r="HG56" i="4"/>
  <c r="GR56" i="4"/>
  <c r="FL56" i="4"/>
  <c r="EW56" i="4"/>
  <c r="EH56" i="4"/>
  <c r="DD56" i="4"/>
  <c r="BX56" i="4"/>
  <c r="BI56" i="4"/>
  <c r="AT56" i="4"/>
  <c r="AE56" i="4"/>
  <c r="P56" i="4"/>
  <c r="LY55" i="4"/>
  <c r="LJ55" i="4"/>
  <c r="KU55" i="4"/>
  <c r="KF55" i="4"/>
  <c r="IZ55" i="4"/>
  <c r="IK55" i="4"/>
  <c r="HG55" i="4"/>
  <c r="GR55" i="4"/>
  <c r="FL55" i="4"/>
  <c r="EW55" i="4"/>
  <c r="EH55" i="4"/>
  <c r="DS55" i="4"/>
  <c r="DD55" i="4"/>
  <c r="BI55" i="4"/>
  <c r="AT55" i="4"/>
  <c r="AE55" i="4"/>
  <c r="P55" i="4"/>
  <c r="MN34" i="4"/>
  <c r="LJ34" i="4"/>
  <c r="KU34" i="4"/>
  <c r="KF34" i="4"/>
  <c r="IZ34" i="4"/>
  <c r="IK34" i="4"/>
  <c r="HV34" i="4"/>
  <c r="HG34" i="4"/>
  <c r="GR34" i="4"/>
  <c r="EW34" i="4"/>
  <c r="EH34" i="4"/>
  <c r="DS34" i="4"/>
  <c r="BX34" i="4"/>
  <c r="BI34" i="4"/>
  <c r="AE34" i="4"/>
  <c r="P34" i="4"/>
  <c r="MN33" i="4"/>
  <c r="LY33" i="4"/>
  <c r="KU33" i="4"/>
  <c r="KF33" i="4"/>
  <c r="IZ33" i="4"/>
  <c r="HV33" i="4"/>
  <c r="HG33" i="4"/>
  <c r="FL33" i="4"/>
  <c r="EW33" i="4"/>
  <c r="EH33" i="4"/>
  <c r="DD33" i="4"/>
  <c r="BX33" i="4"/>
  <c r="BI33" i="4"/>
  <c r="AT33" i="4"/>
  <c r="AE33" i="4"/>
  <c r="P33" i="4"/>
  <c r="LP12" i="4"/>
  <c r="JW12" i="4"/>
  <c r="CN12" i="4"/>
  <c r="B12" i="4"/>
  <c r="JW10" i="4"/>
  <c r="ID10" i="4"/>
  <c r="FZ10" i="4"/>
  <c r="EG10" i="4"/>
  <c r="AU10" i="4"/>
  <c r="LP8" i="4"/>
  <c r="JW8" i="4"/>
  <c r="ID8" i="4"/>
  <c r="FZ8" i="4"/>
  <c r="EG8" i="4"/>
  <c r="CN8" i="4"/>
  <c r="AU8" i="4"/>
  <c r="MH78" i="4" l="1"/>
  <c r="IZ54" i="4"/>
  <c r="IZ32" i="4"/>
  <c r="HM78" i="4"/>
  <c r="FL54" i="4"/>
  <c r="CS78" i="4"/>
  <c r="MN32" i="4"/>
  <c r="FL32" i="4"/>
  <c r="BX54" i="4"/>
  <c r="BX32" i="4"/>
  <c r="MN54" i="4"/>
  <c r="C11" i="5"/>
  <c r="D11" i="5"/>
  <c r="E11" i="5"/>
  <c r="B11" i="5"/>
  <c r="JJ78" i="4" l="1"/>
  <c r="GR54" i="4"/>
  <c r="GR32" i="4"/>
  <c r="DD32" i="4"/>
  <c r="U78" i="4"/>
  <c r="P54" i="4"/>
  <c r="EO78" i="4"/>
  <c r="DD54" i="4"/>
  <c r="P32" i="4"/>
  <c r="KF32" i="4"/>
  <c r="KF54" i="4"/>
  <c r="LY54" i="4"/>
  <c r="LY32" i="4"/>
  <c r="LO78" i="4"/>
  <c r="IK32" i="4"/>
  <c r="EW54" i="4"/>
  <c r="EW32" i="4"/>
  <c r="IK54" i="4"/>
  <c r="GT78" i="4"/>
  <c r="BZ78" i="4"/>
  <c r="BI54" i="4"/>
  <c r="BI32" i="4"/>
  <c r="KC78" i="4"/>
  <c r="FH78" i="4"/>
  <c r="DS54" i="4"/>
  <c r="DS32" i="4"/>
  <c r="AN78" i="4"/>
  <c r="AE54" i="4"/>
  <c r="AE32" i="4"/>
  <c r="KU32" i="4"/>
  <c r="HG54" i="4"/>
  <c r="HG32" i="4"/>
  <c r="KU54" i="4"/>
  <c r="EH54" i="4"/>
  <c r="BG78" i="4"/>
  <c r="AT54" i="4"/>
  <c r="AT32" i="4"/>
  <c r="LJ54" i="4"/>
  <c r="KV78" i="4"/>
  <c r="HV54" i="4"/>
  <c r="LJ32" i="4"/>
  <c r="HV32" i="4"/>
  <c r="GA78" i="4"/>
  <c r="EH32" i="4"/>
</calcChain>
</file>

<file path=xl/sharedStrings.xml><?xml version="1.0" encoding="utf-8"?>
<sst xmlns="http://schemas.openxmlformats.org/spreadsheetml/2006/main" count="322" uniqueCount="207">
  <si>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</si>
  <si>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</si>
  <si>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</si>
  <si>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</si>
  <si>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</si>
  <si>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</si>
  <si>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</si>
  <si>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</si>
  <si>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</si>
  <si>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</si>
  <si>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</si>
  <si>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</si>
  <si>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</si>
  <si>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</si>
  <si>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</si>
  <si>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</si>
  <si>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</si>
  <si>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</si>
  <si>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</si>
  <si>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</si>
  <si>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</si>
  <si>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</si>
  <si>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</si>
  <si>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</si>
  <si>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</si>
  <si>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</si>
  <si>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</si>
  <si>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</si>
  <si>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</si>
  <si>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</si>
  <si>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</si>
  <si>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</si>
  <si>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</si>
  <si>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</si>
  <si>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</si>
  <si>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</si>
  <si>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</si>
  <si>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</si>
  <si>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</si>
  <si>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</si>
  <si>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</si>
  <si>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</si>
  <si>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</si>
  <si>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</si>
  <si>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</si>
  <si>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</si>
  <si>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</si>
  <si>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</si>
  <si>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</si>
  <si>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</si>
  <si>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</si>
  <si>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</si>
  <si>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</si>
  <si>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</si>
  <si>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</si>
  <si>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</si>
  <si>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</si>
  <si>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</si>
  <si>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</si>
  <si>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</si>
  <si>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</si>
  <si>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</si>
  <si>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</si>
  <si>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</si>
  <si>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</si>
  <si>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</si>
  <si>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</si>
  <si>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</si>
  <si>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</si>
  <si>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</si>
  <si>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</si>
  <si>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</si>
  <si>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</si>
  <si>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</si>
  <si>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</si>
  <si>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</si>
  <si>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</si>
  <si>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</si>
  <si>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</si>
  <si>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</si>
  <si>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</si>
  <si>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</si>
  <si>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</si>
  <si>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</si>
  <si>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</si>
  <si>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</si>
  <si>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</si>
  <si>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</si>
  <si>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</si>
  <si>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</si>
  <si>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</si>
  <si>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</si>
  <si>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</si>
  <si>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</si>
  <si>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</si>
  <si>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</si>
  <si>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</si>
  <si>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</si>
  <si>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</si>
  <si>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</si>
  <si>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</si>
  <si>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</si>
  <si>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</si>
  <si>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</si>
  <si>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</si>
  <si>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</si>
  <si>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</si>
  <si>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</si>
  <si>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</si>
  <si>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</si>
  <si>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</si>
  <si>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</si>
  <si>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</si>
  <si>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</si>
  <si>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</si>
  <si>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</si>
  <si>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</si>
  <si>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</si>
  <si>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</si>
  <si>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</si>
  <si>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</si>
  <si>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</si>
  <si>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</si>
  <si>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</si>
  <si>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</si>
  <si>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</si>
  <si>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</si>
  <si>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</si>
  <si>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</si>
  <si>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</si>
  <si>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</si>
  <si>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</si>
  <si>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</si>
  <si>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</si>
  <si>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</si>
  <si>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</si>
  <si>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</si>
  <si>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</si>
  <si>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</si>
  <si>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</si>
  <si>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</si>
  <si>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</si>
  <si>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</si>
  <si>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</si>
  <si>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</si>
  <si>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</si>
  <si>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</si>
  <si>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</si>
  <si>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</si>
  <si>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</si>
  <si>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</si>
  <si>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</si>
  <si>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</si>
  <si>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</si>
  <si>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</si>
  <si>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</si>
  <si>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</si>
  <si>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</si>
  <si>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</si>
  <si>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</si>
  <si>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</si>
  <si>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</si>
  <si>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</si>
  <si>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</si>
  <si>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当該値(N-3)</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</si>
  <si>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</si>
  <si>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</si>
  <si>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</si>
  <si>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</si>
  <si>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</si>
  <si>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</si>
  <si>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</si>
  <si>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</si>
  <si>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</si>
  <si>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</si>
  <si>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t>
    <phoneticPr fontId="5"/>
  </si>
  <si>
    <t>当該値(N-3)</t>
    <phoneticPr fontId="5"/>
  </si>
  <si>
    <t>当該値(N-2)</t>
    <phoneticPr fontId="5"/>
  </si>
  <si>
    <t>当該値(N-1)</t>
    <phoneticPr fontId="5"/>
  </si>
  <si>
    <t>当該値(N-4)</t>
    <phoneticPr fontId="5"/>
  </si>
  <si>
    <t>当該値(N-1)</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</si>
  <si>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</si>
  <si>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</si>
  <si>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</si>
  <si>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</si>
  <si>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</si>
  <si>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高知県</t>
  </si>
  <si>
    <t>梼原町</t>
  </si>
  <si>
    <t>国保梼原病院</t>
  </si>
  <si>
    <t>当然財務</t>
  </si>
  <si>
    <t>病院事業</t>
  </si>
  <si>
    <t>一般病院</t>
  </si>
  <si>
    <t>50床未満</t>
  </si>
  <si>
    <t>非設置</t>
  </si>
  <si>
    <t>直営</t>
  </si>
  <si>
    <t>救 臨 へ 輪</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</si>
  <si>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</si>
  <si>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</si>
  <si>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</si>
  <si>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</si>
  <si>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</si>
  <si>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</si>
  <si>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</si>
  <si>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近隣町唯一の急性期病床を有する病院として、地域住民の健康維持、地域医療に取り組み、小児から高齢者まで、すべての科の初期医療救急疾患に24時間365日対応できる医療体制を維持し、町内はもとより隣町、県外の救急患者を受け入れる救急告示病院としての役割を担っている。</t>
    <rPh sb="0" eb="2">
      <t>キンリン</t>
    </rPh>
    <rPh sb="2" eb="3">
      <t>マチ</t>
    </rPh>
    <rPh sb="3" eb="5">
      <t>ユイイツ</t>
    </rPh>
    <rPh sb="6" eb="9">
      <t>キュウセイキ</t>
    </rPh>
    <rPh sb="9" eb="11">
      <t>ビョウショウ</t>
    </rPh>
    <rPh sb="12" eb="13">
      <t>ユウ</t>
    </rPh>
    <rPh sb="15" eb="17">
      <t>ビョウイン</t>
    </rPh>
    <rPh sb="21" eb="23">
      <t>チイキ</t>
    </rPh>
    <rPh sb="23" eb="25">
      <t>ジュウミン</t>
    </rPh>
    <rPh sb="26" eb="28">
      <t>ケンコウ</t>
    </rPh>
    <rPh sb="28" eb="30">
      <t>イジ</t>
    </rPh>
    <rPh sb="31" eb="33">
      <t>チイキ</t>
    </rPh>
    <rPh sb="33" eb="35">
      <t>イリョウ</t>
    </rPh>
    <rPh sb="36" eb="37">
      <t>ト</t>
    </rPh>
    <rPh sb="38" eb="39">
      <t>ク</t>
    </rPh>
    <rPh sb="41" eb="43">
      <t>ショウニ</t>
    </rPh>
    <rPh sb="45" eb="48">
      <t>コウレイシャ</t>
    </rPh>
    <rPh sb="55" eb="56">
      <t>カ</t>
    </rPh>
    <rPh sb="57" eb="59">
      <t>ショキ</t>
    </rPh>
    <rPh sb="59" eb="61">
      <t>イリョウ</t>
    </rPh>
    <rPh sb="61" eb="63">
      <t>キュウキュウ</t>
    </rPh>
    <rPh sb="63" eb="65">
      <t>シッカン</t>
    </rPh>
    <rPh sb="68" eb="70">
      <t>ジカン</t>
    </rPh>
    <rPh sb="73" eb="74">
      <t>ニチ</t>
    </rPh>
    <rPh sb="74" eb="76">
      <t>タイオウ</t>
    </rPh>
    <rPh sb="79" eb="81">
      <t>イリョウ</t>
    </rPh>
    <rPh sb="81" eb="83">
      <t>タイセイ</t>
    </rPh>
    <rPh sb="84" eb="86">
      <t>イジ</t>
    </rPh>
    <rPh sb="88" eb="90">
      <t>チョウナイ</t>
    </rPh>
    <rPh sb="95" eb="97">
      <t>トナリマチ</t>
    </rPh>
    <rPh sb="98" eb="100">
      <t>ケンガイ</t>
    </rPh>
    <rPh sb="101" eb="103">
      <t>キュウキュウ</t>
    </rPh>
    <rPh sb="103" eb="105">
      <t>カンジャ</t>
    </rPh>
    <rPh sb="106" eb="107">
      <t>ウ</t>
    </rPh>
    <rPh sb="108" eb="109">
      <t>イ</t>
    </rPh>
    <rPh sb="111" eb="113">
      <t>キュウキュウ</t>
    </rPh>
    <rPh sb="113" eb="115">
      <t>コクジ</t>
    </rPh>
    <rPh sb="115" eb="117">
      <t>ビョウイン</t>
    </rPh>
    <rPh sb="121" eb="123">
      <t>ヤクワリ</t>
    </rPh>
    <rPh sb="124" eb="125">
      <t>ニナ</t>
    </rPh>
    <phoneticPr fontId="5"/>
  </si>
  <si>
    <t>開院から20年を過ぎ、有形固定資産・器械備品ともに、減価償却率が年々上昇し5ヶ年で最高となっている。当初から整備している器械等の老朽化に伴う買い替えや、施設整備の修繕等を継続的に行っている状況である。</t>
    <rPh sb="0" eb="2">
      <t>カイイン</t>
    </rPh>
    <rPh sb="6" eb="7">
      <t>ネン</t>
    </rPh>
    <rPh sb="8" eb="9">
      <t>ス</t>
    </rPh>
    <rPh sb="11" eb="13">
      <t>ユウケイ</t>
    </rPh>
    <rPh sb="13" eb="15">
      <t>コテイ</t>
    </rPh>
    <rPh sb="15" eb="17">
      <t>シサン</t>
    </rPh>
    <rPh sb="18" eb="20">
      <t>キカイ</t>
    </rPh>
    <rPh sb="20" eb="22">
      <t>ビヒン</t>
    </rPh>
    <rPh sb="26" eb="28">
      <t>ゲンカ</t>
    </rPh>
    <rPh sb="28" eb="30">
      <t>ショウキャク</t>
    </rPh>
    <rPh sb="30" eb="31">
      <t>リツ</t>
    </rPh>
    <rPh sb="32" eb="34">
      <t>ネンネン</t>
    </rPh>
    <rPh sb="34" eb="36">
      <t>ジョウショウ</t>
    </rPh>
    <rPh sb="39" eb="40">
      <t>ネン</t>
    </rPh>
    <rPh sb="41" eb="43">
      <t>サイコウ</t>
    </rPh>
    <rPh sb="50" eb="52">
      <t>トウショ</t>
    </rPh>
    <rPh sb="54" eb="56">
      <t>セイビ</t>
    </rPh>
    <rPh sb="60" eb="62">
      <t>キカイ</t>
    </rPh>
    <rPh sb="62" eb="63">
      <t>トウ</t>
    </rPh>
    <rPh sb="64" eb="67">
      <t>ロウキュウカ</t>
    </rPh>
    <rPh sb="68" eb="69">
      <t>トモナ</t>
    </rPh>
    <rPh sb="70" eb="71">
      <t>カ</t>
    </rPh>
    <rPh sb="72" eb="73">
      <t>カ</t>
    </rPh>
    <rPh sb="76" eb="78">
      <t>シセツ</t>
    </rPh>
    <rPh sb="78" eb="80">
      <t>セイビ</t>
    </rPh>
    <rPh sb="81" eb="83">
      <t>シュウゼン</t>
    </rPh>
    <rPh sb="83" eb="84">
      <t>トウ</t>
    </rPh>
    <rPh sb="85" eb="88">
      <t>ケイゾクテキ</t>
    </rPh>
    <rPh sb="89" eb="90">
      <t>オコナ</t>
    </rPh>
    <rPh sb="94" eb="96">
      <t>ジョウキョウ</t>
    </rPh>
    <phoneticPr fontId="5"/>
  </si>
  <si>
    <t>経常収支比率の悪化、及び累積欠損金の増加の要因の一つは職員の増員や定期昇給による人件費の増である。職員の定年退職に備え、継続的に職員を採用していき、職員数が増加するため、今後も人件費は継続的に増加していく可能性がある。
また、老朽化に伴う医療機器等の更新による減価償却の増も医業費用に増加に影響している。
医療圏域の人口減に伴う患者数の減少は予測できるため、医業収益の増加は望みにくいが、近隣地域唯一の救急告示病院として担っている医療の提供を維持していくためには、必要な人材・人員・設備・器械等を確保・維持していかなくてはならず、収支比率を改善し累積損益を解消することは極めて難しい課題である。</t>
    <rPh sb="0" eb="2">
      <t>ケイジョウ</t>
    </rPh>
    <rPh sb="2" eb="4">
      <t>シュウシ</t>
    </rPh>
    <rPh sb="4" eb="6">
      <t>ヒリツ</t>
    </rPh>
    <rPh sb="7" eb="9">
      <t>アッカ</t>
    </rPh>
    <rPh sb="10" eb="11">
      <t>オヨ</t>
    </rPh>
    <rPh sb="12" eb="14">
      <t>ルイセキ</t>
    </rPh>
    <rPh sb="14" eb="16">
      <t>ケッソン</t>
    </rPh>
    <rPh sb="16" eb="17">
      <t>キン</t>
    </rPh>
    <rPh sb="18" eb="20">
      <t>ゾウカ</t>
    </rPh>
    <rPh sb="21" eb="23">
      <t>ヨウイン</t>
    </rPh>
    <rPh sb="24" eb="25">
      <t>ヒト</t>
    </rPh>
    <rPh sb="27" eb="29">
      <t>ショクイン</t>
    </rPh>
    <rPh sb="30" eb="32">
      <t>ゾウイン</t>
    </rPh>
    <rPh sb="33" eb="35">
      <t>テイキ</t>
    </rPh>
    <rPh sb="35" eb="37">
      <t>ショウキュウ</t>
    </rPh>
    <rPh sb="40" eb="43">
      <t>ジンケンヒ</t>
    </rPh>
    <rPh sb="44" eb="45">
      <t>ゾウ</t>
    </rPh>
    <rPh sb="49" eb="51">
      <t>ショクイン</t>
    </rPh>
    <rPh sb="52" eb="54">
      <t>テイネン</t>
    </rPh>
    <rPh sb="54" eb="56">
      <t>タイショク</t>
    </rPh>
    <rPh sb="57" eb="58">
      <t>ソナ</t>
    </rPh>
    <rPh sb="60" eb="63">
      <t>ケイゾクテキ</t>
    </rPh>
    <rPh sb="64" eb="66">
      <t>ショクイン</t>
    </rPh>
    <rPh sb="67" eb="69">
      <t>サイヨウ</t>
    </rPh>
    <rPh sb="74" eb="76">
      <t>ショクイン</t>
    </rPh>
    <rPh sb="76" eb="77">
      <t>スウ</t>
    </rPh>
    <rPh sb="78" eb="80">
      <t>ゾウカ</t>
    </rPh>
    <rPh sb="85" eb="87">
      <t>コンゴ</t>
    </rPh>
    <rPh sb="88" eb="91">
      <t>ジンケンヒ</t>
    </rPh>
    <rPh sb="92" eb="95">
      <t>ケイゾクテキ</t>
    </rPh>
    <rPh sb="96" eb="98">
      <t>ゾウカ</t>
    </rPh>
    <rPh sb="102" eb="105">
      <t>カノウセイ</t>
    </rPh>
    <rPh sb="113" eb="116">
      <t>ロウキュウカ</t>
    </rPh>
    <rPh sb="117" eb="118">
      <t>トモナ</t>
    </rPh>
    <rPh sb="119" eb="121">
      <t>イリョウ</t>
    </rPh>
    <rPh sb="121" eb="123">
      <t>キキ</t>
    </rPh>
    <rPh sb="123" eb="124">
      <t>トウ</t>
    </rPh>
    <rPh sb="125" eb="127">
      <t>コウシン</t>
    </rPh>
    <rPh sb="130" eb="132">
      <t>ゲンカ</t>
    </rPh>
    <rPh sb="132" eb="134">
      <t>ショウキャク</t>
    </rPh>
    <rPh sb="135" eb="136">
      <t>ゾウ</t>
    </rPh>
    <rPh sb="137" eb="139">
      <t>イギョウ</t>
    </rPh>
    <rPh sb="139" eb="141">
      <t>ヒヨウ</t>
    </rPh>
    <rPh sb="142" eb="144">
      <t>ゾウカ</t>
    </rPh>
    <rPh sb="145" eb="147">
      <t>エイキョウ</t>
    </rPh>
    <rPh sb="153" eb="155">
      <t>イリョウ</t>
    </rPh>
    <rPh sb="155" eb="157">
      <t>ケンイキ</t>
    </rPh>
    <rPh sb="158" eb="161">
      <t>ジンコウゲン</t>
    </rPh>
    <rPh sb="162" eb="163">
      <t>トモナ</t>
    </rPh>
    <rPh sb="164" eb="167">
      <t>カンジャスウ</t>
    </rPh>
    <rPh sb="168" eb="170">
      <t>ゲンショウ</t>
    </rPh>
    <rPh sb="171" eb="173">
      <t>ヨソク</t>
    </rPh>
    <rPh sb="179" eb="181">
      <t>イギョウ</t>
    </rPh>
    <rPh sb="181" eb="183">
      <t>シュウエキ</t>
    </rPh>
    <rPh sb="184" eb="186">
      <t>ゾウカ</t>
    </rPh>
    <rPh sb="187" eb="188">
      <t>ノゾ</t>
    </rPh>
    <rPh sb="194" eb="196">
      <t>キンリン</t>
    </rPh>
    <rPh sb="196" eb="198">
      <t>チイキ</t>
    </rPh>
    <rPh sb="198" eb="200">
      <t>ユイイツ</t>
    </rPh>
    <rPh sb="201" eb="203">
      <t>キュウキュウ</t>
    </rPh>
    <rPh sb="203" eb="205">
      <t>コクジ</t>
    </rPh>
    <rPh sb="205" eb="207">
      <t>ビョウイン</t>
    </rPh>
    <rPh sb="210" eb="211">
      <t>ニナ</t>
    </rPh>
    <rPh sb="215" eb="217">
      <t>イリョウ</t>
    </rPh>
    <rPh sb="218" eb="220">
      <t>テイキョウ</t>
    </rPh>
    <rPh sb="221" eb="223">
      <t>イジ</t>
    </rPh>
    <rPh sb="232" eb="234">
      <t>ヒツヨウ</t>
    </rPh>
    <rPh sb="235" eb="237">
      <t>ジンザイ</t>
    </rPh>
    <rPh sb="238" eb="240">
      <t>ジンイン</t>
    </rPh>
    <rPh sb="241" eb="243">
      <t>セツビ</t>
    </rPh>
    <rPh sb="244" eb="246">
      <t>キカイ</t>
    </rPh>
    <rPh sb="246" eb="247">
      <t>トウ</t>
    </rPh>
    <rPh sb="248" eb="250">
      <t>カクホ</t>
    </rPh>
    <rPh sb="251" eb="253">
      <t>イジ</t>
    </rPh>
    <rPh sb="265" eb="267">
      <t>シュウシ</t>
    </rPh>
    <rPh sb="267" eb="269">
      <t>ヒリツ</t>
    </rPh>
    <rPh sb="270" eb="272">
      <t>カイゼン</t>
    </rPh>
    <rPh sb="273" eb="275">
      <t>ルイセキ</t>
    </rPh>
    <rPh sb="275" eb="277">
      <t>ソンエキ</t>
    </rPh>
    <rPh sb="278" eb="280">
      <t>カイショウ</t>
    </rPh>
    <rPh sb="285" eb="286">
      <t>キワ</t>
    </rPh>
    <rPh sb="288" eb="289">
      <t>ムズカ</t>
    </rPh>
    <rPh sb="291" eb="293">
      <t>カダイ</t>
    </rPh>
    <phoneticPr fontId="5"/>
  </si>
  <si>
    <t>病床利用率がわずかではあるが昨年より増加している。職員の増員等による人件費の増加により、職員給与費対医業収益比率が、昨年同様高い比率となった。経常収支比率が改善されず5年連続で100％を下回り、累積欠損金が昨年に比べ増加している。</t>
    <rPh sb="0" eb="2">
      <t>ビョウショウ</t>
    </rPh>
    <rPh sb="2" eb="5">
      <t>リヨウリツ</t>
    </rPh>
    <rPh sb="14" eb="16">
      <t>サクネン</t>
    </rPh>
    <rPh sb="18" eb="20">
      <t>ゾウカ</t>
    </rPh>
    <rPh sb="25" eb="27">
      <t>ショクイン</t>
    </rPh>
    <rPh sb="28" eb="30">
      <t>ゾウイン</t>
    </rPh>
    <rPh sb="30" eb="31">
      <t>トウ</t>
    </rPh>
    <rPh sb="34" eb="37">
      <t>ジンケンヒ</t>
    </rPh>
    <rPh sb="38" eb="40">
      <t>ゾウカ</t>
    </rPh>
    <rPh sb="44" eb="46">
      <t>ショクイン</t>
    </rPh>
    <rPh sb="46" eb="48">
      <t>キュウヨ</t>
    </rPh>
    <rPh sb="48" eb="49">
      <t>ヒ</t>
    </rPh>
    <rPh sb="49" eb="50">
      <t>タイ</t>
    </rPh>
    <rPh sb="50" eb="52">
      <t>イギョウ</t>
    </rPh>
    <rPh sb="52" eb="54">
      <t>シュウエキ</t>
    </rPh>
    <rPh sb="54" eb="56">
      <t>ヒリツ</t>
    </rPh>
    <rPh sb="58" eb="60">
      <t>サクネン</t>
    </rPh>
    <rPh sb="60" eb="62">
      <t>ドウヨウ</t>
    </rPh>
    <rPh sb="62" eb="63">
      <t>タカ</t>
    </rPh>
    <rPh sb="64" eb="66">
      <t>ヒリツ</t>
    </rPh>
    <rPh sb="71" eb="73">
      <t>ケイジョウ</t>
    </rPh>
    <rPh sb="73" eb="75">
      <t>シュウシ</t>
    </rPh>
    <rPh sb="75" eb="77">
      <t>ヒリツ</t>
    </rPh>
    <rPh sb="78" eb="80">
      <t>カイゼン</t>
    </rPh>
    <rPh sb="84" eb="85">
      <t>ネン</t>
    </rPh>
    <rPh sb="85" eb="87">
      <t>レンゾク</t>
    </rPh>
    <rPh sb="93" eb="95">
      <t>シタマワ</t>
    </rPh>
    <rPh sb="97" eb="99">
      <t>ルイセキ</t>
    </rPh>
    <rPh sb="99" eb="101">
      <t>ケッソン</t>
    </rPh>
    <rPh sb="101" eb="102">
      <t>キン</t>
    </rPh>
    <rPh sb="103" eb="105">
      <t>サクネン</t>
    </rPh>
    <rPh sb="106" eb="107">
      <t>クラ</t>
    </rPh>
    <rPh sb="108" eb="110">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</si>
</sst>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66.3</c:v>
                </c:pt>
                <c:pt idx="1">
                  <c:v>68.8</c:v>
                </c:pt>
                <c:pt idx="2">
                  <c:v>73.2</c:v>
                </c:pt>
                <c:pt idx="3">
                  <c:v>57.9</c:v>
                </c:pt>
                <c:pt idx="4">
                  <c:v>62.1</c:v>
                </c:pt>
              </c:numCache>
            </c:numRef>
          </c:val>
          <c:extLst>
            <c:ext xmlns:c16="http://schemas.microsoft.com/office/drawing/2014/chart" uri="{C3380CC4-5D6E-409C-BE32-E72D297353CC}">
              <c16:uniqueId val="{00000000-E6AD-4CA5-AC74-029BF26099C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64.900000000000006</c:v>
                </c:pt>
                <c:pt idx="1">
                  <c:v>63.4</c:v>
                </c:pt>
                <c:pt idx="2">
                  <c:v>62.3</c:v>
                </c:pt>
                <c:pt idx="3">
                  <c:v>59.4</c:v>
                </c:pt>
                <c:pt idx="4">
                  <c:v>61.4</c:v>
                </c:pt>
              </c:numCache>
            </c:numRef>
          </c:val>
          <c:smooth val="0"/>
          <c:extLst>
            <c:ext xmlns:c16="http://schemas.microsoft.com/office/drawing/2014/chart" uri="{C3380CC4-5D6E-409C-BE32-E72D297353CC}">
              <c16:uniqueId val="{00000001-E6AD-4CA5-AC74-029BF26099C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5454</c:v>
                </c:pt>
                <c:pt idx="1">
                  <c:v>5613</c:v>
                </c:pt>
                <c:pt idx="2">
                  <c:v>5954</c:v>
                </c:pt>
                <c:pt idx="3">
                  <c:v>6007</c:v>
                </c:pt>
                <c:pt idx="4">
                  <c:v>6212</c:v>
                </c:pt>
              </c:numCache>
            </c:numRef>
          </c:val>
          <c:extLst>
            <c:ext xmlns:c16="http://schemas.microsoft.com/office/drawing/2014/chart" uri="{C3380CC4-5D6E-409C-BE32-E72D297353CC}">
              <c16:uniqueId val="{00000000-F647-45DB-9C93-406F4A08897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8159</c:v>
                </c:pt>
                <c:pt idx="1">
                  <c:v>8000</c:v>
                </c:pt>
                <c:pt idx="2">
                  <c:v>8023</c:v>
                </c:pt>
                <c:pt idx="3">
                  <c:v>8109</c:v>
                </c:pt>
                <c:pt idx="4">
                  <c:v>8307</c:v>
                </c:pt>
              </c:numCache>
            </c:numRef>
          </c:val>
          <c:smooth val="0"/>
          <c:extLst>
            <c:ext xmlns:c16="http://schemas.microsoft.com/office/drawing/2014/chart" uri="{C3380CC4-5D6E-409C-BE32-E72D297353CC}">
              <c16:uniqueId val="{00000001-F647-45DB-9C93-406F4A08897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23458</c:v>
                </c:pt>
                <c:pt idx="1">
                  <c:v>23605</c:v>
                </c:pt>
                <c:pt idx="2">
                  <c:v>22916</c:v>
                </c:pt>
                <c:pt idx="3">
                  <c:v>23046</c:v>
                </c:pt>
                <c:pt idx="4">
                  <c:v>22592</c:v>
                </c:pt>
              </c:numCache>
            </c:numRef>
          </c:val>
          <c:extLst>
            <c:ext xmlns:c16="http://schemas.microsoft.com/office/drawing/2014/chart" uri="{C3380CC4-5D6E-409C-BE32-E72D297353CC}">
              <c16:uniqueId val="{00000000-CA03-43B2-9538-4653CED9DA9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25920</c:v>
                </c:pt>
                <c:pt idx="1">
                  <c:v>24479</c:v>
                </c:pt>
                <c:pt idx="2">
                  <c:v>25136</c:v>
                </c:pt>
                <c:pt idx="3">
                  <c:v>26485</c:v>
                </c:pt>
                <c:pt idx="4">
                  <c:v>27761</c:v>
                </c:pt>
              </c:numCache>
            </c:numRef>
          </c:val>
          <c:smooth val="0"/>
          <c:extLst>
            <c:ext xmlns:c16="http://schemas.microsoft.com/office/drawing/2014/chart" uri="{C3380CC4-5D6E-409C-BE32-E72D297353CC}">
              <c16:uniqueId val="{00000001-CA03-43B2-9538-4653CED9DA9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2.2000000000000002</c:v>
                </c:pt>
                <c:pt idx="3">
                  <c:v>21.1</c:v>
                </c:pt>
                <c:pt idx="4">
                  <c:v>41.5</c:v>
                </c:pt>
              </c:numCache>
            </c:numRef>
          </c:val>
          <c:extLst>
            <c:ext xmlns:c16="http://schemas.microsoft.com/office/drawing/2014/chart" uri="{C3380CC4-5D6E-409C-BE32-E72D297353CC}">
              <c16:uniqueId val="{00000000-A617-43E9-A9AC-D3379565F2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139.9</c:v>
                </c:pt>
                <c:pt idx="1">
                  <c:v>156.6</c:v>
                </c:pt>
                <c:pt idx="2">
                  <c:v>106</c:v>
                </c:pt>
                <c:pt idx="3">
                  <c:v>118.7</c:v>
                </c:pt>
                <c:pt idx="4">
                  <c:v>121.7</c:v>
                </c:pt>
              </c:numCache>
            </c:numRef>
          </c:val>
          <c:smooth val="0"/>
          <c:extLst>
            <c:ext xmlns:c16="http://schemas.microsoft.com/office/drawing/2014/chart" uri="{C3380CC4-5D6E-409C-BE32-E72D297353CC}">
              <c16:uniqueId val="{00000001-A617-43E9-A9AC-D3379565F2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83.1</c:v>
                </c:pt>
                <c:pt idx="1">
                  <c:v>82.6</c:v>
                </c:pt>
                <c:pt idx="2">
                  <c:v>82</c:v>
                </c:pt>
                <c:pt idx="3">
                  <c:v>71.5</c:v>
                </c:pt>
                <c:pt idx="4">
                  <c:v>73.3</c:v>
                </c:pt>
              </c:numCache>
            </c:numRef>
          </c:val>
          <c:extLst>
            <c:ext xmlns:c16="http://schemas.microsoft.com/office/drawing/2014/chart" uri="{C3380CC4-5D6E-409C-BE32-E72D297353CC}">
              <c16:uniqueId val="{00000000-A7D1-40A4-9D3F-1C24CED5282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72.2</c:v>
                </c:pt>
                <c:pt idx="1">
                  <c:v>69.5</c:v>
                </c:pt>
                <c:pt idx="2">
                  <c:v>67.7</c:v>
                </c:pt>
                <c:pt idx="3">
                  <c:v>66.8</c:v>
                </c:pt>
                <c:pt idx="4">
                  <c:v>67.8</c:v>
                </c:pt>
              </c:numCache>
            </c:numRef>
          </c:val>
          <c:smooth val="0"/>
          <c:extLst>
            <c:ext xmlns:c16="http://schemas.microsoft.com/office/drawing/2014/chart" uri="{C3380CC4-5D6E-409C-BE32-E72D297353CC}">
              <c16:uniqueId val="{00000001-A7D1-40A4-9D3F-1C24CED5282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96.7</c:v>
                </c:pt>
                <c:pt idx="1">
                  <c:v>98.4</c:v>
                </c:pt>
                <c:pt idx="2">
                  <c:v>96.5</c:v>
                </c:pt>
                <c:pt idx="3">
                  <c:v>87.2</c:v>
                </c:pt>
                <c:pt idx="4">
                  <c:v>85.4</c:v>
                </c:pt>
              </c:numCache>
            </c:numRef>
          </c:val>
          <c:extLst>
            <c:ext xmlns:c16="http://schemas.microsoft.com/office/drawing/2014/chart" uri="{C3380CC4-5D6E-409C-BE32-E72D297353CC}">
              <c16:uniqueId val="{00000000-A155-4FF7-9F76-C0E869D924E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96.2</c:v>
                </c:pt>
                <c:pt idx="2">
                  <c:v>94.8</c:v>
                </c:pt>
                <c:pt idx="3">
                  <c:v>96.1</c:v>
                </c:pt>
                <c:pt idx="4">
                  <c:v>96.7</c:v>
                </c:pt>
              </c:numCache>
            </c:numRef>
          </c:val>
          <c:smooth val="0"/>
          <c:extLst>
            <c:ext xmlns:c16="http://schemas.microsoft.com/office/drawing/2014/chart" uri="{C3380CC4-5D6E-409C-BE32-E72D297353CC}">
              <c16:uniqueId val="{00000001-A155-4FF7-9F76-C0E869D924E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44.2</c:v>
                </c:pt>
                <c:pt idx="1">
                  <c:v>47.6</c:v>
                </c:pt>
                <c:pt idx="2">
                  <c:v>49.4</c:v>
                </c:pt>
                <c:pt idx="3">
                  <c:v>52.3</c:v>
                </c:pt>
                <c:pt idx="4">
                  <c:v>54.5</c:v>
                </c:pt>
              </c:numCache>
            </c:numRef>
          </c:val>
          <c:extLst>
            <c:ext xmlns:c16="http://schemas.microsoft.com/office/drawing/2014/chart" uri="{C3380CC4-5D6E-409C-BE32-E72D297353CC}">
              <c16:uniqueId val="{00000000-FAB3-4FD2-AF43-203075A2229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50.2</c:v>
                </c:pt>
                <c:pt idx="1">
                  <c:v>52.7</c:v>
                </c:pt>
                <c:pt idx="2">
                  <c:v>52.8</c:v>
                </c:pt>
                <c:pt idx="3">
                  <c:v>54.2</c:v>
                </c:pt>
                <c:pt idx="4">
                  <c:v>55.4</c:v>
                </c:pt>
              </c:numCache>
            </c:numRef>
          </c:val>
          <c:smooth val="0"/>
          <c:extLst>
            <c:ext xmlns:c16="http://schemas.microsoft.com/office/drawing/2014/chart" uri="{C3380CC4-5D6E-409C-BE32-E72D297353CC}">
              <c16:uniqueId val="{00000001-FAB3-4FD2-AF43-203075A2229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60.2</c:v>
                </c:pt>
                <c:pt idx="1">
                  <c:v>68</c:v>
                </c:pt>
                <c:pt idx="2">
                  <c:v>71.8</c:v>
                </c:pt>
                <c:pt idx="3">
                  <c:v>76.7</c:v>
                </c:pt>
                <c:pt idx="4">
                  <c:v>79.5</c:v>
                </c:pt>
              </c:numCache>
            </c:numRef>
          </c:val>
          <c:extLst>
            <c:ext xmlns:c16="http://schemas.microsoft.com/office/drawing/2014/chart" uri="{C3380CC4-5D6E-409C-BE32-E72D297353CC}">
              <c16:uniqueId val="{00000000-3177-4F11-92C3-F20479F8818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67.2</c:v>
                </c:pt>
                <c:pt idx="1">
                  <c:v>70.5</c:v>
                </c:pt>
                <c:pt idx="2">
                  <c:v>68.900000000000006</c:v>
                </c:pt>
                <c:pt idx="3">
                  <c:v>70.2</c:v>
                </c:pt>
                <c:pt idx="4">
                  <c:v>72</c:v>
                </c:pt>
              </c:numCache>
            </c:numRef>
          </c:val>
          <c:smooth val="0"/>
          <c:extLst>
            <c:ext xmlns:c16="http://schemas.microsoft.com/office/drawing/2014/chart" uri="{C3380CC4-5D6E-409C-BE32-E72D297353CC}">
              <c16:uniqueId val="{00000001-3177-4F11-92C3-F20479F8818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38541433</c:v>
                </c:pt>
                <c:pt idx="1">
                  <c:v>38622467</c:v>
                </c:pt>
                <c:pt idx="2">
                  <c:v>39121167</c:v>
                </c:pt>
                <c:pt idx="3">
                  <c:v>39422067</c:v>
                </c:pt>
                <c:pt idx="4">
                  <c:v>39573300</c:v>
                </c:pt>
              </c:numCache>
            </c:numRef>
          </c:val>
          <c:extLst>
            <c:ext xmlns:c16="http://schemas.microsoft.com/office/drawing/2014/chart" uri="{C3380CC4-5D6E-409C-BE32-E72D297353CC}">
              <c16:uniqueId val="{00000000-5633-4F0A-863C-FC45FF8AA89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42228890</c:v>
                </c:pt>
                <c:pt idx="1">
                  <c:v>41785853</c:v>
                </c:pt>
                <c:pt idx="2">
                  <c:v>44571078</c:v>
                </c:pt>
                <c:pt idx="3">
                  <c:v>45346697</c:v>
                </c:pt>
                <c:pt idx="4">
                  <c:v>44774257</c:v>
                </c:pt>
              </c:numCache>
            </c:numRef>
          </c:val>
          <c:smooth val="0"/>
          <c:extLst>
            <c:ext xmlns:c16="http://schemas.microsoft.com/office/drawing/2014/chart" uri="{C3380CC4-5D6E-409C-BE32-E72D297353CC}">
              <c16:uniqueId val="{00000001-5633-4F0A-863C-FC45FF8AA89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12.6</c:v>
                </c:pt>
                <c:pt idx="1">
                  <c:v>12.7</c:v>
                </c:pt>
                <c:pt idx="2">
                  <c:v>12.5</c:v>
                </c:pt>
                <c:pt idx="3">
                  <c:v>12.5</c:v>
                </c:pt>
                <c:pt idx="4">
                  <c:v>11.5</c:v>
                </c:pt>
              </c:numCache>
            </c:numRef>
          </c:val>
          <c:extLst>
            <c:ext xmlns:c16="http://schemas.microsoft.com/office/drawing/2014/chart" uri="{C3380CC4-5D6E-409C-BE32-E72D297353CC}">
              <c16:uniqueId val="{00000000-5784-41A0-8D9D-455D311BA0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17.600000000000001</c:v>
                </c:pt>
                <c:pt idx="2">
                  <c:v>17.399999999999999</c:v>
                </c:pt>
                <c:pt idx="3">
                  <c:v>16</c:v>
                </c:pt>
                <c:pt idx="4">
                  <c:v>16</c:v>
                </c:pt>
              </c:numCache>
            </c:numRef>
          </c:val>
          <c:smooth val="0"/>
          <c:extLst>
            <c:ext xmlns:c16="http://schemas.microsoft.com/office/drawing/2014/chart" uri="{C3380CC4-5D6E-409C-BE32-E72D297353CC}">
              <c16:uniqueId val="{00000001-5784-41A0-8D9D-455D311BA0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74.400000000000006</c:v>
                </c:pt>
                <c:pt idx="1">
                  <c:v>72.900000000000006</c:v>
                </c:pt>
                <c:pt idx="2">
                  <c:v>75.900000000000006</c:v>
                </c:pt>
                <c:pt idx="3">
                  <c:v>89</c:v>
                </c:pt>
                <c:pt idx="4">
                  <c:v>91</c:v>
                </c:pt>
              </c:numCache>
            </c:numRef>
          </c:val>
          <c:extLst>
            <c:ext xmlns:c16="http://schemas.microsoft.com/office/drawing/2014/chart" uri="{C3380CC4-5D6E-409C-BE32-E72D297353CC}">
              <c16:uniqueId val="{00000000-960F-42E9-85A7-D11A1CF8B8C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75.2</c:v>
                </c:pt>
                <c:pt idx="1">
                  <c:v>79.5</c:v>
                </c:pt>
                <c:pt idx="2">
                  <c:v>81.099999999999994</c:v>
                </c:pt>
                <c:pt idx="3">
                  <c:v>81.599999999999994</c:v>
                </c:pt>
                <c:pt idx="4">
                  <c:v>80.099999999999994</c:v>
                </c:pt>
              </c:numCache>
            </c:numRef>
          </c:val>
          <c:smooth val="0"/>
          <c:extLst>
            <c:ext xmlns:c16="http://schemas.microsoft.com/office/drawing/2014/chart" uri="{C3380CC4-5D6E-409C-BE32-E72D297353CC}">
              <c16:uniqueId val="{00000001-960F-42E9-85A7-D11A1CF8B8C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X34"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0" t="str">
        <f>データ!H6</f>
        <v>高知県梼原町　国保梼原病院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8" t="s">
        <v>1</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40"/>
      <c r="AU7" s="138" t="s">
        <v>2</v>
      </c>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40"/>
      <c r="CN7" s="138" t="s">
        <v>3</v>
      </c>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40"/>
      <c r="EG7" s="138" t="s">
        <v>4</v>
      </c>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40"/>
      <c r="FZ7" s="138" t="s">
        <v>5</v>
      </c>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40"/>
      <c r="ID7" s="138" t="s">
        <v>6</v>
      </c>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40"/>
      <c r="JW7" s="138" t="s">
        <v>7</v>
      </c>
      <c r="JX7" s="139"/>
      <c r="JY7" s="139"/>
      <c r="JZ7" s="139"/>
      <c r="KA7" s="139"/>
      <c r="KB7" s="139"/>
      <c r="KC7" s="139"/>
      <c r="KD7" s="139"/>
      <c r="KE7" s="139"/>
      <c r="KF7" s="139"/>
      <c r="KG7" s="139"/>
      <c r="KH7" s="139"/>
      <c r="KI7" s="139"/>
      <c r="KJ7" s="139"/>
      <c r="KK7" s="139"/>
      <c r="KL7" s="139"/>
      <c r="KM7" s="139"/>
      <c r="KN7" s="139"/>
      <c r="KO7" s="139"/>
      <c r="KP7" s="139"/>
      <c r="KQ7" s="139"/>
      <c r="KR7" s="139"/>
      <c r="KS7" s="139"/>
      <c r="KT7" s="139"/>
      <c r="KU7" s="139"/>
      <c r="KV7" s="139"/>
      <c r="KW7" s="139"/>
      <c r="KX7" s="139"/>
      <c r="KY7" s="139"/>
      <c r="KZ7" s="139"/>
      <c r="LA7" s="139"/>
      <c r="LB7" s="139"/>
      <c r="LC7" s="139"/>
      <c r="LD7" s="139"/>
      <c r="LE7" s="139"/>
      <c r="LF7" s="139"/>
      <c r="LG7" s="139"/>
      <c r="LH7" s="139"/>
      <c r="LI7" s="139"/>
      <c r="LJ7" s="139"/>
      <c r="LK7" s="139"/>
      <c r="LL7" s="139"/>
      <c r="LM7" s="139"/>
      <c r="LN7" s="139"/>
      <c r="LO7" s="140"/>
      <c r="LP7" s="138" t="s">
        <v>8</v>
      </c>
      <c r="LQ7" s="139"/>
      <c r="LR7" s="139"/>
      <c r="LS7" s="139"/>
      <c r="LT7" s="139"/>
      <c r="LU7" s="139"/>
      <c r="LV7" s="139"/>
      <c r="LW7" s="139"/>
      <c r="LX7" s="139"/>
      <c r="LY7" s="139"/>
      <c r="LZ7" s="139"/>
      <c r="MA7" s="139"/>
      <c r="MB7" s="139"/>
      <c r="MC7" s="139"/>
      <c r="MD7" s="139"/>
      <c r="ME7" s="139"/>
      <c r="MF7" s="139"/>
      <c r="MG7" s="139"/>
      <c r="MH7" s="139"/>
      <c r="MI7" s="139"/>
      <c r="MJ7" s="139"/>
      <c r="MK7" s="139"/>
      <c r="ML7" s="139"/>
      <c r="MM7" s="139"/>
      <c r="MN7" s="139"/>
      <c r="MO7" s="139"/>
      <c r="MP7" s="139"/>
      <c r="MQ7" s="139"/>
      <c r="MR7" s="139"/>
      <c r="MS7" s="139"/>
      <c r="MT7" s="139"/>
      <c r="MU7" s="139"/>
      <c r="MV7" s="139"/>
      <c r="MW7" s="139"/>
      <c r="MX7" s="139"/>
      <c r="MY7" s="139"/>
      <c r="MZ7" s="139"/>
      <c r="NA7" s="139"/>
      <c r="NB7" s="139"/>
      <c r="NC7" s="139"/>
      <c r="ND7" s="139"/>
      <c r="NE7" s="139"/>
      <c r="NF7" s="139"/>
      <c r="NG7" s="139"/>
      <c r="NH7" s="140"/>
      <c r="NI7" s="3"/>
      <c r="NJ7" s="6" t="s">
        <v>9</v>
      </c>
      <c r="NK7" s="7"/>
      <c r="NL7" s="7"/>
      <c r="NM7" s="7"/>
      <c r="NN7" s="7"/>
      <c r="NO7" s="7"/>
      <c r="NP7" s="7"/>
      <c r="NQ7" s="7"/>
      <c r="NR7" s="7"/>
      <c r="NS7" s="7"/>
      <c r="NT7" s="7"/>
      <c r="NU7" s="7"/>
      <c r="NV7" s="7"/>
      <c r="NW7" s="8"/>
      <c r="NX7" s="3"/>
    </row>
    <row r="8" spans="1:388" ht="18.75" customHeight="1">
      <c r="A8" s="2"/>
      <c r="B8" s="133" t="str">
        <f>データ!K6</f>
        <v>当然財務</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5"/>
      <c r="AU8" s="133" t="str">
        <f>データ!L6</f>
        <v>病院事業</v>
      </c>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5"/>
      <c r="CN8" s="133" t="str">
        <f>データ!M6</f>
        <v>一般病院</v>
      </c>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5"/>
      <c r="EG8" s="133" t="str">
        <f>データ!N6</f>
        <v>50床未満</v>
      </c>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5"/>
      <c r="FZ8" s="133" t="str">
        <f>データ!O7</f>
        <v>非設置</v>
      </c>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5"/>
      <c r="ID8" s="122">
        <f>データ!Y6</f>
        <v>30</v>
      </c>
      <c r="IE8" s="123"/>
      <c r="IF8" s="123"/>
      <c r="IG8" s="123"/>
      <c r="IH8" s="123"/>
      <c r="II8" s="123"/>
      <c r="IJ8" s="123"/>
      <c r="IK8" s="123"/>
      <c r="IL8" s="123"/>
      <c r="IM8" s="123"/>
      <c r="IN8" s="123"/>
      <c r="IO8" s="123"/>
      <c r="IP8" s="123"/>
      <c r="IQ8" s="123"/>
      <c r="IR8" s="123"/>
      <c r="IS8" s="123"/>
      <c r="IT8" s="123"/>
      <c r="IU8" s="123"/>
      <c r="IV8" s="123"/>
      <c r="IW8" s="123"/>
      <c r="IX8" s="123"/>
      <c r="IY8" s="123"/>
      <c r="IZ8" s="123"/>
      <c r="JA8" s="123"/>
      <c r="JB8" s="123"/>
      <c r="JC8" s="123"/>
      <c r="JD8" s="123"/>
      <c r="JE8" s="123"/>
      <c r="JF8" s="123"/>
      <c r="JG8" s="123"/>
      <c r="JH8" s="123"/>
      <c r="JI8" s="123"/>
      <c r="JJ8" s="123"/>
      <c r="JK8" s="123"/>
      <c r="JL8" s="123"/>
      <c r="JM8" s="123"/>
      <c r="JN8" s="123"/>
      <c r="JO8" s="123"/>
      <c r="JP8" s="123"/>
      <c r="JQ8" s="123"/>
      <c r="JR8" s="123"/>
      <c r="JS8" s="123"/>
      <c r="JT8" s="123"/>
      <c r="JU8" s="123"/>
      <c r="JV8" s="124"/>
      <c r="JW8" s="122" t="str">
        <f>データ!Z6</f>
        <v>-</v>
      </c>
      <c r="JX8" s="123"/>
      <c r="JY8" s="123"/>
      <c r="JZ8" s="123"/>
      <c r="KA8" s="123"/>
      <c r="KB8" s="123"/>
      <c r="KC8" s="123"/>
      <c r="KD8" s="123"/>
      <c r="KE8" s="123"/>
      <c r="KF8" s="123"/>
      <c r="KG8" s="123"/>
      <c r="KH8" s="123"/>
      <c r="KI8" s="123"/>
      <c r="KJ8" s="123"/>
      <c r="KK8" s="123"/>
      <c r="KL8" s="123"/>
      <c r="KM8" s="123"/>
      <c r="KN8" s="123"/>
      <c r="KO8" s="123"/>
      <c r="KP8" s="123"/>
      <c r="KQ8" s="123"/>
      <c r="KR8" s="123"/>
      <c r="KS8" s="123"/>
      <c r="KT8" s="123"/>
      <c r="KU8" s="123"/>
      <c r="KV8" s="123"/>
      <c r="KW8" s="123"/>
      <c r="KX8" s="123"/>
      <c r="KY8" s="123"/>
      <c r="KZ8" s="123"/>
      <c r="LA8" s="123"/>
      <c r="LB8" s="123"/>
      <c r="LC8" s="123"/>
      <c r="LD8" s="123"/>
      <c r="LE8" s="123"/>
      <c r="LF8" s="123"/>
      <c r="LG8" s="123"/>
      <c r="LH8" s="123"/>
      <c r="LI8" s="123"/>
      <c r="LJ8" s="123"/>
      <c r="LK8" s="123"/>
      <c r="LL8" s="123"/>
      <c r="LM8" s="123"/>
      <c r="LN8" s="123"/>
      <c r="LO8" s="124"/>
      <c r="LP8" s="122" t="str">
        <f>データ!AA6</f>
        <v>-</v>
      </c>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4"/>
      <c r="NI8" s="3"/>
      <c r="NJ8" s="151" t="s">
        <v>10</v>
      </c>
      <c r="NK8" s="152"/>
      <c r="NL8" s="9" t="s">
        <v>11</v>
      </c>
      <c r="NM8" s="10"/>
      <c r="NN8" s="10"/>
      <c r="NO8" s="10"/>
      <c r="NP8" s="10"/>
      <c r="NQ8" s="10"/>
      <c r="NR8" s="10"/>
      <c r="NS8" s="10"/>
      <c r="NT8" s="10"/>
      <c r="NU8" s="10"/>
      <c r="NV8" s="10"/>
      <c r="NW8" s="11"/>
      <c r="NX8" s="3"/>
    </row>
    <row r="9" spans="1:388" ht="18.75" customHeight="1">
      <c r="A9" s="2"/>
      <c r="B9" s="138" t="s">
        <v>12</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40"/>
      <c r="AU9" s="138" t="s">
        <v>13</v>
      </c>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40"/>
      <c r="CN9" s="138" t="s">
        <v>14</v>
      </c>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40"/>
      <c r="EG9" s="138" t="s">
        <v>15</v>
      </c>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40"/>
      <c r="FZ9" s="138" t="s">
        <v>16</v>
      </c>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40"/>
      <c r="ID9" s="138" t="s">
        <v>17</v>
      </c>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40"/>
      <c r="JW9" s="138" t="s">
        <v>18</v>
      </c>
      <c r="JX9" s="139"/>
      <c r="JY9" s="139"/>
      <c r="JZ9" s="139"/>
      <c r="KA9" s="139"/>
      <c r="KB9" s="139"/>
      <c r="KC9" s="139"/>
      <c r="KD9" s="139"/>
      <c r="KE9" s="139"/>
      <c r="KF9" s="139"/>
      <c r="KG9" s="139"/>
      <c r="KH9" s="139"/>
      <c r="KI9" s="139"/>
      <c r="KJ9" s="139"/>
      <c r="KK9" s="139"/>
      <c r="KL9" s="139"/>
      <c r="KM9" s="139"/>
      <c r="KN9" s="139"/>
      <c r="KO9" s="139"/>
      <c r="KP9" s="139"/>
      <c r="KQ9" s="139"/>
      <c r="KR9" s="139"/>
      <c r="KS9" s="139"/>
      <c r="KT9" s="139"/>
      <c r="KU9" s="139"/>
      <c r="KV9" s="139"/>
      <c r="KW9" s="139"/>
      <c r="KX9" s="139"/>
      <c r="KY9" s="139"/>
      <c r="KZ9" s="139"/>
      <c r="LA9" s="139"/>
      <c r="LB9" s="139"/>
      <c r="LC9" s="139"/>
      <c r="LD9" s="139"/>
      <c r="LE9" s="139"/>
      <c r="LF9" s="139"/>
      <c r="LG9" s="139"/>
      <c r="LH9" s="139"/>
      <c r="LI9" s="139"/>
      <c r="LJ9" s="139"/>
      <c r="LK9" s="139"/>
      <c r="LL9" s="139"/>
      <c r="LM9" s="139"/>
      <c r="LN9" s="139"/>
      <c r="LO9" s="140"/>
      <c r="LP9" s="138" t="s">
        <v>19</v>
      </c>
      <c r="LQ9" s="139"/>
      <c r="LR9" s="139"/>
      <c r="LS9" s="139"/>
      <c r="LT9" s="139"/>
      <c r="LU9" s="139"/>
      <c r="LV9" s="139"/>
      <c r="LW9" s="139"/>
      <c r="LX9" s="139"/>
      <c r="LY9" s="139"/>
      <c r="LZ9" s="139"/>
      <c r="MA9" s="139"/>
      <c r="MB9" s="139"/>
      <c r="MC9" s="139"/>
      <c r="MD9" s="139"/>
      <c r="ME9" s="139"/>
      <c r="MF9" s="139"/>
      <c r="MG9" s="139"/>
      <c r="MH9" s="139"/>
      <c r="MI9" s="139"/>
      <c r="MJ9" s="139"/>
      <c r="MK9" s="139"/>
      <c r="ML9" s="139"/>
      <c r="MM9" s="139"/>
      <c r="MN9" s="139"/>
      <c r="MO9" s="139"/>
      <c r="MP9" s="139"/>
      <c r="MQ9" s="139"/>
      <c r="MR9" s="139"/>
      <c r="MS9" s="139"/>
      <c r="MT9" s="139"/>
      <c r="MU9" s="139"/>
      <c r="MV9" s="139"/>
      <c r="MW9" s="139"/>
      <c r="MX9" s="139"/>
      <c r="MY9" s="139"/>
      <c r="MZ9" s="139"/>
      <c r="NA9" s="139"/>
      <c r="NB9" s="139"/>
      <c r="NC9" s="139"/>
      <c r="ND9" s="139"/>
      <c r="NE9" s="139"/>
      <c r="NF9" s="139"/>
      <c r="NG9" s="139"/>
      <c r="NH9" s="140"/>
      <c r="NI9" s="3"/>
      <c r="NJ9" s="141" t="s">
        <v>20</v>
      </c>
      <c r="NK9" s="142"/>
      <c r="NL9" s="12" t="s">
        <v>21</v>
      </c>
      <c r="NM9" s="13"/>
      <c r="NN9" s="13"/>
      <c r="NO9" s="13"/>
      <c r="NP9" s="13"/>
      <c r="NQ9" s="13"/>
      <c r="NR9" s="13"/>
      <c r="NS9" s="13"/>
      <c r="NT9" s="13"/>
      <c r="NU9" s="14"/>
      <c r="NV9" s="14"/>
      <c r="NW9" s="15"/>
      <c r="NX9" s="3"/>
    </row>
    <row r="10" spans="1:388" ht="18.75" customHeight="1">
      <c r="A10" s="2"/>
      <c r="B10" s="133" t="str">
        <f>データ!P6</f>
        <v>直営</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5"/>
      <c r="AU10" s="122">
        <f>データ!Q6</f>
        <v>4</v>
      </c>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4"/>
      <c r="CN10" s="133" t="str">
        <f>データ!R6</f>
        <v>-</v>
      </c>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5"/>
      <c r="EG10" s="133" t="str">
        <f>データ!S6</f>
        <v>-</v>
      </c>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5"/>
      <c r="FZ10" s="133" t="str">
        <f>データ!T6</f>
        <v>救 臨 へ 輪</v>
      </c>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5"/>
      <c r="ID10" s="122" t="str">
        <f>データ!AB6</f>
        <v>-</v>
      </c>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4"/>
      <c r="JW10" s="122" t="str">
        <f>データ!AC6</f>
        <v>-</v>
      </c>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4"/>
      <c r="LP10" s="122">
        <f>データ!AD6</f>
        <v>30</v>
      </c>
      <c r="LQ10" s="123"/>
      <c r="LR10" s="123"/>
      <c r="LS10" s="123"/>
      <c r="LT10" s="123"/>
      <c r="LU10" s="123"/>
      <c r="LV10" s="123"/>
      <c r="LW10" s="123"/>
      <c r="LX10" s="123"/>
      <c r="LY10" s="123"/>
      <c r="LZ10" s="123"/>
      <c r="MA10" s="123"/>
      <c r="MB10" s="123"/>
      <c r="MC10" s="123"/>
      <c r="MD10" s="123"/>
      <c r="ME10" s="123"/>
      <c r="MF10" s="123"/>
      <c r="MG10" s="123"/>
      <c r="MH10" s="123"/>
      <c r="MI10" s="123"/>
      <c r="MJ10" s="123"/>
      <c r="MK10" s="123"/>
      <c r="ML10" s="123"/>
      <c r="MM10" s="123"/>
      <c r="MN10" s="123"/>
      <c r="MO10" s="123"/>
      <c r="MP10" s="123"/>
      <c r="MQ10" s="123"/>
      <c r="MR10" s="123"/>
      <c r="MS10" s="123"/>
      <c r="MT10" s="123"/>
      <c r="MU10" s="123"/>
      <c r="MV10" s="123"/>
      <c r="MW10" s="123"/>
      <c r="MX10" s="123"/>
      <c r="MY10" s="123"/>
      <c r="MZ10" s="123"/>
      <c r="NA10" s="123"/>
      <c r="NB10" s="123"/>
      <c r="NC10" s="123"/>
      <c r="ND10" s="123"/>
      <c r="NE10" s="123"/>
      <c r="NF10" s="123"/>
      <c r="NG10" s="123"/>
      <c r="NH10" s="124"/>
      <c r="NI10" s="2"/>
      <c r="NJ10" s="136" t="s">
        <v>22</v>
      </c>
      <c r="NK10" s="137"/>
      <c r="NL10" s="16" t="s">
        <v>23</v>
      </c>
      <c r="NM10" s="17"/>
      <c r="NN10" s="17"/>
      <c r="NO10" s="17"/>
      <c r="NP10" s="17"/>
      <c r="NQ10" s="17"/>
      <c r="NR10" s="17"/>
      <c r="NS10" s="17"/>
      <c r="NT10" s="17"/>
      <c r="NU10" s="17"/>
      <c r="NV10" s="17"/>
      <c r="NW10" s="18"/>
      <c r="NX10" s="3"/>
    </row>
    <row r="11" spans="1:388" ht="18.75" customHeight="1">
      <c r="A11" s="2"/>
      <c r="B11" s="138" t="s">
        <v>24</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40"/>
      <c r="AU11" s="138" t="s">
        <v>25</v>
      </c>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40"/>
      <c r="CN11" s="138" t="s">
        <v>26</v>
      </c>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40"/>
      <c r="EG11" s="138" t="s">
        <v>27</v>
      </c>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40"/>
      <c r="ID11" s="138" t="s">
        <v>28</v>
      </c>
      <c r="IE11" s="139"/>
      <c r="IF11" s="139"/>
      <c r="IG11" s="139"/>
      <c r="IH11" s="139"/>
      <c r="II11" s="139"/>
      <c r="IJ11" s="139"/>
      <c r="IK11" s="139"/>
      <c r="IL11" s="139"/>
      <c r="IM11" s="139"/>
      <c r="IN11" s="139"/>
      <c r="IO11" s="139"/>
      <c r="IP11" s="139"/>
      <c r="IQ11" s="139"/>
      <c r="IR11" s="139"/>
      <c r="IS11" s="139"/>
      <c r="IT11" s="139"/>
      <c r="IU11" s="139"/>
      <c r="IV11" s="139"/>
      <c r="IW11" s="139"/>
      <c r="IX11" s="139"/>
      <c r="IY11" s="139"/>
      <c r="IZ11" s="139"/>
      <c r="JA11" s="139"/>
      <c r="JB11" s="139"/>
      <c r="JC11" s="139"/>
      <c r="JD11" s="139"/>
      <c r="JE11" s="139"/>
      <c r="JF11" s="139"/>
      <c r="JG11" s="139"/>
      <c r="JH11" s="139"/>
      <c r="JI11" s="139"/>
      <c r="JJ11" s="139"/>
      <c r="JK11" s="139"/>
      <c r="JL11" s="139"/>
      <c r="JM11" s="139"/>
      <c r="JN11" s="139"/>
      <c r="JO11" s="139"/>
      <c r="JP11" s="139"/>
      <c r="JQ11" s="139"/>
      <c r="JR11" s="139"/>
      <c r="JS11" s="139"/>
      <c r="JT11" s="139"/>
      <c r="JU11" s="139"/>
      <c r="JV11" s="140"/>
      <c r="JW11" s="138" t="s">
        <v>29</v>
      </c>
      <c r="JX11" s="139"/>
      <c r="JY11" s="139"/>
      <c r="JZ11" s="139"/>
      <c r="KA11" s="139"/>
      <c r="KB11" s="139"/>
      <c r="KC11" s="139"/>
      <c r="KD11" s="139"/>
      <c r="KE11" s="139"/>
      <c r="KF11" s="139"/>
      <c r="KG11" s="139"/>
      <c r="KH11" s="139"/>
      <c r="KI11" s="139"/>
      <c r="KJ11" s="139"/>
      <c r="KK11" s="139"/>
      <c r="KL11" s="139"/>
      <c r="KM11" s="139"/>
      <c r="KN11" s="139"/>
      <c r="KO11" s="139"/>
      <c r="KP11" s="139"/>
      <c r="KQ11" s="139"/>
      <c r="KR11" s="139"/>
      <c r="KS11" s="139"/>
      <c r="KT11" s="139"/>
      <c r="KU11" s="139"/>
      <c r="KV11" s="139"/>
      <c r="KW11" s="139"/>
      <c r="KX11" s="139"/>
      <c r="KY11" s="139"/>
      <c r="KZ11" s="139"/>
      <c r="LA11" s="139"/>
      <c r="LB11" s="139"/>
      <c r="LC11" s="139"/>
      <c r="LD11" s="139"/>
      <c r="LE11" s="139"/>
      <c r="LF11" s="139"/>
      <c r="LG11" s="139"/>
      <c r="LH11" s="139"/>
      <c r="LI11" s="139"/>
      <c r="LJ11" s="139"/>
      <c r="LK11" s="139"/>
      <c r="LL11" s="139"/>
      <c r="LM11" s="139"/>
      <c r="LN11" s="139"/>
      <c r="LO11" s="140"/>
      <c r="LP11" s="138" t="s">
        <v>30</v>
      </c>
      <c r="LQ11" s="139"/>
      <c r="LR11" s="139"/>
      <c r="LS11" s="139"/>
      <c r="LT11" s="139"/>
      <c r="LU11" s="139"/>
      <c r="LV11" s="139"/>
      <c r="LW11" s="139"/>
      <c r="LX11" s="139"/>
      <c r="LY11" s="139"/>
      <c r="LZ11" s="139"/>
      <c r="MA11" s="139"/>
      <c r="MB11" s="139"/>
      <c r="MC11" s="139"/>
      <c r="MD11" s="139"/>
      <c r="ME11" s="139"/>
      <c r="MF11" s="139"/>
      <c r="MG11" s="139"/>
      <c r="MH11" s="139"/>
      <c r="MI11" s="139"/>
      <c r="MJ11" s="139"/>
      <c r="MK11" s="139"/>
      <c r="ML11" s="139"/>
      <c r="MM11" s="139"/>
      <c r="MN11" s="139"/>
      <c r="MO11" s="139"/>
      <c r="MP11" s="139"/>
      <c r="MQ11" s="139"/>
      <c r="MR11" s="139"/>
      <c r="MS11" s="139"/>
      <c r="MT11" s="139"/>
      <c r="MU11" s="139"/>
      <c r="MV11" s="139"/>
      <c r="MW11" s="139"/>
      <c r="MX11" s="139"/>
      <c r="MY11" s="139"/>
      <c r="MZ11" s="139"/>
      <c r="NA11" s="139"/>
      <c r="NB11" s="139"/>
      <c r="NC11" s="139"/>
      <c r="ND11" s="139"/>
      <c r="NE11" s="139"/>
      <c r="NF11" s="139"/>
      <c r="NG11" s="139"/>
      <c r="NH11" s="140"/>
      <c r="NI11" s="19"/>
      <c r="NJ11" s="3"/>
      <c r="NK11" s="3"/>
      <c r="NL11" s="3"/>
      <c r="NM11" s="3"/>
      <c r="NN11" s="3"/>
      <c r="NO11" s="3"/>
      <c r="NP11" s="3"/>
      <c r="NQ11" s="3"/>
      <c r="NR11" s="3"/>
      <c r="NS11" s="3"/>
      <c r="NT11" s="3"/>
      <c r="NU11" s="3"/>
      <c r="NV11" s="3"/>
      <c r="NW11" s="3"/>
      <c r="NX11" s="3"/>
    </row>
    <row r="12" spans="1:388" ht="18.75" customHeight="1">
      <c r="A12" s="2"/>
      <c r="B12" s="122">
        <f>データ!U6</f>
        <v>3470</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4"/>
      <c r="AU12" s="122">
        <f>データ!V6</f>
        <v>2884</v>
      </c>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4"/>
      <c r="CN12" s="133" t="str">
        <f>データ!W6</f>
        <v>第１種該当</v>
      </c>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5"/>
      <c r="EG12" s="133" t="str">
        <f>データ!X6</f>
        <v>１５：１</v>
      </c>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5"/>
      <c r="ID12" s="122">
        <f>データ!AE6</f>
        <v>27</v>
      </c>
      <c r="IE12" s="123"/>
      <c r="IF12" s="123"/>
      <c r="IG12" s="123"/>
      <c r="IH12" s="123"/>
      <c r="II12" s="123"/>
      <c r="IJ12" s="123"/>
      <c r="IK12" s="123"/>
      <c r="IL12" s="123"/>
      <c r="IM12" s="123"/>
      <c r="IN12" s="123"/>
      <c r="IO12" s="123"/>
      <c r="IP12" s="123"/>
      <c r="IQ12" s="123"/>
      <c r="IR12" s="123"/>
      <c r="IS12" s="123"/>
      <c r="IT12" s="123"/>
      <c r="IU12" s="123"/>
      <c r="IV12" s="123"/>
      <c r="IW12" s="123"/>
      <c r="IX12" s="123"/>
      <c r="IY12" s="123"/>
      <c r="IZ12" s="123"/>
      <c r="JA12" s="123"/>
      <c r="JB12" s="123"/>
      <c r="JC12" s="123"/>
      <c r="JD12" s="123"/>
      <c r="JE12" s="123"/>
      <c r="JF12" s="123"/>
      <c r="JG12" s="123"/>
      <c r="JH12" s="123"/>
      <c r="JI12" s="123"/>
      <c r="JJ12" s="123"/>
      <c r="JK12" s="123"/>
      <c r="JL12" s="123"/>
      <c r="JM12" s="123"/>
      <c r="JN12" s="123"/>
      <c r="JO12" s="123"/>
      <c r="JP12" s="123"/>
      <c r="JQ12" s="123"/>
      <c r="JR12" s="123"/>
      <c r="JS12" s="123"/>
      <c r="JT12" s="123"/>
      <c r="JU12" s="123"/>
      <c r="JV12" s="124"/>
      <c r="JW12" s="122" t="str">
        <f>データ!AF6</f>
        <v>-</v>
      </c>
      <c r="JX12" s="123"/>
      <c r="JY12" s="123"/>
      <c r="JZ12" s="123"/>
      <c r="KA12" s="123"/>
      <c r="KB12" s="123"/>
      <c r="KC12" s="123"/>
      <c r="KD12" s="123"/>
      <c r="KE12" s="123"/>
      <c r="KF12" s="123"/>
      <c r="KG12" s="123"/>
      <c r="KH12" s="123"/>
      <c r="KI12" s="123"/>
      <c r="KJ12" s="123"/>
      <c r="KK12" s="123"/>
      <c r="KL12" s="123"/>
      <c r="KM12" s="123"/>
      <c r="KN12" s="123"/>
      <c r="KO12" s="123"/>
      <c r="KP12" s="123"/>
      <c r="KQ12" s="123"/>
      <c r="KR12" s="123"/>
      <c r="KS12" s="123"/>
      <c r="KT12" s="123"/>
      <c r="KU12" s="123"/>
      <c r="KV12" s="123"/>
      <c r="KW12" s="123"/>
      <c r="KX12" s="123"/>
      <c r="KY12" s="123"/>
      <c r="KZ12" s="123"/>
      <c r="LA12" s="123"/>
      <c r="LB12" s="123"/>
      <c r="LC12" s="123"/>
      <c r="LD12" s="123"/>
      <c r="LE12" s="123"/>
      <c r="LF12" s="123"/>
      <c r="LG12" s="123"/>
      <c r="LH12" s="123"/>
      <c r="LI12" s="123"/>
      <c r="LJ12" s="123"/>
      <c r="LK12" s="123"/>
      <c r="LL12" s="123"/>
      <c r="LM12" s="123"/>
      <c r="LN12" s="123"/>
      <c r="LO12" s="124"/>
      <c r="LP12" s="122">
        <f>データ!AG6</f>
        <v>27</v>
      </c>
      <c r="LQ12" s="123"/>
      <c r="LR12" s="123"/>
      <c r="LS12" s="123"/>
      <c r="LT12" s="123"/>
      <c r="LU12" s="123"/>
      <c r="LV12" s="123"/>
      <c r="LW12" s="123"/>
      <c r="LX12" s="123"/>
      <c r="LY12" s="123"/>
      <c r="LZ12" s="123"/>
      <c r="MA12" s="123"/>
      <c r="MB12" s="123"/>
      <c r="MC12" s="123"/>
      <c r="MD12" s="123"/>
      <c r="ME12" s="123"/>
      <c r="MF12" s="123"/>
      <c r="MG12" s="123"/>
      <c r="MH12" s="123"/>
      <c r="MI12" s="123"/>
      <c r="MJ12" s="123"/>
      <c r="MK12" s="123"/>
      <c r="ML12" s="123"/>
      <c r="MM12" s="123"/>
      <c r="MN12" s="123"/>
      <c r="MO12" s="123"/>
      <c r="MP12" s="123"/>
      <c r="MQ12" s="123"/>
      <c r="MR12" s="123"/>
      <c r="MS12" s="123"/>
      <c r="MT12" s="123"/>
      <c r="MU12" s="123"/>
      <c r="MV12" s="123"/>
      <c r="MW12" s="123"/>
      <c r="MX12" s="123"/>
      <c r="MY12" s="123"/>
      <c r="MZ12" s="123"/>
      <c r="NA12" s="123"/>
      <c r="NB12" s="123"/>
      <c r="NC12" s="123"/>
      <c r="ND12" s="123"/>
      <c r="NE12" s="123"/>
      <c r="NF12" s="123"/>
      <c r="NG12" s="123"/>
      <c r="NH12" s="124"/>
      <c r="NI12" s="19"/>
      <c r="NJ12" s="3"/>
      <c r="NK12" s="3"/>
      <c r="NL12" s="3"/>
      <c r="NM12" s="3"/>
      <c r="NN12" s="3"/>
      <c r="NO12" s="3"/>
      <c r="NP12" s="3"/>
      <c r="NQ12" s="3"/>
      <c r="NR12" s="3"/>
      <c r="NS12" s="3"/>
      <c r="NT12" s="3"/>
      <c r="NU12" s="3"/>
      <c r="NV12" s="3"/>
      <c r="NW12" s="3"/>
      <c r="NX12" s="3"/>
    </row>
    <row r="13" spans="1:388" ht="17.25" customHeight="1">
      <c r="A13" s="2"/>
      <c r="B13" s="125" t="s">
        <v>31</v>
      </c>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c r="IW13" s="125"/>
      <c r="IX13" s="125"/>
      <c r="IY13" s="125"/>
      <c r="IZ13" s="125"/>
      <c r="JA13" s="125"/>
      <c r="JB13" s="125"/>
      <c r="JC13" s="125"/>
      <c r="JD13" s="125"/>
      <c r="JE13" s="125"/>
      <c r="JF13" s="125"/>
      <c r="JG13" s="125"/>
      <c r="JH13" s="125"/>
      <c r="JI13" s="125"/>
      <c r="JJ13" s="125"/>
      <c r="JK13" s="125"/>
      <c r="JL13" s="125"/>
      <c r="JM13" s="125"/>
      <c r="JN13" s="125"/>
      <c r="JO13" s="125"/>
      <c r="JP13" s="125"/>
      <c r="JQ13" s="125"/>
      <c r="JR13" s="125"/>
      <c r="JS13" s="125"/>
      <c r="JT13" s="125"/>
      <c r="JU13" s="125"/>
      <c r="JV13" s="125"/>
      <c r="JW13" s="125"/>
      <c r="JX13" s="125"/>
      <c r="JY13" s="125"/>
      <c r="JZ13" s="125"/>
      <c r="KA13" s="125"/>
      <c r="KB13" s="125"/>
      <c r="KC13" s="125"/>
      <c r="KD13" s="125"/>
      <c r="KE13" s="125"/>
      <c r="KF13" s="125"/>
      <c r="KG13" s="125"/>
      <c r="KH13" s="125"/>
      <c r="KI13" s="125"/>
      <c r="KJ13" s="125"/>
      <c r="KK13" s="125"/>
      <c r="KL13" s="125"/>
      <c r="KM13" s="125"/>
      <c r="KN13" s="125"/>
      <c r="KO13" s="125"/>
      <c r="KP13" s="125"/>
      <c r="KQ13" s="125"/>
      <c r="KR13" s="125"/>
      <c r="KS13" s="125"/>
      <c r="KT13" s="125"/>
      <c r="KU13" s="125"/>
      <c r="KV13" s="125"/>
      <c r="KW13" s="125"/>
      <c r="KX13" s="125"/>
      <c r="KY13" s="125"/>
      <c r="KZ13" s="125"/>
      <c r="LA13" s="125"/>
      <c r="LB13" s="125"/>
      <c r="LC13" s="125"/>
      <c r="LD13" s="125"/>
      <c r="LE13" s="125"/>
      <c r="LF13" s="125"/>
      <c r="LG13" s="125"/>
      <c r="LH13" s="125"/>
      <c r="LI13" s="125"/>
      <c r="LJ13" s="125"/>
      <c r="LK13" s="125"/>
      <c r="LL13" s="125"/>
      <c r="LM13" s="125"/>
      <c r="LN13" s="125"/>
      <c r="LO13" s="125"/>
      <c r="LP13" s="125"/>
      <c r="LQ13" s="125"/>
      <c r="LR13" s="125"/>
      <c r="LS13" s="125"/>
      <c r="LT13" s="125"/>
      <c r="LU13" s="125"/>
      <c r="LV13" s="125"/>
      <c r="LW13" s="125"/>
      <c r="LX13" s="125"/>
      <c r="LY13" s="125"/>
      <c r="LZ13" s="125"/>
      <c r="MA13" s="125"/>
      <c r="MB13" s="125"/>
      <c r="MC13" s="125"/>
      <c r="MD13" s="125"/>
      <c r="ME13" s="125"/>
      <c r="MF13" s="125"/>
      <c r="MG13" s="125"/>
      <c r="MH13" s="125"/>
      <c r="MI13" s="125"/>
      <c r="MJ13" s="125"/>
      <c r="MK13" s="125"/>
      <c r="ML13" s="125"/>
      <c r="MM13" s="125"/>
      <c r="MN13" s="125"/>
      <c r="MO13" s="125"/>
      <c r="MP13" s="125"/>
      <c r="MQ13" s="125"/>
      <c r="MR13" s="125"/>
      <c r="MS13" s="125"/>
      <c r="MT13" s="125"/>
      <c r="MU13" s="125"/>
      <c r="MV13" s="125"/>
      <c r="MW13" s="125"/>
      <c r="MX13" s="125"/>
      <c r="MY13" s="125"/>
      <c r="MZ13" s="125"/>
      <c r="NA13" s="125"/>
      <c r="NB13" s="125"/>
      <c r="NC13" s="125"/>
      <c r="ND13" s="125"/>
      <c r="NE13" s="125"/>
      <c r="NF13" s="125"/>
      <c r="NG13" s="125"/>
      <c r="NH13" s="125"/>
      <c r="NI13" s="19"/>
      <c r="NJ13" s="20"/>
      <c r="NK13" s="20"/>
      <c r="NL13" s="20"/>
      <c r="NM13" s="20"/>
      <c r="NN13" s="20"/>
      <c r="NO13" s="20"/>
      <c r="NP13" s="20"/>
      <c r="NQ13" s="20"/>
      <c r="NR13" s="20"/>
      <c r="NS13" s="20"/>
      <c r="NT13" s="20"/>
      <c r="NU13" s="20"/>
      <c r="NV13" s="20"/>
      <c r="NW13" s="20"/>
      <c r="NX13" s="20"/>
    </row>
    <row r="14" spans="1:388" ht="17.25" customHeight="1">
      <c r="A14" s="2"/>
      <c r="B14" s="125" t="s">
        <v>32</v>
      </c>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c r="IW14" s="125"/>
      <c r="IX14" s="125"/>
      <c r="IY14" s="125"/>
      <c r="IZ14" s="125"/>
      <c r="JA14" s="125"/>
      <c r="JB14" s="125"/>
      <c r="JC14" s="125"/>
      <c r="JD14" s="125"/>
      <c r="JE14" s="125"/>
      <c r="JF14" s="125"/>
      <c r="JG14" s="125"/>
      <c r="JH14" s="125"/>
      <c r="JI14" s="125"/>
      <c r="JJ14" s="125"/>
      <c r="JK14" s="125"/>
      <c r="JL14" s="125"/>
      <c r="JM14" s="125"/>
      <c r="JN14" s="125"/>
      <c r="JO14" s="125"/>
      <c r="JP14" s="125"/>
      <c r="JQ14" s="125"/>
      <c r="JR14" s="125"/>
      <c r="JS14" s="125"/>
      <c r="JT14" s="125"/>
      <c r="JU14" s="125"/>
      <c r="JV14" s="125"/>
      <c r="JW14" s="125"/>
      <c r="JX14" s="125"/>
      <c r="JY14" s="125"/>
      <c r="JZ14" s="125"/>
      <c r="KA14" s="125"/>
      <c r="KB14" s="125"/>
      <c r="KC14" s="125"/>
      <c r="KD14" s="125"/>
      <c r="KE14" s="125"/>
      <c r="KF14" s="125"/>
      <c r="KG14" s="125"/>
      <c r="KH14" s="125"/>
      <c r="KI14" s="125"/>
      <c r="KJ14" s="125"/>
      <c r="KK14" s="125"/>
      <c r="KL14" s="125"/>
      <c r="KM14" s="125"/>
      <c r="KN14" s="125"/>
      <c r="KO14" s="125"/>
      <c r="KP14" s="125"/>
      <c r="KQ14" s="125"/>
      <c r="KR14" s="125"/>
      <c r="KS14" s="125"/>
      <c r="KT14" s="125"/>
      <c r="KU14" s="125"/>
      <c r="KV14" s="125"/>
      <c r="KW14" s="125"/>
      <c r="KX14" s="125"/>
      <c r="KY14" s="125"/>
      <c r="KZ14" s="125"/>
      <c r="LA14" s="125"/>
      <c r="LB14" s="125"/>
      <c r="LC14" s="125"/>
      <c r="LD14" s="125"/>
      <c r="LE14" s="125"/>
      <c r="LF14" s="125"/>
      <c r="LG14" s="125"/>
      <c r="LH14" s="125"/>
      <c r="LI14" s="125"/>
      <c r="LJ14" s="125"/>
      <c r="LK14" s="125"/>
      <c r="LL14" s="125"/>
      <c r="LM14" s="125"/>
      <c r="LN14" s="125"/>
      <c r="LO14" s="125"/>
      <c r="LP14" s="125"/>
      <c r="LQ14" s="125"/>
      <c r="LR14" s="125"/>
      <c r="LS14" s="125"/>
      <c r="LT14" s="125"/>
      <c r="LU14" s="125"/>
      <c r="LV14" s="125"/>
      <c r="LW14" s="125"/>
      <c r="LX14" s="125"/>
      <c r="LY14" s="125"/>
      <c r="LZ14" s="125"/>
      <c r="MA14" s="125"/>
      <c r="MB14" s="125"/>
      <c r="MC14" s="125"/>
      <c r="MD14" s="125"/>
      <c r="ME14" s="125"/>
      <c r="MF14" s="125"/>
      <c r="MG14" s="125"/>
      <c r="MH14" s="125"/>
      <c r="MI14" s="125"/>
      <c r="MJ14" s="125"/>
      <c r="MK14" s="125"/>
      <c r="ML14" s="125"/>
      <c r="MM14" s="125"/>
      <c r="MN14" s="125"/>
      <c r="MO14" s="125"/>
      <c r="MP14" s="125"/>
      <c r="MQ14" s="125"/>
      <c r="MR14" s="125"/>
      <c r="MS14" s="125"/>
      <c r="MT14" s="125"/>
      <c r="MU14" s="125"/>
      <c r="MV14" s="125"/>
      <c r="MW14" s="125"/>
      <c r="MX14" s="125"/>
      <c r="MY14" s="125"/>
      <c r="MZ14" s="125"/>
      <c r="NA14" s="125"/>
      <c r="NB14" s="125"/>
      <c r="NC14" s="125"/>
      <c r="ND14" s="125"/>
      <c r="NE14" s="125"/>
      <c r="NF14" s="125"/>
      <c r="NG14" s="125"/>
      <c r="NH14" s="125"/>
      <c r="NI14" s="19"/>
      <c r="NJ14" s="126" t="s">
        <v>33</v>
      </c>
      <c r="NK14" s="126"/>
      <c r="NL14" s="126"/>
      <c r="NM14" s="126"/>
      <c r="NN14" s="126"/>
      <c r="NO14" s="126"/>
      <c r="NP14" s="126"/>
      <c r="NQ14" s="126"/>
      <c r="NR14" s="126"/>
      <c r="NS14" s="126"/>
      <c r="NT14" s="126"/>
      <c r="NU14" s="126"/>
      <c r="NV14" s="126"/>
      <c r="NW14" s="126"/>
      <c r="NX14" s="12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26"/>
      <c r="NK15" s="126"/>
      <c r="NL15" s="126"/>
      <c r="NM15" s="126"/>
      <c r="NN15" s="126"/>
      <c r="NO15" s="126"/>
      <c r="NP15" s="126"/>
      <c r="NQ15" s="126"/>
      <c r="NR15" s="126"/>
      <c r="NS15" s="126"/>
      <c r="NT15" s="126"/>
      <c r="NU15" s="126"/>
      <c r="NV15" s="126"/>
      <c r="NW15" s="126"/>
      <c r="NX15" s="126"/>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27" t="s">
        <v>35</v>
      </c>
      <c r="NK16" s="128"/>
      <c r="NL16" s="128"/>
      <c r="NM16" s="128"/>
      <c r="NN16" s="129"/>
      <c r="NO16" s="127" t="s">
        <v>36</v>
      </c>
      <c r="NP16" s="128"/>
      <c r="NQ16" s="128"/>
      <c r="NR16" s="128"/>
      <c r="NS16" s="129"/>
      <c r="NT16" s="127" t="s">
        <v>37</v>
      </c>
      <c r="NU16" s="128"/>
      <c r="NV16" s="128"/>
      <c r="NW16" s="128"/>
      <c r="NX16" s="129"/>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0"/>
      <c r="NK17" s="131"/>
      <c r="NL17" s="131"/>
      <c r="NM17" s="131"/>
      <c r="NN17" s="132"/>
      <c r="NO17" s="130"/>
      <c r="NP17" s="131"/>
      <c r="NQ17" s="131"/>
      <c r="NR17" s="131"/>
      <c r="NS17" s="132"/>
      <c r="NT17" s="130"/>
      <c r="NU17" s="131"/>
      <c r="NV17" s="131"/>
      <c r="NW17" s="131"/>
      <c r="NX17" s="132"/>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4" t="s">
        <v>38</v>
      </c>
      <c r="NK18" s="115"/>
      <c r="NL18" s="115"/>
      <c r="NM18" s="118" t="s">
        <v>39</v>
      </c>
      <c r="NN18" s="119"/>
      <c r="NO18" s="114" t="s">
        <v>38</v>
      </c>
      <c r="NP18" s="115"/>
      <c r="NQ18" s="115"/>
      <c r="NR18" s="118" t="s">
        <v>39</v>
      </c>
      <c r="NS18" s="119"/>
      <c r="NT18" s="114" t="s">
        <v>38</v>
      </c>
      <c r="NU18" s="115"/>
      <c r="NV18" s="115"/>
      <c r="NW18" s="118" t="s">
        <v>39</v>
      </c>
      <c r="NX18" s="119"/>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6"/>
      <c r="NK19" s="117"/>
      <c r="NL19" s="117"/>
      <c r="NM19" s="120"/>
      <c r="NN19" s="121"/>
      <c r="NO19" s="116"/>
      <c r="NP19" s="117"/>
      <c r="NQ19" s="117"/>
      <c r="NR19" s="120"/>
      <c r="NS19" s="121"/>
      <c r="NT19" s="116"/>
      <c r="NU19" s="117"/>
      <c r="NV19" s="117"/>
      <c r="NW19" s="120"/>
      <c r="NX19" s="121"/>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t="s">
        <v>42</v>
      </c>
      <c r="NK20" s="103"/>
      <c r="NL20" s="103"/>
      <c r="NM20" s="103"/>
      <c r="NN20" s="103"/>
      <c r="NO20" s="103"/>
      <c r="NP20" s="103"/>
      <c r="NQ20" s="103"/>
      <c r="NR20" s="103"/>
      <c r="NS20" s="103"/>
      <c r="NT20" s="103"/>
      <c r="NU20" s="103"/>
      <c r="NV20" s="103"/>
      <c r="NW20" s="103"/>
      <c r="NX20" s="103"/>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4"/>
      <c r="NK21" s="104"/>
      <c r="NL21" s="104"/>
      <c r="NM21" s="104"/>
      <c r="NN21" s="104"/>
      <c r="NO21" s="104"/>
      <c r="NP21" s="104"/>
      <c r="NQ21" s="104"/>
      <c r="NR21" s="104"/>
      <c r="NS21" s="104"/>
      <c r="NT21" s="104"/>
      <c r="NU21" s="104"/>
      <c r="NV21" s="104"/>
      <c r="NW21" s="104"/>
      <c r="NX21" s="104"/>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1" t="s">
        <v>203</v>
      </c>
      <c r="NK22" s="112"/>
      <c r="NL22" s="112"/>
      <c r="NM22" s="112"/>
      <c r="NN22" s="112"/>
      <c r="NO22" s="112"/>
      <c r="NP22" s="112"/>
      <c r="NQ22" s="112"/>
      <c r="NR22" s="112"/>
      <c r="NS22" s="112"/>
      <c r="NT22" s="112"/>
      <c r="NU22" s="112"/>
      <c r="NV22" s="112"/>
      <c r="NW22" s="112"/>
      <c r="NX22" s="113"/>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5"/>
      <c r="NK23" s="106"/>
      <c r="NL23" s="106"/>
      <c r="NM23" s="106"/>
      <c r="NN23" s="106"/>
      <c r="NO23" s="106"/>
      <c r="NP23" s="106"/>
      <c r="NQ23" s="106"/>
      <c r="NR23" s="106"/>
      <c r="NS23" s="106"/>
      <c r="NT23" s="106"/>
      <c r="NU23" s="106"/>
      <c r="NV23" s="106"/>
      <c r="NW23" s="106"/>
      <c r="NX23" s="107"/>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5"/>
      <c r="NK24" s="106"/>
      <c r="NL24" s="106"/>
      <c r="NM24" s="106"/>
      <c r="NN24" s="106"/>
      <c r="NO24" s="106"/>
      <c r="NP24" s="106"/>
      <c r="NQ24" s="106"/>
      <c r="NR24" s="106"/>
      <c r="NS24" s="106"/>
      <c r="NT24" s="106"/>
      <c r="NU24" s="106"/>
      <c r="NV24" s="106"/>
      <c r="NW24" s="106"/>
      <c r="NX24" s="107"/>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5"/>
      <c r="NK25" s="106"/>
      <c r="NL25" s="106"/>
      <c r="NM25" s="106"/>
      <c r="NN25" s="106"/>
      <c r="NO25" s="106"/>
      <c r="NP25" s="106"/>
      <c r="NQ25" s="106"/>
      <c r="NR25" s="106"/>
      <c r="NS25" s="106"/>
      <c r="NT25" s="106"/>
      <c r="NU25" s="106"/>
      <c r="NV25" s="106"/>
      <c r="NW25" s="106"/>
      <c r="NX25" s="107"/>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5"/>
      <c r="NK26" s="106"/>
      <c r="NL26" s="106"/>
      <c r="NM26" s="106"/>
      <c r="NN26" s="106"/>
      <c r="NO26" s="106"/>
      <c r="NP26" s="106"/>
      <c r="NQ26" s="106"/>
      <c r="NR26" s="106"/>
      <c r="NS26" s="106"/>
      <c r="NT26" s="106"/>
      <c r="NU26" s="106"/>
      <c r="NV26" s="106"/>
      <c r="NW26" s="106"/>
      <c r="NX26" s="107"/>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5"/>
      <c r="NK27" s="106"/>
      <c r="NL27" s="106"/>
      <c r="NM27" s="106"/>
      <c r="NN27" s="106"/>
      <c r="NO27" s="106"/>
      <c r="NP27" s="106"/>
      <c r="NQ27" s="106"/>
      <c r="NR27" s="106"/>
      <c r="NS27" s="106"/>
      <c r="NT27" s="106"/>
      <c r="NU27" s="106"/>
      <c r="NV27" s="106"/>
      <c r="NW27" s="106"/>
      <c r="NX27" s="107"/>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5"/>
      <c r="NK28" s="106"/>
      <c r="NL28" s="106"/>
      <c r="NM28" s="106"/>
      <c r="NN28" s="106"/>
      <c r="NO28" s="106"/>
      <c r="NP28" s="106"/>
      <c r="NQ28" s="106"/>
      <c r="NR28" s="106"/>
      <c r="NS28" s="106"/>
      <c r="NT28" s="106"/>
      <c r="NU28" s="106"/>
      <c r="NV28" s="106"/>
      <c r="NW28" s="106"/>
      <c r="NX28" s="107"/>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5"/>
      <c r="NK29" s="106"/>
      <c r="NL29" s="106"/>
      <c r="NM29" s="106"/>
      <c r="NN29" s="106"/>
      <c r="NO29" s="106"/>
      <c r="NP29" s="106"/>
      <c r="NQ29" s="106"/>
      <c r="NR29" s="106"/>
      <c r="NS29" s="106"/>
      <c r="NT29" s="106"/>
      <c r="NU29" s="106"/>
      <c r="NV29" s="106"/>
      <c r="NW29" s="106"/>
      <c r="NX29" s="107"/>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5"/>
      <c r="NK30" s="106"/>
      <c r="NL30" s="106"/>
      <c r="NM30" s="106"/>
      <c r="NN30" s="106"/>
      <c r="NO30" s="106"/>
      <c r="NP30" s="106"/>
      <c r="NQ30" s="106"/>
      <c r="NR30" s="106"/>
      <c r="NS30" s="106"/>
      <c r="NT30" s="106"/>
      <c r="NU30" s="106"/>
      <c r="NV30" s="106"/>
      <c r="NW30" s="106"/>
      <c r="NX30" s="107"/>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5"/>
      <c r="NK31" s="106"/>
      <c r="NL31" s="106"/>
      <c r="NM31" s="106"/>
      <c r="NN31" s="106"/>
      <c r="NO31" s="106"/>
      <c r="NP31" s="106"/>
      <c r="NQ31" s="106"/>
      <c r="NR31" s="106"/>
      <c r="NS31" s="106"/>
      <c r="NT31" s="106"/>
      <c r="NU31" s="106"/>
      <c r="NV31" s="106"/>
      <c r="NW31" s="106"/>
      <c r="NX31" s="107"/>
      <c r="OC31" s="28" t="s">
        <v>54</v>
      </c>
    </row>
    <row r="32" spans="1:393" ht="13.5" customHeight="1">
      <c r="A32" s="2"/>
      <c r="B32" s="25"/>
      <c r="D32" s="5"/>
      <c r="E32" s="5"/>
      <c r="F32" s="5"/>
      <c r="G32" s="29"/>
      <c r="H32" s="29"/>
      <c r="I32" s="29"/>
      <c r="J32" s="29"/>
      <c r="K32" s="29"/>
      <c r="L32" s="29"/>
      <c r="M32" s="29"/>
      <c r="N32" s="29"/>
      <c r="O32" s="29"/>
      <c r="P32" s="100" t="str">
        <f>データ!$B$11</f>
        <v>H27</v>
      </c>
      <c r="Q32" s="101"/>
      <c r="R32" s="101"/>
      <c r="S32" s="101"/>
      <c r="T32" s="101"/>
      <c r="U32" s="101"/>
      <c r="V32" s="101"/>
      <c r="W32" s="101"/>
      <c r="X32" s="101"/>
      <c r="Y32" s="101"/>
      <c r="Z32" s="101"/>
      <c r="AA32" s="101"/>
      <c r="AB32" s="101"/>
      <c r="AC32" s="101"/>
      <c r="AD32" s="102"/>
      <c r="AE32" s="100" t="str">
        <f>データ!$C$11</f>
        <v>H28</v>
      </c>
      <c r="AF32" s="101"/>
      <c r="AG32" s="101"/>
      <c r="AH32" s="101"/>
      <c r="AI32" s="101"/>
      <c r="AJ32" s="101"/>
      <c r="AK32" s="101"/>
      <c r="AL32" s="101"/>
      <c r="AM32" s="101"/>
      <c r="AN32" s="101"/>
      <c r="AO32" s="101"/>
      <c r="AP32" s="101"/>
      <c r="AQ32" s="101"/>
      <c r="AR32" s="101"/>
      <c r="AS32" s="102"/>
      <c r="AT32" s="100" t="str">
        <f>データ!$D$11</f>
        <v>H29</v>
      </c>
      <c r="AU32" s="101"/>
      <c r="AV32" s="101"/>
      <c r="AW32" s="101"/>
      <c r="AX32" s="101"/>
      <c r="AY32" s="101"/>
      <c r="AZ32" s="101"/>
      <c r="BA32" s="101"/>
      <c r="BB32" s="101"/>
      <c r="BC32" s="101"/>
      <c r="BD32" s="101"/>
      <c r="BE32" s="101"/>
      <c r="BF32" s="101"/>
      <c r="BG32" s="101"/>
      <c r="BH32" s="102"/>
      <c r="BI32" s="100" t="str">
        <f>データ!$E$11</f>
        <v>H30</v>
      </c>
      <c r="BJ32" s="101"/>
      <c r="BK32" s="101"/>
      <c r="BL32" s="101"/>
      <c r="BM32" s="101"/>
      <c r="BN32" s="101"/>
      <c r="BO32" s="101"/>
      <c r="BP32" s="101"/>
      <c r="BQ32" s="101"/>
      <c r="BR32" s="101"/>
      <c r="BS32" s="101"/>
      <c r="BT32" s="101"/>
      <c r="BU32" s="101"/>
      <c r="BV32" s="101"/>
      <c r="BW32" s="102"/>
      <c r="BX32" s="100" t="str">
        <f>データ!$F$11</f>
        <v>R01</v>
      </c>
      <c r="BY32" s="101"/>
      <c r="BZ32" s="101"/>
      <c r="CA32" s="101"/>
      <c r="CB32" s="101"/>
      <c r="CC32" s="101"/>
      <c r="CD32" s="101"/>
      <c r="CE32" s="101"/>
      <c r="CF32" s="101"/>
      <c r="CG32" s="101"/>
      <c r="CH32" s="101"/>
      <c r="CI32" s="101"/>
      <c r="CJ32" s="101"/>
      <c r="CK32" s="101"/>
      <c r="CL32" s="102"/>
      <c r="CO32" s="5"/>
      <c r="CP32" s="5"/>
      <c r="CQ32" s="5"/>
      <c r="CR32" s="5"/>
      <c r="CS32" s="5"/>
      <c r="CT32" s="5"/>
      <c r="CU32" s="29"/>
      <c r="CV32" s="29"/>
      <c r="CW32" s="29"/>
      <c r="CX32" s="29"/>
      <c r="CY32" s="29"/>
      <c r="CZ32" s="29"/>
      <c r="DA32" s="29"/>
      <c r="DB32" s="29"/>
      <c r="DC32" s="29"/>
      <c r="DD32" s="100" t="str">
        <f>データ!$B$11</f>
        <v>H27</v>
      </c>
      <c r="DE32" s="101"/>
      <c r="DF32" s="101"/>
      <c r="DG32" s="101"/>
      <c r="DH32" s="101"/>
      <c r="DI32" s="101"/>
      <c r="DJ32" s="101"/>
      <c r="DK32" s="101"/>
      <c r="DL32" s="101"/>
      <c r="DM32" s="101"/>
      <c r="DN32" s="101"/>
      <c r="DO32" s="101"/>
      <c r="DP32" s="101"/>
      <c r="DQ32" s="101"/>
      <c r="DR32" s="102"/>
      <c r="DS32" s="100" t="str">
        <f>データ!$C$11</f>
        <v>H28</v>
      </c>
      <c r="DT32" s="101"/>
      <c r="DU32" s="101"/>
      <c r="DV32" s="101"/>
      <c r="DW32" s="101"/>
      <c r="DX32" s="101"/>
      <c r="DY32" s="101"/>
      <c r="DZ32" s="101"/>
      <c r="EA32" s="101"/>
      <c r="EB32" s="101"/>
      <c r="EC32" s="101"/>
      <c r="ED32" s="101"/>
      <c r="EE32" s="101"/>
      <c r="EF32" s="101"/>
      <c r="EG32" s="102"/>
      <c r="EH32" s="100" t="str">
        <f>データ!$D$11</f>
        <v>H29</v>
      </c>
      <c r="EI32" s="101"/>
      <c r="EJ32" s="101"/>
      <c r="EK32" s="101"/>
      <c r="EL32" s="101"/>
      <c r="EM32" s="101"/>
      <c r="EN32" s="101"/>
      <c r="EO32" s="101"/>
      <c r="EP32" s="101"/>
      <c r="EQ32" s="101"/>
      <c r="ER32" s="101"/>
      <c r="ES32" s="101"/>
      <c r="ET32" s="101"/>
      <c r="EU32" s="101"/>
      <c r="EV32" s="102"/>
      <c r="EW32" s="100" t="str">
        <f>データ!$E$11</f>
        <v>H30</v>
      </c>
      <c r="EX32" s="101"/>
      <c r="EY32" s="101"/>
      <c r="EZ32" s="101"/>
      <c r="FA32" s="101"/>
      <c r="FB32" s="101"/>
      <c r="FC32" s="101"/>
      <c r="FD32" s="101"/>
      <c r="FE32" s="101"/>
      <c r="FF32" s="101"/>
      <c r="FG32" s="101"/>
      <c r="FH32" s="101"/>
      <c r="FI32" s="101"/>
      <c r="FJ32" s="101"/>
      <c r="FK32" s="102"/>
      <c r="FL32" s="100" t="str">
        <f>データ!$F$11</f>
        <v>R01</v>
      </c>
      <c r="FM32" s="101"/>
      <c r="FN32" s="101"/>
      <c r="FO32" s="101"/>
      <c r="FP32" s="101"/>
      <c r="FQ32" s="101"/>
      <c r="FR32" s="101"/>
      <c r="FS32" s="101"/>
      <c r="FT32" s="101"/>
      <c r="FU32" s="101"/>
      <c r="FV32" s="101"/>
      <c r="FW32" s="101"/>
      <c r="FX32" s="101"/>
      <c r="FY32" s="101"/>
      <c r="FZ32" s="102"/>
      <c r="GA32" s="5"/>
      <c r="GB32" s="5"/>
      <c r="GC32" s="5"/>
      <c r="GD32" s="5"/>
      <c r="GE32" s="5"/>
      <c r="GF32" s="5"/>
      <c r="GG32" s="5"/>
      <c r="GH32" s="5"/>
      <c r="GI32" s="29"/>
      <c r="GJ32" s="29"/>
      <c r="GK32" s="29"/>
      <c r="GL32" s="29"/>
      <c r="GM32" s="29"/>
      <c r="GN32" s="29"/>
      <c r="GO32" s="29"/>
      <c r="GP32" s="29"/>
      <c r="GQ32" s="29"/>
      <c r="GR32" s="100" t="str">
        <f>データ!$B$11</f>
        <v>H27</v>
      </c>
      <c r="GS32" s="101"/>
      <c r="GT32" s="101"/>
      <c r="GU32" s="101"/>
      <c r="GV32" s="101"/>
      <c r="GW32" s="101"/>
      <c r="GX32" s="101"/>
      <c r="GY32" s="101"/>
      <c r="GZ32" s="101"/>
      <c r="HA32" s="101"/>
      <c r="HB32" s="101"/>
      <c r="HC32" s="101"/>
      <c r="HD32" s="101"/>
      <c r="HE32" s="101"/>
      <c r="HF32" s="102"/>
      <c r="HG32" s="100" t="str">
        <f>データ!$C$11</f>
        <v>H28</v>
      </c>
      <c r="HH32" s="101"/>
      <c r="HI32" s="101"/>
      <c r="HJ32" s="101"/>
      <c r="HK32" s="101"/>
      <c r="HL32" s="101"/>
      <c r="HM32" s="101"/>
      <c r="HN32" s="101"/>
      <c r="HO32" s="101"/>
      <c r="HP32" s="101"/>
      <c r="HQ32" s="101"/>
      <c r="HR32" s="101"/>
      <c r="HS32" s="101"/>
      <c r="HT32" s="101"/>
      <c r="HU32" s="102"/>
      <c r="HV32" s="100" t="str">
        <f>データ!$D$11</f>
        <v>H29</v>
      </c>
      <c r="HW32" s="101"/>
      <c r="HX32" s="101"/>
      <c r="HY32" s="101"/>
      <c r="HZ32" s="101"/>
      <c r="IA32" s="101"/>
      <c r="IB32" s="101"/>
      <c r="IC32" s="101"/>
      <c r="ID32" s="101"/>
      <c r="IE32" s="101"/>
      <c r="IF32" s="101"/>
      <c r="IG32" s="101"/>
      <c r="IH32" s="101"/>
      <c r="II32" s="101"/>
      <c r="IJ32" s="102"/>
      <c r="IK32" s="100" t="str">
        <f>データ!$E$11</f>
        <v>H30</v>
      </c>
      <c r="IL32" s="101"/>
      <c r="IM32" s="101"/>
      <c r="IN32" s="101"/>
      <c r="IO32" s="101"/>
      <c r="IP32" s="101"/>
      <c r="IQ32" s="101"/>
      <c r="IR32" s="101"/>
      <c r="IS32" s="101"/>
      <c r="IT32" s="101"/>
      <c r="IU32" s="101"/>
      <c r="IV32" s="101"/>
      <c r="IW32" s="101"/>
      <c r="IX32" s="101"/>
      <c r="IY32" s="102"/>
      <c r="IZ32" s="100" t="str">
        <f>データ!$F$11</f>
        <v>R01</v>
      </c>
      <c r="JA32" s="101"/>
      <c r="JB32" s="101"/>
      <c r="JC32" s="101"/>
      <c r="JD32" s="101"/>
      <c r="JE32" s="101"/>
      <c r="JF32" s="101"/>
      <c r="JG32" s="101"/>
      <c r="JH32" s="101"/>
      <c r="JI32" s="101"/>
      <c r="JJ32" s="101"/>
      <c r="JK32" s="101"/>
      <c r="JL32" s="101"/>
      <c r="JM32" s="101"/>
      <c r="JN32" s="102"/>
      <c r="JO32" s="5"/>
      <c r="JP32" s="5"/>
      <c r="JQ32" s="5"/>
      <c r="JR32" s="5"/>
      <c r="JS32" s="5"/>
      <c r="JT32" s="5"/>
      <c r="JU32" s="5"/>
      <c r="JV32" s="5"/>
      <c r="JW32" s="29"/>
      <c r="JX32" s="29"/>
      <c r="JY32" s="29"/>
      <c r="JZ32" s="29"/>
      <c r="KA32" s="29"/>
      <c r="KB32" s="29"/>
      <c r="KC32" s="29"/>
      <c r="KD32" s="29"/>
      <c r="KE32" s="29"/>
      <c r="KF32" s="100" t="str">
        <f>データ!$B$11</f>
        <v>H27</v>
      </c>
      <c r="KG32" s="101"/>
      <c r="KH32" s="101"/>
      <c r="KI32" s="101"/>
      <c r="KJ32" s="101"/>
      <c r="KK32" s="101"/>
      <c r="KL32" s="101"/>
      <c r="KM32" s="101"/>
      <c r="KN32" s="101"/>
      <c r="KO32" s="101"/>
      <c r="KP32" s="101"/>
      <c r="KQ32" s="101"/>
      <c r="KR32" s="101"/>
      <c r="KS32" s="101"/>
      <c r="KT32" s="102"/>
      <c r="KU32" s="100" t="str">
        <f>データ!$C$11</f>
        <v>H28</v>
      </c>
      <c r="KV32" s="101"/>
      <c r="KW32" s="101"/>
      <c r="KX32" s="101"/>
      <c r="KY32" s="101"/>
      <c r="KZ32" s="101"/>
      <c r="LA32" s="101"/>
      <c r="LB32" s="101"/>
      <c r="LC32" s="101"/>
      <c r="LD32" s="101"/>
      <c r="LE32" s="101"/>
      <c r="LF32" s="101"/>
      <c r="LG32" s="101"/>
      <c r="LH32" s="101"/>
      <c r="LI32" s="102"/>
      <c r="LJ32" s="100" t="str">
        <f>データ!$D$11</f>
        <v>H29</v>
      </c>
      <c r="LK32" s="101"/>
      <c r="LL32" s="101"/>
      <c r="LM32" s="101"/>
      <c r="LN32" s="101"/>
      <c r="LO32" s="101"/>
      <c r="LP32" s="101"/>
      <c r="LQ32" s="101"/>
      <c r="LR32" s="101"/>
      <c r="LS32" s="101"/>
      <c r="LT32" s="101"/>
      <c r="LU32" s="101"/>
      <c r="LV32" s="101"/>
      <c r="LW32" s="101"/>
      <c r="LX32" s="102"/>
      <c r="LY32" s="100" t="str">
        <f>データ!$E$11</f>
        <v>H30</v>
      </c>
      <c r="LZ32" s="101"/>
      <c r="MA32" s="101"/>
      <c r="MB32" s="101"/>
      <c r="MC32" s="101"/>
      <c r="MD32" s="101"/>
      <c r="ME32" s="101"/>
      <c r="MF32" s="101"/>
      <c r="MG32" s="101"/>
      <c r="MH32" s="101"/>
      <c r="MI32" s="101"/>
      <c r="MJ32" s="101"/>
      <c r="MK32" s="101"/>
      <c r="ML32" s="101"/>
      <c r="MM32" s="102"/>
      <c r="MN32" s="100" t="str">
        <f>データ!$F$11</f>
        <v>R01</v>
      </c>
      <c r="MO32" s="101"/>
      <c r="MP32" s="101"/>
      <c r="MQ32" s="101"/>
      <c r="MR32" s="101"/>
      <c r="MS32" s="101"/>
      <c r="MT32" s="101"/>
      <c r="MU32" s="101"/>
      <c r="MV32" s="101"/>
      <c r="MW32" s="101"/>
      <c r="MX32" s="101"/>
      <c r="MY32" s="101"/>
      <c r="MZ32" s="101"/>
      <c r="NA32" s="101"/>
      <c r="NB32" s="102"/>
      <c r="ND32" s="5"/>
      <c r="NE32" s="5"/>
      <c r="NF32" s="5"/>
      <c r="NG32" s="5"/>
      <c r="NH32" s="27"/>
      <c r="NI32" s="2"/>
      <c r="NJ32" s="105"/>
      <c r="NK32" s="106"/>
      <c r="NL32" s="106"/>
      <c r="NM32" s="106"/>
      <c r="NN32" s="106"/>
      <c r="NO32" s="106"/>
      <c r="NP32" s="106"/>
      <c r="NQ32" s="106"/>
      <c r="NR32" s="106"/>
      <c r="NS32" s="106"/>
      <c r="NT32" s="106"/>
      <c r="NU32" s="106"/>
      <c r="NV32" s="106"/>
      <c r="NW32" s="106"/>
      <c r="NX32" s="107"/>
      <c r="OC32" s="28" t="s">
        <v>55</v>
      </c>
    </row>
    <row r="33" spans="1:393" ht="13.5" customHeight="1">
      <c r="A33" s="2"/>
      <c r="B33" s="25"/>
      <c r="D33" s="5"/>
      <c r="E33" s="5"/>
      <c r="F33" s="5"/>
      <c r="G33" s="96" t="s">
        <v>56</v>
      </c>
      <c r="H33" s="96"/>
      <c r="I33" s="96"/>
      <c r="J33" s="96"/>
      <c r="K33" s="96"/>
      <c r="L33" s="96"/>
      <c r="M33" s="96"/>
      <c r="N33" s="96"/>
      <c r="O33" s="96"/>
      <c r="P33" s="85">
        <f>データ!AH7</f>
        <v>96.7</v>
      </c>
      <c r="Q33" s="86"/>
      <c r="R33" s="86"/>
      <c r="S33" s="86"/>
      <c r="T33" s="86"/>
      <c r="U33" s="86"/>
      <c r="V33" s="86"/>
      <c r="W33" s="86"/>
      <c r="X33" s="86"/>
      <c r="Y33" s="86"/>
      <c r="Z33" s="86"/>
      <c r="AA33" s="86"/>
      <c r="AB33" s="86"/>
      <c r="AC33" s="86"/>
      <c r="AD33" s="87"/>
      <c r="AE33" s="85">
        <f>データ!AI7</f>
        <v>98.4</v>
      </c>
      <c r="AF33" s="86"/>
      <c r="AG33" s="86"/>
      <c r="AH33" s="86"/>
      <c r="AI33" s="86"/>
      <c r="AJ33" s="86"/>
      <c r="AK33" s="86"/>
      <c r="AL33" s="86"/>
      <c r="AM33" s="86"/>
      <c r="AN33" s="86"/>
      <c r="AO33" s="86"/>
      <c r="AP33" s="86"/>
      <c r="AQ33" s="86"/>
      <c r="AR33" s="86"/>
      <c r="AS33" s="87"/>
      <c r="AT33" s="85">
        <f>データ!AJ7</f>
        <v>96.5</v>
      </c>
      <c r="AU33" s="86"/>
      <c r="AV33" s="86"/>
      <c r="AW33" s="86"/>
      <c r="AX33" s="86"/>
      <c r="AY33" s="86"/>
      <c r="AZ33" s="86"/>
      <c r="BA33" s="86"/>
      <c r="BB33" s="86"/>
      <c r="BC33" s="86"/>
      <c r="BD33" s="86"/>
      <c r="BE33" s="86"/>
      <c r="BF33" s="86"/>
      <c r="BG33" s="86"/>
      <c r="BH33" s="87"/>
      <c r="BI33" s="85">
        <f>データ!AK7</f>
        <v>87.2</v>
      </c>
      <c r="BJ33" s="86"/>
      <c r="BK33" s="86"/>
      <c r="BL33" s="86"/>
      <c r="BM33" s="86"/>
      <c r="BN33" s="86"/>
      <c r="BO33" s="86"/>
      <c r="BP33" s="86"/>
      <c r="BQ33" s="86"/>
      <c r="BR33" s="86"/>
      <c r="BS33" s="86"/>
      <c r="BT33" s="86"/>
      <c r="BU33" s="86"/>
      <c r="BV33" s="86"/>
      <c r="BW33" s="87"/>
      <c r="BX33" s="85">
        <f>データ!AL7</f>
        <v>85.4</v>
      </c>
      <c r="BY33" s="86"/>
      <c r="BZ33" s="86"/>
      <c r="CA33" s="86"/>
      <c r="CB33" s="86"/>
      <c r="CC33" s="86"/>
      <c r="CD33" s="86"/>
      <c r="CE33" s="86"/>
      <c r="CF33" s="86"/>
      <c r="CG33" s="86"/>
      <c r="CH33" s="86"/>
      <c r="CI33" s="86"/>
      <c r="CJ33" s="86"/>
      <c r="CK33" s="86"/>
      <c r="CL33" s="87"/>
      <c r="CO33" s="5"/>
      <c r="CP33" s="5"/>
      <c r="CQ33" s="5"/>
      <c r="CR33" s="5"/>
      <c r="CS33" s="5"/>
      <c r="CT33" s="5"/>
      <c r="CU33" s="96" t="s">
        <v>56</v>
      </c>
      <c r="CV33" s="96"/>
      <c r="CW33" s="96"/>
      <c r="CX33" s="96"/>
      <c r="CY33" s="96"/>
      <c r="CZ33" s="96"/>
      <c r="DA33" s="96"/>
      <c r="DB33" s="96"/>
      <c r="DC33" s="96"/>
      <c r="DD33" s="85">
        <f>データ!AS7</f>
        <v>83.1</v>
      </c>
      <c r="DE33" s="86"/>
      <c r="DF33" s="86"/>
      <c r="DG33" s="86"/>
      <c r="DH33" s="86"/>
      <c r="DI33" s="86"/>
      <c r="DJ33" s="86"/>
      <c r="DK33" s="86"/>
      <c r="DL33" s="86"/>
      <c r="DM33" s="86"/>
      <c r="DN33" s="86"/>
      <c r="DO33" s="86"/>
      <c r="DP33" s="86"/>
      <c r="DQ33" s="86"/>
      <c r="DR33" s="87"/>
      <c r="DS33" s="85">
        <f>データ!AT7</f>
        <v>82.6</v>
      </c>
      <c r="DT33" s="86"/>
      <c r="DU33" s="86"/>
      <c r="DV33" s="86"/>
      <c r="DW33" s="86"/>
      <c r="DX33" s="86"/>
      <c r="DY33" s="86"/>
      <c r="DZ33" s="86"/>
      <c r="EA33" s="86"/>
      <c r="EB33" s="86"/>
      <c r="EC33" s="86"/>
      <c r="ED33" s="86"/>
      <c r="EE33" s="86"/>
      <c r="EF33" s="86"/>
      <c r="EG33" s="87"/>
      <c r="EH33" s="85">
        <f>データ!AU7</f>
        <v>82</v>
      </c>
      <c r="EI33" s="86"/>
      <c r="EJ33" s="86"/>
      <c r="EK33" s="86"/>
      <c r="EL33" s="86"/>
      <c r="EM33" s="86"/>
      <c r="EN33" s="86"/>
      <c r="EO33" s="86"/>
      <c r="EP33" s="86"/>
      <c r="EQ33" s="86"/>
      <c r="ER33" s="86"/>
      <c r="ES33" s="86"/>
      <c r="ET33" s="86"/>
      <c r="EU33" s="86"/>
      <c r="EV33" s="87"/>
      <c r="EW33" s="85">
        <f>データ!AV7</f>
        <v>71.5</v>
      </c>
      <c r="EX33" s="86"/>
      <c r="EY33" s="86"/>
      <c r="EZ33" s="86"/>
      <c r="FA33" s="86"/>
      <c r="FB33" s="86"/>
      <c r="FC33" s="86"/>
      <c r="FD33" s="86"/>
      <c r="FE33" s="86"/>
      <c r="FF33" s="86"/>
      <c r="FG33" s="86"/>
      <c r="FH33" s="86"/>
      <c r="FI33" s="86"/>
      <c r="FJ33" s="86"/>
      <c r="FK33" s="87"/>
      <c r="FL33" s="85">
        <f>データ!AW7</f>
        <v>73.3</v>
      </c>
      <c r="FM33" s="86"/>
      <c r="FN33" s="86"/>
      <c r="FO33" s="86"/>
      <c r="FP33" s="86"/>
      <c r="FQ33" s="86"/>
      <c r="FR33" s="86"/>
      <c r="FS33" s="86"/>
      <c r="FT33" s="86"/>
      <c r="FU33" s="86"/>
      <c r="FV33" s="86"/>
      <c r="FW33" s="86"/>
      <c r="FX33" s="86"/>
      <c r="FY33" s="86"/>
      <c r="FZ33" s="87"/>
      <c r="GA33" s="5"/>
      <c r="GB33" s="5"/>
      <c r="GC33" s="5"/>
      <c r="GD33" s="5"/>
      <c r="GE33" s="5"/>
      <c r="GF33" s="5"/>
      <c r="GG33" s="5"/>
      <c r="GH33" s="5"/>
      <c r="GI33" s="96" t="s">
        <v>56</v>
      </c>
      <c r="GJ33" s="96"/>
      <c r="GK33" s="96"/>
      <c r="GL33" s="96"/>
      <c r="GM33" s="96"/>
      <c r="GN33" s="96"/>
      <c r="GO33" s="96"/>
      <c r="GP33" s="96"/>
      <c r="GQ33" s="96"/>
      <c r="GR33" s="85">
        <f>データ!BD7</f>
        <v>0</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2.2000000000000002</v>
      </c>
      <c r="HW33" s="86"/>
      <c r="HX33" s="86"/>
      <c r="HY33" s="86"/>
      <c r="HZ33" s="86"/>
      <c r="IA33" s="86"/>
      <c r="IB33" s="86"/>
      <c r="IC33" s="86"/>
      <c r="ID33" s="86"/>
      <c r="IE33" s="86"/>
      <c r="IF33" s="86"/>
      <c r="IG33" s="86"/>
      <c r="IH33" s="86"/>
      <c r="II33" s="86"/>
      <c r="IJ33" s="87"/>
      <c r="IK33" s="85">
        <f>データ!BG7</f>
        <v>21.1</v>
      </c>
      <c r="IL33" s="86"/>
      <c r="IM33" s="86"/>
      <c r="IN33" s="86"/>
      <c r="IO33" s="86"/>
      <c r="IP33" s="86"/>
      <c r="IQ33" s="86"/>
      <c r="IR33" s="86"/>
      <c r="IS33" s="86"/>
      <c r="IT33" s="86"/>
      <c r="IU33" s="86"/>
      <c r="IV33" s="86"/>
      <c r="IW33" s="86"/>
      <c r="IX33" s="86"/>
      <c r="IY33" s="87"/>
      <c r="IZ33" s="85">
        <f>データ!BH7</f>
        <v>41.5</v>
      </c>
      <c r="JA33" s="86"/>
      <c r="JB33" s="86"/>
      <c r="JC33" s="86"/>
      <c r="JD33" s="86"/>
      <c r="JE33" s="86"/>
      <c r="JF33" s="86"/>
      <c r="JG33" s="86"/>
      <c r="JH33" s="86"/>
      <c r="JI33" s="86"/>
      <c r="JJ33" s="86"/>
      <c r="JK33" s="86"/>
      <c r="JL33" s="86"/>
      <c r="JM33" s="86"/>
      <c r="JN33" s="87"/>
      <c r="JO33" s="5"/>
      <c r="JP33" s="5"/>
      <c r="JQ33" s="5"/>
      <c r="JR33" s="5"/>
      <c r="JS33" s="5"/>
      <c r="JT33" s="5"/>
      <c r="JU33" s="5"/>
      <c r="JV33" s="5"/>
      <c r="JW33" s="96" t="s">
        <v>56</v>
      </c>
      <c r="JX33" s="96"/>
      <c r="JY33" s="96"/>
      <c r="JZ33" s="96"/>
      <c r="KA33" s="96"/>
      <c r="KB33" s="96"/>
      <c r="KC33" s="96"/>
      <c r="KD33" s="96"/>
      <c r="KE33" s="96"/>
      <c r="KF33" s="85">
        <f>データ!BO7</f>
        <v>66.3</v>
      </c>
      <c r="KG33" s="86"/>
      <c r="KH33" s="86"/>
      <c r="KI33" s="86"/>
      <c r="KJ33" s="86"/>
      <c r="KK33" s="86"/>
      <c r="KL33" s="86"/>
      <c r="KM33" s="86"/>
      <c r="KN33" s="86"/>
      <c r="KO33" s="86"/>
      <c r="KP33" s="86"/>
      <c r="KQ33" s="86"/>
      <c r="KR33" s="86"/>
      <c r="KS33" s="86"/>
      <c r="KT33" s="87"/>
      <c r="KU33" s="85">
        <f>データ!BP7</f>
        <v>68.8</v>
      </c>
      <c r="KV33" s="86"/>
      <c r="KW33" s="86"/>
      <c r="KX33" s="86"/>
      <c r="KY33" s="86"/>
      <c r="KZ33" s="86"/>
      <c r="LA33" s="86"/>
      <c r="LB33" s="86"/>
      <c r="LC33" s="86"/>
      <c r="LD33" s="86"/>
      <c r="LE33" s="86"/>
      <c r="LF33" s="86"/>
      <c r="LG33" s="86"/>
      <c r="LH33" s="86"/>
      <c r="LI33" s="87"/>
      <c r="LJ33" s="85">
        <f>データ!BQ7</f>
        <v>73.2</v>
      </c>
      <c r="LK33" s="86"/>
      <c r="LL33" s="86"/>
      <c r="LM33" s="86"/>
      <c r="LN33" s="86"/>
      <c r="LO33" s="86"/>
      <c r="LP33" s="86"/>
      <c r="LQ33" s="86"/>
      <c r="LR33" s="86"/>
      <c r="LS33" s="86"/>
      <c r="LT33" s="86"/>
      <c r="LU33" s="86"/>
      <c r="LV33" s="86"/>
      <c r="LW33" s="86"/>
      <c r="LX33" s="87"/>
      <c r="LY33" s="85">
        <f>データ!BR7</f>
        <v>57.9</v>
      </c>
      <c r="LZ33" s="86"/>
      <c r="MA33" s="86"/>
      <c r="MB33" s="86"/>
      <c r="MC33" s="86"/>
      <c r="MD33" s="86"/>
      <c r="ME33" s="86"/>
      <c r="MF33" s="86"/>
      <c r="MG33" s="86"/>
      <c r="MH33" s="86"/>
      <c r="MI33" s="86"/>
      <c r="MJ33" s="86"/>
      <c r="MK33" s="86"/>
      <c r="ML33" s="86"/>
      <c r="MM33" s="87"/>
      <c r="MN33" s="85">
        <f>データ!BS7</f>
        <v>62.1</v>
      </c>
      <c r="MO33" s="86"/>
      <c r="MP33" s="86"/>
      <c r="MQ33" s="86"/>
      <c r="MR33" s="86"/>
      <c r="MS33" s="86"/>
      <c r="MT33" s="86"/>
      <c r="MU33" s="86"/>
      <c r="MV33" s="86"/>
      <c r="MW33" s="86"/>
      <c r="MX33" s="86"/>
      <c r="MY33" s="86"/>
      <c r="MZ33" s="86"/>
      <c r="NA33" s="86"/>
      <c r="NB33" s="87"/>
      <c r="ND33" s="5"/>
      <c r="NE33" s="5"/>
      <c r="NF33" s="5"/>
      <c r="NG33" s="5"/>
      <c r="NH33" s="27"/>
      <c r="NI33" s="2"/>
      <c r="NJ33" s="105"/>
      <c r="NK33" s="106"/>
      <c r="NL33" s="106"/>
      <c r="NM33" s="106"/>
      <c r="NN33" s="106"/>
      <c r="NO33" s="106"/>
      <c r="NP33" s="106"/>
      <c r="NQ33" s="106"/>
      <c r="NR33" s="106"/>
      <c r="NS33" s="106"/>
      <c r="NT33" s="106"/>
      <c r="NU33" s="106"/>
      <c r="NV33" s="106"/>
      <c r="NW33" s="106"/>
      <c r="NX33" s="107"/>
      <c r="OC33" s="28" t="s">
        <v>57</v>
      </c>
    </row>
    <row r="34" spans="1:393" ht="13.5" customHeight="1">
      <c r="A34" s="2"/>
      <c r="B34" s="25"/>
      <c r="D34" s="5"/>
      <c r="E34" s="5"/>
      <c r="F34" s="5"/>
      <c r="G34" s="96" t="s">
        <v>58</v>
      </c>
      <c r="H34" s="96"/>
      <c r="I34" s="96"/>
      <c r="J34" s="96"/>
      <c r="K34" s="96"/>
      <c r="L34" s="96"/>
      <c r="M34" s="96"/>
      <c r="N34" s="96"/>
      <c r="O34" s="96"/>
      <c r="P34" s="85">
        <f>データ!AM7</f>
        <v>97.7</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94.8</v>
      </c>
      <c r="AU34" s="86"/>
      <c r="AV34" s="86"/>
      <c r="AW34" s="86"/>
      <c r="AX34" s="86"/>
      <c r="AY34" s="86"/>
      <c r="AZ34" s="86"/>
      <c r="BA34" s="86"/>
      <c r="BB34" s="86"/>
      <c r="BC34" s="86"/>
      <c r="BD34" s="86"/>
      <c r="BE34" s="86"/>
      <c r="BF34" s="86"/>
      <c r="BG34" s="86"/>
      <c r="BH34" s="87"/>
      <c r="BI34" s="85">
        <f>データ!AP7</f>
        <v>96.1</v>
      </c>
      <c r="BJ34" s="86"/>
      <c r="BK34" s="86"/>
      <c r="BL34" s="86"/>
      <c r="BM34" s="86"/>
      <c r="BN34" s="86"/>
      <c r="BO34" s="86"/>
      <c r="BP34" s="86"/>
      <c r="BQ34" s="86"/>
      <c r="BR34" s="86"/>
      <c r="BS34" s="86"/>
      <c r="BT34" s="86"/>
      <c r="BU34" s="86"/>
      <c r="BV34" s="86"/>
      <c r="BW34" s="87"/>
      <c r="BX34" s="85">
        <f>データ!AQ7</f>
        <v>96.7</v>
      </c>
      <c r="BY34" s="86"/>
      <c r="BZ34" s="86"/>
      <c r="CA34" s="86"/>
      <c r="CB34" s="86"/>
      <c r="CC34" s="86"/>
      <c r="CD34" s="86"/>
      <c r="CE34" s="86"/>
      <c r="CF34" s="86"/>
      <c r="CG34" s="86"/>
      <c r="CH34" s="86"/>
      <c r="CI34" s="86"/>
      <c r="CJ34" s="86"/>
      <c r="CK34" s="86"/>
      <c r="CL34" s="87"/>
      <c r="CO34" s="5"/>
      <c r="CP34" s="5"/>
      <c r="CQ34" s="5"/>
      <c r="CR34" s="5"/>
      <c r="CS34" s="5"/>
      <c r="CT34" s="5"/>
      <c r="CU34" s="96" t="s">
        <v>58</v>
      </c>
      <c r="CV34" s="96"/>
      <c r="CW34" s="96"/>
      <c r="CX34" s="96"/>
      <c r="CY34" s="96"/>
      <c r="CZ34" s="96"/>
      <c r="DA34" s="96"/>
      <c r="DB34" s="96"/>
      <c r="DC34" s="96"/>
      <c r="DD34" s="85">
        <f>データ!AX7</f>
        <v>72.2</v>
      </c>
      <c r="DE34" s="86"/>
      <c r="DF34" s="86"/>
      <c r="DG34" s="86"/>
      <c r="DH34" s="86"/>
      <c r="DI34" s="86"/>
      <c r="DJ34" s="86"/>
      <c r="DK34" s="86"/>
      <c r="DL34" s="86"/>
      <c r="DM34" s="86"/>
      <c r="DN34" s="86"/>
      <c r="DO34" s="86"/>
      <c r="DP34" s="86"/>
      <c r="DQ34" s="86"/>
      <c r="DR34" s="87"/>
      <c r="DS34" s="85">
        <f>データ!AY7</f>
        <v>69.5</v>
      </c>
      <c r="DT34" s="86"/>
      <c r="DU34" s="86"/>
      <c r="DV34" s="86"/>
      <c r="DW34" s="86"/>
      <c r="DX34" s="86"/>
      <c r="DY34" s="86"/>
      <c r="DZ34" s="86"/>
      <c r="EA34" s="86"/>
      <c r="EB34" s="86"/>
      <c r="EC34" s="86"/>
      <c r="ED34" s="86"/>
      <c r="EE34" s="86"/>
      <c r="EF34" s="86"/>
      <c r="EG34" s="87"/>
      <c r="EH34" s="85">
        <f>データ!AZ7</f>
        <v>67.7</v>
      </c>
      <c r="EI34" s="86"/>
      <c r="EJ34" s="86"/>
      <c r="EK34" s="86"/>
      <c r="EL34" s="86"/>
      <c r="EM34" s="86"/>
      <c r="EN34" s="86"/>
      <c r="EO34" s="86"/>
      <c r="EP34" s="86"/>
      <c r="EQ34" s="86"/>
      <c r="ER34" s="86"/>
      <c r="ES34" s="86"/>
      <c r="ET34" s="86"/>
      <c r="EU34" s="86"/>
      <c r="EV34" s="87"/>
      <c r="EW34" s="85">
        <f>データ!BA7</f>
        <v>66.8</v>
      </c>
      <c r="EX34" s="86"/>
      <c r="EY34" s="86"/>
      <c r="EZ34" s="86"/>
      <c r="FA34" s="86"/>
      <c r="FB34" s="86"/>
      <c r="FC34" s="86"/>
      <c r="FD34" s="86"/>
      <c r="FE34" s="86"/>
      <c r="FF34" s="86"/>
      <c r="FG34" s="86"/>
      <c r="FH34" s="86"/>
      <c r="FI34" s="86"/>
      <c r="FJ34" s="86"/>
      <c r="FK34" s="87"/>
      <c r="FL34" s="85">
        <f>データ!BB7</f>
        <v>67.8</v>
      </c>
      <c r="FM34" s="86"/>
      <c r="FN34" s="86"/>
      <c r="FO34" s="86"/>
      <c r="FP34" s="86"/>
      <c r="FQ34" s="86"/>
      <c r="FR34" s="86"/>
      <c r="FS34" s="86"/>
      <c r="FT34" s="86"/>
      <c r="FU34" s="86"/>
      <c r="FV34" s="86"/>
      <c r="FW34" s="86"/>
      <c r="FX34" s="86"/>
      <c r="FY34" s="86"/>
      <c r="FZ34" s="87"/>
      <c r="GA34" s="5"/>
      <c r="GB34" s="5"/>
      <c r="GC34" s="5"/>
      <c r="GD34" s="5"/>
      <c r="GE34" s="5"/>
      <c r="GF34" s="5"/>
      <c r="GG34" s="5"/>
      <c r="GH34" s="5"/>
      <c r="GI34" s="96" t="s">
        <v>58</v>
      </c>
      <c r="GJ34" s="96"/>
      <c r="GK34" s="96"/>
      <c r="GL34" s="96"/>
      <c r="GM34" s="96"/>
      <c r="GN34" s="96"/>
      <c r="GO34" s="96"/>
      <c r="GP34" s="96"/>
      <c r="GQ34" s="96"/>
      <c r="GR34" s="85">
        <f>データ!BI7</f>
        <v>139.9</v>
      </c>
      <c r="GS34" s="86"/>
      <c r="GT34" s="86"/>
      <c r="GU34" s="86"/>
      <c r="GV34" s="86"/>
      <c r="GW34" s="86"/>
      <c r="GX34" s="86"/>
      <c r="GY34" s="86"/>
      <c r="GZ34" s="86"/>
      <c r="HA34" s="86"/>
      <c r="HB34" s="86"/>
      <c r="HC34" s="86"/>
      <c r="HD34" s="86"/>
      <c r="HE34" s="86"/>
      <c r="HF34" s="87"/>
      <c r="HG34" s="85">
        <f>データ!BJ7</f>
        <v>156.6</v>
      </c>
      <c r="HH34" s="86"/>
      <c r="HI34" s="86"/>
      <c r="HJ34" s="86"/>
      <c r="HK34" s="86"/>
      <c r="HL34" s="86"/>
      <c r="HM34" s="86"/>
      <c r="HN34" s="86"/>
      <c r="HO34" s="86"/>
      <c r="HP34" s="86"/>
      <c r="HQ34" s="86"/>
      <c r="HR34" s="86"/>
      <c r="HS34" s="86"/>
      <c r="HT34" s="86"/>
      <c r="HU34" s="87"/>
      <c r="HV34" s="85">
        <f>データ!BK7</f>
        <v>106</v>
      </c>
      <c r="HW34" s="86"/>
      <c r="HX34" s="86"/>
      <c r="HY34" s="86"/>
      <c r="HZ34" s="86"/>
      <c r="IA34" s="86"/>
      <c r="IB34" s="86"/>
      <c r="IC34" s="86"/>
      <c r="ID34" s="86"/>
      <c r="IE34" s="86"/>
      <c r="IF34" s="86"/>
      <c r="IG34" s="86"/>
      <c r="IH34" s="86"/>
      <c r="II34" s="86"/>
      <c r="IJ34" s="87"/>
      <c r="IK34" s="85">
        <f>データ!BL7</f>
        <v>118.7</v>
      </c>
      <c r="IL34" s="86"/>
      <c r="IM34" s="86"/>
      <c r="IN34" s="86"/>
      <c r="IO34" s="86"/>
      <c r="IP34" s="86"/>
      <c r="IQ34" s="86"/>
      <c r="IR34" s="86"/>
      <c r="IS34" s="86"/>
      <c r="IT34" s="86"/>
      <c r="IU34" s="86"/>
      <c r="IV34" s="86"/>
      <c r="IW34" s="86"/>
      <c r="IX34" s="86"/>
      <c r="IY34" s="87"/>
      <c r="IZ34" s="85">
        <f>データ!BM7</f>
        <v>121.7</v>
      </c>
      <c r="JA34" s="86"/>
      <c r="JB34" s="86"/>
      <c r="JC34" s="86"/>
      <c r="JD34" s="86"/>
      <c r="JE34" s="86"/>
      <c r="JF34" s="86"/>
      <c r="JG34" s="86"/>
      <c r="JH34" s="86"/>
      <c r="JI34" s="86"/>
      <c r="JJ34" s="86"/>
      <c r="JK34" s="86"/>
      <c r="JL34" s="86"/>
      <c r="JM34" s="86"/>
      <c r="JN34" s="87"/>
      <c r="JO34" s="5"/>
      <c r="JP34" s="5"/>
      <c r="JQ34" s="5"/>
      <c r="JR34" s="5"/>
      <c r="JS34" s="5"/>
      <c r="JT34" s="5"/>
      <c r="JU34" s="5"/>
      <c r="JV34" s="5"/>
      <c r="JW34" s="96" t="s">
        <v>58</v>
      </c>
      <c r="JX34" s="96"/>
      <c r="JY34" s="96"/>
      <c r="JZ34" s="96"/>
      <c r="KA34" s="96"/>
      <c r="KB34" s="96"/>
      <c r="KC34" s="96"/>
      <c r="KD34" s="96"/>
      <c r="KE34" s="96"/>
      <c r="KF34" s="85">
        <f>データ!BT7</f>
        <v>64.900000000000006</v>
      </c>
      <c r="KG34" s="86"/>
      <c r="KH34" s="86"/>
      <c r="KI34" s="86"/>
      <c r="KJ34" s="86"/>
      <c r="KK34" s="86"/>
      <c r="KL34" s="86"/>
      <c r="KM34" s="86"/>
      <c r="KN34" s="86"/>
      <c r="KO34" s="86"/>
      <c r="KP34" s="86"/>
      <c r="KQ34" s="86"/>
      <c r="KR34" s="86"/>
      <c r="KS34" s="86"/>
      <c r="KT34" s="87"/>
      <c r="KU34" s="85">
        <f>データ!BU7</f>
        <v>63.4</v>
      </c>
      <c r="KV34" s="86"/>
      <c r="KW34" s="86"/>
      <c r="KX34" s="86"/>
      <c r="KY34" s="86"/>
      <c r="KZ34" s="86"/>
      <c r="LA34" s="86"/>
      <c r="LB34" s="86"/>
      <c r="LC34" s="86"/>
      <c r="LD34" s="86"/>
      <c r="LE34" s="86"/>
      <c r="LF34" s="86"/>
      <c r="LG34" s="86"/>
      <c r="LH34" s="86"/>
      <c r="LI34" s="87"/>
      <c r="LJ34" s="85">
        <f>データ!BV7</f>
        <v>62.3</v>
      </c>
      <c r="LK34" s="86"/>
      <c r="LL34" s="86"/>
      <c r="LM34" s="86"/>
      <c r="LN34" s="86"/>
      <c r="LO34" s="86"/>
      <c r="LP34" s="86"/>
      <c r="LQ34" s="86"/>
      <c r="LR34" s="86"/>
      <c r="LS34" s="86"/>
      <c r="LT34" s="86"/>
      <c r="LU34" s="86"/>
      <c r="LV34" s="86"/>
      <c r="LW34" s="86"/>
      <c r="LX34" s="87"/>
      <c r="LY34" s="85">
        <f>データ!BW7</f>
        <v>59.4</v>
      </c>
      <c r="LZ34" s="86"/>
      <c r="MA34" s="86"/>
      <c r="MB34" s="86"/>
      <c r="MC34" s="86"/>
      <c r="MD34" s="86"/>
      <c r="ME34" s="86"/>
      <c r="MF34" s="86"/>
      <c r="MG34" s="86"/>
      <c r="MH34" s="86"/>
      <c r="MI34" s="86"/>
      <c r="MJ34" s="86"/>
      <c r="MK34" s="86"/>
      <c r="ML34" s="86"/>
      <c r="MM34" s="87"/>
      <c r="MN34" s="85">
        <f>データ!BX7</f>
        <v>61.4</v>
      </c>
      <c r="MO34" s="86"/>
      <c r="MP34" s="86"/>
      <c r="MQ34" s="86"/>
      <c r="MR34" s="86"/>
      <c r="MS34" s="86"/>
      <c r="MT34" s="86"/>
      <c r="MU34" s="86"/>
      <c r="MV34" s="86"/>
      <c r="MW34" s="86"/>
      <c r="MX34" s="86"/>
      <c r="MY34" s="86"/>
      <c r="MZ34" s="86"/>
      <c r="NA34" s="86"/>
      <c r="NB34" s="87"/>
      <c r="ND34" s="5"/>
      <c r="NE34" s="5"/>
      <c r="NF34" s="5"/>
      <c r="NG34" s="5"/>
      <c r="NH34" s="27"/>
      <c r="NI34" s="2"/>
      <c r="NJ34" s="108"/>
      <c r="NK34" s="109"/>
      <c r="NL34" s="109"/>
      <c r="NM34" s="109"/>
      <c r="NN34" s="109"/>
      <c r="NO34" s="109"/>
      <c r="NP34" s="109"/>
      <c r="NQ34" s="109"/>
      <c r="NR34" s="109"/>
      <c r="NS34" s="109"/>
      <c r="NT34" s="109"/>
      <c r="NU34" s="109"/>
      <c r="NV34" s="109"/>
      <c r="NW34" s="109"/>
      <c r="NX34" s="110"/>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t="s">
        <v>60</v>
      </c>
      <c r="NK35" s="103"/>
      <c r="NL35" s="103"/>
      <c r="NM35" s="103"/>
      <c r="NN35" s="103"/>
      <c r="NO35" s="103"/>
      <c r="NP35" s="103"/>
      <c r="NQ35" s="103"/>
      <c r="NR35" s="103"/>
      <c r="NS35" s="103"/>
      <c r="NT35" s="103"/>
      <c r="NU35" s="103"/>
      <c r="NV35" s="103"/>
      <c r="NW35" s="103"/>
      <c r="NX35" s="103"/>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04"/>
      <c r="NK36" s="104"/>
      <c r="NL36" s="104"/>
      <c r="NM36" s="104"/>
      <c r="NN36" s="104"/>
      <c r="NO36" s="104"/>
      <c r="NP36" s="104"/>
      <c r="NQ36" s="104"/>
      <c r="NR36" s="104"/>
      <c r="NS36" s="104"/>
      <c r="NT36" s="104"/>
      <c r="NU36" s="104"/>
      <c r="NV36" s="104"/>
      <c r="NW36" s="104"/>
      <c r="NX36" s="104"/>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5" t="s">
        <v>206</v>
      </c>
      <c r="NK39" s="106"/>
      <c r="NL39" s="106"/>
      <c r="NM39" s="106"/>
      <c r="NN39" s="106"/>
      <c r="NO39" s="106"/>
      <c r="NP39" s="106"/>
      <c r="NQ39" s="106"/>
      <c r="NR39" s="106"/>
      <c r="NS39" s="106"/>
      <c r="NT39" s="106"/>
      <c r="NU39" s="106"/>
      <c r="NV39" s="106"/>
      <c r="NW39" s="106"/>
      <c r="NX39" s="107"/>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5"/>
      <c r="NK40" s="106"/>
      <c r="NL40" s="106"/>
      <c r="NM40" s="106"/>
      <c r="NN40" s="106"/>
      <c r="NO40" s="106"/>
      <c r="NP40" s="106"/>
      <c r="NQ40" s="106"/>
      <c r="NR40" s="106"/>
      <c r="NS40" s="106"/>
      <c r="NT40" s="106"/>
      <c r="NU40" s="106"/>
      <c r="NV40" s="106"/>
      <c r="NW40" s="106"/>
      <c r="NX40" s="107"/>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5"/>
      <c r="NK41" s="106"/>
      <c r="NL41" s="106"/>
      <c r="NM41" s="106"/>
      <c r="NN41" s="106"/>
      <c r="NO41" s="106"/>
      <c r="NP41" s="106"/>
      <c r="NQ41" s="106"/>
      <c r="NR41" s="106"/>
      <c r="NS41" s="106"/>
      <c r="NT41" s="106"/>
      <c r="NU41" s="106"/>
      <c r="NV41" s="106"/>
      <c r="NW41" s="106"/>
      <c r="NX41" s="107"/>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5"/>
      <c r="NK42" s="106"/>
      <c r="NL42" s="106"/>
      <c r="NM42" s="106"/>
      <c r="NN42" s="106"/>
      <c r="NO42" s="106"/>
      <c r="NP42" s="106"/>
      <c r="NQ42" s="106"/>
      <c r="NR42" s="106"/>
      <c r="NS42" s="106"/>
      <c r="NT42" s="106"/>
      <c r="NU42" s="106"/>
      <c r="NV42" s="106"/>
      <c r="NW42" s="106"/>
      <c r="NX42" s="107"/>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5"/>
      <c r="NK43" s="106"/>
      <c r="NL43" s="106"/>
      <c r="NM43" s="106"/>
      <c r="NN43" s="106"/>
      <c r="NO43" s="106"/>
      <c r="NP43" s="106"/>
      <c r="NQ43" s="106"/>
      <c r="NR43" s="106"/>
      <c r="NS43" s="106"/>
      <c r="NT43" s="106"/>
      <c r="NU43" s="106"/>
      <c r="NV43" s="106"/>
      <c r="NW43" s="106"/>
      <c r="NX43" s="107"/>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5"/>
      <c r="NK44" s="106"/>
      <c r="NL44" s="106"/>
      <c r="NM44" s="106"/>
      <c r="NN44" s="106"/>
      <c r="NO44" s="106"/>
      <c r="NP44" s="106"/>
      <c r="NQ44" s="106"/>
      <c r="NR44" s="106"/>
      <c r="NS44" s="106"/>
      <c r="NT44" s="106"/>
      <c r="NU44" s="106"/>
      <c r="NV44" s="106"/>
      <c r="NW44" s="106"/>
      <c r="NX44" s="107"/>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5"/>
      <c r="NK45" s="106"/>
      <c r="NL45" s="106"/>
      <c r="NM45" s="106"/>
      <c r="NN45" s="106"/>
      <c r="NO45" s="106"/>
      <c r="NP45" s="106"/>
      <c r="NQ45" s="106"/>
      <c r="NR45" s="106"/>
      <c r="NS45" s="106"/>
      <c r="NT45" s="106"/>
      <c r="NU45" s="106"/>
      <c r="NV45" s="106"/>
      <c r="NW45" s="106"/>
      <c r="NX45" s="107"/>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5"/>
      <c r="NK46" s="106"/>
      <c r="NL46" s="106"/>
      <c r="NM46" s="106"/>
      <c r="NN46" s="106"/>
      <c r="NO46" s="106"/>
      <c r="NP46" s="106"/>
      <c r="NQ46" s="106"/>
      <c r="NR46" s="106"/>
      <c r="NS46" s="106"/>
      <c r="NT46" s="106"/>
      <c r="NU46" s="106"/>
      <c r="NV46" s="106"/>
      <c r="NW46" s="106"/>
      <c r="NX46" s="107"/>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5"/>
      <c r="NK47" s="106"/>
      <c r="NL47" s="106"/>
      <c r="NM47" s="106"/>
      <c r="NN47" s="106"/>
      <c r="NO47" s="106"/>
      <c r="NP47" s="106"/>
      <c r="NQ47" s="106"/>
      <c r="NR47" s="106"/>
      <c r="NS47" s="106"/>
      <c r="NT47" s="106"/>
      <c r="NU47" s="106"/>
      <c r="NV47" s="106"/>
      <c r="NW47" s="106"/>
      <c r="NX47" s="107"/>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5"/>
      <c r="NK48" s="106"/>
      <c r="NL48" s="106"/>
      <c r="NM48" s="106"/>
      <c r="NN48" s="106"/>
      <c r="NO48" s="106"/>
      <c r="NP48" s="106"/>
      <c r="NQ48" s="106"/>
      <c r="NR48" s="106"/>
      <c r="NS48" s="106"/>
      <c r="NT48" s="106"/>
      <c r="NU48" s="106"/>
      <c r="NV48" s="106"/>
      <c r="NW48" s="106"/>
      <c r="NX48" s="107"/>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5"/>
      <c r="NK49" s="106"/>
      <c r="NL49" s="106"/>
      <c r="NM49" s="106"/>
      <c r="NN49" s="106"/>
      <c r="NO49" s="106"/>
      <c r="NP49" s="106"/>
      <c r="NQ49" s="106"/>
      <c r="NR49" s="106"/>
      <c r="NS49" s="106"/>
      <c r="NT49" s="106"/>
      <c r="NU49" s="106"/>
      <c r="NV49" s="106"/>
      <c r="NW49" s="106"/>
      <c r="NX49" s="107"/>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5"/>
      <c r="NK50" s="106"/>
      <c r="NL50" s="106"/>
      <c r="NM50" s="106"/>
      <c r="NN50" s="106"/>
      <c r="NO50" s="106"/>
      <c r="NP50" s="106"/>
      <c r="NQ50" s="106"/>
      <c r="NR50" s="106"/>
      <c r="NS50" s="106"/>
      <c r="NT50" s="106"/>
      <c r="NU50" s="106"/>
      <c r="NV50" s="106"/>
      <c r="NW50" s="106"/>
      <c r="NX50" s="107"/>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8"/>
      <c r="NK51" s="109"/>
      <c r="NL51" s="109"/>
      <c r="NM51" s="109"/>
      <c r="NN51" s="109"/>
      <c r="NO51" s="109"/>
      <c r="NP51" s="109"/>
      <c r="NQ51" s="109"/>
      <c r="NR51" s="109"/>
      <c r="NS51" s="109"/>
      <c r="NT51" s="109"/>
      <c r="NU51" s="109"/>
      <c r="NV51" s="109"/>
      <c r="NW51" s="109"/>
      <c r="NX51" s="110"/>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0" t="str">
        <f>データ!$B$11</f>
        <v>H27</v>
      </c>
      <c r="Q54" s="101"/>
      <c r="R54" s="101"/>
      <c r="S54" s="101"/>
      <c r="T54" s="101"/>
      <c r="U54" s="101"/>
      <c r="V54" s="101"/>
      <c r="W54" s="101"/>
      <c r="X54" s="101"/>
      <c r="Y54" s="101"/>
      <c r="Z54" s="101"/>
      <c r="AA54" s="101"/>
      <c r="AB54" s="101"/>
      <c r="AC54" s="101"/>
      <c r="AD54" s="102"/>
      <c r="AE54" s="100" t="str">
        <f>データ!$C$11</f>
        <v>H28</v>
      </c>
      <c r="AF54" s="101"/>
      <c r="AG54" s="101"/>
      <c r="AH54" s="101"/>
      <c r="AI54" s="101"/>
      <c r="AJ54" s="101"/>
      <c r="AK54" s="101"/>
      <c r="AL54" s="101"/>
      <c r="AM54" s="101"/>
      <c r="AN54" s="101"/>
      <c r="AO54" s="101"/>
      <c r="AP54" s="101"/>
      <c r="AQ54" s="101"/>
      <c r="AR54" s="101"/>
      <c r="AS54" s="102"/>
      <c r="AT54" s="100" t="str">
        <f>データ!$D$11</f>
        <v>H29</v>
      </c>
      <c r="AU54" s="101"/>
      <c r="AV54" s="101"/>
      <c r="AW54" s="101"/>
      <c r="AX54" s="101"/>
      <c r="AY54" s="101"/>
      <c r="AZ54" s="101"/>
      <c r="BA54" s="101"/>
      <c r="BB54" s="101"/>
      <c r="BC54" s="101"/>
      <c r="BD54" s="101"/>
      <c r="BE54" s="101"/>
      <c r="BF54" s="101"/>
      <c r="BG54" s="101"/>
      <c r="BH54" s="102"/>
      <c r="BI54" s="100" t="str">
        <f>データ!$E$11</f>
        <v>H30</v>
      </c>
      <c r="BJ54" s="101"/>
      <c r="BK54" s="101"/>
      <c r="BL54" s="101"/>
      <c r="BM54" s="101"/>
      <c r="BN54" s="101"/>
      <c r="BO54" s="101"/>
      <c r="BP54" s="101"/>
      <c r="BQ54" s="101"/>
      <c r="BR54" s="101"/>
      <c r="BS54" s="101"/>
      <c r="BT54" s="101"/>
      <c r="BU54" s="101"/>
      <c r="BV54" s="101"/>
      <c r="BW54" s="102"/>
      <c r="BX54" s="100" t="str">
        <f>データ!$F$11</f>
        <v>R01</v>
      </c>
      <c r="BY54" s="101"/>
      <c r="BZ54" s="101"/>
      <c r="CA54" s="101"/>
      <c r="CB54" s="101"/>
      <c r="CC54" s="101"/>
      <c r="CD54" s="101"/>
      <c r="CE54" s="101"/>
      <c r="CF54" s="101"/>
      <c r="CG54" s="101"/>
      <c r="CH54" s="101"/>
      <c r="CI54" s="101"/>
      <c r="CJ54" s="101"/>
      <c r="CK54" s="101"/>
      <c r="CL54" s="102"/>
      <c r="CO54" s="5"/>
      <c r="CP54" s="5"/>
      <c r="CQ54" s="5"/>
      <c r="CR54" s="5"/>
      <c r="CS54" s="5"/>
      <c r="CT54" s="5"/>
      <c r="CU54" s="29"/>
      <c r="CV54" s="29"/>
      <c r="CW54" s="29"/>
      <c r="CX54" s="29"/>
      <c r="CY54" s="29"/>
      <c r="CZ54" s="29"/>
      <c r="DA54" s="29"/>
      <c r="DB54" s="29"/>
      <c r="DC54" s="29"/>
      <c r="DD54" s="100" t="str">
        <f>データ!$B$11</f>
        <v>H27</v>
      </c>
      <c r="DE54" s="101"/>
      <c r="DF54" s="101"/>
      <c r="DG54" s="101"/>
      <c r="DH54" s="101"/>
      <c r="DI54" s="101"/>
      <c r="DJ54" s="101"/>
      <c r="DK54" s="101"/>
      <c r="DL54" s="101"/>
      <c r="DM54" s="101"/>
      <c r="DN54" s="101"/>
      <c r="DO54" s="101"/>
      <c r="DP54" s="101"/>
      <c r="DQ54" s="101"/>
      <c r="DR54" s="102"/>
      <c r="DS54" s="100" t="str">
        <f>データ!$C$11</f>
        <v>H28</v>
      </c>
      <c r="DT54" s="101"/>
      <c r="DU54" s="101"/>
      <c r="DV54" s="101"/>
      <c r="DW54" s="101"/>
      <c r="DX54" s="101"/>
      <c r="DY54" s="101"/>
      <c r="DZ54" s="101"/>
      <c r="EA54" s="101"/>
      <c r="EB54" s="101"/>
      <c r="EC54" s="101"/>
      <c r="ED54" s="101"/>
      <c r="EE54" s="101"/>
      <c r="EF54" s="101"/>
      <c r="EG54" s="102"/>
      <c r="EH54" s="100" t="str">
        <f>データ!$D$11</f>
        <v>H29</v>
      </c>
      <c r="EI54" s="101"/>
      <c r="EJ54" s="101"/>
      <c r="EK54" s="101"/>
      <c r="EL54" s="101"/>
      <c r="EM54" s="101"/>
      <c r="EN54" s="101"/>
      <c r="EO54" s="101"/>
      <c r="EP54" s="101"/>
      <c r="EQ54" s="101"/>
      <c r="ER54" s="101"/>
      <c r="ES54" s="101"/>
      <c r="ET54" s="101"/>
      <c r="EU54" s="101"/>
      <c r="EV54" s="102"/>
      <c r="EW54" s="100" t="str">
        <f>データ!$E$11</f>
        <v>H30</v>
      </c>
      <c r="EX54" s="101"/>
      <c r="EY54" s="101"/>
      <c r="EZ54" s="101"/>
      <c r="FA54" s="101"/>
      <c r="FB54" s="101"/>
      <c r="FC54" s="101"/>
      <c r="FD54" s="101"/>
      <c r="FE54" s="101"/>
      <c r="FF54" s="101"/>
      <c r="FG54" s="101"/>
      <c r="FH54" s="101"/>
      <c r="FI54" s="101"/>
      <c r="FJ54" s="101"/>
      <c r="FK54" s="102"/>
      <c r="FL54" s="100" t="str">
        <f>データ!$F$11</f>
        <v>R01</v>
      </c>
      <c r="FM54" s="101"/>
      <c r="FN54" s="101"/>
      <c r="FO54" s="101"/>
      <c r="FP54" s="101"/>
      <c r="FQ54" s="101"/>
      <c r="FR54" s="101"/>
      <c r="FS54" s="101"/>
      <c r="FT54" s="101"/>
      <c r="FU54" s="101"/>
      <c r="FV54" s="101"/>
      <c r="FW54" s="101"/>
      <c r="FX54" s="101"/>
      <c r="FY54" s="101"/>
      <c r="FZ54" s="102"/>
      <c r="GA54" s="5"/>
      <c r="GB54" s="5"/>
      <c r="GC54" s="5"/>
      <c r="GD54" s="5"/>
      <c r="GE54" s="5"/>
      <c r="GF54" s="5"/>
      <c r="GG54" s="5"/>
      <c r="GH54" s="5"/>
      <c r="GI54" s="29"/>
      <c r="GJ54" s="29"/>
      <c r="GK54" s="29"/>
      <c r="GL54" s="29"/>
      <c r="GM54" s="29"/>
      <c r="GN54" s="29"/>
      <c r="GO54" s="29"/>
      <c r="GP54" s="29"/>
      <c r="GQ54" s="29"/>
      <c r="GR54" s="100" t="str">
        <f>データ!$B$11</f>
        <v>H27</v>
      </c>
      <c r="GS54" s="101"/>
      <c r="GT54" s="101"/>
      <c r="GU54" s="101"/>
      <c r="GV54" s="101"/>
      <c r="GW54" s="101"/>
      <c r="GX54" s="101"/>
      <c r="GY54" s="101"/>
      <c r="GZ54" s="101"/>
      <c r="HA54" s="101"/>
      <c r="HB54" s="101"/>
      <c r="HC54" s="101"/>
      <c r="HD54" s="101"/>
      <c r="HE54" s="101"/>
      <c r="HF54" s="102"/>
      <c r="HG54" s="100" t="str">
        <f>データ!$C$11</f>
        <v>H28</v>
      </c>
      <c r="HH54" s="101"/>
      <c r="HI54" s="101"/>
      <c r="HJ54" s="101"/>
      <c r="HK54" s="101"/>
      <c r="HL54" s="101"/>
      <c r="HM54" s="101"/>
      <c r="HN54" s="101"/>
      <c r="HO54" s="101"/>
      <c r="HP54" s="101"/>
      <c r="HQ54" s="101"/>
      <c r="HR54" s="101"/>
      <c r="HS54" s="101"/>
      <c r="HT54" s="101"/>
      <c r="HU54" s="102"/>
      <c r="HV54" s="100" t="str">
        <f>データ!$D$11</f>
        <v>H29</v>
      </c>
      <c r="HW54" s="101"/>
      <c r="HX54" s="101"/>
      <c r="HY54" s="101"/>
      <c r="HZ54" s="101"/>
      <c r="IA54" s="101"/>
      <c r="IB54" s="101"/>
      <c r="IC54" s="101"/>
      <c r="ID54" s="101"/>
      <c r="IE54" s="101"/>
      <c r="IF54" s="101"/>
      <c r="IG54" s="101"/>
      <c r="IH54" s="101"/>
      <c r="II54" s="101"/>
      <c r="IJ54" s="102"/>
      <c r="IK54" s="100" t="str">
        <f>データ!$E$11</f>
        <v>H30</v>
      </c>
      <c r="IL54" s="101"/>
      <c r="IM54" s="101"/>
      <c r="IN54" s="101"/>
      <c r="IO54" s="101"/>
      <c r="IP54" s="101"/>
      <c r="IQ54" s="101"/>
      <c r="IR54" s="101"/>
      <c r="IS54" s="101"/>
      <c r="IT54" s="101"/>
      <c r="IU54" s="101"/>
      <c r="IV54" s="101"/>
      <c r="IW54" s="101"/>
      <c r="IX54" s="101"/>
      <c r="IY54" s="102"/>
      <c r="IZ54" s="100" t="str">
        <f>データ!$F$11</f>
        <v>R01</v>
      </c>
      <c r="JA54" s="101"/>
      <c r="JB54" s="101"/>
      <c r="JC54" s="101"/>
      <c r="JD54" s="101"/>
      <c r="JE54" s="101"/>
      <c r="JF54" s="101"/>
      <c r="JG54" s="101"/>
      <c r="JH54" s="101"/>
      <c r="JI54" s="101"/>
      <c r="JJ54" s="101"/>
      <c r="JK54" s="101"/>
      <c r="JL54" s="101"/>
      <c r="JM54" s="101"/>
      <c r="JN54" s="102"/>
      <c r="JO54" s="5"/>
      <c r="JP54" s="5"/>
      <c r="JQ54" s="5"/>
      <c r="JR54" s="5"/>
      <c r="JS54" s="5"/>
      <c r="JT54" s="5"/>
      <c r="JU54" s="5"/>
      <c r="JV54" s="5"/>
      <c r="JW54" s="29"/>
      <c r="JX54" s="29"/>
      <c r="JY54" s="29"/>
      <c r="JZ54" s="29"/>
      <c r="KA54" s="29"/>
      <c r="KB54" s="29"/>
      <c r="KC54" s="29"/>
      <c r="KD54" s="29"/>
      <c r="KE54" s="29"/>
      <c r="KF54" s="100" t="str">
        <f>データ!$B$11</f>
        <v>H27</v>
      </c>
      <c r="KG54" s="101"/>
      <c r="KH54" s="101"/>
      <c r="KI54" s="101"/>
      <c r="KJ54" s="101"/>
      <c r="KK54" s="101"/>
      <c r="KL54" s="101"/>
      <c r="KM54" s="101"/>
      <c r="KN54" s="101"/>
      <c r="KO54" s="101"/>
      <c r="KP54" s="101"/>
      <c r="KQ54" s="101"/>
      <c r="KR54" s="101"/>
      <c r="KS54" s="101"/>
      <c r="KT54" s="102"/>
      <c r="KU54" s="100" t="str">
        <f>データ!$C$11</f>
        <v>H28</v>
      </c>
      <c r="KV54" s="101"/>
      <c r="KW54" s="101"/>
      <c r="KX54" s="101"/>
      <c r="KY54" s="101"/>
      <c r="KZ54" s="101"/>
      <c r="LA54" s="101"/>
      <c r="LB54" s="101"/>
      <c r="LC54" s="101"/>
      <c r="LD54" s="101"/>
      <c r="LE54" s="101"/>
      <c r="LF54" s="101"/>
      <c r="LG54" s="101"/>
      <c r="LH54" s="101"/>
      <c r="LI54" s="102"/>
      <c r="LJ54" s="100" t="str">
        <f>データ!$D$11</f>
        <v>H29</v>
      </c>
      <c r="LK54" s="101"/>
      <c r="LL54" s="101"/>
      <c r="LM54" s="101"/>
      <c r="LN54" s="101"/>
      <c r="LO54" s="101"/>
      <c r="LP54" s="101"/>
      <c r="LQ54" s="101"/>
      <c r="LR54" s="101"/>
      <c r="LS54" s="101"/>
      <c r="LT54" s="101"/>
      <c r="LU54" s="101"/>
      <c r="LV54" s="101"/>
      <c r="LW54" s="101"/>
      <c r="LX54" s="102"/>
      <c r="LY54" s="100" t="str">
        <f>データ!$E$11</f>
        <v>H30</v>
      </c>
      <c r="LZ54" s="101"/>
      <c r="MA54" s="101"/>
      <c r="MB54" s="101"/>
      <c r="MC54" s="101"/>
      <c r="MD54" s="101"/>
      <c r="ME54" s="101"/>
      <c r="MF54" s="101"/>
      <c r="MG54" s="101"/>
      <c r="MH54" s="101"/>
      <c r="MI54" s="101"/>
      <c r="MJ54" s="101"/>
      <c r="MK54" s="101"/>
      <c r="ML54" s="101"/>
      <c r="MM54" s="102"/>
      <c r="MN54" s="100" t="str">
        <f>データ!$F$11</f>
        <v>R01</v>
      </c>
      <c r="MO54" s="101"/>
      <c r="MP54" s="101"/>
      <c r="MQ54" s="101"/>
      <c r="MR54" s="101"/>
      <c r="MS54" s="101"/>
      <c r="MT54" s="101"/>
      <c r="MU54" s="101"/>
      <c r="MV54" s="101"/>
      <c r="MW54" s="101"/>
      <c r="MX54" s="101"/>
      <c r="MY54" s="101"/>
      <c r="MZ54" s="101"/>
      <c r="NA54" s="101"/>
      <c r="NB54" s="102"/>
      <c r="NC54" s="5"/>
      <c r="ND54" s="5"/>
      <c r="NE54" s="5"/>
      <c r="NF54" s="5"/>
      <c r="NG54" s="5"/>
      <c r="NH54" s="27"/>
      <c r="NI54" s="2"/>
      <c r="NJ54" s="105" t="s">
        <v>204</v>
      </c>
      <c r="NK54" s="106"/>
      <c r="NL54" s="106"/>
      <c r="NM54" s="106"/>
      <c r="NN54" s="106"/>
      <c r="NO54" s="106"/>
      <c r="NP54" s="106"/>
      <c r="NQ54" s="106"/>
      <c r="NR54" s="106"/>
      <c r="NS54" s="106"/>
      <c r="NT54" s="106"/>
      <c r="NU54" s="106"/>
      <c r="NV54" s="106"/>
      <c r="NW54" s="106"/>
      <c r="NX54" s="107"/>
    </row>
    <row r="55" spans="1:393" ht="13.5" customHeight="1">
      <c r="A55" s="2"/>
      <c r="B55" s="25"/>
      <c r="C55" s="5"/>
      <c r="D55" s="5"/>
      <c r="E55" s="5"/>
      <c r="F55" s="5"/>
      <c r="G55" s="96" t="s">
        <v>56</v>
      </c>
      <c r="H55" s="96"/>
      <c r="I55" s="96"/>
      <c r="J55" s="96"/>
      <c r="K55" s="96"/>
      <c r="L55" s="96"/>
      <c r="M55" s="96"/>
      <c r="N55" s="96"/>
      <c r="O55" s="96"/>
      <c r="P55" s="97">
        <f>データ!BZ7</f>
        <v>23458</v>
      </c>
      <c r="Q55" s="98"/>
      <c r="R55" s="98"/>
      <c r="S55" s="98"/>
      <c r="T55" s="98"/>
      <c r="U55" s="98"/>
      <c r="V55" s="98"/>
      <c r="W55" s="98"/>
      <c r="X55" s="98"/>
      <c r="Y55" s="98"/>
      <c r="Z55" s="98"/>
      <c r="AA55" s="98"/>
      <c r="AB55" s="98"/>
      <c r="AC55" s="98"/>
      <c r="AD55" s="99"/>
      <c r="AE55" s="97">
        <f>データ!CA7</f>
        <v>23605</v>
      </c>
      <c r="AF55" s="98"/>
      <c r="AG55" s="98"/>
      <c r="AH55" s="98"/>
      <c r="AI55" s="98"/>
      <c r="AJ55" s="98"/>
      <c r="AK55" s="98"/>
      <c r="AL55" s="98"/>
      <c r="AM55" s="98"/>
      <c r="AN55" s="98"/>
      <c r="AO55" s="98"/>
      <c r="AP55" s="98"/>
      <c r="AQ55" s="98"/>
      <c r="AR55" s="98"/>
      <c r="AS55" s="99"/>
      <c r="AT55" s="97">
        <f>データ!CB7</f>
        <v>22916</v>
      </c>
      <c r="AU55" s="98"/>
      <c r="AV55" s="98"/>
      <c r="AW55" s="98"/>
      <c r="AX55" s="98"/>
      <c r="AY55" s="98"/>
      <c r="AZ55" s="98"/>
      <c r="BA55" s="98"/>
      <c r="BB55" s="98"/>
      <c r="BC55" s="98"/>
      <c r="BD55" s="98"/>
      <c r="BE55" s="98"/>
      <c r="BF55" s="98"/>
      <c r="BG55" s="98"/>
      <c r="BH55" s="99"/>
      <c r="BI55" s="97">
        <f>データ!CC7</f>
        <v>23046</v>
      </c>
      <c r="BJ55" s="98"/>
      <c r="BK55" s="98"/>
      <c r="BL55" s="98"/>
      <c r="BM55" s="98"/>
      <c r="BN55" s="98"/>
      <c r="BO55" s="98"/>
      <c r="BP55" s="98"/>
      <c r="BQ55" s="98"/>
      <c r="BR55" s="98"/>
      <c r="BS55" s="98"/>
      <c r="BT55" s="98"/>
      <c r="BU55" s="98"/>
      <c r="BV55" s="98"/>
      <c r="BW55" s="99"/>
      <c r="BX55" s="97">
        <f>データ!CD7</f>
        <v>22592</v>
      </c>
      <c r="BY55" s="98"/>
      <c r="BZ55" s="98"/>
      <c r="CA55" s="98"/>
      <c r="CB55" s="98"/>
      <c r="CC55" s="98"/>
      <c r="CD55" s="98"/>
      <c r="CE55" s="98"/>
      <c r="CF55" s="98"/>
      <c r="CG55" s="98"/>
      <c r="CH55" s="98"/>
      <c r="CI55" s="98"/>
      <c r="CJ55" s="98"/>
      <c r="CK55" s="98"/>
      <c r="CL55" s="99"/>
      <c r="CO55" s="5"/>
      <c r="CP55" s="5"/>
      <c r="CQ55" s="5"/>
      <c r="CR55" s="5"/>
      <c r="CS55" s="5"/>
      <c r="CT55" s="5"/>
      <c r="CU55" s="96" t="s">
        <v>56</v>
      </c>
      <c r="CV55" s="96"/>
      <c r="CW55" s="96"/>
      <c r="CX55" s="96"/>
      <c r="CY55" s="96"/>
      <c r="CZ55" s="96"/>
      <c r="DA55" s="96"/>
      <c r="DB55" s="96"/>
      <c r="DC55" s="96"/>
      <c r="DD55" s="97">
        <f>データ!CK7</f>
        <v>5454</v>
      </c>
      <c r="DE55" s="98"/>
      <c r="DF55" s="98"/>
      <c r="DG55" s="98"/>
      <c r="DH55" s="98"/>
      <c r="DI55" s="98"/>
      <c r="DJ55" s="98"/>
      <c r="DK55" s="98"/>
      <c r="DL55" s="98"/>
      <c r="DM55" s="98"/>
      <c r="DN55" s="98"/>
      <c r="DO55" s="98"/>
      <c r="DP55" s="98"/>
      <c r="DQ55" s="98"/>
      <c r="DR55" s="99"/>
      <c r="DS55" s="97">
        <f>データ!CL7</f>
        <v>5613</v>
      </c>
      <c r="DT55" s="98"/>
      <c r="DU55" s="98"/>
      <c r="DV55" s="98"/>
      <c r="DW55" s="98"/>
      <c r="DX55" s="98"/>
      <c r="DY55" s="98"/>
      <c r="DZ55" s="98"/>
      <c r="EA55" s="98"/>
      <c r="EB55" s="98"/>
      <c r="EC55" s="98"/>
      <c r="ED55" s="98"/>
      <c r="EE55" s="98"/>
      <c r="EF55" s="98"/>
      <c r="EG55" s="99"/>
      <c r="EH55" s="97">
        <f>データ!CM7</f>
        <v>5954</v>
      </c>
      <c r="EI55" s="98"/>
      <c r="EJ55" s="98"/>
      <c r="EK55" s="98"/>
      <c r="EL55" s="98"/>
      <c r="EM55" s="98"/>
      <c r="EN55" s="98"/>
      <c r="EO55" s="98"/>
      <c r="EP55" s="98"/>
      <c r="EQ55" s="98"/>
      <c r="ER55" s="98"/>
      <c r="ES55" s="98"/>
      <c r="ET55" s="98"/>
      <c r="EU55" s="98"/>
      <c r="EV55" s="99"/>
      <c r="EW55" s="97">
        <f>データ!CN7</f>
        <v>6007</v>
      </c>
      <c r="EX55" s="98"/>
      <c r="EY55" s="98"/>
      <c r="EZ55" s="98"/>
      <c r="FA55" s="98"/>
      <c r="FB55" s="98"/>
      <c r="FC55" s="98"/>
      <c r="FD55" s="98"/>
      <c r="FE55" s="98"/>
      <c r="FF55" s="98"/>
      <c r="FG55" s="98"/>
      <c r="FH55" s="98"/>
      <c r="FI55" s="98"/>
      <c r="FJ55" s="98"/>
      <c r="FK55" s="99"/>
      <c r="FL55" s="97">
        <f>データ!CO7</f>
        <v>6212</v>
      </c>
      <c r="FM55" s="98"/>
      <c r="FN55" s="98"/>
      <c r="FO55" s="98"/>
      <c r="FP55" s="98"/>
      <c r="FQ55" s="98"/>
      <c r="FR55" s="98"/>
      <c r="FS55" s="98"/>
      <c r="FT55" s="98"/>
      <c r="FU55" s="98"/>
      <c r="FV55" s="98"/>
      <c r="FW55" s="98"/>
      <c r="FX55" s="98"/>
      <c r="FY55" s="98"/>
      <c r="FZ55" s="99"/>
      <c r="GA55" s="5"/>
      <c r="GB55" s="5"/>
      <c r="GC55" s="5"/>
      <c r="GD55" s="5"/>
      <c r="GE55" s="5"/>
      <c r="GF55" s="5"/>
      <c r="GG55" s="5"/>
      <c r="GH55" s="5"/>
      <c r="GI55" s="96" t="s">
        <v>56</v>
      </c>
      <c r="GJ55" s="96"/>
      <c r="GK55" s="96"/>
      <c r="GL55" s="96"/>
      <c r="GM55" s="96"/>
      <c r="GN55" s="96"/>
      <c r="GO55" s="96"/>
      <c r="GP55" s="96"/>
      <c r="GQ55" s="96"/>
      <c r="GR55" s="85">
        <f>データ!CV7</f>
        <v>74.400000000000006</v>
      </c>
      <c r="GS55" s="86"/>
      <c r="GT55" s="86"/>
      <c r="GU55" s="86"/>
      <c r="GV55" s="86"/>
      <c r="GW55" s="86"/>
      <c r="GX55" s="86"/>
      <c r="GY55" s="86"/>
      <c r="GZ55" s="86"/>
      <c r="HA55" s="86"/>
      <c r="HB55" s="86"/>
      <c r="HC55" s="86"/>
      <c r="HD55" s="86"/>
      <c r="HE55" s="86"/>
      <c r="HF55" s="87"/>
      <c r="HG55" s="85">
        <f>データ!CW7</f>
        <v>72.900000000000006</v>
      </c>
      <c r="HH55" s="86"/>
      <c r="HI55" s="86"/>
      <c r="HJ55" s="86"/>
      <c r="HK55" s="86"/>
      <c r="HL55" s="86"/>
      <c r="HM55" s="86"/>
      <c r="HN55" s="86"/>
      <c r="HO55" s="86"/>
      <c r="HP55" s="86"/>
      <c r="HQ55" s="86"/>
      <c r="HR55" s="86"/>
      <c r="HS55" s="86"/>
      <c r="HT55" s="86"/>
      <c r="HU55" s="87"/>
      <c r="HV55" s="85">
        <f>データ!CX7</f>
        <v>75.900000000000006</v>
      </c>
      <c r="HW55" s="86"/>
      <c r="HX55" s="86"/>
      <c r="HY55" s="86"/>
      <c r="HZ55" s="86"/>
      <c r="IA55" s="86"/>
      <c r="IB55" s="86"/>
      <c r="IC55" s="86"/>
      <c r="ID55" s="86"/>
      <c r="IE55" s="86"/>
      <c r="IF55" s="86"/>
      <c r="IG55" s="86"/>
      <c r="IH55" s="86"/>
      <c r="II55" s="86"/>
      <c r="IJ55" s="87"/>
      <c r="IK55" s="85">
        <f>データ!CY7</f>
        <v>89</v>
      </c>
      <c r="IL55" s="86"/>
      <c r="IM55" s="86"/>
      <c r="IN55" s="86"/>
      <c r="IO55" s="86"/>
      <c r="IP55" s="86"/>
      <c r="IQ55" s="86"/>
      <c r="IR55" s="86"/>
      <c r="IS55" s="86"/>
      <c r="IT55" s="86"/>
      <c r="IU55" s="86"/>
      <c r="IV55" s="86"/>
      <c r="IW55" s="86"/>
      <c r="IX55" s="86"/>
      <c r="IY55" s="87"/>
      <c r="IZ55" s="85">
        <f>データ!CZ7</f>
        <v>91</v>
      </c>
      <c r="JA55" s="86"/>
      <c r="JB55" s="86"/>
      <c r="JC55" s="86"/>
      <c r="JD55" s="86"/>
      <c r="JE55" s="86"/>
      <c r="JF55" s="86"/>
      <c r="JG55" s="86"/>
      <c r="JH55" s="86"/>
      <c r="JI55" s="86"/>
      <c r="JJ55" s="86"/>
      <c r="JK55" s="86"/>
      <c r="JL55" s="86"/>
      <c r="JM55" s="86"/>
      <c r="JN55" s="87"/>
      <c r="JO55" s="5"/>
      <c r="JP55" s="5"/>
      <c r="JQ55" s="5"/>
      <c r="JR55" s="5"/>
      <c r="JS55" s="5"/>
      <c r="JT55" s="5"/>
      <c r="JU55" s="5"/>
      <c r="JV55" s="5"/>
      <c r="JW55" s="96" t="s">
        <v>56</v>
      </c>
      <c r="JX55" s="96"/>
      <c r="JY55" s="96"/>
      <c r="JZ55" s="96"/>
      <c r="KA55" s="96"/>
      <c r="KB55" s="96"/>
      <c r="KC55" s="96"/>
      <c r="KD55" s="96"/>
      <c r="KE55" s="96"/>
      <c r="KF55" s="85">
        <f>データ!DG7</f>
        <v>12.6</v>
      </c>
      <c r="KG55" s="86"/>
      <c r="KH55" s="86"/>
      <c r="KI55" s="86"/>
      <c r="KJ55" s="86"/>
      <c r="KK55" s="86"/>
      <c r="KL55" s="86"/>
      <c r="KM55" s="86"/>
      <c r="KN55" s="86"/>
      <c r="KO55" s="86"/>
      <c r="KP55" s="86"/>
      <c r="KQ55" s="86"/>
      <c r="KR55" s="86"/>
      <c r="KS55" s="86"/>
      <c r="KT55" s="87"/>
      <c r="KU55" s="85">
        <f>データ!DH7</f>
        <v>12.7</v>
      </c>
      <c r="KV55" s="86"/>
      <c r="KW55" s="86"/>
      <c r="KX55" s="86"/>
      <c r="KY55" s="86"/>
      <c r="KZ55" s="86"/>
      <c r="LA55" s="86"/>
      <c r="LB55" s="86"/>
      <c r="LC55" s="86"/>
      <c r="LD55" s="86"/>
      <c r="LE55" s="86"/>
      <c r="LF55" s="86"/>
      <c r="LG55" s="86"/>
      <c r="LH55" s="86"/>
      <c r="LI55" s="87"/>
      <c r="LJ55" s="85">
        <f>データ!DI7</f>
        <v>12.5</v>
      </c>
      <c r="LK55" s="86"/>
      <c r="LL55" s="86"/>
      <c r="LM55" s="86"/>
      <c r="LN55" s="86"/>
      <c r="LO55" s="86"/>
      <c r="LP55" s="86"/>
      <c r="LQ55" s="86"/>
      <c r="LR55" s="86"/>
      <c r="LS55" s="86"/>
      <c r="LT55" s="86"/>
      <c r="LU55" s="86"/>
      <c r="LV55" s="86"/>
      <c r="LW55" s="86"/>
      <c r="LX55" s="87"/>
      <c r="LY55" s="85">
        <f>データ!DJ7</f>
        <v>12.5</v>
      </c>
      <c r="LZ55" s="86"/>
      <c r="MA55" s="86"/>
      <c r="MB55" s="86"/>
      <c r="MC55" s="86"/>
      <c r="MD55" s="86"/>
      <c r="ME55" s="86"/>
      <c r="MF55" s="86"/>
      <c r="MG55" s="86"/>
      <c r="MH55" s="86"/>
      <c r="MI55" s="86"/>
      <c r="MJ55" s="86"/>
      <c r="MK55" s="86"/>
      <c r="ML55" s="86"/>
      <c r="MM55" s="87"/>
      <c r="MN55" s="85">
        <f>データ!DK7</f>
        <v>11.5</v>
      </c>
      <c r="MO55" s="86"/>
      <c r="MP55" s="86"/>
      <c r="MQ55" s="86"/>
      <c r="MR55" s="86"/>
      <c r="MS55" s="86"/>
      <c r="MT55" s="86"/>
      <c r="MU55" s="86"/>
      <c r="MV55" s="86"/>
      <c r="MW55" s="86"/>
      <c r="MX55" s="86"/>
      <c r="MY55" s="86"/>
      <c r="MZ55" s="86"/>
      <c r="NA55" s="86"/>
      <c r="NB55" s="87"/>
      <c r="NC55" s="5"/>
      <c r="ND55" s="5"/>
      <c r="NE55" s="5"/>
      <c r="NF55" s="5"/>
      <c r="NG55" s="5"/>
      <c r="NH55" s="27"/>
      <c r="NI55" s="2"/>
      <c r="NJ55" s="105"/>
      <c r="NK55" s="106"/>
      <c r="NL55" s="106"/>
      <c r="NM55" s="106"/>
      <c r="NN55" s="106"/>
      <c r="NO55" s="106"/>
      <c r="NP55" s="106"/>
      <c r="NQ55" s="106"/>
      <c r="NR55" s="106"/>
      <c r="NS55" s="106"/>
      <c r="NT55" s="106"/>
      <c r="NU55" s="106"/>
      <c r="NV55" s="106"/>
      <c r="NW55" s="106"/>
      <c r="NX55" s="107"/>
    </row>
    <row r="56" spans="1:393" ht="13.5" customHeight="1">
      <c r="A56" s="2"/>
      <c r="B56" s="25"/>
      <c r="C56" s="5"/>
      <c r="D56" s="5"/>
      <c r="E56" s="5"/>
      <c r="F56" s="5"/>
      <c r="G56" s="96" t="s">
        <v>58</v>
      </c>
      <c r="H56" s="96"/>
      <c r="I56" s="96"/>
      <c r="J56" s="96"/>
      <c r="K56" s="96"/>
      <c r="L56" s="96"/>
      <c r="M56" s="96"/>
      <c r="N56" s="96"/>
      <c r="O56" s="96"/>
      <c r="P56" s="97">
        <f>データ!CE7</f>
        <v>25920</v>
      </c>
      <c r="Q56" s="98"/>
      <c r="R56" s="98"/>
      <c r="S56" s="98"/>
      <c r="T56" s="98"/>
      <c r="U56" s="98"/>
      <c r="V56" s="98"/>
      <c r="W56" s="98"/>
      <c r="X56" s="98"/>
      <c r="Y56" s="98"/>
      <c r="Z56" s="98"/>
      <c r="AA56" s="98"/>
      <c r="AB56" s="98"/>
      <c r="AC56" s="98"/>
      <c r="AD56" s="99"/>
      <c r="AE56" s="97">
        <f>データ!CF7</f>
        <v>24479</v>
      </c>
      <c r="AF56" s="98"/>
      <c r="AG56" s="98"/>
      <c r="AH56" s="98"/>
      <c r="AI56" s="98"/>
      <c r="AJ56" s="98"/>
      <c r="AK56" s="98"/>
      <c r="AL56" s="98"/>
      <c r="AM56" s="98"/>
      <c r="AN56" s="98"/>
      <c r="AO56" s="98"/>
      <c r="AP56" s="98"/>
      <c r="AQ56" s="98"/>
      <c r="AR56" s="98"/>
      <c r="AS56" s="99"/>
      <c r="AT56" s="97">
        <f>データ!CG7</f>
        <v>25136</v>
      </c>
      <c r="AU56" s="98"/>
      <c r="AV56" s="98"/>
      <c r="AW56" s="98"/>
      <c r="AX56" s="98"/>
      <c r="AY56" s="98"/>
      <c r="AZ56" s="98"/>
      <c r="BA56" s="98"/>
      <c r="BB56" s="98"/>
      <c r="BC56" s="98"/>
      <c r="BD56" s="98"/>
      <c r="BE56" s="98"/>
      <c r="BF56" s="98"/>
      <c r="BG56" s="98"/>
      <c r="BH56" s="99"/>
      <c r="BI56" s="97">
        <f>データ!CH7</f>
        <v>26485</v>
      </c>
      <c r="BJ56" s="98"/>
      <c r="BK56" s="98"/>
      <c r="BL56" s="98"/>
      <c r="BM56" s="98"/>
      <c r="BN56" s="98"/>
      <c r="BO56" s="98"/>
      <c r="BP56" s="98"/>
      <c r="BQ56" s="98"/>
      <c r="BR56" s="98"/>
      <c r="BS56" s="98"/>
      <c r="BT56" s="98"/>
      <c r="BU56" s="98"/>
      <c r="BV56" s="98"/>
      <c r="BW56" s="99"/>
      <c r="BX56" s="97">
        <f>データ!CI7</f>
        <v>27761</v>
      </c>
      <c r="BY56" s="98"/>
      <c r="BZ56" s="98"/>
      <c r="CA56" s="98"/>
      <c r="CB56" s="98"/>
      <c r="CC56" s="98"/>
      <c r="CD56" s="98"/>
      <c r="CE56" s="98"/>
      <c r="CF56" s="98"/>
      <c r="CG56" s="98"/>
      <c r="CH56" s="98"/>
      <c r="CI56" s="98"/>
      <c r="CJ56" s="98"/>
      <c r="CK56" s="98"/>
      <c r="CL56" s="99"/>
      <c r="CO56" s="5"/>
      <c r="CP56" s="5"/>
      <c r="CQ56" s="5"/>
      <c r="CR56" s="5"/>
      <c r="CS56" s="5"/>
      <c r="CT56" s="5"/>
      <c r="CU56" s="96" t="s">
        <v>58</v>
      </c>
      <c r="CV56" s="96"/>
      <c r="CW56" s="96"/>
      <c r="CX56" s="96"/>
      <c r="CY56" s="96"/>
      <c r="CZ56" s="96"/>
      <c r="DA56" s="96"/>
      <c r="DB56" s="96"/>
      <c r="DC56" s="96"/>
      <c r="DD56" s="97">
        <f>データ!CP7</f>
        <v>8159</v>
      </c>
      <c r="DE56" s="98"/>
      <c r="DF56" s="98"/>
      <c r="DG56" s="98"/>
      <c r="DH56" s="98"/>
      <c r="DI56" s="98"/>
      <c r="DJ56" s="98"/>
      <c r="DK56" s="98"/>
      <c r="DL56" s="98"/>
      <c r="DM56" s="98"/>
      <c r="DN56" s="98"/>
      <c r="DO56" s="98"/>
      <c r="DP56" s="98"/>
      <c r="DQ56" s="98"/>
      <c r="DR56" s="99"/>
      <c r="DS56" s="97">
        <f>データ!CQ7</f>
        <v>8000</v>
      </c>
      <c r="DT56" s="98"/>
      <c r="DU56" s="98"/>
      <c r="DV56" s="98"/>
      <c r="DW56" s="98"/>
      <c r="DX56" s="98"/>
      <c r="DY56" s="98"/>
      <c r="DZ56" s="98"/>
      <c r="EA56" s="98"/>
      <c r="EB56" s="98"/>
      <c r="EC56" s="98"/>
      <c r="ED56" s="98"/>
      <c r="EE56" s="98"/>
      <c r="EF56" s="98"/>
      <c r="EG56" s="99"/>
      <c r="EH56" s="97">
        <f>データ!CR7</f>
        <v>8023</v>
      </c>
      <c r="EI56" s="98"/>
      <c r="EJ56" s="98"/>
      <c r="EK56" s="98"/>
      <c r="EL56" s="98"/>
      <c r="EM56" s="98"/>
      <c r="EN56" s="98"/>
      <c r="EO56" s="98"/>
      <c r="EP56" s="98"/>
      <c r="EQ56" s="98"/>
      <c r="ER56" s="98"/>
      <c r="ES56" s="98"/>
      <c r="ET56" s="98"/>
      <c r="EU56" s="98"/>
      <c r="EV56" s="99"/>
      <c r="EW56" s="97">
        <f>データ!CS7</f>
        <v>8109</v>
      </c>
      <c r="EX56" s="98"/>
      <c r="EY56" s="98"/>
      <c r="EZ56" s="98"/>
      <c r="FA56" s="98"/>
      <c r="FB56" s="98"/>
      <c r="FC56" s="98"/>
      <c r="FD56" s="98"/>
      <c r="FE56" s="98"/>
      <c r="FF56" s="98"/>
      <c r="FG56" s="98"/>
      <c r="FH56" s="98"/>
      <c r="FI56" s="98"/>
      <c r="FJ56" s="98"/>
      <c r="FK56" s="99"/>
      <c r="FL56" s="97">
        <f>データ!CT7</f>
        <v>8307</v>
      </c>
      <c r="FM56" s="98"/>
      <c r="FN56" s="98"/>
      <c r="FO56" s="98"/>
      <c r="FP56" s="98"/>
      <c r="FQ56" s="98"/>
      <c r="FR56" s="98"/>
      <c r="FS56" s="98"/>
      <c r="FT56" s="98"/>
      <c r="FU56" s="98"/>
      <c r="FV56" s="98"/>
      <c r="FW56" s="98"/>
      <c r="FX56" s="98"/>
      <c r="FY56" s="98"/>
      <c r="FZ56" s="99"/>
      <c r="GA56" s="5"/>
      <c r="GB56" s="5"/>
      <c r="GC56" s="5"/>
      <c r="GD56" s="5"/>
      <c r="GE56" s="5"/>
      <c r="GF56" s="5"/>
      <c r="GG56" s="5"/>
      <c r="GH56" s="5"/>
      <c r="GI56" s="96" t="s">
        <v>58</v>
      </c>
      <c r="GJ56" s="96"/>
      <c r="GK56" s="96"/>
      <c r="GL56" s="96"/>
      <c r="GM56" s="96"/>
      <c r="GN56" s="96"/>
      <c r="GO56" s="96"/>
      <c r="GP56" s="96"/>
      <c r="GQ56" s="96"/>
      <c r="GR56" s="85">
        <f>データ!DA7</f>
        <v>75.2</v>
      </c>
      <c r="GS56" s="86"/>
      <c r="GT56" s="86"/>
      <c r="GU56" s="86"/>
      <c r="GV56" s="86"/>
      <c r="GW56" s="86"/>
      <c r="GX56" s="86"/>
      <c r="GY56" s="86"/>
      <c r="GZ56" s="86"/>
      <c r="HA56" s="86"/>
      <c r="HB56" s="86"/>
      <c r="HC56" s="86"/>
      <c r="HD56" s="86"/>
      <c r="HE56" s="86"/>
      <c r="HF56" s="87"/>
      <c r="HG56" s="85">
        <f>データ!DB7</f>
        <v>79.5</v>
      </c>
      <c r="HH56" s="86"/>
      <c r="HI56" s="86"/>
      <c r="HJ56" s="86"/>
      <c r="HK56" s="86"/>
      <c r="HL56" s="86"/>
      <c r="HM56" s="86"/>
      <c r="HN56" s="86"/>
      <c r="HO56" s="86"/>
      <c r="HP56" s="86"/>
      <c r="HQ56" s="86"/>
      <c r="HR56" s="86"/>
      <c r="HS56" s="86"/>
      <c r="HT56" s="86"/>
      <c r="HU56" s="87"/>
      <c r="HV56" s="85">
        <f>データ!DC7</f>
        <v>81.099999999999994</v>
      </c>
      <c r="HW56" s="86"/>
      <c r="HX56" s="86"/>
      <c r="HY56" s="86"/>
      <c r="HZ56" s="86"/>
      <c r="IA56" s="86"/>
      <c r="IB56" s="86"/>
      <c r="IC56" s="86"/>
      <c r="ID56" s="86"/>
      <c r="IE56" s="86"/>
      <c r="IF56" s="86"/>
      <c r="IG56" s="86"/>
      <c r="IH56" s="86"/>
      <c r="II56" s="86"/>
      <c r="IJ56" s="87"/>
      <c r="IK56" s="85">
        <f>データ!DD7</f>
        <v>81.599999999999994</v>
      </c>
      <c r="IL56" s="86"/>
      <c r="IM56" s="86"/>
      <c r="IN56" s="86"/>
      <c r="IO56" s="86"/>
      <c r="IP56" s="86"/>
      <c r="IQ56" s="86"/>
      <c r="IR56" s="86"/>
      <c r="IS56" s="86"/>
      <c r="IT56" s="86"/>
      <c r="IU56" s="86"/>
      <c r="IV56" s="86"/>
      <c r="IW56" s="86"/>
      <c r="IX56" s="86"/>
      <c r="IY56" s="87"/>
      <c r="IZ56" s="85">
        <f>データ!DE7</f>
        <v>80.099999999999994</v>
      </c>
      <c r="JA56" s="86"/>
      <c r="JB56" s="86"/>
      <c r="JC56" s="86"/>
      <c r="JD56" s="86"/>
      <c r="JE56" s="86"/>
      <c r="JF56" s="86"/>
      <c r="JG56" s="86"/>
      <c r="JH56" s="86"/>
      <c r="JI56" s="86"/>
      <c r="JJ56" s="86"/>
      <c r="JK56" s="86"/>
      <c r="JL56" s="86"/>
      <c r="JM56" s="86"/>
      <c r="JN56" s="87"/>
      <c r="JO56" s="5"/>
      <c r="JP56" s="5"/>
      <c r="JQ56" s="5"/>
      <c r="JR56" s="5"/>
      <c r="JS56" s="5"/>
      <c r="JT56" s="5"/>
      <c r="JU56" s="5"/>
      <c r="JV56" s="5"/>
      <c r="JW56" s="96" t="s">
        <v>58</v>
      </c>
      <c r="JX56" s="96"/>
      <c r="JY56" s="96"/>
      <c r="JZ56" s="96"/>
      <c r="KA56" s="96"/>
      <c r="KB56" s="96"/>
      <c r="KC56" s="96"/>
      <c r="KD56" s="96"/>
      <c r="KE56" s="96"/>
      <c r="KF56" s="85">
        <f>データ!DL7</f>
        <v>19.3</v>
      </c>
      <c r="KG56" s="86"/>
      <c r="KH56" s="86"/>
      <c r="KI56" s="86"/>
      <c r="KJ56" s="86"/>
      <c r="KK56" s="86"/>
      <c r="KL56" s="86"/>
      <c r="KM56" s="86"/>
      <c r="KN56" s="86"/>
      <c r="KO56" s="86"/>
      <c r="KP56" s="86"/>
      <c r="KQ56" s="86"/>
      <c r="KR56" s="86"/>
      <c r="KS56" s="86"/>
      <c r="KT56" s="87"/>
      <c r="KU56" s="85">
        <f>データ!DM7</f>
        <v>17.600000000000001</v>
      </c>
      <c r="KV56" s="86"/>
      <c r="KW56" s="86"/>
      <c r="KX56" s="86"/>
      <c r="KY56" s="86"/>
      <c r="KZ56" s="86"/>
      <c r="LA56" s="86"/>
      <c r="LB56" s="86"/>
      <c r="LC56" s="86"/>
      <c r="LD56" s="86"/>
      <c r="LE56" s="86"/>
      <c r="LF56" s="86"/>
      <c r="LG56" s="86"/>
      <c r="LH56" s="86"/>
      <c r="LI56" s="87"/>
      <c r="LJ56" s="85">
        <f>データ!DN7</f>
        <v>17.399999999999999</v>
      </c>
      <c r="LK56" s="86"/>
      <c r="LL56" s="86"/>
      <c r="LM56" s="86"/>
      <c r="LN56" s="86"/>
      <c r="LO56" s="86"/>
      <c r="LP56" s="86"/>
      <c r="LQ56" s="86"/>
      <c r="LR56" s="86"/>
      <c r="LS56" s="86"/>
      <c r="LT56" s="86"/>
      <c r="LU56" s="86"/>
      <c r="LV56" s="86"/>
      <c r="LW56" s="86"/>
      <c r="LX56" s="87"/>
      <c r="LY56" s="85">
        <f>データ!DO7</f>
        <v>16</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05"/>
      <c r="NK56" s="106"/>
      <c r="NL56" s="106"/>
      <c r="NM56" s="106"/>
      <c r="NN56" s="106"/>
      <c r="NO56" s="106"/>
      <c r="NP56" s="106"/>
      <c r="NQ56" s="106"/>
      <c r="NR56" s="106"/>
      <c r="NS56" s="106"/>
      <c r="NT56" s="106"/>
      <c r="NU56" s="106"/>
      <c r="NV56" s="106"/>
      <c r="NW56" s="106"/>
      <c r="NX56" s="107"/>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5"/>
      <c r="NK57" s="106"/>
      <c r="NL57" s="106"/>
      <c r="NM57" s="106"/>
      <c r="NN57" s="106"/>
      <c r="NO57" s="106"/>
      <c r="NP57" s="106"/>
      <c r="NQ57" s="106"/>
      <c r="NR57" s="106"/>
      <c r="NS57" s="106"/>
      <c r="NT57" s="106"/>
      <c r="NU57" s="106"/>
      <c r="NV57" s="106"/>
      <c r="NW57" s="106"/>
      <c r="NX57" s="107"/>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5"/>
      <c r="NK58" s="106"/>
      <c r="NL58" s="106"/>
      <c r="NM58" s="106"/>
      <c r="NN58" s="106"/>
      <c r="NO58" s="106"/>
      <c r="NP58" s="106"/>
      <c r="NQ58" s="106"/>
      <c r="NR58" s="106"/>
      <c r="NS58" s="106"/>
      <c r="NT58" s="106"/>
      <c r="NU58" s="106"/>
      <c r="NV58" s="106"/>
      <c r="NW58" s="106"/>
      <c r="NX58" s="107"/>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5"/>
      <c r="NK59" s="106"/>
      <c r="NL59" s="106"/>
      <c r="NM59" s="106"/>
      <c r="NN59" s="106"/>
      <c r="NO59" s="106"/>
      <c r="NP59" s="106"/>
      <c r="NQ59" s="106"/>
      <c r="NR59" s="106"/>
      <c r="NS59" s="106"/>
      <c r="NT59" s="106"/>
      <c r="NU59" s="106"/>
      <c r="NV59" s="106"/>
      <c r="NW59" s="106"/>
      <c r="NX59" s="107"/>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5"/>
      <c r="NK60" s="106"/>
      <c r="NL60" s="106"/>
      <c r="NM60" s="106"/>
      <c r="NN60" s="106"/>
      <c r="NO60" s="106"/>
      <c r="NP60" s="106"/>
      <c r="NQ60" s="106"/>
      <c r="NR60" s="106"/>
      <c r="NS60" s="106"/>
      <c r="NT60" s="106"/>
      <c r="NU60" s="106"/>
      <c r="NV60" s="106"/>
      <c r="NW60" s="106"/>
      <c r="NX60" s="107"/>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5"/>
      <c r="NK61" s="106"/>
      <c r="NL61" s="106"/>
      <c r="NM61" s="106"/>
      <c r="NN61" s="106"/>
      <c r="NO61" s="106"/>
      <c r="NP61" s="106"/>
      <c r="NQ61" s="106"/>
      <c r="NR61" s="106"/>
      <c r="NS61" s="106"/>
      <c r="NT61" s="106"/>
      <c r="NU61" s="106"/>
      <c r="NV61" s="106"/>
      <c r="NW61" s="106"/>
      <c r="NX61" s="107"/>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5"/>
      <c r="NK62" s="106"/>
      <c r="NL62" s="106"/>
      <c r="NM62" s="106"/>
      <c r="NN62" s="106"/>
      <c r="NO62" s="106"/>
      <c r="NP62" s="106"/>
      <c r="NQ62" s="106"/>
      <c r="NR62" s="106"/>
      <c r="NS62" s="106"/>
      <c r="NT62" s="106"/>
      <c r="NU62" s="106"/>
      <c r="NV62" s="106"/>
      <c r="NW62" s="106"/>
      <c r="NX62" s="107"/>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5"/>
      <c r="NK63" s="106"/>
      <c r="NL63" s="106"/>
      <c r="NM63" s="106"/>
      <c r="NN63" s="106"/>
      <c r="NO63" s="106"/>
      <c r="NP63" s="106"/>
      <c r="NQ63" s="106"/>
      <c r="NR63" s="106"/>
      <c r="NS63" s="106"/>
      <c r="NT63" s="106"/>
      <c r="NU63" s="106"/>
      <c r="NV63" s="106"/>
      <c r="NW63" s="106"/>
      <c r="NX63" s="107"/>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5"/>
      <c r="NK64" s="106"/>
      <c r="NL64" s="106"/>
      <c r="NM64" s="106"/>
      <c r="NN64" s="106"/>
      <c r="NO64" s="106"/>
      <c r="NP64" s="106"/>
      <c r="NQ64" s="106"/>
      <c r="NR64" s="106"/>
      <c r="NS64" s="106"/>
      <c r="NT64" s="106"/>
      <c r="NU64" s="106"/>
      <c r="NV64" s="106"/>
      <c r="NW64" s="106"/>
      <c r="NX64" s="10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5"/>
      <c r="NK65" s="106"/>
      <c r="NL65" s="106"/>
      <c r="NM65" s="106"/>
      <c r="NN65" s="106"/>
      <c r="NO65" s="106"/>
      <c r="NP65" s="106"/>
      <c r="NQ65" s="106"/>
      <c r="NR65" s="106"/>
      <c r="NS65" s="106"/>
      <c r="NT65" s="106"/>
      <c r="NU65" s="106"/>
      <c r="NV65" s="106"/>
      <c r="NW65" s="106"/>
      <c r="NX65" s="10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5"/>
      <c r="NK66" s="106"/>
      <c r="NL66" s="106"/>
      <c r="NM66" s="106"/>
      <c r="NN66" s="106"/>
      <c r="NO66" s="106"/>
      <c r="NP66" s="106"/>
      <c r="NQ66" s="106"/>
      <c r="NR66" s="106"/>
      <c r="NS66" s="106"/>
      <c r="NT66" s="106"/>
      <c r="NU66" s="106"/>
      <c r="NV66" s="106"/>
      <c r="NW66" s="106"/>
      <c r="NX66" s="10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08"/>
      <c r="NK67" s="109"/>
      <c r="NL67" s="109"/>
      <c r="NM67" s="109"/>
      <c r="NN67" s="109"/>
      <c r="NO67" s="109"/>
      <c r="NP67" s="109"/>
      <c r="NQ67" s="109"/>
      <c r="NR67" s="109"/>
      <c r="NS67" s="109"/>
      <c r="NT67" s="109"/>
      <c r="NU67" s="109"/>
      <c r="NV67" s="109"/>
      <c r="NW67" s="109"/>
      <c r="NX67" s="11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3" t="s">
        <v>205</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44.2</v>
      </c>
      <c r="V79" s="80"/>
      <c r="W79" s="80"/>
      <c r="X79" s="80"/>
      <c r="Y79" s="80"/>
      <c r="Z79" s="80"/>
      <c r="AA79" s="80"/>
      <c r="AB79" s="80"/>
      <c r="AC79" s="80"/>
      <c r="AD79" s="80"/>
      <c r="AE79" s="80"/>
      <c r="AF79" s="80"/>
      <c r="AG79" s="80"/>
      <c r="AH79" s="80"/>
      <c r="AI79" s="80"/>
      <c r="AJ79" s="80"/>
      <c r="AK79" s="80"/>
      <c r="AL79" s="80"/>
      <c r="AM79" s="80"/>
      <c r="AN79" s="80">
        <f>データ!DS7</f>
        <v>47.6</v>
      </c>
      <c r="AO79" s="80"/>
      <c r="AP79" s="80"/>
      <c r="AQ79" s="80"/>
      <c r="AR79" s="80"/>
      <c r="AS79" s="80"/>
      <c r="AT79" s="80"/>
      <c r="AU79" s="80"/>
      <c r="AV79" s="80"/>
      <c r="AW79" s="80"/>
      <c r="AX79" s="80"/>
      <c r="AY79" s="80"/>
      <c r="AZ79" s="80"/>
      <c r="BA79" s="80"/>
      <c r="BB79" s="80"/>
      <c r="BC79" s="80"/>
      <c r="BD79" s="80"/>
      <c r="BE79" s="80"/>
      <c r="BF79" s="80"/>
      <c r="BG79" s="80">
        <f>データ!DT7</f>
        <v>49.4</v>
      </c>
      <c r="BH79" s="80"/>
      <c r="BI79" s="80"/>
      <c r="BJ79" s="80"/>
      <c r="BK79" s="80"/>
      <c r="BL79" s="80"/>
      <c r="BM79" s="80"/>
      <c r="BN79" s="80"/>
      <c r="BO79" s="80"/>
      <c r="BP79" s="80"/>
      <c r="BQ79" s="80"/>
      <c r="BR79" s="80"/>
      <c r="BS79" s="80"/>
      <c r="BT79" s="80"/>
      <c r="BU79" s="80"/>
      <c r="BV79" s="80"/>
      <c r="BW79" s="80"/>
      <c r="BX79" s="80"/>
      <c r="BY79" s="80"/>
      <c r="BZ79" s="80">
        <f>データ!DU7</f>
        <v>52.3</v>
      </c>
      <c r="CA79" s="80"/>
      <c r="CB79" s="80"/>
      <c r="CC79" s="80"/>
      <c r="CD79" s="80"/>
      <c r="CE79" s="80"/>
      <c r="CF79" s="80"/>
      <c r="CG79" s="80"/>
      <c r="CH79" s="80"/>
      <c r="CI79" s="80"/>
      <c r="CJ79" s="80"/>
      <c r="CK79" s="80"/>
      <c r="CL79" s="80"/>
      <c r="CM79" s="80"/>
      <c r="CN79" s="80"/>
      <c r="CO79" s="80"/>
      <c r="CP79" s="80"/>
      <c r="CQ79" s="80"/>
      <c r="CR79" s="80"/>
      <c r="CS79" s="80">
        <f>データ!DV7</f>
        <v>54.5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60.2</v>
      </c>
      <c r="EP79" s="80"/>
      <c r="EQ79" s="80"/>
      <c r="ER79" s="80"/>
      <c r="ES79" s="80"/>
      <c r="ET79" s="80"/>
      <c r="EU79" s="80"/>
      <c r="EV79" s="80"/>
      <c r="EW79" s="80"/>
      <c r="EX79" s="80"/>
      <c r="EY79" s="80"/>
      <c r="EZ79" s="80"/>
      <c r="FA79" s="80"/>
      <c r="FB79" s="80"/>
      <c r="FC79" s="80"/>
      <c r="FD79" s="80"/>
      <c r="FE79" s="80"/>
      <c r="FF79" s="80"/>
      <c r="FG79" s="80"/>
      <c r="FH79" s="80">
        <f>データ!ED7</f>
        <v>68</v>
      </c>
      <c r="FI79" s="80"/>
      <c r="FJ79" s="80"/>
      <c r="FK79" s="80"/>
      <c r="FL79" s="80"/>
      <c r="FM79" s="80"/>
      <c r="FN79" s="80"/>
      <c r="FO79" s="80"/>
      <c r="FP79" s="80"/>
      <c r="FQ79" s="80"/>
      <c r="FR79" s="80"/>
      <c r="FS79" s="80"/>
      <c r="FT79" s="80"/>
      <c r="FU79" s="80"/>
      <c r="FV79" s="80"/>
      <c r="FW79" s="80"/>
      <c r="FX79" s="80"/>
      <c r="FY79" s="80"/>
      <c r="FZ79" s="80"/>
      <c r="GA79" s="80">
        <f>データ!EE7</f>
        <v>71.8</v>
      </c>
      <c r="GB79" s="80"/>
      <c r="GC79" s="80"/>
      <c r="GD79" s="80"/>
      <c r="GE79" s="80"/>
      <c r="GF79" s="80"/>
      <c r="GG79" s="80"/>
      <c r="GH79" s="80"/>
      <c r="GI79" s="80"/>
      <c r="GJ79" s="80"/>
      <c r="GK79" s="80"/>
      <c r="GL79" s="80"/>
      <c r="GM79" s="80"/>
      <c r="GN79" s="80"/>
      <c r="GO79" s="80"/>
      <c r="GP79" s="80"/>
      <c r="GQ79" s="80"/>
      <c r="GR79" s="80"/>
      <c r="GS79" s="80"/>
      <c r="GT79" s="80">
        <f>データ!EF7</f>
        <v>76.7</v>
      </c>
      <c r="GU79" s="80"/>
      <c r="GV79" s="80"/>
      <c r="GW79" s="80"/>
      <c r="GX79" s="80"/>
      <c r="GY79" s="80"/>
      <c r="GZ79" s="80"/>
      <c r="HA79" s="80"/>
      <c r="HB79" s="80"/>
      <c r="HC79" s="80"/>
      <c r="HD79" s="80"/>
      <c r="HE79" s="80"/>
      <c r="HF79" s="80"/>
      <c r="HG79" s="80"/>
      <c r="HH79" s="80"/>
      <c r="HI79" s="80"/>
      <c r="HJ79" s="80"/>
      <c r="HK79" s="80"/>
      <c r="HL79" s="80"/>
      <c r="HM79" s="80">
        <f>データ!EG7</f>
        <v>79.5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38541433</v>
      </c>
      <c r="JK79" s="79"/>
      <c r="JL79" s="79"/>
      <c r="JM79" s="79"/>
      <c r="JN79" s="79"/>
      <c r="JO79" s="79"/>
      <c r="JP79" s="79"/>
      <c r="JQ79" s="79"/>
      <c r="JR79" s="79"/>
      <c r="JS79" s="79"/>
      <c r="JT79" s="79"/>
      <c r="JU79" s="79"/>
      <c r="JV79" s="79"/>
      <c r="JW79" s="79"/>
      <c r="JX79" s="79"/>
      <c r="JY79" s="79"/>
      <c r="JZ79" s="79"/>
      <c r="KA79" s="79"/>
      <c r="KB79" s="79"/>
      <c r="KC79" s="79">
        <f>データ!EO7</f>
        <v>38622467</v>
      </c>
      <c r="KD79" s="79"/>
      <c r="KE79" s="79"/>
      <c r="KF79" s="79"/>
      <c r="KG79" s="79"/>
      <c r="KH79" s="79"/>
      <c r="KI79" s="79"/>
      <c r="KJ79" s="79"/>
      <c r="KK79" s="79"/>
      <c r="KL79" s="79"/>
      <c r="KM79" s="79"/>
      <c r="KN79" s="79"/>
      <c r="KO79" s="79"/>
      <c r="KP79" s="79"/>
      <c r="KQ79" s="79"/>
      <c r="KR79" s="79"/>
      <c r="KS79" s="79"/>
      <c r="KT79" s="79"/>
      <c r="KU79" s="79"/>
      <c r="KV79" s="79">
        <f>データ!EP7</f>
        <v>39121167</v>
      </c>
      <c r="KW79" s="79"/>
      <c r="KX79" s="79"/>
      <c r="KY79" s="79"/>
      <c r="KZ79" s="79"/>
      <c r="LA79" s="79"/>
      <c r="LB79" s="79"/>
      <c r="LC79" s="79"/>
      <c r="LD79" s="79"/>
      <c r="LE79" s="79"/>
      <c r="LF79" s="79"/>
      <c r="LG79" s="79"/>
      <c r="LH79" s="79"/>
      <c r="LI79" s="79"/>
      <c r="LJ79" s="79"/>
      <c r="LK79" s="79"/>
      <c r="LL79" s="79"/>
      <c r="LM79" s="79"/>
      <c r="LN79" s="79"/>
      <c r="LO79" s="79">
        <f>データ!EQ7</f>
        <v>39422067</v>
      </c>
      <c r="LP79" s="79"/>
      <c r="LQ79" s="79"/>
      <c r="LR79" s="79"/>
      <c r="LS79" s="79"/>
      <c r="LT79" s="79"/>
      <c r="LU79" s="79"/>
      <c r="LV79" s="79"/>
      <c r="LW79" s="79"/>
      <c r="LX79" s="79"/>
      <c r="LY79" s="79"/>
      <c r="LZ79" s="79"/>
      <c r="MA79" s="79"/>
      <c r="MB79" s="79"/>
      <c r="MC79" s="79"/>
      <c r="MD79" s="79"/>
      <c r="ME79" s="79"/>
      <c r="MF79" s="79"/>
      <c r="MG79" s="79"/>
      <c r="MH79" s="79">
        <f>データ!ER7</f>
        <v>39573300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50.2</v>
      </c>
      <c r="V80" s="80"/>
      <c r="W80" s="80"/>
      <c r="X80" s="80"/>
      <c r="Y80" s="80"/>
      <c r="Z80" s="80"/>
      <c r="AA80" s="80"/>
      <c r="AB80" s="80"/>
      <c r="AC80" s="80"/>
      <c r="AD80" s="80"/>
      <c r="AE80" s="80"/>
      <c r="AF80" s="80"/>
      <c r="AG80" s="80"/>
      <c r="AH80" s="80"/>
      <c r="AI80" s="80"/>
      <c r="AJ80" s="80"/>
      <c r="AK80" s="80"/>
      <c r="AL80" s="80"/>
      <c r="AM80" s="80"/>
      <c r="AN80" s="80">
        <f>データ!DX7</f>
        <v>52.7</v>
      </c>
      <c r="AO80" s="80"/>
      <c r="AP80" s="80"/>
      <c r="AQ80" s="80"/>
      <c r="AR80" s="80"/>
      <c r="AS80" s="80"/>
      <c r="AT80" s="80"/>
      <c r="AU80" s="80"/>
      <c r="AV80" s="80"/>
      <c r="AW80" s="80"/>
      <c r="AX80" s="80"/>
      <c r="AY80" s="80"/>
      <c r="AZ80" s="80"/>
      <c r="BA80" s="80"/>
      <c r="BB80" s="80"/>
      <c r="BC80" s="80"/>
      <c r="BD80" s="80"/>
      <c r="BE80" s="80"/>
      <c r="BF80" s="80"/>
      <c r="BG80" s="80">
        <f>データ!DY7</f>
        <v>52.8</v>
      </c>
      <c r="BH80" s="80"/>
      <c r="BI80" s="80"/>
      <c r="BJ80" s="80"/>
      <c r="BK80" s="80"/>
      <c r="BL80" s="80"/>
      <c r="BM80" s="80"/>
      <c r="BN80" s="80"/>
      <c r="BO80" s="80"/>
      <c r="BP80" s="80"/>
      <c r="BQ80" s="80"/>
      <c r="BR80" s="80"/>
      <c r="BS80" s="80"/>
      <c r="BT80" s="80"/>
      <c r="BU80" s="80"/>
      <c r="BV80" s="80"/>
      <c r="BW80" s="80"/>
      <c r="BX80" s="80"/>
      <c r="BY80" s="80"/>
      <c r="BZ80" s="80">
        <f>データ!DZ7</f>
        <v>54.2</v>
      </c>
      <c r="CA80" s="80"/>
      <c r="CB80" s="80"/>
      <c r="CC80" s="80"/>
      <c r="CD80" s="80"/>
      <c r="CE80" s="80"/>
      <c r="CF80" s="80"/>
      <c r="CG80" s="80"/>
      <c r="CH80" s="80"/>
      <c r="CI80" s="80"/>
      <c r="CJ80" s="80"/>
      <c r="CK80" s="80"/>
      <c r="CL80" s="80"/>
      <c r="CM80" s="80"/>
      <c r="CN80" s="80"/>
      <c r="CO80" s="80"/>
      <c r="CP80" s="80"/>
      <c r="CQ80" s="80"/>
      <c r="CR80" s="80"/>
      <c r="CS80" s="80">
        <f>データ!EA7</f>
        <v>55.4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67.2</v>
      </c>
      <c r="EP80" s="80"/>
      <c r="EQ80" s="80"/>
      <c r="ER80" s="80"/>
      <c r="ES80" s="80"/>
      <c r="ET80" s="80"/>
      <c r="EU80" s="80"/>
      <c r="EV80" s="80"/>
      <c r="EW80" s="80"/>
      <c r="EX80" s="80"/>
      <c r="EY80" s="80"/>
      <c r="EZ80" s="80"/>
      <c r="FA80" s="80"/>
      <c r="FB80" s="80"/>
      <c r="FC80" s="80"/>
      <c r="FD80" s="80"/>
      <c r="FE80" s="80"/>
      <c r="FF80" s="80"/>
      <c r="FG80" s="80"/>
      <c r="FH80" s="80">
        <f>データ!EI7</f>
        <v>70.5</v>
      </c>
      <c r="FI80" s="80"/>
      <c r="FJ80" s="80"/>
      <c r="FK80" s="80"/>
      <c r="FL80" s="80"/>
      <c r="FM80" s="80"/>
      <c r="FN80" s="80"/>
      <c r="FO80" s="80"/>
      <c r="FP80" s="80"/>
      <c r="FQ80" s="80"/>
      <c r="FR80" s="80"/>
      <c r="FS80" s="80"/>
      <c r="FT80" s="80"/>
      <c r="FU80" s="80"/>
      <c r="FV80" s="80"/>
      <c r="FW80" s="80"/>
      <c r="FX80" s="80"/>
      <c r="FY80" s="80"/>
      <c r="FZ80" s="80"/>
      <c r="GA80" s="80">
        <f>データ!EJ7</f>
        <v>68.900000000000006</v>
      </c>
      <c r="GB80" s="80"/>
      <c r="GC80" s="80"/>
      <c r="GD80" s="80"/>
      <c r="GE80" s="80"/>
      <c r="GF80" s="80"/>
      <c r="GG80" s="80"/>
      <c r="GH80" s="80"/>
      <c r="GI80" s="80"/>
      <c r="GJ80" s="80"/>
      <c r="GK80" s="80"/>
      <c r="GL80" s="80"/>
      <c r="GM80" s="80"/>
      <c r="GN80" s="80"/>
      <c r="GO80" s="80"/>
      <c r="GP80" s="80"/>
      <c r="GQ80" s="80"/>
      <c r="GR80" s="80"/>
      <c r="GS80" s="80"/>
      <c r="GT80" s="80">
        <f>データ!EK7</f>
        <v>70.2</v>
      </c>
      <c r="GU80" s="80"/>
      <c r="GV80" s="80"/>
      <c r="GW80" s="80"/>
      <c r="GX80" s="80"/>
      <c r="GY80" s="80"/>
      <c r="GZ80" s="80"/>
      <c r="HA80" s="80"/>
      <c r="HB80" s="80"/>
      <c r="HC80" s="80"/>
      <c r="HD80" s="80"/>
      <c r="HE80" s="80"/>
      <c r="HF80" s="80"/>
      <c r="HG80" s="80"/>
      <c r="HH80" s="80"/>
      <c r="HI80" s="80"/>
      <c r="HJ80" s="80"/>
      <c r="HK80" s="80"/>
      <c r="HL80" s="80"/>
      <c r="HM80" s="80">
        <f>データ!EL7</f>
        <v>72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42228890</v>
      </c>
      <c r="JK80" s="79"/>
      <c r="JL80" s="79"/>
      <c r="JM80" s="79"/>
      <c r="JN80" s="79"/>
      <c r="JO80" s="79"/>
      <c r="JP80" s="79"/>
      <c r="JQ80" s="79"/>
      <c r="JR80" s="79"/>
      <c r="JS80" s="79"/>
      <c r="JT80" s="79"/>
      <c r="JU80" s="79"/>
      <c r="JV80" s="79"/>
      <c r="JW80" s="79"/>
      <c r="JX80" s="79"/>
      <c r="JY80" s="79"/>
      <c r="JZ80" s="79"/>
      <c r="KA80" s="79"/>
      <c r="KB80" s="79"/>
      <c r="KC80" s="79">
        <f>データ!ET7</f>
        <v>41785853</v>
      </c>
      <c r="KD80" s="79"/>
      <c r="KE80" s="79"/>
      <c r="KF80" s="79"/>
      <c r="KG80" s="79"/>
      <c r="KH80" s="79"/>
      <c r="KI80" s="79"/>
      <c r="KJ80" s="79"/>
      <c r="KK80" s="79"/>
      <c r="KL80" s="79"/>
      <c r="KM80" s="79"/>
      <c r="KN80" s="79"/>
      <c r="KO80" s="79"/>
      <c r="KP80" s="79"/>
      <c r="KQ80" s="79"/>
      <c r="KR80" s="79"/>
      <c r="KS80" s="79"/>
      <c r="KT80" s="79"/>
      <c r="KU80" s="79"/>
      <c r="KV80" s="79">
        <f>データ!EU7</f>
        <v>44571078</v>
      </c>
      <c r="KW80" s="79"/>
      <c r="KX80" s="79"/>
      <c r="KY80" s="79"/>
      <c r="KZ80" s="79"/>
      <c r="LA80" s="79"/>
      <c r="LB80" s="79"/>
      <c r="LC80" s="79"/>
      <c r="LD80" s="79"/>
      <c r="LE80" s="79"/>
      <c r="LF80" s="79"/>
      <c r="LG80" s="79"/>
      <c r="LH80" s="79"/>
      <c r="LI80" s="79"/>
      <c r="LJ80" s="79"/>
      <c r="LK80" s="79"/>
      <c r="LL80" s="79"/>
      <c r="LM80" s="79"/>
      <c r="LN80" s="79"/>
      <c r="LO80" s="79">
        <f>データ!EV7</f>
        <v>45346697</v>
      </c>
      <c r="LP80" s="79"/>
      <c r="LQ80" s="79"/>
      <c r="LR80" s="79"/>
      <c r="LS80" s="79"/>
      <c r="LT80" s="79"/>
      <c r="LU80" s="79"/>
      <c r="LV80" s="79"/>
      <c r="LW80" s="79"/>
      <c r="LX80" s="79"/>
      <c r="LY80" s="79"/>
      <c r="LZ80" s="79"/>
      <c r="MA80" s="79"/>
      <c r="MB80" s="79"/>
      <c r="MC80" s="79"/>
      <c r="MD80" s="79"/>
      <c r="ME80" s="79"/>
      <c r="MF80" s="79"/>
      <c r="MG80" s="79"/>
      <c r="MH80" s="79">
        <f>データ!EW7</f>
        <v>44774257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6"/>
      <c r="NK84" s="147"/>
      <c r="NL84" s="147"/>
      <c r="NM84" s="147"/>
      <c r="NN84" s="147"/>
      <c r="NO84" s="147"/>
      <c r="NP84" s="147"/>
      <c r="NQ84" s="147"/>
      <c r="NR84" s="147"/>
      <c r="NS84" s="147"/>
      <c r="NT84" s="147"/>
      <c r="NU84" s="147"/>
      <c r="NV84" s="147"/>
      <c r="NW84" s="147"/>
      <c r="NX84" s="148"/>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8sWVRyE95/J1ZkN7Bbk3/PUzamFAu57tIeZj0inBEV+gy6KhxB5JfY9y2EVUjSjsS5FvHB7Pr67DX+JacGaI7Q==" saltValue="M1TYiRZ62ah+VGpCvmzqfA==" spinCount="100000" sheet="1" objects="1" scenarios="1" formatCells="0" formatColumns="0" formatRows="0"/>
  <mergeCells count="261">
    <mergeCell ref="NJ70:NX84"/>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52:NX53"/>
    <mergeCell ref="P54:AD54"/>
    <mergeCell ref="AE54:AS54"/>
    <mergeCell ref="AT54:BH54"/>
    <mergeCell ref="BI54:BW54"/>
    <mergeCell ref="BX54:CL54"/>
    <mergeCell ref="DD54:DR54"/>
    <mergeCell ref="NJ39:NX51"/>
    <mergeCell ref="NJ54:NX67"/>
    <mergeCell ref="LY54:MM54"/>
    <mergeCell ref="MN54:NB54"/>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108</v>
      </c>
      <c r="AI4" s="155"/>
      <c r="AJ4" s="155"/>
      <c r="AK4" s="155"/>
      <c r="AL4" s="155"/>
      <c r="AM4" s="155"/>
      <c r="AN4" s="155"/>
      <c r="AO4" s="155"/>
      <c r="AP4" s="155"/>
      <c r="AQ4" s="155"/>
      <c r="AR4" s="156"/>
      <c r="AS4" s="157" t="s">
        <v>109</v>
      </c>
      <c r="AT4" s="153"/>
      <c r="AU4" s="153"/>
      <c r="AV4" s="153"/>
      <c r="AW4" s="153"/>
      <c r="AX4" s="153"/>
      <c r="AY4" s="153"/>
      <c r="AZ4" s="153"/>
      <c r="BA4" s="153"/>
      <c r="BB4" s="153"/>
      <c r="BC4" s="153"/>
      <c r="BD4" s="157" t="s">
        <v>110</v>
      </c>
      <c r="BE4" s="153"/>
      <c r="BF4" s="153"/>
      <c r="BG4" s="153"/>
      <c r="BH4" s="153"/>
      <c r="BI4" s="153"/>
      <c r="BJ4" s="153"/>
      <c r="BK4" s="153"/>
      <c r="BL4" s="153"/>
      <c r="BM4" s="153"/>
      <c r="BN4" s="153"/>
      <c r="BO4" s="154" t="s">
        <v>111</v>
      </c>
      <c r="BP4" s="155"/>
      <c r="BQ4" s="155"/>
      <c r="BR4" s="155"/>
      <c r="BS4" s="155"/>
      <c r="BT4" s="155"/>
      <c r="BU4" s="155"/>
      <c r="BV4" s="155"/>
      <c r="BW4" s="155"/>
      <c r="BX4" s="155"/>
      <c r="BY4" s="156"/>
      <c r="BZ4" s="153" t="s">
        <v>112</v>
      </c>
      <c r="CA4" s="153"/>
      <c r="CB4" s="153"/>
      <c r="CC4" s="153"/>
      <c r="CD4" s="153"/>
      <c r="CE4" s="153"/>
      <c r="CF4" s="153"/>
      <c r="CG4" s="153"/>
      <c r="CH4" s="153"/>
      <c r="CI4" s="153"/>
      <c r="CJ4" s="153"/>
      <c r="CK4" s="157"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4" t="s">
        <v>116</v>
      </c>
      <c r="DS4" s="155"/>
      <c r="DT4" s="155"/>
      <c r="DU4" s="155"/>
      <c r="DV4" s="155"/>
      <c r="DW4" s="155"/>
      <c r="DX4" s="155"/>
      <c r="DY4" s="155"/>
      <c r="DZ4" s="155"/>
      <c r="EA4" s="155"/>
      <c r="EB4" s="156"/>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146</v>
      </c>
      <c r="AX5" s="62" t="s">
        <v>147</v>
      </c>
      <c r="AY5" s="62" t="s">
        <v>148</v>
      </c>
      <c r="AZ5" s="62" t="s">
        <v>149</v>
      </c>
      <c r="BA5" s="62" t="s">
        <v>150</v>
      </c>
      <c r="BB5" s="62" t="s">
        <v>151</v>
      </c>
      <c r="BC5" s="62" t="s">
        <v>152</v>
      </c>
      <c r="BD5" s="62" t="s">
        <v>157</v>
      </c>
      <c r="BE5" s="62" t="s">
        <v>158</v>
      </c>
      <c r="BF5" s="62" t="s">
        <v>159</v>
      </c>
      <c r="BG5" s="62" t="s">
        <v>160</v>
      </c>
      <c r="BH5" s="62" t="s">
        <v>146</v>
      </c>
      <c r="BI5" s="62" t="s">
        <v>147</v>
      </c>
      <c r="BJ5" s="62" t="s">
        <v>148</v>
      </c>
      <c r="BK5" s="62" t="s">
        <v>149</v>
      </c>
      <c r="BL5" s="62" t="s">
        <v>150</v>
      </c>
      <c r="BM5" s="62" t="s">
        <v>151</v>
      </c>
      <c r="BN5" s="62" t="s">
        <v>152</v>
      </c>
      <c r="BO5" s="62" t="s">
        <v>161</v>
      </c>
      <c r="BP5" s="62" t="s">
        <v>162</v>
      </c>
      <c r="BQ5" s="62" t="s">
        <v>163</v>
      </c>
      <c r="BR5" s="62" t="s">
        <v>145</v>
      </c>
      <c r="BS5" s="62" t="s">
        <v>146</v>
      </c>
      <c r="BT5" s="62" t="s">
        <v>147</v>
      </c>
      <c r="BU5" s="62" t="s">
        <v>148</v>
      </c>
      <c r="BV5" s="62" t="s">
        <v>149</v>
      </c>
      <c r="BW5" s="62" t="s">
        <v>150</v>
      </c>
      <c r="BX5" s="62" t="s">
        <v>151</v>
      </c>
      <c r="BY5" s="62" t="s">
        <v>152</v>
      </c>
      <c r="BZ5" s="62" t="s">
        <v>157</v>
      </c>
      <c r="CA5" s="62" t="s">
        <v>164</v>
      </c>
      <c r="CB5" s="62" t="s">
        <v>163</v>
      </c>
      <c r="CC5" s="62" t="s">
        <v>145</v>
      </c>
      <c r="CD5" s="62" t="s">
        <v>165</v>
      </c>
      <c r="CE5" s="62" t="s">
        <v>147</v>
      </c>
      <c r="CF5" s="62" t="s">
        <v>148</v>
      </c>
      <c r="CG5" s="62" t="s">
        <v>149</v>
      </c>
      <c r="CH5" s="62" t="s">
        <v>150</v>
      </c>
      <c r="CI5" s="62" t="s">
        <v>151</v>
      </c>
      <c r="CJ5" s="62" t="s">
        <v>152</v>
      </c>
      <c r="CK5" s="62" t="s">
        <v>166</v>
      </c>
      <c r="CL5" s="62" t="s">
        <v>167</v>
      </c>
      <c r="CM5" s="62" t="s">
        <v>168</v>
      </c>
      <c r="CN5" s="62" t="s">
        <v>169</v>
      </c>
      <c r="CO5" s="62" t="s">
        <v>170</v>
      </c>
      <c r="CP5" s="62" t="s">
        <v>147</v>
      </c>
      <c r="CQ5" s="62" t="s">
        <v>148</v>
      </c>
      <c r="CR5" s="62" t="s">
        <v>149</v>
      </c>
      <c r="CS5" s="62" t="s">
        <v>150</v>
      </c>
      <c r="CT5" s="62" t="s">
        <v>151</v>
      </c>
      <c r="CU5" s="62" t="s">
        <v>152</v>
      </c>
      <c r="CV5" s="62" t="s">
        <v>171</v>
      </c>
      <c r="CW5" s="62" t="s">
        <v>143</v>
      </c>
      <c r="CX5" s="62" t="s">
        <v>172</v>
      </c>
      <c r="CY5" s="62" t="s">
        <v>173</v>
      </c>
      <c r="CZ5" s="62" t="s">
        <v>174</v>
      </c>
      <c r="DA5" s="62" t="s">
        <v>147</v>
      </c>
      <c r="DB5" s="62" t="s">
        <v>148</v>
      </c>
      <c r="DC5" s="62" t="s">
        <v>149</v>
      </c>
      <c r="DD5" s="62" t="s">
        <v>150</v>
      </c>
      <c r="DE5" s="62" t="s">
        <v>151</v>
      </c>
      <c r="DF5" s="62" t="s">
        <v>152</v>
      </c>
      <c r="DG5" s="62" t="s">
        <v>157</v>
      </c>
      <c r="DH5" s="62" t="s">
        <v>143</v>
      </c>
      <c r="DI5" s="62" t="s">
        <v>144</v>
      </c>
      <c r="DJ5" s="62" t="s">
        <v>145</v>
      </c>
      <c r="DK5" s="62" t="s">
        <v>175</v>
      </c>
      <c r="DL5" s="62" t="s">
        <v>147</v>
      </c>
      <c r="DM5" s="62" t="s">
        <v>148</v>
      </c>
      <c r="DN5" s="62" t="s">
        <v>149</v>
      </c>
      <c r="DO5" s="62" t="s">
        <v>150</v>
      </c>
      <c r="DP5" s="62" t="s">
        <v>151</v>
      </c>
      <c r="DQ5" s="62" t="s">
        <v>152</v>
      </c>
      <c r="DR5" s="62" t="s">
        <v>166</v>
      </c>
      <c r="DS5" s="62" t="s">
        <v>176</v>
      </c>
      <c r="DT5" s="62" t="s">
        <v>177</v>
      </c>
      <c r="DU5" s="62" t="s">
        <v>178</v>
      </c>
      <c r="DV5" s="62" t="s">
        <v>146</v>
      </c>
      <c r="DW5" s="62" t="s">
        <v>147</v>
      </c>
      <c r="DX5" s="62" t="s">
        <v>148</v>
      </c>
      <c r="DY5" s="62" t="s">
        <v>149</v>
      </c>
      <c r="DZ5" s="62" t="s">
        <v>150</v>
      </c>
      <c r="EA5" s="62" t="s">
        <v>151</v>
      </c>
      <c r="EB5" s="62" t="s">
        <v>152</v>
      </c>
      <c r="EC5" s="62" t="s">
        <v>179</v>
      </c>
      <c r="ED5" s="62" t="s">
        <v>143</v>
      </c>
      <c r="EE5" s="62" t="s">
        <v>177</v>
      </c>
      <c r="EF5" s="62" t="s">
        <v>180</v>
      </c>
      <c r="EG5" s="62" t="s">
        <v>170</v>
      </c>
      <c r="EH5" s="62" t="s">
        <v>147</v>
      </c>
      <c r="EI5" s="62" t="s">
        <v>148</v>
      </c>
      <c r="EJ5" s="62" t="s">
        <v>149</v>
      </c>
      <c r="EK5" s="62" t="s">
        <v>150</v>
      </c>
      <c r="EL5" s="62" t="s">
        <v>151</v>
      </c>
      <c r="EM5" s="62" t="s">
        <v>181</v>
      </c>
      <c r="EN5" s="62" t="s">
        <v>166</v>
      </c>
      <c r="EO5" s="62" t="s">
        <v>182</v>
      </c>
      <c r="EP5" s="62" t="s">
        <v>183</v>
      </c>
      <c r="EQ5" s="62" t="s">
        <v>145</v>
      </c>
      <c r="ER5" s="62" t="s">
        <v>146</v>
      </c>
      <c r="ES5" s="62" t="s">
        <v>147</v>
      </c>
      <c r="ET5" s="62" t="s">
        <v>148</v>
      </c>
      <c r="EU5" s="62" t="s">
        <v>149</v>
      </c>
      <c r="EV5" s="62" t="s">
        <v>150</v>
      </c>
      <c r="EW5" s="62" t="s">
        <v>151</v>
      </c>
      <c r="EX5" s="62" t="s">
        <v>152</v>
      </c>
    </row>
    <row r="6" spans="1:154" s="67" customFormat="1">
      <c r="A6" s="48" t="s">
        <v>184</v>
      </c>
      <c r="B6" s="63">
        <f>B8</f>
        <v>2019</v>
      </c>
      <c r="C6" s="63">
        <f t="shared" ref="C6:M6" si="2">C8</f>
        <v>394050</v>
      </c>
      <c r="D6" s="63">
        <f t="shared" si="2"/>
        <v>46</v>
      </c>
      <c r="E6" s="63">
        <f t="shared" si="2"/>
        <v>6</v>
      </c>
      <c r="F6" s="63">
        <f t="shared" si="2"/>
        <v>0</v>
      </c>
      <c r="G6" s="63">
        <f t="shared" si="2"/>
        <v>1</v>
      </c>
      <c r="H6" s="158" t="str">
        <f>IF(H8&lt;&gt;I8,H8,"")&amp;IF(I8&lt;&gt;J8,I8,"")&amp;"　"&amp;J8</f>
        <v>高知県梼原町　国保梼原病院</v>
      </c>
      <c r="I6" s="159"/>
      <c r="J6" s="160"/>
      <c r="K6" s="63" t="str">
        <f t="shared" si="2"/>
        <v>当然財務</v>
      </c>
      <c r="L6" s="63" t="str">
        <f t="shared" si="2"/>
        <v>病院事業</v>
      </c>
      <c r="M6" s="63" t="str">
        <f t="shared" si="2"/>
        <v>一般病院</v>
      </c>
      <c r="N6" s="63" t="str">
        <f>N8</f>
        <v>50床未満</v>
      </c>
      <c r="O6" s="63" t="str">
        <f>O8</f>
        <v>非設置</v>
      </c>
      <c r="P6" s="63" t="str">
        <f>P8</f>
        <v>直営</v>
      </c>
      <c r="Q6" s="64">
        <f t="shared" ref="Q6:AG6" si="3">Q8</f>
        <v>4</v>
      </c>
      <c r="R6" s="63" t="str">
        <f t="shared" si="3"/>
        <v>-</v>
      </c>
      <c r="S6" s="63" t="str">
        <f t="shared" si="3"/>
        <v>-</v>
      </c>
      <c r="T6" s="63" t="str">
        <f t="shared" si="3"/>
        <v>救 臨 へ 輪</v>
      </c>
      <c r="U6" s="64">
        <f>U8</f>
        <v>3470</v>
      </c>
      <c r="V6" s="64">
        <f>V8</f>
        <v>2884</v>
      </c>
      <c r="W6" s="63" t="str">
        <f>W8</f>
        <v>第１種該当</v>
      </c>
      <c r="X6" s="63" t="str">
        <f t="shared" si="3"/>
        <v>１５：１</v>
      </c>
      <c r="Y6" s="64">
        <f t="shared" si="3"/>
        <v>30</v>
      </c>
      <c r="Z6" s="64" t="str">
        <f t="shared" si="3"/>
        <v>-</v>
      </c>
      <c r="AA6" s="64" t="str">
        <f t="shared" si="3"/>
        <v>-</v>
      </c>
      <c r="AB6" s="64" t="str">
        <f t="shared" si="3"/>
        <v>-</v>
      </c>
      <c r="AC6" s="64" t="str">
        <f t="shared" si="3"/>
        <v>-</v>
      </c>
      <c r="AD6" s="64">
        <f t="shared" si="3"/>
        <v>30</v>
      </c>
      <c r="AE6" s="64">
        <f t="shared" si="3"/>
        <v>27</v>
      </c>
      <c r="AF6" s="64" t="str">
        <f t="shared" si="3"/>
        <v>-</v>
      </c>
      <c r="AG6" s="64">
        <f t="shared" si="3"/>
        <v>27</v>
      </c>
      <c r="AH6" s="65">
        <f>IF(AH8="-",NA(),AH8)</f>
        <v>96.7</v>
      </c>
      <c r="AI6" s="65">
        <f t="shared" ref="AI6:AQ6" si="4">IF(AI8="-",NA(),AI8)</f>
        <v>98.4</v>
      </c>
      <c r="AJ6" s="65">
        <f t="shared" si="4"/>
        <v>96.5</v>
      </c>
      <c r="AK6" s="65">
        <f t="shared" si="4"/>
        <v>87.2</v>
      </c>
      <c r="AL6" s="65">
        <f t="shared" si="4"/>
        <v>85.4</v>
      </c>
      <c r="AM6" s="65">
        <f t="shared" si="4"/>
        <v>97.7</v>
      </c>
      <c r="AN6" s="65">
        <f t="shared" si="4"/>
        <v>96.2</v>
      </c>
      <c r="AO6" s="65">
        <f t="shared" si="4"/>
        <v>94.8</v>
      </c>
      <c r="AP6" s="65">
        <f t="shared" si="4"/>
        <v>96.1</v>
      </c>
      <c r="AQ6" s="65">
        <f t="shared" si="4"/>
        <v>96.7</v>
      </c>
      <c r="AR6" s="65" t="str">
        <f>IF(AR8="-","【-】","【"&amp;SUBSTITUTE(TEXT(AR8,"#,##0.0"),"-","△")&amp;"】")</f>
        <v>【98.2】</v>
      </c>
      <c r="AS6" s="65">
        <f>IF(AS8="-",NA(),AS8)</f>
        <v>83.1</v>
      </c>
      <c r="AT6" s="65">
        <f t="shared" ref="AT6:BB6" si="5">IF(AT8="-",NA(),AT8)</f>
        <v>82.6</v>
      </c>
      <c r="AU6" s="65">
        <f t="shared" si="5"/>
        <v>82</v>
      </c>
      <c r="AV6" s="65">
        <f t="shared" si="5"/>
        <v>71.5</v>
      </c>
      <c r="AW6" s="65">
        <f t="shared" si="5"/>
        <v>73.3</v>
      </c>
      <c r="AX6" s="65">
        <f t="shared" si="5"/>
        <v>72.2</v>
      </c>
      <c r="AY6" s="65">
        <f t="shared" si="5"/>
        <v>69.5</v>
      </c>
      <c r="AZ6" s="65">
        <f t="shared" si="5"/>
        <v>67.7</v>
      </c>
      <c r="BA6" s="65">
        <f t="shared" si="5"/>
        <v>66.8</v>
      </c>
      <c r="BB6" s="65">
        <f t="shared" si="5"/>
        <v>67.8</v>
      </c>
      <c r="BC6" s="65" t="str">
        <f>IF(BC8="-","【-】","【"&amp;SUBSTITUTE(TEXT(BC8,"#,##0.0"),"-","△")&amp;"】")</f>
        <v>【89.5】</v>
      </c>
      <c r="BD6" s="65">
        <f>IF(BD8="-",NA(),BD8)</f>
        <v>0</v>
      </c>
      <c r="BE6" s="65">
        <f t="shared" ref="BE6:BM6" si="6">IF(BE8="-",NA(),BE8)</f>
        <v>0</v>
      </c>
      <c r="BF6" s="65">
        <f t="shared" si="6"/>
        <v>2.2000000000000002</v>
      </c>
      <c r="BG6" s="65">
        <f t="shared" si="6"/>
        <v>21.1</v>
      </c>
      <c r="BH6" s="65">
        <f t="shared" si="6"/>
        <v>41.5</v>
      </c>
      <c r="BI6" s="65">
        <f t="shared" si="6"/>
        <v>139.9</v>
      </c>
      <c r="BJ6" s="65">
        <f t="shared" si="6"/>
        <v>156.6</v>
      </c>
      <c r="BK6" s="65">
        <f t="shared" si="6"/>
        <v>106</v>
      </c>
      <c r="BL6" s="65">
        <f t="shared" si="6"/>
        <v>118.7</v>
      </c>
      <c r="BM6" s="65">
        <f t="shared" si="6"/>
        <v>121.7</v>
      </c>
      <c r="BN6" s="65" t="str">
        <f>IF(BN8="-","【-】","【"&amp;SUBSTITUTE(TEXT(BN8,"#,##0.0"),"-","△")&amp;"】")</f>
        <v>【59.6】</v>
      </c>
      <c r="BO6" s="65">
        <f>IF(BO8="-",NA(),BO8)</f>
        <v>66.3</v>
      </c>
      <c r="BP6" s="65">
        <f t="shared" ref="BP6:BX6" si="7">IF(BP8="-",NA(),BP8)</f>
        <v>68.8</v>
      </c>
      <c r="BQ6" s="65">
        <f t="shared" si="7"/>
        <v>73.2</v>
      </c>
      <c r="BR6" s="65">
        <f t="shared" si="7"/>
        <v>57.9</v>
      </c>
      <c r="BS6" s="65">
        <f t="shared" si="7"/>
        <v>62.1</v>
      </c>
      <c r="BT6" s="65">
        <f t="shared" si="7"/>
        <v>64.900000000000006</v>
      </c>
      <c r="BU6" s="65">
        <f t="shared" si="7"/>
        <v>63.4</v>
      </c>
      <c r="BV6" s="65">
        <f t="shared" si="7"/>
        <v>62.3</v>
      </c>
      <c r="BW6" s="65">
        <f t="shared" si="7"/>
        <v>59.4</v>
      </c>
      <c r="BX6" s="65">
        <f t="shared" si="7"/>
        <v>61.4</v>
      </c>
      <c r="BY6" s="65" t="str">
        <f>IF(BY8="-","【-】","【"&amp;SUBSTITUTE(TEXT(BY8,"#,##0.0"),"-","△")&amp;"】")</f>
        <v>【74.7】</v>
      </c>
      <c r="BZ6" s="66">
        <f>IF(BZ8="-",NA(),BZ8)</f>
        <v>23458</v>
      </c>
      <c r="CA6" s="66">
        <f t="shared" ref="CA6:CI6" si="8">IF(CA8="-",NA(),CA8)</f>
        <v>23605</v>
      </c>
      <c r="CB6" s="66">
        <f t="shared" si="8"/>
        <v>22916</v>
      </c>
      <c r="CC6" s="66">
        <f t="shared" si="8"/>
        <v>23046</v>
      </c>
      <c r="CD6" s="66">
        <f t="shared" si="8"/>
        <v>22592</v>
      </c>
      <c r="CE6" s="66">
        <f t="shared" si="8"/>
        <v>25920</v>
      </c>
      <c r="CF6" s="66">
        <f t="shared" si="8"/>
        <v>24479</v>
      </c>
      <c r="CG6" s="66">
        <f t="shared" si="8"/>
        <v>25136</v>
      </c>
      <c r="CH6" s="66">
        <f t="shared" si="8"/>
        <v>26485</v>
      </c>
      <c r="CI6" s="66">
        <f t="shared" si="8"/>
        <v>27761</v>
      </c>
      <c r="CJ6" s="65" t="str">
        <f>IF(CJ8="-","【-】","【"&amp;SUBSTITUTE(TEXT(CJ8,"#,##0"),"-","△")&amp;"】")</f>
        <v>【53,621】</v>
      </c>
      <c r="CK6" s="66">
        <f>IF(CK8="-",NA(),CK8)</f>
        <v>5454</v>
      </c>
      <c r="CL6" s="66">
        <f t="shared" ref="CL6:CT6" si="9">IF(CL8="-",NA(),CL8)</f>
        <v>5613</v>
      </c>
      <c r="CM6" s="66">
        <f t="shared" si="9"/>
        <v>5954</v>
      </c>
      <c r="CN6" s="66">
        <f t="shared" si="9"/>
        <v>6007</v>
      </c>
      <c r="CO6" s="66">
        <f t="shared" si="9"/>
        <v>6212</v>
      </c>
      <c r="CP6" s="66">
        <f t="shared" si="9"/>
        <v>8159</v>
      </c>
      <c r="CQ6" s="66">
        <f t="shared" si="9"/>
        <v>8000</v>
      </c>
      <c r="CR6" s="66">
        <f t="shared" si="9"/>
        <v>8023</v>
      </c>
      <c r="CS6" s="66">
        <f t="shared" si="9"/>
        <v>8109</v>
      </c>
      <c r="CT6" s="66">
        <f t="shared" si="9"/>
        <v>8307</v>
      </c>
      <c r="CU6" s="65" t="str">
        <f>IF(CU8="-","【-】","【"&amp;SUBSTITUTE(TEXT(CU8,"#,##0"),"-","△")&amp;"】")</f>
        <v>【15,586】</v>
      </c>
      <c r="CV6" s="65">
        <f>IF(CV8="-",NA(),CV8)</f>
        <v>74.400000000000006</v>
      </c>
      <c r="CW6" s="65">
        <f t="shared" ref="CW6:DE6" si="10">IF(CW8="-",NA(),CW8)</f>
        <v>72.900000000000006</v>
      </c>
      <c r="CX6" s="65">
        <f t="shared" si="10"/>
        <v>75.900000000000006</v>
      </c>
      <c r="CY6" s="65">
        <f t="shared" si="10"/>
        <v>89</v>
      </c>
      <c r="CZ6" s="65">
        <f t="shared" si="10"/>
        <v>91</v>
      </c>
      <c r="DA6" s="65">
        <f t="shared" si="10"/>
        <v>75.2</v>
      </c>
      <c r="DB6" s="65">
        <f t="shared" si="10"/>
        <v>79.5</v>
      </c>
      <c r="DC6" s="65">
        <f t="shared" si="10"/>
        <v>81.099999999999994</v>
      </c>
      <c r="DD6" s="65">
        <f t="shared" si="10"/>
        <v>81.599999999999994</v>
      </c>
      <c r="DE6" s="65">
        <f t="shared" si="10"/>
        <v>80.099999999999994</v>
      </c>
      <c r="DF6" s="65" t="str">
        <f>IF(DF8="-","【-】","【"&amp;SUBSTITUTE(TEXT(DF8,"#,##0.0"),"-","△")&amp;"】")</f>
        <v>【54.6】</v>
      </c>
      <c r="DG6" s="65">
        <f>IF(DG8="-",NA(),DG8)</f>
        <v>12.6</v>
      </c>
      <c r="DH6" s="65">
        <f t="shared" ref="DH6:DP6" si="11">IF(DH8="-",NA(),DH8)</f>
        <v>12.7</v>
      </c>
      <c r="DI6" s="65">
        <f t="shared" si="11"/>
        <v>12.5</v>
      </c>
      <c r="DJ6" s="65">
        <f t="shared" si="11"/>
        <v>12.5</v>
      </c>
      <c r="DK6" s="65">
        <f t="shared" si="11"/>
        <v>11.5</v>
      </c>
      <c r="DL6" s="65">
        <f t="shared" si="11"/>
        <v>19.3</v>
      </c>
      <c r="DM6" s="65">
        <f t="shared" si="11"/>
        <v>17.600000000000001</v>
      </c>
      <c r="DN6" s="65">
        <f t="shared" si="11"/>
        <v>17.399999999999999</v>
      </c>
      <c r="DO6" s="65">
        <f t="shared" si="11"/>
        <v>16</v>
      </c>
      <c r="DP6" s="65">
        <f t="shared" si="11"/>
        <v>16</v>
      </c>
      <c r="DQ6" s="65" t="str">
        <f>IF(DQ8="-","【-】","【"&amp;SUBSTITUTE(TEXT(DQ8,"#,##0.0"),"-","△")&amp;"】")</f>
        <v>【25.0】</v>
      </c>
      <c r="DR6" s="65">
        <f>IF(DR8="-",NA(),DR8)</f>
        <v>44.2</v>
      </c>
      <c r="DS6" s="65">
        <f t="shared" ref="DS6:EA6" si="12">IF(DS8="-",NA(),DS8)</f>
        <v>47.6</v>
      </c>
      <c r="DT6" s="65">
        <f t="shared" si="12"/>
        <v>49.4</v>
      </c>
      <c r="DU6" s="65">
        <f t="shared" si="12"/>
        <v>52.3</v>
      </c>
      <c r="DV6" s="65">
        <f t="shared" si="12"/>
        <v>54.5</v>
      </c>
      <c r="DW6" s="65">
        <f t="shared" si="12"/>
        <v>50.2</v>
      </c>
      <c r="DX6" s="65">
        <f t="shared" si="12"/>
        <v>52.7</v>
      </c>
      <c r="DY6" s="65">
        <f t="shared" si="12"/>
        <v>52.8</v>
      </c>
      <c r="DZ6" s="65">
        <f t="shared" si="12"/>
        <v>54.2</v>
      </c>
      <c r="EA6" s="65">
        <f t="shared" si="12"/>
        <v>55.4</v>
      </c>
      <c r="EB6" s="65" t="str">
        <f>IF(EB8="-","【-】","【"&amp;SUBSTITUTE(TEXT(EB8,"#,##0.0"),"-","△")&amp;"】")</f>
        <v>【53.5】</v>
      </c>
      <c r="EC6" s="65">
        <f>IF(EC8="-",NA(),EC8)</f>
        <v>60.2</v>
      </c>
      <c r="ED6" s="65">
        <f t="shared" ref="ED6:EL6" si="13">IF(ED8="-",NA(),ED8)</f>
        <v>68</v>
      </c>
      <c r="EE6" s="65">
        <f t="shared" si="13"/>
        <v>71.8</v>
      </c>
      <c r="EF6" s="65">
        <f t="shared" si="13"/>
        <v>76.7</v>
      </c>
      <c r="EG6" s="65">
        <f t="shared" si="13"/>
        <v>79.5</v>
      </c>
      <c r="EH6" s="65">
        <f t="shared" si="13"/>
        <v>67.2</v>
      </c>
      <c r="EI6" s="65">
        <f t="shared" si="13"/>
        <v>70.5</v>
      </c>
      <c r="EJ6" s="65">
        <f t="shared" si="13"/>
        <v>68.900000000000006</v>
      </c>
      <c r="EK6" s="65">
        <f t="shared" si="13"/>
        <v>70.2</v>
      </c>
      <c r="EL6" s="65">
        <f t="shared" si="13"/>
        <v>72</v>
      </c>
      <c r="EM6" s="65" t="str">
        <f>IF(EM8="-","【-】","【"&amp;SUBSTITUTE(TEXT(EM8,"#,##0.0"),"-","△")&amp;"】")</f>
        <v>【70.0】</v>
      </c>
      <c r="EN6" s="66">
        <f>IF(EN8="-",NA(),EN8)</f>
        <v>38541433</v>
      </c>
      <c r="EO6" s="66">
        <f t="shared" ref="EO6:EW6" si="14">IF(EO8="-",NA(),EO8)</f>
        <v>38622467</v>
      </c>
      <c r="EP6" s="66">
        <f t="shared" si="14"/>
        <v>39121167</v>
      </c>
      <c r="EQ6" s="66">
        <f t="shared" si="14"/>
        <v>39422067</v>
      </c>
      <c r="ER6" s="66">
        <f t="shared" si="14"/>
        <v>39573300</v>
      </c>
      <c r="ES6" s="66">
        <f t="shared" si="14"/>
        <v>42228890</v>
      </c>
      <c r="ET6" s="66">
        <f t="shared" si="14"/>
        <v>41785853</v>
      </c>
      <c r="EU6" s="66">
        <f t="shared" si="14"/>
        <v>44571078</v>
      </c>
      <c r="EV6" s="66">
        <f t="shared" si="14"/>
        <v>45346697</v>
      </c>
      <c r="EW6" s="66">
        <f t="shared" si="14"/>
        <v>44774257</v>
      </c>
      <c r="EX6" s="66" t="str">
        <f>IF(EX8="-","【-】","【"&amp;SUBSTITUTE(TEXT(EX8,"#,##0"),"-","△")&amp;"】")</f>
        <v>【48,132,898】</v>
      </c>
    </row>
    <row r="7" spans="1:154" s="67" customFormat="1">
      <c r="A7" s="48" t="s">
        <v>185</v>
      </c>
      <c r="B7" s="63">
        <f t="shared" ref="B7:AG7" si="15">B8</f>
        <v>2019</v>
      </c>
      <c r="C7" s="63">
        <f t="shared" si="15"/>
        <v>394050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t="str">
        <f>O8</f>
        <v>非設置</v>
      </c>
      <c r="P7" s="63" t="str">
        <f>P8</f>
        <v>直営</v>
      </c>
      <c r="Q7" s="64">
        <f t="shared" si="15"/>
        <v>4</v>
      </c>
      <c r="R7" s="63" t="str">
        <f t="shared" si="15"/>
        <v>-</v>
      </c>
      <c r="S7" s="63" t="str">
        <f t="shared" si="15"/>
        <v>-</v>
      </c>
      <c r="T7" s="63" t="str">
        <f t="shared" si="15"/>
        <v>救 臨 へ 輪</v>
      </c>
      <c r="U7" s="64">
        <f>U8</f>
        <v>3470</v>
      </c>
      <c r="V7" s="64">
        <f>V8</f>
        <v>2884</v>
      </c>
      <c r="W7" s="63" t="str">
        <f>W8</f>
        <v>第１種該当</v>
      </c>
      <c r="X7" s="63" t="str">
        <f t="shared" si="15"/>
        <v>１５：１</v>
      </c>
      <c r="Y7" s="64">
        <f t="shared" si="15"/>
        <v>30</v>
      </c>
      <c r="Z7" s="64" t="str">
        <f t="shared" si="15"/>
        <v>-</v>
      </c>
      <c r="AA7" s="64" t="str">
        <f t="shared" si="15"/>
        <v>-</v>
      </c>
      <c r="AB7" s="64" t="str">
        <f t="shared" si="15"/>
        <v>-</v>
      </c>
      <c r="AC7" s="64" t="str">
        <f t="shared" si="15"/>
        <v>-</v>
      </c>
      <c r="AD7" s="64">
        <f t="shared" si="15"/>
        <v>30</v>
      </c>
      <c r="AE7" s="64">
        <f t="shared" si="15"/>
        <v>27</v>
      </c>
      <c r="AF7" s="64" t="str">
        <f t="shared" si="15"/>
        <v>-</v>
      </c>
      <c r="AG7" s="64">
        <f t="shared" si="15"/>
        <v>27</v>
      </c>
      <c r="AH7" s="65">
        <f>AH8</f>
        <v>96.7</v>
      </c>
      <c r="AI7" s="65">
        <f t="shared" ref="AI7:AQ7" si="16">AI8</f>
        <v>98.4</v>
      </c>
      <c r="AJ7" s="65">
        <f t="shared" si="16"/>
        <v>96.5</v>
      </c>
      <c r="AK7" s="65">
        <f t="shared" si="16"/>
        <v>87.2</v>
      </c>
      <c r="AL7" s="65">
        <f t="shared" si="16"/>
        <v>85.4</v>
      </c>
      <c r="AM7" s="65">
        <f t="shared" si="16"/>
        <v>97.7</v>
      </c>
      <c r="AN7" s="65">
        <f t="shared" si="16"/>
        <v>96.2</v>
      </c>
      <c r="AO7" s="65">
        <f t="shared" si="16"/>
        <v>94.8</v>
      </c>
      <c r="AP7" s="65">
        <f t="shared" si="16"/>
        <v>96.1</v>
      </c>
      <c r="AQ7" s="65">
        <f t="shared" si="16"/>
        <v>96.7</v>
      </c>
      <c r="AR7" s="65"/>
      <c r="AS7" s="65">
        <f>AS8</f>
        <v>83.1</v>
      </c>
      <c r="AT7" s="65">
        <f t="shared" ref="AT7:BB7" si="17">AT8</f>
        <v>82.6</v>
      </c>
      <c r="AU7" s="65">
        <f t="shared" si="17"/>
        <v>82</v>
      </c>
      <c r="AV7" s="65">
        <f t="shared" si="17"/>
        <v>71.5</v>
      </c>
      <c r="AW7" s="65">
        <f t="shared" si="17"/>
        <v>73.3</v>
      </c>
      <c r="AX7" s="65">
        <f t="shared" si="17"/>
        <v>72.2</v>
      </c>
      <c r="AY7" s="65">
        <f t="shared" si="17"/>
        <v>69.5</v>
      </c>
      <c r="AZ7" s="65">
        <f t="shared" si="17"/>
        <v>67.7</v>
      </c>
      <c r="BA7" s="65">
        <f t="shared" si="17"/>
        <v>66.8</v>
      </c>
      <c r="BB7" s="65">
        <f t="shared" si="17"/>
        <v>67.8</v>
      </c>
      <c r="BC7" s="65"/>
      <c r="BD7" s="65">
        <f>BD8</f>
        <v>0</v>
      </c>
      <c r="BE7" s="65">
        <f t="shared" ref="BE7:BM7" si="18">BE8</f>
        <v>0</v>
      </c>
      <c r="BF7" s="65">
        <f t="shared" si="18"/>
        <v>2.2000000000000002</v>
      </c>
      <c r="BG7" s="65">
        <f t="shared" si="18"/>
        <v>21.1</v>
      </c>
      <c r="BH7" s="65">
        <f t="shared" si="18"/>
        <v>41.5</v>
      </c>
      <c r="BI7" s="65">
        <f t="shared" si="18"/>
        <v>139.9</v>
      </c>
      <c r="BJ7" s="65">
        <f t="shared" si="18"/>
        <v>156.6</v>
      </c>
      <c r="BK7" s="65">
        <f t="shared" si="18"/>
        <v>106</v>
      </c>
      <c r="BL7" s="65">
        <f t="shared" si="18"/>
        <v>118.7</v>
      </c>
      <c r="BM7" s="65">
        <f t="shared" si="18"/>
        <v>121.7</v>
      </c>
      <c r="BN7" s="65"/>
      <c r="BO7" s="65">
        <f>BO8</f>
        <v>66.3</v>
      </c>
      <c r="BP7" s="65">
        <f t="shared" ref="BP7:BX7" si="19">BP8</f>
        <v>68.8</v>
      </c>
      <c r="BQ7" s="65">
        <f t="shared" si="19"/>
        <v>73.2</v>
      </c>
      <c r="BR7" s="65">
        <f t="shared" si="19"/>
        <v>57.9</v>
      </c>
      <c r="BS7" s="65">
        <f t="shared" si="19"/>
        <v>62.1</v>
      </c>
      <c r="BT7" s="65">
        <f t="shared" si="19"/>
        <v>64.900000000000006</v>
      </c>
      <c r="BU7" s="65">
        <f t="shared" si="19"/>
        <v>63.4</v>
      </c>
      <c r="BV7" s="65">
        <f t="shared" si="19"/>
        <v>62.3</v>
      </c>
      <c r="BW7" s="65">
        <f t="shared" si="19"/>
        <v>59.4</v>
      </c>
      <c r="BX7" s="65">
        <f t="shared" si="19"/>
        <v>61.4</v>
      </c>
      <c r="BY7" s="65"/>
      <c r="BZ7" s="66">
        <f>BZ8</f>
        <v>23458</v>
      </c>
      <c r="CA7" s="66">
        <f t="shared" ref="CA7:CI7" si="20">CA8</f>
        <v>23605</v>
      </c>
      <c r="CB7" s="66">
        <f t="shared" si="20"/>
        <v>22916</v>
      </c>
      <c r="CC7" s="66">
        <f t="shared" si="20"/>
        <v>23046</v>
      </c>
      <c r="CD7" s="66">
        <f t="shared" si="20"/>
        <v>22592</v>
      </c>
      <c r="CE7" s="66">
        <f t="shared" si="20"/>
        <v>25920</v>
      </c>
      <c r="CF7" s="66">
        <f t="shared" si="20"/>
        <v>24479</v>
      </c>
      <c r="CG7" s="66">
        <f t="shared" si="20"/>
        <v>25136</v>
      </c>
      <c r="CH7" s="66">
        <f t="shared" si="20"/>
        <v>26485</v>
      </c>
      <c r="CI7" s="66">
        <f t="shared" si="20"/>
        <v>27761</v>
      </c>
      <c r="CJ7" s="65"/>
      <c r="CK7" s="66">
        <f>CK8</f>
        <v>5454</v>
      </c>
      <c r="CL7" s="66">
        <f t="shared" ref="CL7:CT7" si="21">CL8</f>
        <v>5613</v>
      </c>
      <c r="CM7" s="66">
        <f t="shared" si="21"/>
        <v>5954</v>
      </c>
      <c r="CN7" s="66">
        <f t="shared" si="21"/>
        <v>6007</v>
      </c>
      <c r="CO7" s="66">
        <f t="shared" si="21"/>
        <v>6212</v>
      </c>
      <c r="CP7" s="66">
        <f t="shared" si="21"/>
        <v>8159</v>
      </c>
      <c r="CQ7" s="66">
        <f t="shared" si="21"/>
        <v>8000</v>
      </c>
      <c r="CR7" s="66">
        <f t="shared" si="21"/>
        <v>8023</v>
      </c>
      <c r="CS7" s="66">
        <f t="shared" si="21"/>
        <v>8109</v>
      </c>
      <c r="CT7" s="66">
        <f t="shared" si="21"/>
        <v>8307</v>
      </c>
      <c r="CU7" s="65"/>
      <c r="CV7" s="65">
        <f>CV8</f>
        <v>74.400000000000006</v>
      </c>
      <c r="CW7" s="65">
        <f t="shared" ref="CW7:DE7" si="22">CW8</f>
        <v>72.900000000000006</v>
      </c>
      <c r="CX7" s="65">
        <f t="shared" si="22"/>
        <v>75.900000000000006</v>
      </c>
      <c r="CY7" s="65">
        <f t="shared" si="22"/>
        <v>89</v>
      </c>
      <c r="CZ7" s="65">
        <f t="shared" si="22"/>
        <v>91</v>
      </c>
      <c r="DA7" s="65">
        <f t="shared" si="22"/>
        <v>75.2</v>
      </c>
      <c r="DB7" s="65">
        <f t="shared" si="22"/>
        <v>79.5</v>
      </c>
      <c r="DC7" s="65">
        <f t="shared" si="22"/>
        <v>81.099999999999994</v>
      </c>
      <c r="DD7" s="65">
        <f t="shared" si="22"/>
        <v>81.599999999999994</v>
      </c>
      <c r="DE7" s="65">
        <f t="shared" si="22"/>
        <v>80.099999999999994</v>
      </c>
      <c r="DF7" s="65"/>
      <c r="DG7" s="65">
        <f>DG8</f>
        <v>12.6</v>
      </c>
      <c r="DH7" s="65">
        <f t="shared" ref="DH7:DP7" si="23">DH8</f>
        <v>12.7</v>
      </c>
      <c r="DI7" s="65">
        <f t="shared" si="23"/>
        <v>12.5</v>
      </c>
      <c r="DJ7" s="65">
        <f t="shared" si="23"/>
        <v>12.5</v>
      </c>
      <c r="DK7" s="65">
        <f t="shared" si="23"/>
        <v>11.5</v>
      </c>
      <c r="DL7" s="65">
        <f t="shared" si="23"/>
        <v>19.3</v>
      </c>
      <c r="DM7" s="65">
        <f t="shared" si="23"/>
        <v>17.600000000000001</v>
      </c>
      <c r="DN7" s="65">
        <f t="shared" si="23"/>
        <v>17.399999999999999</v>
      </c>
      <c r="DO7" s="65">
        <f t="shared" si="23"/>
        <v>16</v>
      </c>
      <c r="DP7" s="65">
        <f t="shared" si="23"/>
        <v>16</v>
      </c>
      <c r="DQ7" s="65"/>
      <c r="DR7" s="65">
        <f>DR8</f>
        <v>44.2</v>
      </c>
      <c r="DS7" s="65">
        <f t="shared" ref="DS7:EA7" si="24">DS8</f>
        <v>47.6</v>
      </c>
      <c r="DT7" s="65">
        <f t="shared" si="24"/>
        <v>49.4</v>
      </c>
      <c r="DU7" s="65">
        <f t="shared" si="24"/>
        <v>52.3</v>
      </c>
      <c r="DV7" s="65">
        <f t="shared" si="24"/>
        <v>54.5</v>
      </c>
      <c r="DW7" s="65">
        <f t="shared" si="24"/>
        <v>50.2</v>
      </c>
      <c r="DX7" s="65">
        <f t="shared" si="24"/>
        <v>52.7</v>
      </c>
      <c r="DY7" s="65">
        <f t="shared" si="24"/>
        <v>52.8</v>
      </c>
      <c r="DZ7" s="65">
        <f t="shared" si="24"/>
        <v>54.2</v>
      </c>
      <c r="EA7" s="65">
        <f t="shared" si="24"/>
        <v>55.4</v>
      </c>
      <c r="EB7" s="65"/>
      <c r="EC7" s="65">
        <f>EC8</f>
        <v>60.2</v>
      </c>
      <c r="ED7" s="65">
        <f t="shared" ref="ED7:EL7" si="25">ED8</f>
        <v>68</v>
      </c>
      <c r="EE7" s="65">
        <f t="shared" si="25"/>
        <v>71.8</v>
      </c>
      <c r="EF7" s="65">
        <f t="shared" si="25"/>
        <v>76.7</v>
      </c>
      <c r="EG7" s="65">
        <f t="shared" si="25"/>
        <v>79.5</v>
      </c>
      <c r="EH7" s="65">
        <f t="shared" si="25"/>
        <v>67.2</v>
      </c>
      <c r="EI7" s="65">
        <f t="shared" si="25"/>
        <v>70.5</v>
      </c>
      <c r="EJ7" s="65">
        <f t="shared" si="25"/>
        <v>68.900000000000006</v>
      </c>
      <c r="EK7" s="65">
        <f t="shared" si="25"/>
        <v>70.2</v>
      </c>
      <c r="EL7" s="65">
        <f t="shared" si="25"/>
        <v>72</v>
      </c>
      <c r="EM7" s="65"/>
      <c r="EN7" s="66">
        <f>EN8</f>
        <v>38541433</v>
      </c>
      <c r="EO7" s="66">
        <f t="shared" ref="EO7:EW7" si="26">EO8</f>
        <v>38622467</v>
      </c>
      <c r="EP7" s="66">
        <f t="shared" si="26"/>
        <v>39121167</v>
      </c>
      <c r="EQ7" s="66">
        <f t="shared" si="26"/>
        <v>39422067</v>
      </c>
      <c r="ER7" s="66">
        <f t="shared" si="26"/>
        <v>39573300</v>
      </c>
      <c r="ES7" s="66">
        <f t="shared" si="26"/>
        <v>42228890</v>
      </c>
      <c r="ET7" s="66">
        <f t="shared" si="26"/>
        <v>41785853</v>
      </c>
      <c r="EU7" s="66">
        <f t="shared" si="26"/>
        <v>44571078</v>
      </c>
      <c r="EV7" s="66">
        <f t="shared" si="26"/>
        <v>45346697</v>
      </c>
      <c r="EW7" s="66">
        <f t="shared" si="26"/>
        <v>44774257</v>
      </c>
      <c r="EX7" s="66"/>
    </row>
    <row r="8" spans="1:154" s="67" customFormat="1">
      <c r="A8" s="48"/>
      <c r="B8" s="68">
        <v>2019</v>
      </c>
      <c r="C8" s="68">
        <v>394050</v>
      </c>
      <c r="D8" s="68">
        <v>46</v>
      </c>
      <c r="E8" s="68">
        <v>6</v>
      </c>
      <c r="F8" s="68">
        <v>0</v>
      </c>
      <c r="G8" s="68">
        <v>1</v>
      </c>
      <c r="H8" s="68" t="s">
        <v>186</v>
      </c>
      <c r="I8" s="68" t="s">
        <v>187</v>
      </c>
      <c r="J8" s="68" t="s">
        <v>188</v>
      </c>
      <c r="K8" s="68" t="s">
        <v>189</v>
      </c>
      <c r="L8" s="68" t="s">
        <v>190</v>
      </c>
      <c r="M8" s="68" t="s">
        <v>191</v>
      </c>
      <c r="N8" s="68" t="s">
        <v>192</v>
      </c>
      <c r="O8" s="68" t="s">
        <v>193</v>
      </c>
      <c r="P8" s="68" t="s">
        <v>194</v>
      </c>
      <c r="Q8" s="69">
        <v>4</v>
      </c>
      <c r="R8" s="68" t="s">
        <v>38</v>
      </c>
      <c r="S8" s="68" t="s">
        <v>38</v>
      </c>
      <c r="T8" s="68" t="s">
        <v>195</v>
      </c>
      <c r="U8" s="69">
        <v>3470</v>
      </c>
      <c r="V8" s="69">
        <v>2884</v>
      </c>
      <c r="W8" s="68" t="s">
        <v>196</v>
      </c>
      <c r="X8" s="70" t="s">
        <v>197</v>
      </c>
      <c r="Y8" s="69">
        <v>30</v>
      </c>
      <c r="Z8" s="69" t="s">
        <v>38</v>
      </c>
      <c r="AA8" s="69" t="s">
        <v>38</v>
      </c>
      <c r="AB8" s="69" t="s">
        <v>38</v>
      </c>
      <c r="AC8" s="69" t="s">
        <v>38</v>
      </c>
      <c r="AD8" s="69">
        <v>30</v>
      </c>
      <c r="AE8" s="69">
        <v>27</v>
      </c>
      <c r="AF8" s="69" t="s">
        <v>38</v>
      </c>
      <c r="AG8" s="69">
        <v>27</v>
      </c>
      <c r="AH8" s="71">
        <v>96.7</v>
      </c>
      <c r="AI8" s="71">
        <v>98.4</v>
      </c>
      <c r="AJ8" s="71">
        <v>96.5</v>
      </c>
      <c r="AK8" s="71">
        <v>87.2</v>
      </c>
      <c r="AL8" s="71">
        <v>85.4</v>
      </c>
      <c r="AM8" s="71">
        <v>97.7</v>
      </c>
      <c r="AN8" s="71">
        <v>96.2</v>
      </c>
      <c r="AO8" s="71">
        <v>94.8</v>
      </c>
      <c r="AP8" s="71">
        <v>96.1</v>
      </c>
      <c r="AQ8" s="71">
        <v>96.7</v>
      </c>
      <c r="AR8" s="71">
        <v>98.2</v>
      </c>
      <c r="AS8" s="71">
        <v>83.1</v>
      </c>
      <c r="AT8" s="71">
        <v>82.6</v>
      </c>
      <c r="AU8" s="71">
        <v>82</v>
      </c>
      <c r="AV8" s="71">
        <v>71.5</v>
      </c>
      <c r="AW8" s="71">
        <v>73.3</v>
      </c>
      <c r="AX8" s="71">
        <v>72.2</v>
      </c>
      <c r="AY8" s="71">
        <v>69.5</v>
      </c>
      <c r="AZ8" s="71">
        <v>67.7</v>
      </c>
      <c r="BA8" s="71">
        <v>66.8</v>
      </c>
      <c r="BB8" s="71">
        <v>67.8</v>
      </c>
      <c r="BC8" s="71">
        <v>89.5</v>
      </c>
      <c r="BD8" s="72">
        <v>0</v>
      </c>
      <c r="BE8" s="72">
        <v>0</v>
      </c>
      <c r="BF8" s="72">
        <v>2.2000000000000002</v>
      </c>
      <c r="BG8" s="72">
        <v>21.1</v>
      </c>
      <c r="BH8" s="72">
        <v>41.5</v>
      </c>
      <c r="BI8" s="72">
        <v>139.9</v>
      </c>
      <c r="BJ8" s="72">
        <v>156.6</v>
      </c>
      <c r="BK8" s="72">
        <v>106</v>
      </c>
      <c r="BL8" s="72">
        <v>118.7</v>
      </c>
      <c r="BM8" s="72">
        <v>121.7</v>
      </c>
      <c r="BN8" s="72">
        <v>59.6</v>
      </c>
      <c r="BO8" s="71">
        <v>66.3</v>
      </c>
      <c r="BP8" s="71">
        <v>68.8</v>
      </c>
      <c r="BQ8" s="71">
        <v>73.2</v>
      </c>
      <c r="BR8" s="71">
        <v>57.9</v>
      </c>
      <c r="BS8" s="71">
        <v>62.1</v>
      </c>
      <c r="BT8" s="71">
        <v>64.900000000000006</v>
      </c>
      <c r="BU8" s="71">
        <v>63.4</v>
      </c>
      <c r="BV8" s="71">
        <v>62.3</v>
      </c>
      <c r="BW8" s="71">
        <v>59.4</v>
      </c>
      <c r="BX8" s="71">
        <v>61.4</v>
      </c>
      <c r="BY8" s="71">
        <v>74.7</v>
      </c>
      <c r="BZ8" s="72">
        <v>23458</v>
      </c>
      <c r="CA8" s="72">
        <v>23605</v>
      </c>
      <c r="CB8" s="72">
        <v>22916</v>
      </c>
      <c r="CC8" s="72">
        <v>23046</v>
      </c>
      <c r="CD8" s="72">
        <v>22592</v>
      </c>
      <c r="CE8" s="72">
        <v>25920</v>
      </c>
      <c r="CF8" s="72">
        <v>24479</v>
      </c>
      <c r="CG8" s="72">
        <v>25136</v>
      </c>
      <c r="CH8" s="72">
        <v>26485</v>
      </c>
      <c r="CI8" s="72">
        <v>27761</v>
      </c>
      <c r="CJ8" s="71">
        <v>53621</v>
      </c>
      <c r="CK8" s="72">
        <v>5454</v>
      </c>
      <c r="CL8" s="72">
        <v>5613</v>
      </c>
      <c r="CM8" s="72">
        <v>5954</v>
      </c>
      <c r="CN8" s="72">
        <v>6007</v>
      </c>
      <c r="CO8" s="72">
        <v>6212</v>
      </c>
      <c r="CP8" s="72">
        <v>8159</v>
      </c>
      <c r="CQ8" s="72">
        <v>8000</v>
      </c>
      <c r="CR8" s="72">
        <v>8023</v>
      </c>
      <c r="CS8" s="72">
        <v>8109</v>
      </c>
      <c r="CT8" s="72">
        <v>8307</v>
      </c>
      <c r="CU8" s="71">
        <v>15586</v>
      </c>
      <c r="CV8" s="72">
        <v>74.400000000000006</v>
      </c>
      <c r="CW8" s="72">
        <v>72.900000000000006</v>
      </c>
      <c r="CX8" s="72">
        <v>75.900000000000006</v>
      </c>
      <c r="CY8" s="72">
        <v>89</v>
      </c>
      <c r="CZ8" s="72">
        <v>91</v>
      </c>
      <c r="DA8" s="72">
        <v>75.2</v>
      </c>
      <c r="DB8" s="72">
        <v>79.5</v>
      </c>
      <c r="DC8" s="72">
        <v>81.099999999999994</v>
      </c>
      <c r="DD8" s="72">
        <v>81.599999999999994</v>
      </c>
      <c r="DE8" s="72">
        <v>80.099999999999994</v>
      </c>
      <c r="DF8" s="72">
        <v>54.6</v>
      </c>
      <c r="DG8" s="72">
        <v>12.6</v>
      </c>
      <c r="DH8" s="72">
        <v>12.7</v>
      </c>
      <c r="DI8" s="72">
        <v>12.5</v>
      </c>
      <c r="DJ8" s="72">
        <v>12.5</v>
      </c>
      <c r="DK8" s="72">
        <v>11.5</v>
      </c>
      <c r="DL8" s="72">
        <v>19.3</v>
      </c>
      <c r="DM8" s="72">
        <v>17.600000000000001</v>
      </c>
      <c r="DN8" s="72">
        <v>17.399999999999999</v>
      </c>
      <c r="DO8" s="72">
        <v>16</v>
      </c>
      <c r="DP8" s="72">
        <v>16</v>
      </c>
      <c r="DQ8" s="72">
        <v>25</v>
      </c>
      <c r="DR8" s="71">
        <v>44.2</v>
      </c>
      <c r="DS8" s="71">
        <v>47.6</v>
      </c>
      <c r="DT8" s="71">
        <v>49.4</v>
      </c>
      <c r="DU8" s="71">
        <v>52.3</v>
      </c>
      <c r="DV8" s="71">
        <v>54.5</v>
      </c>
      <c r="DW8" s="71">
        <v>50.2</v>
      </c>
      <c r="DX8" s="71">
        <v>52.7</v>
      </c>
      <c r="DY8" s="71">
        <v>52.8</v>
      </c>
      <c r="DZ8" s="71">
        <v>54.2</v>
      </c>
      <c r="EA8" s="71">
        <v>55.4</v>
      </c>
      <c r="EB8" s="71">
        <v>53.5</v>
      </c>
      <c r="EC8" s="71">
        <v>60.2</v>
      </c>
      <c r="ED8" s="71">
        <v>68</v>
      </c>
      <c r="EE8" s="71">
        <v>71.8</v>
      </c>
      <c r="EF8" s="71">
        <v>76.7</v>
      </c>
      <c r="EG8" s="71">
        <v>79.5</v>
      </c>
      <c r="EH8" s="71">
        <v>67.2</v>
      </c>
      <c r="EI8" s="71">
        <v>70.5</v>
      </c>
      <c r="EJ8" s="71">
        <v>68.900000000000006</v>
      </c>
      <c r="EK8" s="71">
        <v>70.2</v>
      </c>
      <c r="EL8" s="71">
        <v>72</v>
      </c>
      <c r="EM8" s="71">
        <v>70</v>
      </c>
      <c r="EN8" s="72">
        <v>38541433</v>
      </c>
      <c r="EO8" s="72">
        <v>38622467</v>
      </c>
      <c r="EP8" s="72">
        <v>39121167</v>
      </c>
      <c r="EQ8" s="72">
        <v>39422067</v>
      </c>
      <c r="ER8" s="72">
        <v>39573300</v>
      </c>
      <c r="ES8" s="72">
        <v>42228890</v>
      </c>
      <c r="ET8" s="72">
        <v>41785853</v>
      </c>
      <c r="EU8" s="72">
        <v>44571078</v>
      </c>
      <c r="EV8" s="72">
        <v>45346697</v>
      </c>
      <c r="EW8" s="72">
        <v>44774257</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198</v>
      </c>
      <c r="C10" s="77" t="s">
        <v>199</v>
      </c>
      <c r="D10" s="77" t="s">
        <v>200</v>
      </c>
      <c r="E10" s="77" t="s">
        <v>201</v>
      </c>
      <c r="F10" s="77" t="s">
        <v>202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周平</cp:lastModifiedBy>
  <cp:lastPrinted>2021-01-13T00:48:04Z</cp:lastPrinted>
  <dcterms:created xsi:type="dcterms:W3CDTF">2020-12-15T03:57:59Z</dcterms:created>
  <dcterms:modified xsi:type="dcterms:W3CDTF">2021-01-14T04:25:08Z</dcterms:modified>
  <cp:category/>
</cp:coreProperties>
</file>