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C:\Users\480925\Desktop\庶務仕事\01 調査もの\R2\R3.1.12経営比較分析\提出\"/>
    </mc:Choice>
  </mc:AlternateContent>
  <xr:revisionPtr revIDLastSave="0" documentId="13_ncr:1_{4D342B55-58B6-4F65-872E-15638406B7AF}" xr6:coauthVersionLast="36" xr6:coauthVersionMax="36" xr10:uidLastSave="{00000000-0000-0000-0000-000000000000}"/>
  <workbookProtection workbookAlgorithmName="SHA-512" workbookHashValue="9yHttUjW+6s/hyiqvVrnzNTQHVSiWo1REs/fIDnbUSbS0A64hSgS812kl6u4YLXvCV1rtYUWsL9OyeAN4iIEkg==" workbookSaltValue="dX7fgFsSGHaWARrop9qllw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D10" i="4"/>
  <c r="P10" i="4"/>
  <c r="I10" i="4"/>
  <c r="B10" i="4"/>
  <c r="P8" i="4"/>
  <c r="I8" i="4"/>
</calcChain>
</file>

<file path=xl/sharedStrings.xml><?xml version="1.0" encoding="utf-8"?>
<sst xmlns="http://schemas.openxmlformats.org/spreadsheetml/2006/main" count="236" uniqueCount="118">
  <si>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</si>
  <si>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</si>
  <si>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</si>
  <si>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</si>
  <si>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</si>
  <si>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</si>
  <si>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</si>
  <si>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</si>
  <si>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</si>
  <si>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</si>
  <si>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</si>
  <si>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</si>
  <si>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</si>
  <si>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</si>
  <si>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</si>
  <si>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</si>
  <si>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</si>
  <si>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</si>
  <si>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</si>
  <si>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</si>
  <si>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</si>
  <si>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</si>
  <si>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</si>
  <si>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</si>
  <si>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</si>
  <si>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</si>
  <si>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</si>
  <si>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</si>
  <si>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</si>
  <si>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</si>
  <si>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</si>
  <si>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</si>
  <si>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</si>
  <si>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</si>
  <si>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</si>
  <si>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</si>
  <si>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</si>
  <si>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</si>
  <si>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</si>
  <si>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</si>
  <si>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</si>
  <si>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</si>
  <si>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</si>
  <si>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</si>
  <si>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</si>
  <si>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</si>
  <si>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</si>
  <si>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</si>
  <si>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</si>
  <si>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</si>
  <si>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</si>
  <si>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</si>
  <si>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</si>
  <si>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</si>
  <si>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</si>
  <si>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</si>
  <si>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</si>
  <si>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</si>
  <si>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</si>
  <si>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</si>
  <si>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</si>
  <si>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</si>
  <si>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</si>
  <si>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</si>
  <si>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</si>
  <si>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</si>
  <si>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</si>
  <si>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</si>
  <si>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</si>
  <si>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</si>
  <si>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</si>
  <si>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</si>
  <si>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</si>
  <si>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</si>
  <si>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</si>
  <si>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</si>
  <si>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</si>
  <si>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</si>
  <si>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</si>
  <si>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</si>
  <si>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</si>
  <si>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</si>
  <si>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</si>
  <si>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</si>
  <si>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</si>
  <si>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</si>
  <si>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</si>
  <si>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</si>
  <si>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</si>
  <si>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</si>
  <si>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</si>
  <si>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</si>
  <si>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</si>
  <si>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</si>
  <si>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</si>
  <si>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</si>
  <si>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</si>
  <si>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いの町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</si>
  <si>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</si>
  <si>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</si>
  <si>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</si>
  <si>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</si>
  <si>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</si>
  <si>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</si>
  <si>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</si>
  <si>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</si>
  <si>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</si>
  <si>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</si>
  <si>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</si>
  <si>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</si>
  <si>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</si>
  <si>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</si>
  <si>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</si>
  <si>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</si>
  <si>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</si>
  <si>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
　平成27年度に行った２箇所の農業集落排水施設の診断の結果、大規模な更新箇所はありませんでした。不具合が生じた場合は、修繕を行い施設の適切な維持管理に努めます。</t>
    <rPh sb="2" eb="4">
      <t>ヘイセイ</t>
    </rPh>
    <rPh sb="6" eb="7">
      <t>ネン</t>
    </rPh>
    <rPh sb="7" eb="8">
      <t>ド</t>
    </rPh>
    <rPh sb="9" eb="10">
      <t>オコナ</t>
    </rPh>
    <rPh sb="13" eb="15">
      <t>カショ</t>
    </rPh>
    <rPh sb="16" eb="18">
      <t>ノウギョウ</t>
    </rPh>
    <rPh sb="18" eb="20">
      <t>シュウラク</t>
    </rPh>
    <rPh sb="20" eb="22">
      <t>ハイスイ</t>
    </rPh>
    <rPh sb="22" eb="24">
      <t>シセツ</t>
    </rPh>
    <rPh sb="25" eb="27">
      <t>シンダン</t>
    </rPh>
    <rPh sb="28" eb="30">
      <t>ケッカ</t>
    </rPh>
    <rPh sb="31" eb="34">
      <t>ダイキボ</t>
    </rPh>
    <rPh sb="35" eb="37">
      <t>コウシン</t>
    </rPh>
    <rPh sb="37" eb="39">
      <t>カショ</t>
    </rPh>
    <rPh sb="49" eb="52">
      <t>フグアイ</t>
    </rPh>
    <rPh sb="53" eb="54">
      <t>ショウ</t>
    </rPh>
    <rPh sb="56" eb="58">
      <t>バアイ</t>
    </rPh>
    <rPh sb="60" eb="62">
      <t>シュウゼン</t>
    </rPh>
    <rPh sb="63" eb="64">
      <t>オコナ</t>
    </rPh>
    <rPh sb="65" eb="67">
      <t>シセツ</t>
    </rPh>
    <rPh sb="68" eb="70">
      <t>テキセツ</t>
    </rPh>
    <rPh sb="71" eb="73">
      <t>イジ</t>
    </rPh>
    <rPh sb="73" eb="75">
      <t>カンリ</t>
    </rPh>
    <rPh sb="76" eb="77">
      <t>ツト</t>
    </rPh>
    <phoneticPr fontId="4"/>
  </si>
  <si>
    <t xml:space="preserve">
　経営改善のためには、適正な使用料収入の確保と汚水処理費の削減を行い、今後も引き続き、個別訪問など水洗化普及活動に尽力し、水洗化人口及び有収水量の増加を目指します。</t>
    <rPh sb="2" eb="4">
      <t>ケイエイ</t>
    </rPh>
    <rPh sb="4" eb="6">
      <t>カイゼン</t>
    </rPh>
    <rPh sb="33" eb="34">
      <t>オコナ</t>
    </rPh>
    <rPh sb="36" eb="38">
      <t>コンゴ</t>
    </rPh>
    <rPh sb="39" eb="40">
      <t>ヒ</t>
    </rPh>
    <rPh sb="41" eb="42">
      <t>ツヅ</t>
    </rPh>
    <rPh sb="44" eb="46">
      <t>コベツ</t>
    </rPh>
    <rPh sb="46" eb="48">
      <t>ホウモン</t>
    </rPh>
    <rPh sb="50" eb="53">
      <t>スイセンカ</t>
    </rPh>
    <rPh sb="53" eb="55">
      <t>フキュウ</t>
    </rPh>
    <rPh sb="55" eb="57">
      <t>カツドウ</t>
    </rPh>
    <rPh sb="58" eb="60">
      <t>ジンリョク</t>
    </rPh>
    <rPh sb="62" eb="65">
      <t>スイセンカ</t>
    </rPh>
    <rPh sb="65" eb="67">
      <t>ジンコウ</t>
    </rPh>
    <rPh sb="67" eb="68">
      <t>オヨ</t>
    </rPh>
    <rPh sb="69" eb="71">
      <t>ユウシュウ</t>
    </rPh>
    <rPh sb="71" eb="73">
      <t>スイリョウ</t>
    </rPh>
    <rPh sb="74" eb="76">
      <t>ゾウカ</t>
    </rPh>
    <rPh sb="77" eb="79">
      <t>メザ</t>
    </rPh>
    <phoneticPr fontId="4"/>
  </si>
  <si>
    <r>
      <t xml:space="preserve">
①収益的収支比率が100％未満の場合、単年度の収支が赤字であることを示しておりますので、いの町では使用料等の収益を増やす取組が必要となります。
⑤経費回収率については、平成30年度に比べ約10％回復したものの、施設の供用開始から一定期間経過しており、今後も不具合が発生する見込みですので、適正な使用料収入の確保や水洗化率の増加の取組、汚水処理費の削減が必要です。
⑦⑧いの町の農業集落排水事業が、八代地区は平成10年、加田地区は平成16年に整備完了していることを踏まえると、「経営の効率性」に関する経営指標である「施設利用率」及び「水洗化率」が低いといえます。また、人口減少により平成30年度からさらに施設利用率、水洗化率が減少していますので、引き続き戸別訪問など、</t>
    </r>
    <r>
      <rPr>
        <sz val="11"/>
        <rFont val="ＭＳ ゴシック"/>
        <family val="3"/>
        <charset val="128"/>
      </rPr>
      <t>水洗化率増加の取組が必要となります。</t>
    </r>
    <rPh sb="2" eb="5">
      <t>シュウエキテキ</t>
    </rPh>
    <rPh sb="5" eb="7">
      <t>シュウシ</t>
    </rPh>
    <rPh sb="7" eb="9">
      <t>ヒリツ</t>
    </rPh>
    <rPh sb="14" eb="16">
      <t>ミマン</t>
    </rPh>
    <rPh sb="17" eb="19">
      <t>バアイ</t>
    </rPh>
    <rPh sb="20" eb="23">
      <t>タンネンド</t>
    </rPh>
    <rPh sb="24" eb="26">
      <t>シュウシ</t>
    </rPh>
    <rPh sb="27" eb="29">
      <t>アカジ</t>
    </rPh>
    <rPh sb="35" eb="36">
      <t>シメ</t>
    </rPh>
    <rPh sb="47" eb="48">
      <t>チョウ</t>
    </rPh>
    <rPh sb="50" eb="53">
      <t>シヨウリョウ</t>
    </rPh>
    <rPh sb="53" eb="54">
      <t>トウ</t>
    </rPh>
    <rPh sb="55" eb="57">
      <t>シュウエキ</t>
    </rPh>
    <rPh sb="58" eb="59">
      <t>フ</t>
    </rPh>
    <rPh sb="61" eb="62">
      <t>ト</t>
    </rPh>
    <rPh sb="62" eb="63">
      <t>ク</t>
    </rPh>
    <rPh sb="64" eb="66">
      <t>ヒツヨウ</t>
    </rPh>
    <rPh sb="75" eb="77">
      <t>ケイヒ</t>
    </rPh>
    <rPh sb="77" eb="79">
      <t>カイシュウ</t>
    </rPh>
    <rPh sb="79" eb="80">
      <t>リツ</t>
    </rPh>
    <rPh sb="86" eb="88">
      <t>ヘイセイ</t>
    </rPh>
    <rPh sb="90" eb="92">
      <t>ネンド</t>
    </rPh>
    <rPh sb="93" eb="94">
      <t>クラ</t>
    </rPh>
    <rPh sb="95" eb="96">
      <t>ヤク</t>
    </rPh>
    <rPh sb="99" eb="101">
      <t>カイフク</t>
    </rPh>
    <rPh sb="107" eb="109">
      <t>シセツ</t>
    </rPh>
    <rPh sb="110" eb="112">
      <t>キョウヨウ</t>
    </rPh>
    <rPh sb="112" eb="114">
      <t>カイシ</t>
    </rPh>
    <rPh sb="116" eb="118">
      <t>イッテイ</t>
    </rPh>
    <rPh sb="118" eb="120">
      <t>キカン</t>
    </rPh>
    <rPh sb="120" eb="122">
      <t>ケイカ</t>
    </rPh>
    <rPh sb="127" eb="129">
      <t>コンゴ</t>
    </rPh>
    <rPh sb="130" eb="133">
      <t>フグアイ</t>
    </rPh>
    <rPh sb="134" eb="136">
      <t>ハッセイ</t>
    </rPh>
    <rPh sb="138" eb="140">
      <t>ミコ</t>
    </rPh>
    <rPh sb="146" eb="148">
      <t>テキセイ</t>
    </rPh>
    <rPh sb="149" eb="152">
      <t>シヨウリョウ</t>
    </rPh>
    <rPh sb="152" eb="154">
      <t>シュウニュウ</t>
    </rPh>
    <rPh sb="155" eb="157">
      <t>カクホ</t>
    </rPh>
    <rPh sb="158" eb="161">
      <t>スイセンカ</t>
    </rPh>
    <rPh sb="161" eb="162">
      <t>リツ</t>
    </rPh>
    <rPh sb="163" eb="165">
      <t>ゾウカ</t>
    </rPh>
    <rPh sb="166" eb="168">
      <t>トリクミ</t>
    </rPh>
    <rPh sb="169" eb="171">
      <t>オスイ</t>
    </rPh>
    <rPh sb="171" eb="173">
      <t>ショリ</t>
    </rPh>
    <rPh sb="173" eb="174">
      <t>ヒ</t>
    </rPh>
    <rPh sb="175" eb="177">
      <t>サクゲン</t>
    </rPh>
    <rPh sb="178" eb="180">
      <t>ヒツヨウ</t>
    </rPh>
    <rPh sb="190" eb="191">
      <t>チョウ</t>
    </rPh>
    <rPh sb="192" eb="194">
      <t>ノウギョウ</t>
    </rPh>
    <rPh sb="194" eb="196">
      <t>シュウラク</t>
    </rPh>
    <rPh sb="196" eb="198">
      <t>ハイスイ</t>
    </rPh>
    <rPh sb="198" eb="200">
      <t>ジギョウ</t>
    </rPh>
    <rPh sb="202" eb="204">
      <t>ヤシロ</t>
    </rPh>
    <rPh sb="204" eb="206">
      <t>チク</t>
    </rPh>
    <rPh sb="207" eb="209">
      <t>ヘイセイ</t>
    </rPh>
    <rPh sb="211" eb="212">
      <t>ネン</t>
    </rPh>
    <rPh sb="213" eb="215">
      <t>カダ</t>
    </rPh>
    <rPh sb="215" eb="217">
      <t>チク</t>
    </rPh>
    <rPh sb="218" eb="220">
      <t>ヘイセイ</t>
    </rPh>
    <rPh sb="222" eb="223">
      <t>ネン</t>
    </rPh>
    <rPh sb="224" eb="226">
      <t>セイビ</t>
    </rPh>
    <rPh sb="226" eb="228">
      <t>カンリョウ</t>
    </rPh>
    <rPh sb="235" eb="236">
      <t>フ</t>
    </rPh>
    <rPh sb="242" eb="244">
      <t>ケイエイ</t>
    </rPh>
    <rPh sb="245" eb="248">
      <t>コウリツセイ</t>
    </rPh>
    <rPh sb="250" eb="251">
      <t>カン</t>
    </rPh>
    <rPh sb="253" eb="255">
      <t>ケイエイ</t>
    </rPh>
    <rPh sb="255" eb="257">
      <t>シヒョウ</t>
    </rPh>
    <rPh sb="261" eb="263">
      <t>シセツ</t>
    </rPh>
    <rPh sb="263" eb="266">
      <t>リヨウリツ</t>
    </rPh>
    <rPh sb="267" eb="268">
      <t>オヨ</t>
    </rPh>
    <rPh sb="270" eb="273">
      <t>スイセンカ</t>
    </rPh>
    <rPh sb="273" eb="274">
      <t>リツ</t>
    </rPh>
    <rPh sb="276" eb="277">
      <t>ヒク</t>
    </rPh>
    <rPh sb="287" eb="289">
      <t>ジンコウ</t>
    </rPh>
    <rPh sb="289" eb="291">
      <t>ゲンショウ</t>
    </rPh>
    <rPh sb="294" eb="296">
      <t>ヘイセイ</t>
    </rPh>
    <rPh sb="298" eb="300">
      <t>ネンド</t>
    </rPh>
    <rPh sb="305" eb="307">
      <t>シセツ</t>
    </rPh>
    <rPh sb="307" eb="309">
      <t>リヨウ</t>
    </rPh>
    <rPh sb="309" eb="310">
      <t>リツ</t>
    </rPh>
    <rPh sb="311" eb="314">
      <t>スイセンカ</t>
    </rPh>
    <rPh sb="314" eb="315">
      <t>リツ</t>
    </rPh>
    <rPh sb="316" eb="318">
      <t>ゲンショウ</t>
    </rPh>
    <rPh sb="326" eb="327">
      <t>ヒ</t>
    </rPh>
    <rPh sb="328" eb="329">
      <t>ツヅ</t>
    </rPh>
    <rPh sb="330" eb="332">
      <t>コベツ</t>
    </rPh>
    <rPh sb="332" eb="334">
      <t>ホウモン</t>
    </rPh>
    <rPh sb="337" eb="340">
      <t>スイセンカ</t>
    </rPh>
    <rPh sb="340" eb="341">
      <t>リツ</t>
    </rPh>
    <rPh sb="341" eb="343">
      <t>ゾウカ</t>
    </rPh>
    <rPh sb="344" eb="345">
      <t>ト</t>
    </rPh>
    <rPh sb="345" eb="346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</si>
</sst>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6-4B97-A364-E51A64C81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6-4B97-A364-E51A64C81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27.96</c:v>
                </c:pt>
                <c:pt idx="1">
                  <c:v>27.6</c:v>
                </c:pt>
                <c:pt idx="2">
                  <c:v>27.6</c:v>
                </c:pt>
                <c:pt idx="3">
                  <c:v>25.09</c:v>
                </c:pt>
                <c:pt idx="4">
                  <c:v>24.01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3-406B-8206-B35A626BE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3-406B-8206-B35A626BE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77.12</c:v>
                </c:pt>
                <c:pt idx="1">
                  <c:v>77.459999999999994</c:v>
                </c:pt>
                <c:pt idx="2">
                  <c:v>79.2</c:v>
                </c:pt>
                <c:pt idx="3">
                  <c:v>80.95</c:v>
                </c:pt>
                <c:pt idx="4">
                  <c:v>77.23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3-4BB3-9A35-637AD4557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3-4BB3-9A35-637AD4557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95.14</c:v>
                </c:pt>
                <c:pt idx="1">
                  <c:v>95.2</c:v>
                </c:pt>
                <c:pt idx="2">
                  <c:v>95.03</c:v>
                </c:pt>
                <c:pt idx="3">
                  <c:v>96.11</c:v>
                </c:pt>
                <c:pt idx="4">
                  <c:v>94.9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FDE-8D26-358B8E02F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C-4FDE-8D26-358B8E02F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2-43D9-9341-87C910AA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2-43D9-9341-87C910AAD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A-47BB-AC20-64EDDF2AA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A-47BB-AC20-64EDDF2AA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5-4133-A126-CB74B4F4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5-4133-A126-CB74B4F4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F-4063-B44C-8E7AE01CA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F-4063-B44C-8E7AE01CA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1-4478-9551-7DB8C021A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1-4478-9551-7DB8C021A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59.6</c:v>
                </c:pt>
                <c:pt idx="1">
                  <c:v>60.44</c:v>
                </c:pt>
                <c:pt idx="2">
                  <c:v>50.81</c:v>
                </c:pt>
                <c:pt idx="3">
                  <c:v>36.5</c:v>
                </c:pt>
                <c:pt idx="4">
                  <c:v>46.46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F-493F-A8DD-6EFEBE2F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F-493F-A8DD-6EFEBE2F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196.04</c:v>
                </c:pt>
                <c:pt idx="1">
                  <c:v>195.52</c:v>
                </c:pt>
                <c:pt idx="2">
                  <c:v>235.3</c:v>
                </c:pt>
                <c:pt idx="3">
                  <c:v>340.93</c:v>
                </c:pt>
                <c:pt idx="4">
                  <c:v>277.05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6-4BD7-ACC4-C80F59958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6-4BD7-ACC4-C80F59958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7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高知県　いの町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22567</v>
      </c>
      <c r="AM8" s="69"/>
      <c r="AN8" s="69"/>
      <c r="AO8" s="69"/>
      <c r="AP8" s="69"/>
      <c r="AQ8" s="69"/>
      <c r="AR8" s="69"/>
      <c r="AS8" s="69"/>
      <c r="AT8" s="68">
        <f>データ!T6</f>
        <v>470.97</v>
      </c>
      <c r="AU8" s="68"/>
      <c r="AV8" s="68"/>
      <c r="AW8" s="68"/>
      <c r="AX8" s="68"/>
      <c r="AY8" s="68"/>
      <c r="AZ8" s="68"/>
      <c r="BA8" s="68"/>
      <c r="BB8" s="68">
        <f>データ!U6</f>
        <v>47.92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2.9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3212</v>
      </c>
      <c r="AE10" s="69"/>
      <c r="AF10" s="69"/>
      <c r="AG10" s="69"/>
      <c r="AH10" s="69"/>
      <c r="AI10" s="69"/>
      <c r="AJ10" s="69"/>
      <c r="AK10" s="2"/>
      <c r="AL10" s="69">
        <f>データ!V6</f>
        <v>650</v>
      </c>
      <c r="AM10" s="69"/>
      <c r="AN10" s="69"/>
      <c r="AO10" s="69"/>
      <c r="AP10" s="69"/>
      <c r="AQ10" s="69"/>
      <c r="AR10" s="69"/>
      <c r="AS10" s="69"/>
      <c r="AT10" s="68">
        <f>データ!W6</f>
        <v>0.14000000000000001</v>
      </c>
      <c r="AU10" s="68"/>
      <c r="AV10" s="68"/>
      <c r="AW10" s="68"/>
      <c r="AX10" s="68"/>
      <c r="AY10" s="68"/>
      <c r="AZ10" s="68"/>
      <c r="BA10" s="68"/>
      <c r="BB10" s="68">
        <f>データ!X6</f>
        <v>4642.8599999999997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117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116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43</v>
      </c>
      <c r="N86" s="26" t="s">
        <v>43</v>
      </c>
      <c r="O86" s="26" t="str">
        <f>データ!EO6</f>
        <v>【0.02】</v>
      </c>
    </row>
  </sheetData>
  <sheetProtection algorithmName="SHA-512" hashValue="8u8Q+Zra8dDeP10PdpK86Vrwyk8TPIBdKHrKruQuANxnGrcespHVaCiI0w84Fx98e8eEUtPbKticyglGUL8Hpg==" saltValue="KZ5IB+DjOB70n0bXEux0u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2019</v>
      </c>
      <c r="C6" s="33">
        <f t="shared" ref="C6:X6" si="3">C7</f>
        <v>393860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高知県　いの町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2.9</v>
      </c>
      <c r="Q6" s="34">
        <f t="shared" si="3"/>
        <v>100</v>
      </c>
      <c r="R6" s="34">
        <f t="shared" si="3"/>
        <v>3212</v>
      </c>
      <c r="S6" s="34">
        <f t="shared" si="3"/>
        <v>22567</v>
      </c>
      <c r="T6" s="34">
        <f t="shared" si="3"/>
        <v>470.97</v>
      </c>
      <c r="U6" s="34">
        <f t="shared" si="3"/>
        <v>47.92</v>
      </c>
      <c r="V6" s="34">
        <f t="shared" si="3"/>
        <v>650</v>
      </c>
      <c r="W6" s="34">
        <f t="shared" si="3"/>
        <v>0.14000000000000001</v>
      </c>
      <c r="X6" s="34">
        <f t="shared" si="3"/>
        <v>4642.8599999999997</v>
      </c>
      <c r="Y6" s="35">
        <f>IF(Y7="",NA(),Y7)</f>
        <v>95.14</v>
      </c>
      <c r="Z6" s="35">
        <f t="shared" ref="Z6:AH6" si="4">IF(Z7="",NA(),Z7)</f>
        <v>95.2</v>
      </c>
      <c r="AA6" s="35">
        <f t="shared" si="4"/>
        <v>95.03</v>
      </c>
      <c r="AB6" s="35">
        <f t="shared" si="4"/>
        <v>96.11</v>
      </c>
      <c r="AC6" s="35">
        <f t="shared" si="4"/>
        <v>94.9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59.6</v>
      </c>
      <c r="BR6" s="35">
        <f t="shared" ref="BR6:BZ6" si="8">IF(BR7="",NA(),BR7)</f>
        <v>60.44</v>
      </c>
      <c r="BS6" s="35">
        <f t="shared" si="8"/>
        <v>50.81</v>
      </c>
      <c r="BT6" s="35">
        <f t="shared" si="8"/>
        <v>36.5</v>
      </c>
      <c r="BU6" s="35">
        <f t="shared" si="8"/>
        <v>46.46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196.04</v>
      </c>
      <c r="CC6" s="35">
        <f t="shared" ref="CC6:CK6" si="9">IF(CC7="",NA(),CC7)</f>
        <v>195.52</v>
      </c>
      <c r="CD6" s="35">
        <f t="shared" si="9"/>
        <v>235.3</v>
      </c>
      <c r="CE6" s="35">
        <f t="shared" si="9"/>
        <v>340.93</v>
      </c>
      <c r="CF6" s="35">
        <f t="shared" si="9"/>
        <v>277.05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27.96</v>
      </c>
      <c r="CN6" s="35">
        <f t="shared" ref="CN6:CV6" si="10">IF(CN7="",NA(),CN7)</f>
        <v>27.6</v>
      </c>
      <c r="CO6" s="35">
        <f t="shared" si="10"/>
        <v>27.6</v>
      </c>
      <c r="CP6" s="35">
        <f t="shared" si="10"/>
        <v>25.09</v>
      </c>
      <c r="CQ6" s="35">
        <f t="shared" si="10"/>
        <v>24.01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77.12</v>
      </c>
      <c r="CY6" s="35">
        <f t="shared" ref="CY6:DG6" si="11">IF(CY7="",NA(),CY7)</f>
        <v>77.459999999999994</v>
      </c>
      <c r="CZ6" s="35">
        <f t="shared" si="11"/>
        <v>79.2</v>
      </c>
      <c r="DA6" s="35">
        <f t="shared" si="11"/>
        <v>80.95</v>
      </c>
      <c r="DB6" s="35">
        <f t="shared" si="11"/>
        <v>77.23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393860</v>
      </c>
      <c r="D7" s="37">
        <v>47</v>
      </c>
      <c r="E7" s="37">
        <v>17</v>
      </c>
      <c r="F7" s="37">
        <v>5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2.9</v>
      </c>
      <c r="Q7" s="38">
        <v>100</v>
      </c>
      <c r="R7" s="38">
        <v>3212</v>
      </c>
      <c r="S7" s="38">
        <v>22567</v>
      </c>
      <c r="T7" s="38">
        <v>470.97</v>
      </c>
      <c r="U7" s="38">
        <v>47.92</v>
      </c>
      <c r="V7" s="38">
        <v>650</v>
      </c>
      <c r="W7" s="38">
        <v>0.14000000000000001</v>
      </c>
      <c r="X7" s="38">
        <v>4642.8599999999997</v>
      </c>
      <c r="Y7" s="38">
        <v>95.14</v>
      </c>
      <c r="Z7" s="38">
        <v>95.2</v>
      </c>
      <c r="AA7" s="38">
        <v>95.03</v>
      </c>
      <c r="AB7" s="38">
        <v>96.11</v>
      </c>
      <c r="AC7" s="38">
        <v>94.9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1081.8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59.6</v>
      </c>
      <c r="BR7" s="38">
        <v>60.44</v>
      </c>
      <c r="BS7" s="38">
        <v>50.81</v>
      </c>
      <c r="BT7" s="38">
        <v>36.5</v>
      </c>
      <c r="BU7" s="38">
        <v>46.46</v>
      </c>
      <c r="BV7" s="38">
        <v>52.19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>
        <v>196.04</v>
      </c>
      <c r="CC7" s="38">
        <v>195.52</v>
      </c>
      <c r="CD7" s="38">
        <v>235.3</v>
      </c>
      <c r="CE7" s="38">
        <v>340.93</v>
      </c>
      <c r="CF7" s="38">
        <v>277.05</v>
      </c>
      <c r="CG7" s="38">
        <v>296.14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27.96</v>
      </c>
      <c r="CN7" s="38">
        <v>27.6</v>
      </c>
      <c r="CO7" s="38">
        <v>27.6</v>
      </c>
      <c r="CP7" s="38">
        <v>25.09</v>
      </c>
      <c r="CQ7" s="38">
        <v>24.01</v>
      </c>
      <c r="CR7" s="38">
        <v>52.31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>
        <v>77.12</v>
      </c>
      <c r="CY7" s="38">
        <v>77.459999999999994</v>
      </c>
      <c r="CZ7" s="38">
        <v>79.2</v>
      </c>
      <c r="DA7" s="38">
        <v>80.95</v>
      </c>
      <c r="DB7" s="38">
        <v>77.23</v>
      </c>
      <c r="DC7" s="38">
        <v>84.32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15">
      <c r="B13" t="s">
        <v>112</v>
      </c>
      <c r="C13" t="s">
        <v>112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伊東 早咲</cp:lastModifiedBy>
  <dcterms:created xsi:type="dcterms:W3CDTF">2020-12-04T03:08:20Z</dcterms:created>
  <dcterms:modified xsi:type="dcterms:W3CDTF">2021-01-12T07:22:35Z</dcterms:modified>
  <cp:category/>
</cp:coreProperties>
</file>