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1\Share\経済\23　簡水特会\H30簡水\99調査\公営企業\経営比較分析表\"/>
    </mc:Choice>
  </mc:AlternateContent>
  <workbookProtection workbookAlgorithmName="SHA-512" workbookHashValue="RXt2gAh41/kIqxs9oVLnIKHMMyEgpXqzJErOJMUYJSjSkjOhE84Hz/dBWwfDh9OBYo9Jg6icpT93rUiqVqOeAQ==" workbookSaltValue="Exj1sII8VnfclJtMp597qg==" workbookSpinCount="100000" lockStructure="1"/>
  <bookViews>
    <workbookView xWindow="0" yWindow="0" windowWidth="20490" windowHeight="748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<sst xmlns="http://schemas.openxmlformats.org/spreadsheetml/2006/main" count="237" uniqueCount="124">
  <si>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</si>
  <si>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</si>
  <si>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</si>
  <si>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</si>
  <si>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</si>
  <si>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</si>
  <si>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</si>
  <si>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</si>
  <si>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</si>
  <si>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</si>
  <si>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</si>
  <si>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</si>
  <si>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</si>
  <si>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</si>
  <si>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</si>
  <si>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</si>
  <si>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</si>
  <si>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</si>
  <si>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</si>
  <si>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</si>
  <si>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</si>
  <si>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</si>
  <si>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</si>
  <si>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</si>
  <si>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</si>
  <si>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</si>
  <si>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</si>
  <si>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</si>
  <si>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</si>
  <si>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</si>
  <si>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</si>
  <si>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</si>
  <si>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</si>
  <si>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</si>
  <si>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</si>
  <si>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</si>
  <si>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</si>
  <si>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</si>
  <si>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</si>
  <si>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</si>
  <si>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</si>
  <si>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</si>
  <si>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</si>
  <si>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</si>
  <si>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</si>
  <si>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</si>
  <si>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</si>
  <si>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</si>
  <si>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</si>
  <si>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</si>
  <si>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</si>
  <si>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</si>
  <si>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</si>
  <si>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</si>
  <si>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</si>
  <si>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</si>
  <si>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</si>
  <si>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</si>
  <si>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</si>
  <si>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</si>
  <si>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</si>
  <si>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</si>
  <si>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</si>
  <si>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</si>
  <si>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</si>
  <si>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</si>
  <si>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</si>
  <si>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</si>
  <si>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</si>
  <si>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</si>
  <si>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</si>
  <si>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</si>
  <si>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</si>
  <si>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</si>
  <si>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</si>
  <si>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</si>
  <si>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</si>
  <si>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</si>
  <si>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</si>
  <si>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</si>
  <si>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</si>
  <si>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</si>
  <si>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</si>
  <si>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</si>
  <si>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</si>
  <si>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</si>
  <si>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</si>
  <si>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</si>
  <si>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</si>
  <si>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</si>
  <si>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</si>
  <si>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</si>
  <si>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</si>
  <si>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</si>
  <si>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</si>
  <si>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</si>
  <si>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</si>
  <si>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</si>
  <si>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</si>
  <si>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</si>
  <si>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</si>
  <si>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</si>
  <si>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</si>
  <si>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</si>
  <si>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</si>
  <si>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</si>
  <si>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</si>
  <si>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</si>
  <si>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安田町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</si>
  <si>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</si>
  <si>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</si>
  <si>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</si>
  <si>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</si>
  <si>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</si>
  <si>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</si>
  <si>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</si>
  <si>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</si>
  <si>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</si>
  <si>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</si>
  <si>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</si>
  <si>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</si>
  <si>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管路更新については、国及び県の補助金等を活用し、老朽化した管路の更新、耐震化を積極的に進めている。</t>
    <phoneticPr fontId="4"/>
  </si>
  <si>
    <t>赤字経営となっており、これから先についても人口減等の影響により、経営は苦しいものと考えられる。そのため、料金設定の見直し、有収率の向上等の取組みにより、事業の継続性を高めていく必要がある。</t>
    <phoneticPr fontId="4"/>
  </si>
  <si>
    <t>①収益的収支比率が100％を下回る。
④企業債残高給水収益比率が上がっている。
⑤料金回収率も下がってきている。
⑦施設利用率が低い（人口減）
⑧有収率が低い。
　赤字運営となっており、施設を通して給水される水量が利益に結びついていない。健全経営のため、水道料金見直し検討や回収率の向上、有収率が低い原因（漏水等）の解消等により収益率を増加する必要がある。
　企業債残高比率については、施設の更新・耐震化により、地方債残高比率が増加している。</t>
    <rPh sb="20" eb="22">
      <t>キギョウ</t>
    </rPh>
    <rPh sb="22" eb="23">
      <t>サイ</t>
    </rPh>
    <rPh sb="23" eb="25">
      <t>ザンダカ</t>
    </rPh>
    <rPh sb="25" eb="27">
      <t>キュウスイ</t>
    </rPh>
    <rPh sb="27" eb="29">
      <t>シュウエキ</t>
    </rPh>
    <rPh sb="29" eb="31">
      <t>ヒリツ</t>
    </rPh>
    <rPh sb="32" eb="33">
      <t>ア</t>
    </rPh>
    <rPh sb="84" eb="86">
      <t>ウンエイ</t>
    </rPh>
    <rPh sb="164" eb="166">
      <t>シュウエキ</t>
    </rPh>
    <rPh sb="166" eb="167">
      <t>リツ</t>
    </rPh>
    <rPh sb="168" eb="170">
      <t>ゾウカ</t>
    </rPh>
    <rPh sb="180" eb="182">
      <t>キギョウ</t>
    </rPh>
    <rPh sb="182" eb="183">
      <t>サイ</t>
    </rPh>
    <rPh sb="183" eb="185">
      <t>ザンダカ</t>
    </rPh>
    <rPh sb="185" eb="187">
      <t>ヒリツ</t>
    </rPh>
    <rPh sb="193" eb="195">
      <t>シセツ</t>
    </rPh>
    <rPh sb="196" eb="198">
      <t>コウシン</t>
    </rPh>
    <rPh sb="214" eb="216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</si>
</sst>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1.61</c:v>
                </c:pt>
                <c:pt idx="1">
                  <c:v>0.35</c:v>
                </c:pt>
                <c:pt idx="2">
                  <c:v>3.77</c:v>
                </c:pt>
                <c:pt idx="3">
                  <c:v>3.84</c:v>
                </c:pt>
                <c:pt idx="4">
                  <c:v>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4-4256-AA43-18C6E656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4-4256-AA43-18C6E656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42.55</c:v>
                </c:pt>
                <c:pt idx="1">
                  <c:v>42.43</c:v>
                </c:pt>
                <c:pt idx="2">
                  <c:v>38.07</c:v>
                </c:pt>
                <c:pt idx="3">
                  <c:v>38.75</c:v>
                </c:pt>
                <c:pt idx="4">
                  <c:v>36.22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F-43A4-B729-6AA23FE56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F-43A4-B729-6AA23FE56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50.41</c:v>
                </c:pt>
                <c:pt idx="1">
                  <c:v>47.62</c:v>
                </c:pt>
                <c:pt idx="2">
                  <c:v>52.21</c:v>
                </c:pt>
                <c:pt idx="3">
                  <c:v>53.41</c:v>
                </c:pt>
                <c:pt idx="4">
                  <c:v>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4-4EC2-8BE2-830C9167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4-4EC2-8BE2-830C9167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83.44</c:v>
                </c:pt>
                <c:pt idx="1">
                  <c:v>77.02</c:v>
                </c:pt>
                <c:pt idx="2">
                  <c:v>72.44</c:v>
                </c:pt>
                <c:pt idx="3">
                  <c:v>81.87</c:v>
                </c:pt>
                <c:pt idx="4">
                  <c:v>66.09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5-4B21-90E4-042081C7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5-4B21-90E4-042081C7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4-4D8F-BD57-E0780F197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4-4D8F-BD57-E0780F197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8-49D6-AF82-F4C591AE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8-49D6-AF82-F4C591AE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C-40F9-A4BB-DA29BD9D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C-40F9-A4BB-DA29BD9D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1-4BB7-9038-4F64E966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1-4BB7-9038-4F64E966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1135.31</c:v>
                </c:pt>
                <c:pt idx="1">
                  <c:v>1170.0899999999999</c:v>
                </c:pt>
                <c:pt idx="2">
                  <c:v>1232.22</c:v>
                </c:pt>
                <c:pt idx="3">
                  <c:v>1307.3499999999999</c:v>
                </c:pt>
                <c:pt idx="4">
                  <c:v>1663.81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0-4CDB-B71D-E6C96DA24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0-4CDB-B71D-E6C96DA24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70.63</c:v>
                </c:pt>
                <c:pt idx="1">
                  <c:v>65.13</c:v>
                </c:pt>
                <c:pt idx="2">
                  <c:v>63.37</c:v>
                </c:pt>
                <c:pt idx="3">
                  <c:v>53.59</c:v>
                </c:pt>
                <c:pt idx="4">
                  <c:v>53.95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8-441F-9FEA-44BDAC2F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8-441F-9FEA-44BDAC2F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134.61000000000001</c:v>
                </c:pt>
                <c:pt idx="1">
                  <c:v>149.63999999999999</c:v>
                </c:pt>
                <c:pt idx="2">
                  <c:v>153.41999999999999</c:v>
                </c:pt>
                <c:pt idx="3">
                  <c:v>180.61</c:v>
                </c:pt>
                <c:pt idx="4">
                  <c:v>182.19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6-465C-8EC1-3A4983EF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6-465C-8EC1-3A4983EF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0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高知県　安田町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2748</v>
      </c>
      <c r="AM8" s="66"/>
      <c r="AN8" s="66"/>
      <c r="AO8" s="66"/>
      <c r="AP8" s="66"/>
      <c r="AQ8" s="66"/>
      <c r="AR8" s="66"/>
      <c r="AS8" s="66"/>
      <c r="AT8" s="65">
        <f>データ!$S$6</f>
        <v>52.36</v>
      </c>
      <c r="AU8" s="65"/>
      <c r="AV8" s="65"/>
      <c r="AW8" s="65"/>
      <c r="AX8" s="65"/>
      <c r="AY8" s="65"/>
      <c r="AZ8" s="65"/>
      <c r="BA8" s="65"/>
      <c r="BB8" s="65">
        <f>データ!$T$6</f>
        <v>52.48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98.72</v>
      </c>
      <c r="Q10" s="65"/>
      <c r="R10" s="65"/>
      <c r="S10" s="65"/>
      <c r="T10" s="65"/>
      <c r="U10" s="65"/>
      <c r="V10" s="65"/>
      <c r="W10" s="66">
        <f>データ!$Q$6</f>
        <v>1620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2693</v>
      </c>
      <c r="AM10" s="66"/>
      <c r="AN10" s="66"/>
      <c r="AO10" s="66"/>
      <c r="AP10" s="66"/>
      <c r="AQ10" s="66"/>
      <c r="AR10" s="66"/>
      <c r="AS10" s="66"/>
      <c r="AT10" s="65">
        <f>データ!$V$6</f>
        <v>1.35</v>
      </c>
      <c r="AU10" s="65"/>
      <c r="AV10" s="65"/>
      <c r="AW10" s="65"/>
      <c r="AX10" s="65"/>
      <c r="AY10" s="65"/>
      <c r="AZ10" s="65"/>
      <c r="BA10" s="65"/>
      <c r="BB10" s="65">
        <f>データ!$W$6</f>
        <v>1994.81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FmuKw3/UWQFeBmyYWgjzOXk+euZGQQtRYhNCSiqxSbemSw7ZrO/yqOnSGBvG0u2ACUyzQP5oaJRl4yV2qGPrzQ==" saltValue="VJyj0tyJ7FxDwK1wcAkLB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393045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高知県　安田町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98.72</v>
      </c>
      <c r="Q6" s="34">
        <f t="shared" si="3"/>
        <v>1620</v>
      </c>
      <c r="R6" s="34">
        <f t="shared" si="3"/>
        <v>2748</v>
      </c>
      <c r="S6" s="34">
        <f t="shared" si="3"/>
        <v>52.36</v>
      </c>
      <c r="T6" s="34">
        <f t="shared" si="3"/>
        <v>52.48</v>
      </c>
      <c r="U6" s="34">
        <f t="shared" si="3"/>
        <v>2693</v>
      </c>
      <c r="V6" s="34">
        <f t="shared" si="3"/>
        <v>1.35</v>
      </c>
      <c r="W6" s="34">
        <f t="shared" si="3"/>
        <v>1994.81</v>
      </c>
      <c r="X6" s="35">
        <f>IF(X7="",NA(),X7)</f>
        <v>83.44</v>
      </c>
      <c r="Y6" s="35">
        <f t="shared" ref="Y6:AG6" si="4">IF(Y7="",NA(),Y7)</f>
        <v>77.02</v>
      </c>
      <c r="Z6" s="35">
        <f t="shared" si="4"/>
        <v>72.44</v>
      </c>
      <c r="AA6" s="35">
        <f t="shared" si="4"/>
        <v>81.87</v>
      </c>
      <c r="AB6" s="35">
        <f t="shared" si="4"/>
        <v>66.09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1135.31</v>
      </c>
      <c r="BF6" s="35">
        <f t="shared" ref="BF6:BN6" si="7">IF(BF7="",NA(),BF7)</f>
        <v>1170.0899999999999</v>
      </c>
      <c r="BG6" s="35">
        <f t="shared" si="7"/>
        <v>1232.22</v>
      </c>
      <c r="BH6" s="35">
        <f t="shared" si="7"/>
        <v>1307.3499999999999</v>
      </c>
      <c r="BI6" s="35">
        <f t="shared" si="7"/>
        <v>1663.81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70.63</v>
      </c>
      <c r="BQ6" s="35">
        <f t="shared" ref="BQ6:BY6" si="8">IF(BQ7="",NA(),BQ7)</f>
        <v>65.13</v>
      </c>
      <c r="BR6" s="35">
        <f t="shared" si="8"/>
        <v>63.37</v>
      </c>
      <c r="BS6" s="35">
        <f t="shared" si="8"/>
        <v>53.59</v>
      </c>
      <c r="BT6" s="35">
        <f t="shared" si="8"/>
        <v>53.95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134.61000000000001</v>
      </c>
      <c r="CB6" s="35">
        <f t="shared" ref="CB6:CJ6" si="9">IF(CB7="",NA(),CB7)</f>
        <v>149.63999999999999</v>
      </c>
      <c r="CC6" s="35">
        <f t="shared" si="9"/>
        <v>153.41999999999999</v>
      </c>
      <c r="CD6" s="35">
        <f t="shared" si="9"/>
        <v>180.61</v>
      </c>
      <c r="CE6" s="35">
        <f t="shared" si="9"/>
        <v>182.19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42.55</v>
      </c>
      <c r="CM6" s="35">
        <f t="shared" ref="CM6:CU6" si="10">IF(CM7="",NA(),CM7)</f>
        <v>42.43</v>
      </c>
      <c r="CN6" s="35">
        <f t="shared" si="10"/>
        <v>38.07</v>
      </c>
      <c r="CO6" s="35">
        <f t="shared" si="10"/>
        <v>38.75</v>
      </c>
      <c r="CP6" s="35">
        <f t="shared" si="10"/>
        <v>36.22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50.41</v>
      </c>
      <c r="CX6" s="35">
        <f t="shared" ref="CX6:DF6" si="11">IF(CX7="",NA(),CX7)</f>
        <v>47.62</v>
      </c>
      <c r="CY6" s="35">
        <f t="shared" si="11"/>
        <v>52.21</v>
      </c>
      <c r="CZ6" s="35">
        <f t="shared" si="11"/>
        <v>53.41</v>
      </c>
      <c r="DA6" s="35">
        <f t="shared" si="11"/>
        <v>53.07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1.61</v>
      </c>
      <c r="EE6" s="35">
        <f t="shared" ref="EE6:EM6" si="14">IF(EE7="",NA(),EE7)</f>
        <v>0.35</v>
      </c>
      <c r="EF6" s="35">
        <f t="shared" si="14"/>
        <v>3.77</v>
      </c>
      <c r="EG6" s="35">
        <f t="shared" si="14"/>
        <v>3.84</v>
      </c>
      <c r="EH6" s="35">
        <f t="shared" si="14"/>
        <v>9.41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393045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98.72</v>
      </c>
      <c r="Q7" s="38">
        <v>1620</v>
      </c>
      <c r="R7" s="38">
        <v>2748</v>
      </c>
      <c r="S7" s="38">
        <v>52.36</v>
      </c>
      <c r="T7" s="38">
        <v>52.48</v>
      </c>
      <c r="U7" s="38">
        <v>2693</v>
      </c>
      <c r="V7" s="38">
        <v>1.35</v>
      </c>
      <c r="W7" s="38">
        <v>1994.81</v>
      </c>
      <c r="X7" s="38">
        <v>83.44</v>
      </c>
      <c r="Y7" s="38">
        <v>77.02</v>
      </c>
      <c r="Z7" s="38">
        <v>72.44</v>
      </c>
      <c r="AA7" s="38">
        <v>81.87</v>
      </c>
      <c r="AB7" s="38">
        <v>66.09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1135.31</v>
      </c>
      <c r="BF7" s="38">
        <v>1170.0899999999999</v>
      </c>
      <c r="BG7" s="38">
        <v>1232.22</v>
      </c>
      <c r="BH7" s="38">
        <v>1307.3499999999999</v>
      </c>
      <c r="BI7" s="38">
        <v>1663.81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70.63</v>
      </c>
      <c r="BQ7" s="38">
        <v>65.13</v>
      </c>
      <c r="BR7" s="38">
        <v>63.37</v>
      </c>
      <c r="BS7" s="38">
        <v>53.59</v>
      </c>
      <c r="BT7" s="38">
        <v>53.95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134.61000000000001</v>
      </c>
      <c r="CB7" s="38">
        <v>149.63999999999999</v>
      </c>
      <c r="CC7" s="38">
        <v>153.41999999999999</v>
      </c>
      <c r="CD7" s="38">
        <v>180.61</v>
      </c>
      <c r="CE7" s="38">
        <v>182.19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42.55</v>
      </c>
      <c r="CM7" s="38">
        <v>42.43</v>
      </c>
      <c r="CN7" s="38">
        <v>38.07</v>
      </c>
      <c r="CO7" s="38">
        <v>38.75</v>
      </c>
      <c r="CP7" s="38">
        <v>36.22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50.41</v>
      </c>
      <c r="CX7" s="38">
        <v>47.62</v>
      </c>
      <c r="CY7" s="38">
        <v>52.21</v>
      </c>
      <c r="CZ7" s="38">
        <v>53.41</v>
      </c>
      <c r="DA7" s="38">
        <v>53.07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1.61</v>
      </c>
      <c r="EE7" s="38">
        <v>0.35</v>
      </c>
      <c r="EF7" s="38">
        <v>3.77</v>
      </c>
      <c r="EG7" s="38">
        <v>3.84</v>
      </c>
      <c r="EH7" s="38">
        <v>9.41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髙井　勉</cp:lastModifiedBy>
  <cp:lastPrinted>2019-01-24T00:12:43Z</cp:lastPrinted>
  <dcterms:created xsi:type="dcterms:W3CDTF">2018-12-03T08:45:25Z</dcterms:created>
  <dcterms:modified xsi:type="dcterms:W3CDTF">2019-01-25T01:05:33Z</dcterms:modified>
  <cp:category/>
</cp:coreProperties>
</file>