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gnas\Share\08_環境水道課\H30経営比較分析\下水【経営比較分析表】2017_394033_47_1718\"/>
    </mc:Choice>
  </mc:AlternateContent>
  <workbookProtection workbookAlgorithmName="SHA-512" workbookHashValue="wIZqHYX47J+PH2lnSiXUhrScJ3fKrZLjdk3QCfueCplQvOjwDhNnHY5zbox8NELZ/2l5O/ogo+KfpRWIxiVI6A==" workbookSaltValue="6qXV66TRG7MlhN5BOm2gg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<sst xmlns="http://schemas.openxmlformats.org/spreadsheetml/2006/main" count="240" uniqueCount="125">
  <si>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</si>
  <si>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</si>
  <si>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</si>
  <si>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</si>
  <si>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</si>
  <si>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</si>
  <si>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</si>
  <si>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</si>
  <si>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</si>
  <si>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</si>
  <si>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</si>
  <si>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</si>
  <si>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</si>
  <si>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</si>
  <si>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</si>
  <si>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</si>
  <si>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</si>
  <si>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</si>
  <si>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</si>
  <si>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</si>
  <si>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</si>
  <si>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</si>
  <si>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</si>
  <si>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</si>
  <si>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</si>
  <si>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</si>
  <si>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</si>
  <si>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</si>
  <si>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</si>
  <si>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</si>
  <si>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</si>
  <si>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</si>
  <si>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</si>
  <si>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</si>
  <si>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</si>
  <si>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</si>
  <si>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</si>
  <si>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</si>
  <si>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</si>
  <si>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</si>
  <si>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</si>
  <si>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</si>
  <si>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</si>
  <si>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</si>
  <si>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</si>
  <si>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</si>
  <si>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</si>
  <si>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</si>
  <si>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</si>
  <si>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</si>
  <si>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</si>
  <si>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</si>
  <si>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</si>
  <si>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</si>
  <si>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</si>
  <si>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</si>
  <si>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</si>
  <si>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</si>
  <si>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</si>
  <si>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</si>
  <si>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</si>
  <si>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</si>
  <si>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</si>
  <si>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</si>
  <si>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</si>
  <si>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</si>
  <si>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</si>
  <si>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</si>
  <si>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</si>
  <si>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</si>
  <si>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</si>
  <si>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</si>
  <si>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</si>
  <si>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</si>
  <si>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</si>
  <si>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</si>
  <si>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</si>
  <si>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</si>
  <si>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</si>
  <si>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</si>
  <si>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</si>
  <si>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</si>
  <si>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</si>
  <si>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</si>
  <si>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</si>
  <si>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</si>
  <si>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</si>
  <si>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</si>
  <si>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</si>
  <si>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</si>
  <si>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</si>
  <si>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</si>
  <si>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</si>
  <si>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</si>
  <si>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</si>
  <si>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</si>
  <si>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</si>
  <si>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</si>
  <si>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</si>
  <si>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</si>
  <si>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</si>
  <si>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</si>
  <si>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</si>
  <si>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</si>
  <si>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</si>
  <si>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</si>
  <si>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</si>
  <si>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</si>
  <si>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</si>
  <si>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越知町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</si>
  <si>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</si>
  <si>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</si>
  <si>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</si>
  <si>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</si>
  <si>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</si>
  <si>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</si>
  <si>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</si>
  <si>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</si>
  <si>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</si>
  <si>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</si>
  <si>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</si>
  <si>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</si>
  <si>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③類似団体平均を下回っている。
特定環境保全公共下水道事業の管渠については、現段階では法定耐用年数まで期間があるため改善等は行っていないが、今後ストックマネジメントの導入に伴い定期的な点検を実施し、計画的に更新を行う時期を見据えていく。
</t>
    <rPh sb="18" eb="20">
      <t>カンキョウ</t>
    </rPh>
    <phoneticPr fontId="15"/>
  </si>
  <si>
    <t>特定環境保全公共下水道事業の経営は、他会計への依存によりなりたっている。他会計への依存度を少しでも解消させるため、起債事業の厳選や水洗化率の向上を目標とした啓蒙活動を推進していく必要がある。また、今後策定されるストックマネジメントの事業計画で平準化を確立できるよう、定期的な点検・更新を行い、バランスのとれた健全的な経営改善を図っていく。</t>
    <phoneticPr fontId="15"/>
  </si>
  <si>
    <t>① 100％を下回っているが経年で比較すると、右肩上がりで100％に近づきつつある。しかし企業債残高の割合が高いがゆえに他会計からの繰入金への依存度が高くなっている。
④地方債の返済は一般会計の繰入に頼っている状況である。
⑤下水道使用料により汚水処理費を賄えている状況ではあるが、収益的収支比率等に併せ健全的な経営を続けていくため、現在の状況を継続していけるよう管理していく必要がある。
⑥類似団体平均と比較すると、当該値は下回っている状態である。汚水処理としては、最低限の維持管理費で行っているため、現段階では健全的で効率のよい経営であるといえる。
⑦特に施設が遊休状態でもなく、過大なスペックではなく適切な施設規模であるといえる。なお、最大施設利用率は、105.4％であった。
⑧類似団体平均を下回っている。
水洗化率向上のための普及啓蒙活動を行っていく必要がある。</t>
    <rPh sb="85" eb="88">
      <t>チホウサイ</t>
    </rPh>
    <rPh sb="89" eb="91">
      <t>ヘンサイ</t>
    </rPh>
    <rPh sb="92" eb="94">
      <t>イッパン</t>
    </rPh>
    <rPh sb="94" eb="96">
      <t>カイケイ</t>
    </rPh>
    <rPh sb="97" eb="99">
      <t>クリイレ</t>
    </rPh>
    <rPh sb="100" eb="101">
      <t>タヨ</t>
    </rPh>
    <rPh sb="105" eb="107">
      <t>ジョウキョウ</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</si>
</sst>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926-4626-8012-B12E0477C251}"/>
            </c:ext>
          </c:extLst>
        </c:ser>
        <c:dLbls>
          <c:showLegendKey val="0"/>
          <c:showVal val="0"/>
          <c:showCatName val="0"/>
          <c:showSerName val="0"/>
          <c:showPercent val="0"/>
          <c:showBubbleSize val="0"/>
        </c:dLbls>
        <c:gapWidth val="150"/>
        <c:axId val="413408800"/>
        <c:axId val="413409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4926-4626-8012-B12E0477C251}"/>
            </c:ext>
          </c:extLst>
        </c:ser>
        <c:dLbls>
          <c:showLegendKey val="0"/>
          <c:showVal val="0"/>
          <c:showCatName val="0"/>
          <c:showSerName val="0"/>
          <c:showPercent val="0"/>
          <c:showBubbleSize val="0"/>
        </c:dLbls>
        <c:marker val="1"/>
        <c:smooth val="0"/>
        <c:axId val="413408800"/>
        <c:axId val="413409584"/>
      </c:lineChart>
      <c:dateAx>
        <c:axId val="413408800"/>
        <c:scaling>
          <c:orientation val="minMax"/>
        </c:scaling>
        <c:delete val="1"/>
        <c:axPos val="b"/>
        <c:numFmt formatCode="ge" sourceLinked="1"/>
        <c:majorTickMark val="none"/>
        <c:minorTickMark val="none"/>
        <c:tickLblPos val="none"/>
        <c:crossAx val="413409584"/>
        <c:crosses val="autoZero"/>
        <c:auto val="1"/>
        <c:lblOffset val="100"/>
        <c:baseTimeUnit val="years"/>
      </c:dateAx>
      <c:valAx>
        <c:axId val="41340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40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44.66</c:v>
                </c:pt>
                <c:pt idx="1">
                  <c:v>49.69</c:v>
                </c:pt>
                <c:pt idx="2">
                  <c:v>50.67</c:v>
                </c:pt>
                <c:pt idx="3">
                  <c:v>52.39</c:v>
                </c:pt>
                <c:pt idx="4">
                  <c:v>53.99</c:v>
                </c:pt>
              </c:numCache>
            </c:numRef>
          </c:val>
          <c:extLst xmlns:c16r2="http://schemas.microsoft.com/office/drawing/2015/06/chart">
            <c:ext xmlns:c16="http://schemas.microsoft.com/office/drawing/2014/chart" uri="{C3380CC4-5D6E-409C-BE32-E72D297353CC}">
              <c16:uniqueId val="{00000000-D6F6-4DD3-A867-A721DCA65A73}"/>
            </c:ext>
          </c:extLst>
        </c:ser>
        <c:dLbls>
          <c:showLegendKey val="0"/>
          <c:showVal val="0"/>
          <c:showCatName val="0"/>
          <c:showSerName val="0"/>
          <c:showPercent val="0"/>
          <c:showBubbleSize val="0"/>
        </c:dLbls>
        <c:gapWidth val="150"/>
        <c:axId val="415462408"/>
        <c:axId val="41546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D6F6-4DD3-A867-A721DCA65A73}"/>
            </c:ext>
          </c:extLst>
        </c:ser>
        <c:dLbls>
          <c:showLegendKey val="0"/>
          <c:showVal val="0"/>
          <c:showCatName val="0"/>
          <c:showSerName val="0"/>
          <c:showPercent val="0"/>
          <c:showBubbleSize val="0"/>
        </c:dLbls>
        <c:marker val="1"/>
        <c:smooth val="0"/>
        <c:axId val="415462408"/>
        <c:axId val="415462800"/>
      </c:lineChart>
      <c:dateAx>
        <c:axId val="415462408"/>
        <c:scaling>
          <c:orientation val="minMax"/>
        </c:scaling>
        <c:delete val="1"/>
        <c:axPos val="b"/>
        <c:numFmt formatCode="ge" sourceLinked="1"/>
        <c:majorTickMark val="none"/>
        <c:minorTickMark val="none"/>
        <c:tickLblPos val="none"/>
        <c:crossAx val="415462800"/>
        <c:crosses val="autoZero"/>
        <c:auto val="1"/>
        <c:lblOffset val="100"/>
        <c:baseTimeUnit val="years"/>
      </c:dateAx>
      <c:valAx>
        <c:axId val="41546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462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54.05</c:v>
                </c:pt>
                <c:pt idx="1">
                  <c:v>54.68</c:v>
                </c:pt>
                <c:pt idx="2">
                  <c:v>57.51</c:v>
                </c:pt>
                <c:pt idx="3">
                  <c:v>55.75</c:v>
                </c:pt>
                <c:pt idx="4">
                  <c:v>58.4</c:v>
                </c:pt>
              </c:numCache>
            </c:numRef>
          </c:val>
          <c:extLst xmlns:c16r2="http://schemas.microsoft.com/office/drawing/2015/06/chart">
            <c:ext xmlns:c16="http://schemas.microsoft.com/office/drawing/2014/chart" uri="{C3380CC4-5D6E-409C-BE32-E72D297353CC}">
              <c16:uniqueId val="{00000000-046A-4923-8120-69BDC1672D84}"/>
            </c:ext>
          </c:extLst>
        </c:ser>
        <c:dLbls>
          <c:showLegendKey val="0"/>
          <c:showVal val="0"/>
          <c:showCatName val="0"/>
          <c:showSerName val="0"/>
          <c:showPercent val="0"/>
          <c:showBubbleSize val="0"/>
        </c:dLbls>
        <c:gapWidth val="150"/>
        <c:axId val="415463976"/>
        <c:axId val="415464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046A-4923-8120-69BDC1672D84}"/>
            </c:ext>
          </c:extLst>
        </c:ser>
        <c:dLbls>
          <c:showLegendKey val="0"/>
          <c:showVal val="0"/>
          <c:showCatName val="0"/>
          <c:showSerName val="0"/>
          <c:showPercent val="0"/>
          <c:showBubbleSize val="0"/>
        </c:dLbls>
        <c:marker val="1"/>
        <c:smooth val="0"/>
        <c:axId val="415463976"/>
        <c:axId val="415464368"/>
      </c:lineChart>
      <c:dateAx>
        <c:axId val="415463976"/>
        <c:scaling>
          <c:orientation val="minMax"/>
        </c:scaling>
        <c:delete val="1"/>
        <c:axPos val="b"/>
        <c:numFmt formatCode="ge" sourceLinked="1"/>
        <c:majorTickMark val="none"/>
        <c:minorTickMark val="none"/>
        <c:tickLblPos val="none"/>
        <c:crossAx val="415464368"/>
        <c:crosses val="autoZero"/>
        <c:auto val="1"/>
        <c:lblOffset val="100"/>
        <c:baseTimeUnit val="years"/>
      </c:dateAx>
      <c:valAx>
        <c:axId val="41546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463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85.06</c:v>
                </c:pt>
                <c:pt idx="1">
                  <c:v>86.39</c:v>
                </c:pt>
                <c:pt idx="2">
                  <c:v>88.27</c:v>
                </c:pt>
                <c:pt idx="3">
                  <c:v>90.51</c:v>
                </c:pt>
                <c:pt idx="4">
                  <c:v>92.38</c:v>
                </c:pt>
              </c:numCache>
            </c:numRef>
          </c:val>
          <c:extLst xmlns:c16r2="http://schemas.microsoft.com/office/drawing/2015/06/chart">
            <c:ext xmlns:c16="http://schemas.microsoft.com/office/drawing/2014/chart" uri="{C3380CC4-5D6E-409C-BE32-E72D297353CC}">
              <c16:uniqueId val="{00000000-F204-403C-8677-7E30DBAE1F12}"/>
            </c:ext>
          </c:extLst>
        </c:ser>
        <c:dLbls>
          <c:showLegendKey val="0"/>
          <c:showVal val="0"/>
          <c:showCatName val="0"/>
          <c:showSerName val="0"/>
          <c:showPercent val="0"/>
          <c:showBubbleSize val="0"/>
        </c:dLbls>
        <c:gapWidth val="150"/>
        <c:axId val="61306104"/>
        <c:axId val="61308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204-403C-8677-7E30DBAE1F12}"/>
            </c:ext>
          </c:extLst>
        </c:ser>
        <c:dLbls>
          <c:showLegendKey val="0"/>
          <c:showVal val="0"/>
          <c:showCatName val="0"/>
          <c:showSerName val="0"/>
          <c:showPercent val="0"/>
          <c:showBubbleSize val="0"/>
        </c:dLbls>
        <c:marker val="1"/>
        <c:smooth val="0"/>
        <c:axId val="61306104"/>
        <c:axId val="61308064"/>
      </c:lineChart>
      <c:dateAx>
        <c:axId val="61306104"/>
        <c:scaling>
          <c:orientation val="minMax"/>
        </c:scaling>
        <c:delete val="1"/>
        <c:axPos val="b"/>
        <c:numFmt formatCode="ge" sourceLinked="1"/>
        <c:majorTickMark val="none"/>
        <c:minorTickMark val="none"/>
        <c:tickLblPos val="none"/>
        <c:crossAx val="61308064"/>
        <c:crosses val="autoZero"/>
        <c:auto val="1"/>
        <c:lblOffset val="100"/>
        <c:baseTimeUnit val="years"/>
      </c:dateAx>
      <c:valAx>
        <c:axId val="6130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306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214-4353-8654-985F8D0D1A4D}"/>
            </c:ext>
          </c:extLst>
        </c:ser>
        <c:dLbls>
          <c:showLegendKey val="0"/>
          <c:showVal val="0"/>
          <c:showCatName val="0"/>
          <c:showSerName val="0"/>
          <c:showPercent val="0"/>
          <c:showBubbleSize val="0"/>
        </c:dLbls>
        <c:gapWidth val="150"/>
        <c:axId val="61308848"/>
        <c:axId val="41059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214-4353-8654-985F8D0D1A4D}"/>
            </c:ext>
          </c:extLst>
        </c:ser>
        <c:dLbls>
          <c:showLegendKey val="0"/>
          <c:showVal val="0"/>
          <c:showCatName val="0"/>
          <c:showSerName val="0"/>
          <c:showPercent val="0"/>
          <c:showBubbleSize val="0"/>
        </c:dLbls>
        <c:marker val="1"/>
        <c:smooth val="0"/>
        <c:axId val="61308848"/>
        <c:axId val="410590432"/>
      </c:lineChart>
      <c:dateAx>
        <c:axId val="61308848"/>
        <c:scaling>
          <c:orientation val="minMax"/>
        </c:scaling>
        <c:delete val="1"/>
        <c:axPos val="b"/>
        <c:numFmt formatCode="ge" sourceLinked="1"/>
        <c:majorTickMark val="none"/>
        <c:minorTickMark val="none"/>
        <c:tickLblPos val="none"/>
        <c:crossAx val="410590432"/>
        <c:crosses val="autoZero"/>
        <c:auto val="1"/>
        <c:lblOffset val="100"/>
        <c:baseTimeUnit val="years"/>
      </c:dateAx>
      <c:valAx>
        <c:axId val="41059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30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48B-4194-8C87-CA6D9D4AEC01}"/>
            </c:ext>
          </c:extLst>
        </c:ser>
        <c:dLbls>
          <c:showLegendKey val="0"/>
          <c:showVal val="0"/>
          <c:showCatName val="0"/>
          <c:showSerName val="0"/>
          <c:showPercent val="0"/>
          <c:showBubbleSize val="0"/>
        </c:dLbls>
        <c:gapWidth val="150"/>
        <c:axId val="410564264"/>
        <c:axId val="41649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48B-4194-8C87-CA6D9D4AEC01}"/>
            </c:ext>
          </c:extLst>
        </c:ser>
        <c:dLbls>
          <c:showLegendKey val="0"/>
          <c:showVal val="0"/>
          <c:showCatName val="0"/>
          <c:showSerName val="0"/>
          <c:showPercent val="0"/>
          <c:showBubbleSize val="0"/>
        </c:dLbls>
        <c:marker val="1"/>
        <c:smooth val="0"/>
        <c:axId val="410564264"/>
        <c:axId val="416493264"/>
      </c:lineChart>
      <c:dateAx>
        <c:axId val="410564264"/>
        <c:scaling>
          <c:orientation val="minMax"/>
        </c:scaling>
        <c:delete val="1"/>
        <c:axPos val="b"/>
        <c:numFmt formatCode="ge" sourceLinked="1"/>
        <c:majorTickMark val="none"/>
        <c:minorTickMark val="none"/>
        <c:tickLblPos val="none"/>
        <c:crossAx val="416493264"/>
        <c:crosses val="autoZero"/>
        <c:auto val="1"/>
        <c:lblOffset val="100"/>
        <c:baseTimeUnit val="years"/>
      </c:dateAx>
      <c:valAx>
        <c:axId val="41649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0564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6F0-4B53-987A-34E84F7AEF84}"/>
            </c:ext>
          </c:extLst>
        </c:ser>
        <c:dLbls>
          <c:showLegendKey val="0"/>
          <c:showVal val="0"/>
          <c:showCatName val="0"/>
          <c:showSerName val="0"/>
          <c:showPercent val="0"/>
          <c:showBubbleSize val="0"/>
        </c:dLbls>
        <c:gapWidth val="150"/>
        <c:axId val="417721640"/>
        <c:axId val="41772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6F0-4B53-987A-34E84F7AEF84}"/>
            </c:ext>
          </c:extLst>
        </c:ser>
        <c:dLbls>
          <c:showLegendKey val="0"/>
          <c:showVal val="0"/>
          <c:showCatName val="0"/>
          <c:showSerName val="0"/>
          <c:showPercent val="0"/>
          <c:showBubbleSize val="0"/>
        </c:dLbls>
        <c:marker val="1"/>
        <c:smooth val="0"/>
        <c:axId val="417721640"/>
        <c:axId val="417722032"/>
      </c:lineChart>
      <c:dateAx>
        <c:axId val="417721640"/>
        <c:scaling>
          <c:orientation val="minMax"/>
        </c:scaling>
        <c:delete val="1"/>
        <c:axPos val="b"/>
        <c:numFmt formatCode="ge" sourceLinked="1"/>
        <c:majorTickMark val="none"/>
        <c:minorTickMark val="none"/>
        <c:tickLblPos val="none"/>
        <c:crossAx val="417722032"/>
        <c:crosses val="autoZero"/>
        <c:auto val="1"/>
        <c:lblOffset val="100"/>
        <c:baseTimeUnit val="years"/>
      </c:dateAx>
      <c:valAx>
        <c:axId val="41772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721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951-405E-B8D2-5DBB27D782B8}"/>
            </c:ext>
          </c:extLst>
        </c:ser>
        <c:dLbls>
          <c:showLegendKey val="0"/>
          <c:showVal val="0"/>
          <c:showCatName val="0"/>
          <c:showSerName val="0"/>
          <c:showPercent val="0"/>
          <c:showBubbleSize val="0"/>
        </c:dLbls>
        <c:gapWidth val="150"/>
        <c:axId val="417723208"/>
        <c:axId val="41772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951-405E-B8D2-5DBB27D782B8}"/>
            </c:ext>
          </c:extLst>
        </c:ser>
        <c:dLbls>
          <c:showLegendKey val="0"/>
          <c:showVal val="0"/>
          <c:showCatName val="0"/>
          <c:showSerName val="0"/>
          <c:showPercent val="0"/>
          <c:showBubbleSize val="0"/>
        </c:dLbls>
        <c:marker val="1"/>
        <c:smooth val="0"/>
        <c:axId val="417723208"/>
        <c:axId val="417723600"/>
      </c:lineChart>
      <c:dateAx>
        <c:axId val="417723208"/>
        <c:scaling>
          <c:orientation val="minMax"/>
        </c:scaling>
        <c:delete val="1"/>
        <c:axPos val="b"/>
        <c:numFmt formatCode="ge" sourceLinked="1"/>
        <c:majorTickMark val="none"/>
        <c:minorTickMark val="none"/>
        <c:tickLblPos val="none"/>
        <c:crossAx val="417723600"/>
        <c:crosses val="autoZero"/>
        <c:auto val="1"/>
        <c:lblOffset val="100"/>
        <c:baseTimeUnit val="years"/>
      </c:dateAx>
      <c:valAx>
        <c:axId val="41772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723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1369.6</c:v>
                </c:pt>
                <c:pt idx="1">
                  <c:v>1336.6</c:v>
                </c:pt>
                <c:pt idx="2">
                  <c:v>1136.03</c:v>
                </c:pt>
                <c:pt idx="3">
                  <c:v>1026.18</c:v>
                </c:pt>
                <c:pt idx="4" formatCode="#,##0.00;&quot;△&quot;#,##0.00">
                  <c:v>0</c:v>
                </c:pt>
              </c:numCache>
            </c:numRef>
          </c:val>
          <c:extLst xmlns:c16r2="http://schemas.microsoft.com/office/drawing/2015/06/chart">
            <c:ext xmlns:c16="http://schemas.microsoft.com/office/drawing/2014/chart" uri="{C3380CC4-5D6E-409C-BE32-E72D297353CC}">
              <c16:uniqueId val="{00000000-3FFD-4B74-B88E-FB59319AFA77}"/>
            </c:ext>
          </c:extLst>
        </c:ser>
        <c:dLbls>
          <c:showLegendKey val="0"/>
          <c:showVal val="0"/>
          <c:showCatName val="0"/>
          <c:showSerName val="0"/>
          <c:showPercent val="0"/>
          <c:showBubbleSize val="0"/>
        </c:dLbls>
        <c:gapWidth val="150"/>
        <c:axId val="477180720"/>
        <c:axId val="477181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3FFD-4B74-B88E-FB59319AFA77}"/>
            </c:ext>
          </c:extLst>
        </c:ser>
        <c:dLbls>
          <c:showLegendKey val="0"/>
          <c:showVal val="0"/>
          <c:showCatName val="0"/>
          <c:showSerName val="0"/>
          <c:showPercent val="0"/>
          <c:showBubbleSize val="0"/>
        </c:dLbls>
        <c:marker val="1"/>
        <c:smooth val="0"/>
        <c:axId val="477180720"/>
        <c:axId val="477181112"/>
      </c:lineChart>
      <c:dateAx>
        <c:axId val="477180720"/>
        <c:scaling>
          <c:orientation val="minMax"/>
        </c:scaling>
        <c:delete val="1"/>
        <c:axPos val="b"/>
        <c:numFmt formatCode="ge" sourceLinked="1"/>
        <c:majorTickMark val="none"/>
        <c:minorTickMark val="none"/>
        <c:tickLblPos val="none"/>
        <c:crossAx val="477181112"/>
        <c:crosses val="autoZero"/>
        <c:auto val="1"/>
        <c:lblOffset val="100"/>
        <c:baseTimeUnit val="years"/>
      </c:dateAx>
      <c:valAx>
        <c:axId val="477181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18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103.31</c:v>
                </c:pt>
                <c:pt idx="1">
                  <c:v>102.22</c:v>
                </c:pt>
                <c:pt idx="2">
                  <c:v>101.65</c:v>
                </c:pt>
                <c:pt idx="3">
                  <c:v>105.78</c:v>
                </c:pt>
                <c:pt idx="4">
                  <c:v>107.47</c:v>
                </c:pt>
              </c:numCache>
            </c:numRef>
          </c:val>
          <c:extLst xmlns:c16r2="http://schemas.microsoft.com/office/drawing/2015/06/chart">
            <c:ext xmlns:c16="http://schemas.microsoft.com/office/drawing/2014/chart" uri="{C3380CC4-5D6E-409C-BE32-E72D297353CC}">
              <c16:uniqueId val="{00000000-59B2-4846-80DE-B810B2324885}"/>
            </c:ext>
          </c:extLst>
        </c:ser>
        <c:dLbls>
          <c:showLegendKey val="0"/>
          <c:showVal val="0"/>
          <c:showCatName val="0"/>
          <c:showSerName val="0"/>
          <c:showPercent val="0"/>
          <c:showBubbleSize val="0"/>
        </c:dLbls>
        <c:gapWidth val="150"/>
        <c:axId val="417721248"/>
        <c:axId val="477182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59B2-4846-80DE-B810B2324885}"/>
            </c:ext>
          </c:extLst>
        </c:ser>
        <c:dLbls>
          <c:showLegendKey val="0"/>
          <c:showVal val="0"/>
          <c:showCatName val="0"/>
          <c:showSerName val="0"/>
          <c:showPercent val="0"/>
          <c:showBubbleSize val="0"/>
        </c:dLbls>
        <c:marker val="1"/>
        <c:smooth val="0"/>
        <c:axId val="417721248"/>
        <c:axId val="477182288"/>
      </c:lineChart>
      <c:dateAx>
        <c:axId val="417721248"/>
        <c:scaling>
          <c:orientation val="minMax"/>
        </c:scaling>
        <c:delete val="1"/>
        <c:axPos val="b"/>
        <c:numFmt formatCode="ge" sourceLinked="1"/>
        <c:majorTickMark val="none"/>
        <c:minorTickMark val="none"/>
        <c:tickLblPos val="none"/>
        <c:crossAx val="477182288"/>
        <c:crosses val="autoZero"/>
        <c:auto val="1"/>
        <c:lblOffset val="100"/>
        <c:baseTimeUnit val="years"/>
      </c:dateAx>
      <c:valAx>
        <c:axId val="47718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72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129.21</c:v>
                </c:pt>
                <c:pt idx="1">
                  <c:v>132.31</c:v>
                </c:pt>
                <c:pt idx="2">
                  <c:v>133.61000000000001</c:v>
                </c:pt>
                <c:pt idx="3">
                  <c:v>129.08000000000001</c:v>
                </c:pt>
                <c:pt idx="4">
                  <c:v>127.27</c:v>
                </c:pt>
              </c:numCache>
            </c:numRef>
          </c:val>
          <c:extLst xmlns:c16r2="http://schemas.microsoft.com/office/drawing/2015/06/chart">
            <c:ext xmlns:c16="http://schemas.microsoft.com/office/drawing/2014/chart" uri="{C3380CC4-5D6E-409C-BE32-E72D297353CC}">
              <c16:uniqueId val="{00000000-33AB-4831-883A-AC7351C7D0B6}"/>
            </c:ext>
          </c:extLst>
        </c:ser>
        <c:dLbls>
          <c:showLegendKey val="0"/>
          <c:showVal val="0"/>
          <c:showCatName val="0"/>
          <c:showSerName val="0"/>
          <c:showPercent val="0"/>
          <c:showBubbleSize val="0"/>
        </c:dLbls>
        <c:gapWidth val="150"/>
        <c:axId val="477183464"/>
        <c:axId val="477183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33AB-4831-883A-AC7351C7D0B6}"/>
            </c:ext>
          </c:extLst>
        </c:ser>
        <c:dLbls>
          <c:showLegendKey val="0"/>
          <c:showVal val="0"/>
          <c:showCatName val="0"/>
          <c:showSerName val="0"/>
          <c:showPercent val="0"/>
          <c:showBubbleSize val="0"/>
        </c:dLbls>
        <c:marker val="1"/>
        <c:smooth val="0"/>
        <c:axId val="477183464"/>
        <c:axId val="477183856"/>
      </c:lineChart>
      <c:dateAx>
        <c:axId val="477183464"/>
        <c:scaling>
          <c:orientation val="minMax"/>
        </c:scaling>
        <c:delete val="1"/>
        <c:axPos val="b"/>
        <c:numFmt formatCode="ge" sourceLinked="1"/>
        <c:majorTickMark val="none"/>
        <c:minorTickMark val="none"/>
        <c:tickLblPos val="none"/>
        <c:crossAx val="477183856"/>
        <c:crosses val="autoZero"/>
        <c:auto val="1"/>
        <c:lblOffset val="100"/>
        <c:baseTimeUnit val="years"/>
      </c:dateAx>
      <c:valAx>
        <c:axId val="47718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183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U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高知県　越知町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3"/>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4" t="s">
        <v>9</v>
      </c>
      <c r="BM7" s="5"/>
      <c r="BN7" s="5"/>
      <c r="BO7" s="5"/>
      <c r="BP7" s="5"/>
      <c r="BQ7" s="5"/>
      <c r="BR7" s="5"/>
      <c r="BS7" s="5"/>
      <c r="BT7" s="5"/>
      <c r="BU7" s="5"/>
      <c r="BV7" s="5"/>
      <c r="BW7" s="5"/>
      <c r="BX7" s="5"/>
      <c r="BY7" s="6"/>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62">
        <f>データ!S6</f>
        <v>5804</v>
      </c>
      <c r="AM8" s="62"/>
      <c r="AN8" s="62"/>
      <c r="AO8" s="62"/>
      <c r="AP8" s="62"/>
      <c r="AQ8" s="62"/>
      <c r="AR8" s="62"/>
      <c r="AS8" s="62"/>
      <c r="AT8" s="61">
        <f>データ!T6</f>
        <v>111.95</v>
      </c>
      <c r="AU8" s="61"/>
      <c r="AV8" s="61"/>
      <c r="AW8" s="61"/>
      <c r="AX8" s="61"/>
      <c r="AY8" s="61"/>
      <c r="AZ8" s="61"/>
      <c r="BA8" s="61"/>
      <c r="BB8" s="61">
        <f>データ!U6</f>
        <v>51.84</v>
      </c>
      <c r="BC8" s="61"/>
      <c r="BD8" s="61"/>
      <c r="BE8" s="61"/>
      <c r="BF8" s="61"/>
      <c r="BG8" s="61"/>
      <c r="BH8" s="61"/>
      <c r="BI8" s="61"/>
      <c r="BJ8" s="3"/>
      <c r="BK8" s="3"/>
      <c r="BL8" s="63" t="s">
        <v>10</v>
      </c>
      <c r="BM8" s="64"/>
      <c r="BN8" s="7" t="s">
        <v>11</v>
      </c>
      <c r="BO8" s="8"/>
      <c r="BP8" s="8"/>
      <c r="BQ8" s="8"/>
      <c r="BR8" s="8"/>
      <c r="BS8" s="8"/>
      <c r="BT8" s="8"/>
      <c r="BU8" s="8"/>
      <c r="BV8" s="8"/>
      <c r="BW8" s="8"/>
      <c r="BX8" s="8"/>
      <c r="BY8" s="9"/>
    </row>
    <row r="9" spans="1:78" ht="18.75" customHeight="1" x14ac:dyDescent="0.15">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58" t="s">
        <v>16</v>
      </c>
      <c r="AE9" s="58"/>
      <c r="AF9" s="58"/>
      <c r="AG9" s="58"/>
      <c r="AH9" s="58"/>
      <c r="AI9" s="58"/>
      <c r="AJ9" s="58"/>
      <c r="AK9" s="3"/>
      <c r="AL9" s="58" t="s">
        <v>17</v>
      </c>
      <c r="AM9" s="58"/>
      <c r="AN9" s="58"/>
      <c r="AO9" s="58"/>
      <c r="AP9" s="58"/>
      <c r="AQ9" s="58"/>
      <c r="AR9" s="58"/>
      <c r="AS9" s="58"/>
      <c r="AT9" s="58" t="s">
        <v>18</v>
      </c>
      <c r="AU9" s="58"/>
      <c r="AV9" s="58"/>
      <c r="AW9" s="58"/>
      <c r="AX9" s="58"/>
      <c r="AY9" s="58"/>
      <c r="AZ9" s="58"/>
      <c r="BA9" s="58"/>
      <c r="BB9" s="58" t="s">
        <v>19</v>
      </c>
      <c r="BC9" s="58"/>
      <c r="BD9" s="58"/>
      <c r="BE9" s="58"/>
      <c r="BF9" s="58"/>
      <c r="BG9" s="58"/>
      <c r="BH9" s="58"/>
      <c r="BI9" s="58"/>
      <c r="BJ9" s="3"/>
      <c r="BK9" s="3"/>
      <c r="BL9" s="59" t="s">
        <v>20</v>
      </c>
      <c r="BM9" s="60"/>
      <c r="BN9" s="10" t="s">
        <v>21</v>
      </c>
      <c r="BO9" s="11"/>
      <c r="BP9" s="11"/>
      <c r="BQ9" s="11"/>
      <c r="BR9" s="11"/>
      <c r="BS9" s="11"/>
      <c r="BT9" s="11"/>
      <c r="BU9" s="11"/>
      <c r="BV9" s="11"/>
      <c r="BW9" s="11"/>
      <c r="BX9" s="11"/>
      <c r="BY9" s="12"/>
    </row>
    <row r="10" spans="1:78" ht="18.75" customHeight="1" x14ac:dyDescent="0.15">
      <c r="A10" s="2"/>
      <c r="B10" s="61" t="str">
        <f>データ!N6</f>
        <v>-</v>
      </c>
      <c r="C10" s="61"/>
      <c r="D10" s="61"/>
      <c r="E10" s="61"/>
      <c r="F10" s="61"/>
      <c r="G10" s="61"/>
      <c r="H10" s="61"/>
      <c r="I10" s="61" t="str">
        <f>データ!O6</f>
        <v>該当数値なし</v>
      </c>
      <c r="J10" s="61"/>
      <c r="K10" s="61"/>
      <c r="L10" s="61"/>
      <c r="M10" s="61"/>
      <c r="N10" s="61"/>
      <c r="O10" s="61"/>
      <c r="P10" s="61">
        <f>データ!P6</f>
        <v>61.67</v>
      </c>
      <c r="Q10" s="61"/>
      <c r="R10" s="61"/>
      <c r="S10" s="61"/>
      <c r="T10" s="61"/>
      <c r="U10" s="61"/>
      <c r="V10" s="61"/>
      <c r="W10" s="61">
        <f>データ!Q6</f>
        <v>100</v>
      </c>
      <c r="X10" s="61"/>
      <c r="Y10" s="61"/>
      <c r="Z10" s="61"/>
      <c r="AA10" s="61"/>
      <c r="AB10" s="61"/>
      <c r="AC10" s="61"/>
      <c r="AD10" s="62">
        <f>データ!R6</f>
        <v>2268</v>
      </c>
      <c r="AE10" s="62"/>
      <c r="AF10" s="62"/>
      <c r="AG10" s="62"/>
      <c r="AH10" s="62"/>
      <c r="AI10" s="62"/>
      <c r="AJ10" s="62"/>
      <c r="AK10" s="2"/>
      <c r="AL10" s="62">
        <f>データ!V6</f>
        <v>3524</v>
      </c>
      <c r="AM10" s="62"/>
      <c r="AN10" s="62"/>
      <c r="AO10" s="62"/>
      <c r="AP10" s="62"/>
      <c r="AQ10" s="62"/>
      <c r="AR10" s="62"/>
      <c r="AS10" s="62"/>
      <c r="AT10" s="61">
        <f>データ!W6</f>
        <v>0.81</v>
      </c>
      <c r="AU10" s="61"/>
      <c r="AV10" s="61"/>
      <c r="AW10" s="61"/>
      <c r="AX10" s="61"/>
      <c r="AY10" s="61"/>
      <c r="AZ10" s="61"/>
      <c r="BA10" s="61"/>
      <c r="BB10" s="61">
        <f>データ!X6</f>
        <v>4350.62</v>
      </c>
      <c r="BC10" s="61"/>
      <c r="BD10" s="61"/>
      <c r="BE10" s="61"/>
      <c r="BF10" s="61"/>
      <c r="BG10" s="61"/>
      <c r="BH10" s="61"/>
      <c r="BI10" s="61"/>
      <c r="BJ10" s="2"/>
      <c r="BK10" s="2"/>
      <c r="BL10" s="51" t="s">
        <v>22</v>
      </c>
      <c r="BM10" s="52"/>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1" t="s">
        <v>26</v>
      </c>
      <c r="BM14" s="42"/>
      <c r="BN14" s="42"/>
      <c r="BO14" s="42"/>
      <c r="BP14" s="42"/>
      <c r="BQ14" s="42"/>
      <c r="BR14" s="42"/>
      <c r="BS14" s="42"/>
      <c r="BT14" s="42"/>
      <c r="BU14" s="42"/>
      <c r="BV14" s="42"/>
      <c r="BW14" s="42"/>
      <c r="BX14" s="42"/>
      <c r="BY14" s="42"/>
      <c r="BZ14" s="4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124</v>
      </c>
      <c r="BM16" s="78"/>
      <c r="BN16" s="78"/>
      <c r="BO16" s="78"/>
      <c r="BP16" s="78"/>
      <c r="BQ16" s="78"/>
      <c r="BR16" s="78"/>
      <c r="BS16" s="78"/>
      <c r="BT16" s="78"/>
      <c r="BU16" s="78"/>
      <c r="BV16" s="78"/>
      <c r="BW16" s="78"/>
      <c r="BX16" s="78"/>
      <c r="BY16" s="78"/>
      <c r="BZ16" s="7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15">
      <c r="A34" s="2"/>
      <c r="B34" s="16"/>
      <c r="C34" s="47" t="s">
        <v>27</v>
      </c>
      <c r="D34" s="47"/>
      <c r="E34" s="47"/>
      <c r="F34" s="47"/>
      <c r="G34" s="47"/>
      <c r="H34" s="47"/>
      <c r="I34" s="47"/>
      <c r="J34" s="47"/>
      <c r="K34" s="47"/>
      <c r="L34" s="47"/>
      <c r="M34" s="47"/>
      <c r="N34" s="47"/>
      <c r="O34" s="47"/>
      <c r="P34" s="47"/>
      <c r="Q34" s="19"/>
      <c r="R34" s="47" t="s">
        <v>28</v>
      </c>
      <c r="S34" s="47"/>
      <c r="T34" s="47"/>
      <c r="U34" s="47"/>
      <c r="V34" s="47"/>
      <c r="W34" s="47"/>
      <c r="X34" s="47"/>
      <c r="Y34" s="47"/>
      <c r="Z34" s="47"/>
      <c r="AA34" s="47"/>
      <c r="AB34" s="47"/>
      <c r="AC34" s="47"/>
      <c r="AD34" s="47"/>
      <c r="AE34" s="47"/>
      <c r="AF34" s="19"/>
      <c r="AG34" s="47" t="s">
        <v>29</v>
      </c>
      <c r="AH34" s="47"/>
      <c r="AI34" s="47"/>
      <c r="AJ34" s="47"/>
      <c r="AK34" s="47"/>
      <c r="AL34" s="47"/>
      <c r="AM34" s="47"/>
      <c r="AN34" s="47"/>
      <c r="AO34" s="47"/>
      <c r="AP34" s="47"/>
      <c r="AQ34" s="47"/>
      <c r="AR34" s="47"/>
      <c r="AS34" s="47"/>
      <c r="AT34" s="47"/>
      <c r="AU34" s="19"/>
      <c r="AV34" s="47" t="s">
        <v>30</v>
      </c>
      <c r="AW34" s="47"/>
      <c r="AX34" s="47"/>
      <c r="AY34" s="47"/>
      <c r="AZ34" s="47"/>
      <c r="BA34" s="47"/>
      <c r="BB34" s="47"/>
      <c r="BC34" s="47"/>
      <c r="BD34" s="47"/>
      <c r="BE34" s="47"/>
      <c r="BF34" s="47"/>
      <c r="BG34" s="47"/>
      <c r="BH34" s="47"/>
      <c r="BI34" s="47"/>
      <c r="BJ34" s="18"/>
      <c r="BK34" s="2"/>
      <c r="BL34" s="77"/>
      <c r="BM34" s="78"/>
      <c r="BN34" s="78"/>
      <c r="BO34" s="78"/>
      <c r="BP34" s="78"/>
      <c r="BQ34" s="78"/>
      <c r="BR34" s="78"/>
      <c r="BS34" s="78"/>
      <c r="BT34" s="78"/>
      <c r="BU34" s="78"/>
      <c r="BV34" s="78"/>
      <c r="BW34" s="78"/>
      <c r="BX34" s="78"/>
      <c r="BY34" s="78"/>
      <c r="BZ34" s="79"/>
    </row>
    <row r="35" spans="1:78" ht="13.5" customHeight="1" x14ac:dyDescent="0.15">
      <c r="A35" s="2"/>
      <c r="B35" s="16"/>
      <c r="C35" s="47"/>
      <c r="D35" s="47"/>
      <c r="E35" s="47"/>
      <c r="F35" s="47"/>
      <c r="G35" s="47"/>
      <c r="H35" s="47"/>
      <c r="I35" s="47"/>
      <c r="J35" s="47"/>
      <c r="K35" s="47"/>
      <c r="L35" s="47"/>
      <c r="M35" s="47"/>
      <c r="N35" s="47"/>
      <c r="O35" s="47"/>
      <c r="P35" s="47"/>
      <c r="Q35" s="19"/>
      <c r="R35" s="47"/>
      <c r="S35" s="47"/>
      <c r="T35" s="47"/>
      <c r="U35" s="47"/>
      <c r="V35" s="47"/>
      <c r="W35" s="47"/>
      <c r="X35" s="47"/>
      <c r="Y35" s="47"/>
      <c r="Z35" s="47"/>
      <c r="AA35" s="47"/>
      <c r="AB35" s="47"/>
      <c r="AC35" s="47"/>
      <c r="AD35" s="47"/>
      <c r="AE35" s="47"/>
      <c r="AF35" s="19"/>
      <c r="AG35" s="47"/>
      <c r="AH35" s="47"/>
      <c r="AI35" s="47"/>
      <c r="AJ35" s="47"/>
      <c r="AK35" s="47"/>
      <c r="AL35" s="47"/>
      <c r="AM35" s="47"/>
      <c r="AN35" s="47"/>
      <c r="AO35" s="47"/>
      <c r="AP35" s="47"/>
      <c r="AQ35" s="47"/>
      <c r="AR35" s="47"/>
      <c r="AS35" s="47"/>
      <c r="AT35" s="47"/>
      <c r="AU35" s="19"/>
      <c r="AV35" s="47"/>
      <c r="AW35" s="47"/>
      <c r="AX35" s="47"/>
      <c r="AY35" s="47"/>
      <c r="AZ35" s="47"/>
      <c r="BA35" s="47"/>
      <c r="BB35" s="47"/>
      <c r="BC35" s="47"/>
      <c r="BD35" s="47"/>
      <c r="BE35" s="47"/>
      <c r="BF35" s="47"/>
      <c r="BG35" s="47"/>
      <c r="BH35" s="47"/>
      <c r="BI35" s="47"/>
      <c r="BJ35" s="18"/>
      <c r="BK35" s="2"/>
      <c r="BL35" s="77"/>
      <c r="BM35" s="78"/>
      <c r="BN35" s="78"/>
      <c r="BO35" s="78"/>
      <c r="BP35" s="78"/>
      <c r="BQ35" s="78"/>
      <c r="BR35" s="78"/>
      <c r="BS35" s="78"/>
      <c r="BT35" s="78"/>
      <c r="BU35" s="78"/>
      <c r="BV35" s="78"/>
      <c r="BW35" s="78"/>
      <c r="BX35" s="78"/>
      <c r="BY35" s="78"/>
      <c r="BZ35" s="7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122</v>
      </c>
      <c r="BM47" s="78"/>
      <c r="BN47" s="78"/>
      <c r="BO47" s="78"/>
      <c r="BP47" s="78"/>
      <c r="BQ47" s="78"/>
      <c r="BR47" s="78"/>
      <c r="BS47" s="78"/>
      <c r="BT47" s="78"/>
      <c r="BU47" s="78"/>
      <c r="BV47" s="78"/>
      <c r="BW47" s="78"/>
      <c r="BX47" s="78"/>
      <c r="BY47" s="78"/>
      <c r="BZ47" s="7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x14ac:dyDescent="0.15">
      <c r="A56" s="2"/>
      <c r="B56" s="16"/>
      <c r="C56" s="47" t="s">
        <v>32</v>
      </c>
      <c r="D56" s="47"/>
      <c r="E56" s="47"/>
      <c r="F56" s="47"/>
      <c r="G56" s="47"/>
      <c r="H56" s="47"/>
      <c r="I56" s="47"/>
      <c r="J56" s="47"/>
      <c r="K56" s="47"/>
      <c r="L56" s="47"/>
      <c r="M56" s="47"/>
      <c r="N56" s="47"/>
      <c r="O56" s="47"/>
      <c r="P56" s="47"/>
      <c r="Q56" s="19"/>
      <c r="R56" s="47" t="s">
        <v>33</v>
      </c>
      <c r="S56" s="47"/>
      <c r="T56" s="47"/>
      <c r="U56" s="47"/>
      <c r="V56" s="47"/>
      <c r="W56" s="47"/>
      <c r="X56" s="47"/>
      <c r="Y56" s="47"/>
      <c r="Z56" s="47"/>
      <c r="AA56" s="47"/>
      <c r="AB56" s="47"/>
      <c r="AC56" s="47"/>
      <c r="AD56" s="47"/>
      <c r="AE56" s="47"/>
      <c r="AF56" s="19"/>
      <c r="AG56" s="47" t="s">
        <v>34</v>
      </c>
      <c r="AH56" s="47"/>
      <c r="AI56" s="47"/>
      <c r="AJ56" s="47"/>
      <c r="AK56" s="47"/>
      <c r="AL56" s="47"/>
      <c r="AM56" s="47"/>
      <c r="AN56" s="47"/>
      <c r="AO56" s="47"/>
      <c r="AP56" s="47"/>
      <c r="AQ56" s="47"/>
      <c r="AR56" s="47"/>
      <c r="AS56" s="47"/>
      <c r="AT56" s="47"/>
      <c r="AU56" s="19"/>
      <c r="AV56" s="47" t="s">
        <v>35</v>
      </c>
      <c r="AW56" s="47"/>
      <c r="AX56" s="47"/>
      <c r="AY56" s="47"/>
      <c r="AZ56" s="47"/>
      <c r="BA56" s="47"/>
      <c r="BB56" s="47"/>
      <c r="BC56" s="47"/>
      <c r="BD56" s="47"/>
      <c r="BE56" s="47"/>
      <c r="BF56" s="47"/>
      <c r="BG56" s="47"/>
      <c r="BH56" s="47"/>
      <c r="BI56" s="47"/>
      <c r="BJ56" s="18"/>
      <c r="BK56" s="2"/>
      <c r="BL56" s="77"/>
      <c r="BM56" s="78"/>
      <c r="BN56" s="78"/>
      <c r="BO56" s="78"/>
      <c r="BP56" s="78"/>
      <c r="BQ56" s="78"/>
      <c r="BR56" s="78"/>
      <c r="BS56" s="78"/>
      <c r="BT56" s="78"/>
      <c r="BU56" s="78"/>
      <c r="BV56" s="78"/>
      <c r="BW56" s="78"/>
      <c r="BX56" s="78"/>
      <c r="BY56" s="78"/>
      <c r="BZ56" s="79"/>
    </row>
    <row r="57" spans="1:78" ht="13.5" customHeight="1" x14ac:dyDescent="0.15">
      <c r="A57" s="2"/>
      <c r="B57" s="16"/>
      <c r="C57" s="47"/>
      <c r="D57" s="47"/>
      <c r="E57" s="47"/>
      <c r="F57" s="47"/>
      <c r="G57" s="47"/>
      <c r="H57" s="47"/>
      <c r="I57" s="47"/>
      <c r="J57" s="47"/>
      <c r="K57" s="47"/>
      <c r="L57" s="47"/>
      <c r="M57" s="47"/>
      <c r="N57" s="47"/>
      <c r="O57" s="47"/>
      <c r="P57" s="47"/>
      <c r="Q57" s="19"/>
      <c r="R57" s="47"/>
      <c r="S57" s="47"/>
      <c r="T57" s="47"/>
      <c r="U57" s="47"/>
      <c r="V57" s="47"/>
      <c r="W57" s="47"/>
      <c r="X57" s="47"/>
      <c r="Y57" s="47"/>
      <c r="Z57" s="47"/>
      <c r="AA57" s="47"/>
      <c r="AB57" s="47"/>
      <c r="AC57" s="47"/>
      <c r="AD57" s="47"/>
      <c r="AE57" s="47"/>
      <c r="AF57" s="19"/>
      <c r="AG57" s="47"/>
      <c r="AH57" s="47"/>
      <c r="AI57" s="47"/>
      <c r="AJ57" s="47"/>
      <c r="AK57" s="47"/>
      <c r="AL57" s="47"/>
      <c r="AM57" s="47"/>
      <c r="AN57" s="47"/>
      <c r="AO57" s="47"/>
      <c r="AP57" s="47"/>
      <c r="AQ57" s="47"/>
      <c r="AR57" s="47"/>
      <c r="AS57" s="47"/>
      <c r="AT57" s="47"/>
      <c r="AU57" s="19"/>
      <c r="AV57" s="47"/>
      <c r="AW57" s="47"/>
      <c r="AX57" s="47"/>
      <c r="AY57" s="47"/>
      <c r="AZ57" s="47"/>
      <c r="BA57" s="47"/>
      <c r="BB57" s="47"/>
      <c r="BC57" s="47"/>
      <c r="BD57" s="47"/>
      <c r="BE57" s="47"/>
      <c r="BF57" s="47"/>
      <c r="BG57" s="47"/>
      <c r="BH57" s="47"/>
      <c r="BI57" s="47"/>
      <c r="BJ57" s="18"/>
      <c r="BK57" s="2"/>
      <c r="BL57" s="77"/>
      <c r="BM57" s="78"/>
      <c r="BN57" s="78"/>
      <c r="BO57" s="78"/>
      <c r="BP57" s="78"/>
      <c r="BQ57" s="78"/>
      <c r="BR57" s="78"/>
      <c r="BS57" s="78"/>
      <c r="BT57" s="78"/>
      <c r="BU57" s="78"/>
      <c r="BV57" s="78"/>
      <c r="BW57" s="78"/>
      <c r="BX57" s="78"/>
      <c r="BY57" s="78"/>
      <c r="BZ57" s="7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7"/>
      <c r="BM58" s="78"/>
      <c r="BN58" s="78"/>
      <c r="BO58" s="78"/>
      <c r="BP58" s="78"/>
      <c r="BQ58" s="78"/>
      <c r="BR58" s="78"/>
      <c r="BS58" s="78"/>
      <c r="BT58" s="78"/>
      <c r="BU58" s="78"/>
      <c r="BV58" s="78"/>
      <c r="BW58" s="78"/>
      <c r="BX58" s="78"/>
      <c r="BY58" s="78"/>
      <c r="BZ58" s="7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7"/>
      <c r="BM59" s="78"/>
      <c r="BN59" s="78"/>
      <c r="BO59" s="78"/>
      <c r="BP59" s="78"/>
      <c r="BQ59" s="78"/>
      <c r="BR59" s="78"/>
      <c r="BS59" s="78"/>
      <c r="BT59" s="78"/>
      <c r="BU59" s="78"/>
      <c r="BV59" s="78"/>
      <c r="BW59" s="78"/>
      <c r="BX59" s="78"/>
      <c r="BY59" s="78"/>
      <c r="BZ59" s="79"/>
    </row>
    <row r="60" spans="1:78" ht="13.5" customHeight="1" x14ac:dyDescent="0.15">
      <c r="A60" s="2"/>
      <c r="B60" s="48" t="s">
        <v>36</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77"/>
      <c r="BM60" s="78"/>
      <c r="BN60" s="78"/>
      <c r="BO60" s="78"/>
      <c r="BP60" s="78"/>
      <c r="BQ60" s="78"/>
      <c r="BR60" s="78"/>
      <c r="BS60" s="78"/>
      <c r="BT60" s="78"/>
      <c r="BU60" s="78"/>
      <c r="BV60" s="78"/>
      <c r="BW60" s="78"/>
      <c r="BX60" s="78"/>
      <c r="BY60" s="78"/>
      <c r="BZ60" s="79"/>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77"/>
      <c r="BM61" s="78"/>
      <c r="BN61" s="78"/>
      <c r="BO61" s="78"/>
      <c r="BP61" s="78"/>
      <c r="BQ61" s="78"/>
      <c r="BR61" s="78"/>
      <c r="BS61" s="78"/>
      <c r="BT61" s="78"/>
      <c r="BU61" s="78"/>
      <c r="BV61" s="78"/>
      <c r="BW61" s="78"/>
      <c r="BX61" s="78"/>
      <c r="BY61" s="78"/>
      <c r="BZ61" s="7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0"/>
      <c r="BM63" s="81"/>
      <c r="BN63" s="81"/>
      <c r="BO63" s="81"/>
      <c r="BP63" s="81"/>
      <c r="BQ63" s="81"/>
      <c r="BR63" s="81"/>
      <c r="BS63" s="81"/>
      <c r="BT63" s="81"/>
      <c r="BU63" s="81"/>
      <c r="BV63" s="81"/>
      <c r="BW63" s="81"/>
      <c r="BX63" s="81"/>
      <c r="BY63" s="81"/>
      <c r="BZ63" s="8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123</v>
      </c>
      <c r="BM66" s="78"/>
      <c r="BN66" s="78"/>
      <c r="BO66" s="78"/>
      <c r="BP66" s="78"/>
      <c r="BQ66" s="78"/>
      <c r="BR66" s="78"/>
      <c r="BS66" s="78"/>
      <c r="BT66" s="78"/>
      <c r="BU66" s="78"/>
      <c r="BV66" s="78"/>
      <c r="BW66" s="78"/>
      <c r="BX66" s="78"/>
      <c r="BY66" s="78"/>
      <c r="BZ66" s="7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x14ac:dyDescent="0.15">
      <c r="A79" s="2"/>
      <c r="B79" s="16"/>
      <c r="C79" s="47" t="s">
        <v>38</v>
      </c>
      <c r="D79" s="47"/>
      <c r="E79" s="47"/>
      <c r="F79" s="47"/>
      <c r="G79" s="47"/>
      <c r="H79" s="47"/>
      <c r="I79" s="47"/>
      <c r="J79" s="47"/>
      <c r="K79" s="47"/>
      <c r="L79" s="47"/>
      <c r="M79" s="47"/>
      <c r="N79" s="47"/>
      <c r="O79" s="47"/>
      <c r="P79" s="47"/>
      <c r="Q79" s="47"/>
      <c r="R79" s="47"/>
      <c r="S79" s="47"/>
      <c r="T79" s="47"/>
      <c r="U79" s="19"/>
      <c r="V79" s="19"/>
      <c r="W79" s="47" t="s">
        <v>39</v>
      </c>
      <c r="X79" s="47"/>
      <c r="Y79" s="47"/>
      <c r="Z79" s="47"/>
      <c r="AA79" s="47"/>
      <c r="AB79" s="47"/>
      <c r="AC79" s="47"/>
      <c r="AD79" s="47"/>
      <c r="AE79" s="47"/>
      <c r="AF79" s="47"/>
      <c r="AG79" s="47"/>
      <c r="AH79" s="47"/>
      <c r="AI79" s="47"/>
      <c r="AJ79" s="47"/>
      <c r="AK79" s="47"/>
      <c r="AL79" s="47"/>
      <c r="AM79" s="47"/>
      <c r="AN79" s="47"/>
      <c r="AO79" s="19"/>
      <c r="AP79" s="19"/>
      <c r="AQ79" s="47" t="s">
        <v>40</v>
      </c>
      <c r="AR79" s="47"/>
      <c r="AS79" s="47"/>
      <c r="AT79" s="47"/>
      <c r="AU79" s="47"/>
      <c r="AV79" s="47"/>
      <c r="AW79" s="47"/>
      <c r="AX79" s="47"/>
      <c r="AY79" s="47"/>
      <c r="AZ79" s="47"/>
      <c r="BA79" s="47"/>
      <c r="BB79" s="47"/>
      <c r="BC79" s="47"/>
      <c r="BD79" s="47"/>
      <c r="BE79" s="47"/>
      <c r="BF79" s="47"/>
      <c r="BG79" s="47"/>
      <c r="BH79" s="47"/>
      <c r="BI79" s="17"/>
      <c r="BJ79" s="18"/>
      <c r="BK79" s="2"/>
      <c r="BL79" s="77"/>
      <c r="BM79" s="78"/>
      <c r="BN79" s="78"/>
      <c r="BO79" s="78"/>
      <c r="BP79" s="78"/>
      <c r="BQ79" s="78"/>
      <c r="BR79" s="78"/>
      <c r="BS79" s="78"/>
      <c r="BT79" s="78"/>
      <c r="BU79" s="78"/>
      <c r="BV79" s="78"/>
      <c r="BW79" s="78"/>
      <c r="BX79" s="78"/>
      <c r="BY79" s="78"/>
      <c r="BZ79" s="79"/>
    </row>
    <row r="80" spans="1:78" ht="13.5" customHeight="1" x14ac:dyDescent="0.15">
      <c r="A80" s="2"/>
      <c r="B80" s="16"/>
      <c r="C80" s="47"/>
      <c r="D80" s="47"/>
      <c r="E80" s="47"/>
      <c r="F80" s="47"/>
      <c r="G80" s="47"/>
      <c r="H80" s="47"/>
      <c r="I80" s="47"/>
      <c r="J80" s="47"/>
      <c r="K80" s="47"/>
      <c r="L80" s="47"/>
      <c r="M80" s="47"/>
      <c r="N80" s="47"/>
      <c r="O80" s="47"/>
      <c r="P80" s="47"/>
      <c r="Q80" s="47"/>
      <c r="R80" s="47"/>
      <c r="S80" s="47"/>
      <c r="T80" s="47"/>
      <c r="U80" s="19"/>
      <c r="V80" s="19"/>
      <c r="W80" s="47"/>
      <c r="X80" s="47"/>
      <c r="Y80" s="47"/>
      <c r="Z80" s="47"/>
      <c r="AA80" s="47"/>
      <c r="AB80" s="47"/>
      <c r="AC80" s="47"/>
      <c r="AD80" s="47"/>
      <c r="AE80" s="47"/>
      <c r="AF80" s="47"/>
      <c r="AG80" s="47"/>
      <c r="AH80" s="47"/>
      <c r="AI80" s="47"/>
      <c r="AJ80" s="47"/>
      <c r="AK80" s="47"/>
      <c r="AL80" s="47"/>
      <c r="AM80" s="47"/>
      <c r="AN80" s="47"/>
      <c r="AO80" s="19"/>
      <c r="AP80" s="19"/>
      <c r="AQ80" s="47"/>
      <c r="AR80" s="47"/>
      <c r="AS80" s="47"/>
      <c r="AT80" s="47"/>
      <c r="AU80" s="47"/>
      <c r="AV80" s="47"/>
      <c r="AW80" s="47"/>
      <c r="AX80" s="47"/>
      <c r="AY80" s="47"/>
      <c r="AZ80" s="47"/>
      <c r="BA80" s="47"/>
      <c r="BB80" s="47"/>
      <c r="BC80" s="47"/>
      <c r="BD80" s="47"/>
      <c r="BE80" s="47"/>
      <c r="BF80" s="47"/>
      <c r="BG80" s="47"/>
      <c r="BH80" s="47"/>
      <c r="BI80" s="17"/>
      <c r="BJ80" s="18"/>
      <c r="BK80" s="2"/>
      <c r="BL80" s="77"/>
      <c r="BM80" s="78"/>
      <c r="BN80" s="78"/>
      <c r="BO80" s="78"/>
      <c r="BP80" s="78"/>
      <c r="BQ80" s="78"/>
      <c r="BR80" s="78"/>
      <c r="BS80" s="78"/>
      <c r="BT80" s="78"/>
      <c r="BU80" s="78"/>
      <c r="BV80" s="78"/>
      <c r="BW80" s="78"/>
      <c r="BX80" s="78"/>
      <c r="BY80" s="78"/>
      <c r="BZ80" s="7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7"/>
      <c r="BM81" s="78"/>
      <c r="BN81" s="78"/>
      <c r="BO81" s="78"/>
      <c r="BP81" s="78"/>
      <c r="BQ81" s="78"/>
      <c r="BR81" s="78"/>
      <c r="BS81" s="78"/>
      <c r="BT81" s="78"/>
      <c r="BU81" s="78"/>
      <c r="BV81" s="78"/>
      <c r="BW81" s="78"/>
      <c r="BX81" s="78"/>
      <c r="BY81" s="78"/>
      <c r="BZ81" s="7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0"/>
      <c r="BM82" s="81"/>
      <c r="BN82" s="81"/>
      <c r="BO82" s="81"/>
      <c r="BP82" s="81"/>
      <c r="BQ82" s="81"/>
      <c r="BR82" s="81"/>
      <c r="BS82" s="81"/>
      <c r="BT82" s="81"/>
      <c r="BU82" s="81"/>
      <c r="BV82" s="81"/>
      <c r="BW82" s="81"/>
      <c r="BX82" s="81"/>
      <c r="BY82" s="81"/>
      <c r="BZ82" s="8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55</v>
      </c>
      <c r="N86" s="25" t="s">
        <v>55</v>
      </c>
      <c r="O86" s="25" t="str">
        <f>データ!EO6</f>
        <v>【0.10】</v>
      </c>
    </row>
  </sheetData>
  <sheetProtection algorithmName="SHA-512" hashValue="HbCRRcdnVp8pe3mYfi27Zi9qCQzBQ/r8GGE7rSfsac4xYdGbxp39BzYnu44WcVpYPFPAk663AjDCVKEjoeJxNQ==" saltValue="ydo8dZCeo+nRaX7xnqM8/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0" t="s">
        <v>65</v>
      </c>
      <c r="I3" s="71"/>
      <c r="J3" s="71"/>
      <c r="K3" s="71"/>
      <c r="L3" s="71"/>
      <c r="M3" s="71"/>
      <c r="N3" s="71"/>
      <c r="O3" s="71"/>
      <c r="P3" s="71"/>
      <c r="Q3" s="71"/>
      <c r="R3" s="71"/>
      <c r="S3" s="71"/>
      <c r="T3" s="71"/>
      <c r="U3" s="71"/>
      <c r="V3" s="71"/>
      <c r="W3" s="71"/>
      <c r="X3" s="72"/>
      <c r="Y3" s="76" t="s">
        <v>66</v>
      </c>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t="s">
        <v>67</v>
      </c>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row>
    <row r="4" spans="1:145" x14ac:dyDescent="0.15">
      <c r="A4" s="27" t="s">
        <v>68</v>
      </c>
      <c r="B4" s="29"/>
      <c r="C4" s="29"/>
      <c r="D4" s="29"/>
      <c r="E4" s="29"/>
      <c r="F4" s="29"/>
      <c r="G4" s="29"/>
      <c r="H4" s="73"/>
      <c r="I4" s="74"/>
      <c r="J4" s="74"/>
      <c r="K4" s="74"/>
      <c r="L4" s="74"/>
      <c r="M4" s="74"/>
      <c r="N4" s="74"/>
      <c r="O4" s="74"/>
      <c r="P4" s="74"/>
      <c r="Q4" s="74"/>
      <c r="R4" s="74"/>
      <c r="S4" s="74"/>
      <c r="T4" s="74"/>
      <c r="U4" s="74"/>
      <c r="V4" s="74"/>
      <c r="W4" s="74"/>
      <c r="X4" s="75"/>
      <c r="Y4" s="69" t="s">
        <v>69</v>
      </c>
      <c r="Z4" s="69"/>
      <c r="AA4" s="69"/>
      <c r="AB4" s="69"/>
      <c r="AC4" s="69"/>
      <c r="AD4" s="69"/>
      <c r="AE4" s="69"/>
      <c r="AF4" s="69"/>
      <c r="AG4" s="69"/>
      <c r="AH4" s="69"/>
      <c r="AI4" s="69"/>
      <c r="AJ4" s="69" t="s">
        <v>70</v>
      </c>
      <c r="AK4" s="69"/>
      <c r="AL4" s="69"/>
      <c r="AM4" s="69"/>
      <c r="AN4" s="69"/>
      <c r="AO4" s="69"/>
      <c r="AP4" s="69"/>
      <c r="AQ4" s="69"/>
      <c r="AR4" s="69"/>
      <c r="AS4" s="69"/>
      <c r="AT4" s="69"/>
      <c r="AU4" s="69" t="s">
        <v>71</v>
      </c>
      <c r="AV4" s="69"/>
      <c r="AW4" s="69"/>
      <c r="AX4" s="69"/>
      <c r="AY4" s="69"/>
      <c r="AZ4" s="69"/>
      <c r="BA4" s="69"/>
      <c r="BB4" s="69"/>
      <c r="BC4" s="69"/>
      <c r="BD4" s="69"/>
      <c r="BE4" s="69"/>
      <c r="BF4" s="69" t="s">
        <v>72</v>
      </c>
      <c r="BG4" s="69"/>
      <c r="BH4" s="69"/>
      <c r="BI4" s="69"/>
      <c r="BJ4" s="69"/>
      <c r="BK4" s="69"/>
      <c r="BL4" s="69"/>
      <c r="BM4" s="69"/>
      <c r="BN4" s="69"/>
      <c r="BO4" s="69"/>
      <c r="BP4" s="69"/>
      <c r="BQ4" s="69" t="s">
        <v>73</v>
      </c>
      <c r="BR4" s="69"/>
      <c r="BS4" s="69"/>
      <c r="BT4" s="69"/>
      <c r="BU4" s="69"/>
      <c r="BV4" s="69"/>
      <c r="BW4" s="69"/>
      <c r="BX4" s="69"/>
      <c r="BY4" s="69"/>
      <c r="BZ4" s="69"/>
      <c r="CA4" s="69"/>
      <c r="CB4" s="69" t="s">
        <v>74</v>
      </c>
      <c r="CC4" s="69"/>
      <c r="CD4" s="69"/>
      <c r="CE4" s="69"/>
      <c r="CF4" s="69"/>
      <c r="CG4" s="69"/>
      <c r="CH4" s="69"/>
      <c r="CI4" s="69"/>
      <c r="CJ4" s="69"/>
      <c r="CK4" s="69"/>
      <c r="CL4" s="69"/>
      <c r="CM4" s="69" t="s">
        <v>75</v>
      </c>
      <c r="CN4" s="69"/>
      <c r="CO4" s="69"/>
      <c r="CP4" s="69"/>
      <c r="CQ4" s="69"/>
      <c r="CR4" s="69"/>
      <c r="CS4" s="69"/>
      <c r="CT4" s="69"/>
      <c r="CU4" s="69"/>
      <c r="CV4" s="69"/>
      <c r="CW4" s="69"/>
      <c r="CX4" s="69" t="s">
        <v>76</v>
      </c>
      <c r="CY4" s="69"/>
      <c r="CZ4" s="69"/>
      <c r="DA4" s="69"/>
      <c r="DB4" s="69"/>
      <c r="DC4" s="69"/>
      <c r="DD4" s="69"/>
      <c r="DE4" s="69"/>
      <c r="DF4" s="69"/>
      <c r="DG4" s="69"/>
      <c r="DH4" s="69"/>
      <c r="DI4" s="69" t="s">
        <v>77</v>
      </c>
      <c r="DJ4" s="69"/>
      <c r="DK4" s="69"/>
      <c r="DL4" s="69"/>
      <c r="DM4" s="69"/>
      <c r="DN4" s="69"/>
      <c r="DO4" s="69"/>
      <c r="DP4" s="69"/>
      <c r="DQ4" s="69"/>
      <c r="DR4" s="69"/>
      <c r="DS4" s="69"/>
      <c r="DT4" s="69" t="s">
        <v>78</v>
      </c>
      <c r="DU4" s="69"/>
      <c r="DV4" s="69"/>
      <c r="DW4" s="69"/>
      <c r="DX4" s="69"/>
      <c r="DY4" s="69"/>
      <c r="DZ4" s="69"/>
      <c r="EA4" s="69"/>
      <c r="EB4" s="69"/>
      <c r="EC4" s="69"/>
      <c r="ED4" s="69"/>
      <c r="EE4" s="69" t="s">
        <v>79</v>
      </c>
      <c r="EF4" s="69"/>
      <c r="EG4" s="69"/>
      <c r="EH4" s="69"/>
      <c r="EI4" s="69"/>
      <c r="EJ4" s="69"/>
      <c r="EK4" s="69"/>
      <c r="EL4" s="69"/>
      <c r="EM4" s="69"/>
      <c r="EN4" s="69"/>
      <c r="EO4" s="69"/>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394033</v>
      </c>
      <c r="D6" s="32">
        <f t="shared" si="3"/>
        <v>47</v>
      </c>
      <c r="E6" s="32">
        <f t="shared" si="3"/>
        <v>17</v>
      </c>
      <c r="F6" s="32">
        <f t="shared" si="3"/>
        <v>4</v>
      </c>
      <c r="G6" s="32">
        <f t="shared" si="3"/>
        <v>0</v>
      </c>
      <c r="H6" s="32" t="str">
        <f t="shared" si="3"/>
        <v>高知県　越知町</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61.67</v>
      </c>
      <c r="Q6" s="33">
        <f t="shared" si="3"/>
        <v>100</v>
      </c>
      <c r="R6" s="33">
        <f t="shared" si="3"/>
        <v>2268</v>
      </c>
      <c r="S6" s="33">
        <f t="shared" si="3"/>
        <v>5804</v>
      </c>
      <c r="T6" s="33">
        <f t="shared" si="3"/>
        <v>111.95</v>
      </c>
      <c r="U6" s="33">
        <f t="shared" si="3"/>
        <v>51.84</v>
      </c>
      <c r="V6" s="33">
        <f t="shared" si="3"/>
        <v>3524</v>
      </c>
      <c r="W6" s="33">
        <f t="shared" si="3"/>
        <v>0.81</v>
      </c>
      <c r="X6" s="33">
        <f t="shared" si="3"/>
        <v>4350.62</v>
      </c>
      <c r="Y6" s="34">
        <f>IF(Y7="",NA(),Y7)</f>
        <v>85.06</v>
      </c>
      <c r="Z6" s="34">
        <f t="shared" ref="Z6:AH6" si="4">IF(Z7="",NA(),Z7)</f>
        <v>86.39</v>
      </c>
      <c r="AA6" s="34">
        <f t="shared" si="4"/>
        <v>88.27</v>
      </c>
      <c r="AB6" s="34">
        <f t="shared" si="4"/>
        <v>90.51</v>
      </c>
      <c r="AC6" s="34">
        <f t="shared" si="4"/>
        <v>92.38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1369.6</v>
      </c>
      <c r="BG6" s="34">
        <f t="shared" ref="BG6:BO6" si="7">IF(BG7="",NA(),BG7)</f>
        <v>1336.6</v>
      </c>
      <c r="BH6" s="34">
        <f t="shared" si="7"/>
        <v>1136.03</v>
      </c>
      <c r="BI6" s="34">
        <f t="shared" si="7"/>
        <v>1026.18</v>
      </c>
      <c r="BJ6" s="33">
        <f t="shared" si="7"/>
        <v>0</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103.31</v>
      </c>
      <c r="BR6" s="34">
        <f t="shared" ref="BR6:BZ6" si="8">IF(BR7="",NA(),BR7)</f>
        <v>102.22</v>
      </c>
      <c r="BS6" s="34">
        <f t="shared" si="8"/>
        <v>101.65</v>
      </c>
      <c r="BT6" s="34">
        <f t="shared" si="8"/>
        <v>105.78</v>
      </c>
      <c r="BU6" s="34">
        <f t="shared" si="8"/>
        <v>107.47</v>
      </c>
      <c r="BV6" s="34">
        <f t="shared" si="8"/>
        <v>64.63</v>
      </c>
      <c r="BW6" s="34">
        <f t="shared" si="8"/>
        <v>66.56</v>
      </c>
      <c r="BX6" s="34">
        <f t="shared" si="8"/>
        <v>66.22</v>
      </c>
      <c r="BY6" s="34">
        <f t="shared" si="8"/>
        <v>69.87</v>
      </c>
      <c r="BZ6" s="34">
        <f t="shared" si="8"/>
        <v>74.3</v>
      </c>
      <c r="CA6" s="33" t="str">
        <f>IF(CA7="","",IF(CA7="-","【-】","【"&amp;SUBSTITUTE(TEXT(CA7,"#,##0.00"),"-","△")&amp;"】"))</f>
        <v>【75.58】</v>
      </c>
      <c r="CB6" s="34">
        <f>IF(CB7="",NA(),CB7)</f>
        <v>129.21</v>
      </c>
      <c r="CC6" s="34">
        <f t="shared" ref="CC6:CK6" si="9">IF(CC7="",NA(),CC7)</f>
        <v>132.31</v>
      </c>
      <c r="CD6" s="34">
        <f t="shared" si="9"/>
        <v>133.61000000000001</v>
      </c>
      <c r="CE6" s="34">
        <f t="shared" si="9"/>
        <v>129.08000000000001</v>
      </c>
      <c r="CF6" s="34">
        <f t="shared" si="9"/>
        <v>127.27</v>
      </c>
      <c r="CG6" s="34">
        <f t="shared" si="9"/>
        <v>245.75</v>
      </c>
      <c r="CH6" s="34">
        <f t="shared" si="9"/>
        <v>244.29</v>
      </c>
      <c r="CI6" s="34">
        <f t="shared" si="9"/>
        <v>246.72</v>
      </c>
      <c r="CJ6" s="34">
        <f t="shared" si="9"/>
        <v>234.96</v>
      </c>
      <c r="CK6" s="34">
        <f t="shared" si="9"/>
        <v>221.81</v>
      </c>
      <c r="CL6" s="33" t="str">
        <f>IF(CL7="","",IF(CL7="-","【-】","【"&amp;SUBSTITUTE(TEXT(CL7,"#,##0.00"),"-","△")&amp;"】"))</f>
        <v>【215.23】</v>
      </c>
      <c r="CM6" s="34">
        <f>IF(CM7="",NA(),CM7)</f>
        <v>44.66</v>
      </c>
      <c r="CN6" s="34">
        <f t="shared" ref="CN6:CV6" si="10">IF(CN7="",NA(),CN7)</f>
        <v>49.69</v>
      </c>
      <c r="CO6" s="34">
        <f t="shared" si="10"/>
        <v>50.67</v>
      </c>
      <c r="CP6" s="34">
        <f t="shared" si="10"/>
        <v>52.39</v>
      </c>
      <c r="CQ6" s="34">
        <f t="shared" si="10"/>
        <v>53.99</v>
      </c>
      <c r="CR6" s="34">
        <f t="shared" si="10"/>
        <v>43.65</v>
      </c>
      <c r="CS6" s="34">
        <f t="shared" si="10"/>
        <v>43.58</v>
      </c>
      <c r="CT6" s="34">
        <f t="shared" si="10"/>
        <v>41.35</v>
      </c>
      <c r="CU6" s="34">
        <f t="shared" si="10"/>
        <v>42.9</v>
      </c>
      <c r="CV6" s="34">
        <f t="shared" si="10"/>
        <v>43.36</v>
      </c>
      <c r="CW6" s="33" t="str">
        <f>IF(CW7="","",IF(CW7="-","【-】","【"&amp;SUBSTITUTE(TEXT(CW7,"#,##0.00"),"-","△")&amp;"】"))</f>
        <v>【42.66】</v>
      </c>
      <c r="CX6" s="34">
        <f>IF(CX7="",NA(),CX7)</f>
        <v>54.05</v>
      </c>
      <c r="CY6" s="34">
        <f t="shared" ref="CY6:DG6" si="11">IF(CY7="",NA(),CY7)</f>
        <v>54.68</v>
      </c>
      <c r="CZ6" s="34">
        <f t="shared" si="11"/>
        <v>57.51</v>
      </c>
      <c r="DA6" s="34">
        <f t="shared" si="11"/>
        <v>55.75</v>
      </c>
      <c r="DB6" s="34">
        <f t="shared" si="11"/>
        <v>58.4</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394033</v>
      </c>
      <c r="D7" s="36">
        <v>47</v>
      </c>
      <c r="E7" s="36">
        <v>17</v>
      </c>
      <c r="F7" s="36">
        <v>4</v>
      </c>
      <c r="G7" s="36">
        <v>0</v>
      </c>
      <c r="H7" s="36" t="s">
        <v>109</v>
      </c>
      <c r="I7" s="36" t="s">
        <v>110</v>
      </c>
      <c r="J7" s="36" t="s">
        <v>111</v>
      </c>
      <c r="K7" s="36" t="s">
        <v>112</v>
      </c>
      <c r="L7" s="36" t="s">
        <v>113</v>
      </c>
      <c r="M7" s="36" t="s">
        <v>114</v>
      </c>
      <c r="N7" s="37" t="s">
        <v>115</v>
      </c>
      <c r="O7" s="37" t="s">
        <v>116</v>
      </c>
      <c r="P7" s="37">
        <v>61.67</v>
      </c>
      <c r="Q7" s="37">
        <v>100</v>
      </c>
      <c r="R7" s="37">
        <v>2268</v>
      </c>
      <c r="S7" s="37">
        <v>5804</v>
      </c>
      <c r="T7" s="37">
        <v>111.95</v>
      </c>
      <c r="U7" s="37">
        <v>51.84</v>
      </c>
      <c r="V7" s="37">
        <v>3524</v>
      </c>
      <c r="W7" s="37">
        <v>0.81</v>
      </c>
      <c r="X7" s="37">
        <v>4350.62</v>
      </c>
      <c r="Y7" s="37">
        <v>85.06</v>
      </c>
      <c r="Z7" s="37">
        <v>86.39</v>
      </c>
      <c r="AA7" s="37">
        <v>88.27</v>
      </c>
      <c r="AB7" s="37">
        <v>90.51</v>
      </c>
      <c r="AC7" s="37">
        <v>92.38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1369.6</v>
      </c>
      <c r="BG7" s="37">
        <v>1336.6</v>
      </c>
      <c r="BH7" s="37">
        <v>1136.03</v>
      </c>
      <c r="BI7" s="37">
        <v>1026.18</v>
      </c>
      <c r="BJ7" s="37">
        <v>0</v>
      </c>
      <c r="BK7" s="37">
        <v>1569.13</v>
      </c>
      <c r="BL7" s="37">
        <v>1436</v>
      </c>
      <c r="BM7" s="37">
        <v>1434.89</v>
      </c>
      <c r="BN7" s="37">
        <v>1298.9100000000001</v>
      </c>
      <c r="BO7" s="37">
        <v>1243.71</v>
      </c>
      <c r="BP7" s="37">
        <v>1225.44</v>
      </c>
      <c r="BQ7" s="37">
        <v>103.31</v>
      </c>
      <c r="BR7" s="37">
        <v>102.22</v>
      </c>
      <c r="BS7" s="37">
        <v>101.65</v>
      </c>
      <c r="BT7" s="37">
        <v>105.78</v>
      </c>
      <c r="BU7" s="37">
        <v>107.47</v>
      </c>
      <c r="BV7" s="37">
        <v>64.63</v>
      </c>
      <c r="BW7" s="37">
        <v>66.56</v>
      </c>
      <c r="BX7" s="37">
        <v>66.22</v>
      </c>
      <c r="BY7" s="37">
        <v>69.87</v>
      </c>
      <c r="BZ7" s="37">
        <v>74.3</v>
      </c>
      <c r="CA7" s="37">
        <v>75.58</v>
      </c>
      <c r="CB7" s="37">
        <v>129.21</v>
      </c>
      <c r="CC7" s="37">
        <v>132.31</v>
      </c>
      <c r="CD7" s="37">
        <v>133.61000000000001</v>
      </c>
      <c r="CE7" s="37">
        <v>129.08000000000001</v>
      </c>
      <c r="CF7" s="37">
        <v>127.27</v>
      </c>
      <c r="CG7" s="37">
        <v>245.75</v>
      </c>
      <c r="CH7" s="37">
        <v>244.29</v>
      </c>
      <c r="CI7" s="37">
        <v>246.72</v>
      </c>
      <c r="CJ7" s="37">
        <v>234.96</v>
      </c>
      <c r="CK7" s="37">
        <v>221.81</v>
      </c>
      <c r="CL7" s="37">
        <v>215.23</v>
      </c>
      <c r="CM7" s="37">
        <v>44.66</v>
      </c>
      <c r="CN7" s="37">
        <v>49.69</v>
      </c>
      <c r="CO7" s="37">
        <v>50.67</v>
      </c>
      <c r="CP7" s="37">
        <v>52.39</v>
      </c>
      <c r="CQ7" s="37">
        <v>53.99</v>
      </c>
      <c r="CR7" s="37">
        <v>43.65</v>
      </c>
      <c r="CS7" s="37">
        <v>43.58</v>
      </c>
      <c r="CT7" s="37">
        <v>41.35</v>
      </c>
      <c r="CU7" s="37">
        <v>42.9</v>
      </c>
      <c r="CV7" s="37">
        <v>43.36</v>
      </c>
      <c r="CW7" s="37">
        <v>42.66</v>
      </c>
      <c r="CX7" s="37">
        <v>54.05</v>
      </c>
      <c r="CY7" s="37">
        <v>54.68</v>
      </c>
      <c r="CZ7" s="37">
        <v>57.51</v>
      </c>
      <c r="DA7" s="37">
        <v>55.75</v>
      </c>
      <c r="DB7" s="37">
        <v>58.4</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2018-12-03T09:17:29Z</dcterms:created>
  <dcterms:modified xsi:type="dcterms:W3CDTF">2019-01-24T01:49:18Z</dcterms:modified>
  <cp:category/>
</cp:coreProperties>
</file>