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nakanishi\Desktop\R3公営企業調査\"/>
    </mc:Choice>
  </mc:AlternateContent>
  <workbookProtection workbookAlgorithmName="SHA-512" workbookHashValue="RTe/Zgfe6cC8nPMOP1x5OE6SiPc5HtxdYD8zgibvfYj53/j5Wk/l/ezuNwZ4osNUIQZ8ODBtSwbDRxaQ/wZ3KQ==" workbookSaltValue="YJdmRB57XmCTlKETgQAxH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<sst xmlns="http://schemas.openxmlformats.org/spreadsheetml/2006/main" count="236" uniqueCount="122">
  <si>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</si>
  <si>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</si>
  <si>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</si>
  <si>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</si>
  <si>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</si>
  <si>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</si>
  <si>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</si>
  <si>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</si>
  <si>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</si>
  <si>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</si>
  <si>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</si>
  <si>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</si>
  <si>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</si>
  <si>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</si>
  <si>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</si>
  <si>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</si>
  <si>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</si>
  <si>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</si>
  <si>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</si>
  <si>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</si>
  <si>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</si>
  <si>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</si>
  <si>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</si>
  <si>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</si>
  <si>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</si>
  <si>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</si>
  <si>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</si>
  <si>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</si>
  <si>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</si>
  <si>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</si>
  <si>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</si>
  <si>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</si>
  <si>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</si>
  <si>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</si>
  <si>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</si>
  <si>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</si>
  <si>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</si>
  <si>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</si>
  <si>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</si>
  <si>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</si>
  <si>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</si>
  <si>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</si>
  <si>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</si>
  <si>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</si>
  <si>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</si>
  <si>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</si>
  <si>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</si>
  <si>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</si>
  <si>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</si>
  <si>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</si>
  <si>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</si>
  <si>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</si>
  <si>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</si>
  <si>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</si>
  <si>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</si>
  <si>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</si>
  <si>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</si>
  <si>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</si>
  <si>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</si>
  <si>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</si>
  <si>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</si>
  <si>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</si>
  <si>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</si>
  <si>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</si>
  <si>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</si>
  <si>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</si>
  <si>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</si>
  <si>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</si>
  <si>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</si>
  <si>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</si>
  <si>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</si>
  <si>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</si>
  <si>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</si>
  <si>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</si>
  <si>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</si>
  <si>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</si>
  <si>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</si>
  <si>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</si>
  <si>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</si>
  <si>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</si>
  <si>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</si>
  <si>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</si>
  <si>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</si>
  <si>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</si>
  <si>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</si>
  <si>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</si>
  <si>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</si>
  <si>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</si>
  <si>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</si>
  <si>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</si>
  <si>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</si>
  <si>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</si>
  <si>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</si>
  <si>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</si>
  <si>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</si>
  <si>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</si>
  <si>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</si>
  <si>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</si>
  <si>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三原村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</si>
  <si>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</si>
  <si>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</si>
  <si>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</si>
  <si>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</si>
  <si>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</si>
  <si>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</si>
  <si>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</si>
  <si>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</si>
  <si>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</si>
  <si>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</si>
  <si>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</si>
  <si>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</si>
  <si>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</si>
  <si>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</si>
  <si>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</si>
  <si>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</si>
  <si>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</si>
  <si>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</si>
  <si>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</si>
  <si>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</si>
  <si>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収益的収支比率は、100％で推移しているが、経費回収率は100％を下回っている。現状では汚水処理にかかる経費は使用料収入だけでは賄えておらず、一般会計繰入金で賄っている状態である。
　また、施設利用率、水洗化率共に平均を下回っており、農業集落排水の加入率が低いことが分かる。
　今後とも加入促進に取り組んで行き、更なる経営の効率上昇に向けた取り組みが必要である。</t>
  </si>
  <si>
    <t>　更なる経費回収率の上昇、施設利用率、水洗化率の上昇に向け、今後とも、農業集落排水施設への加入を促進していく必要がある。
　引き続き施設の強化（管路の更新、ポンプの修繕、不明水対策等）を行い、更なる経営向上を目指す。</t>
    <rPh sb="62" eb="63">
      <t>ヒ</t>
    </rPh>
    <rPh sb="64" eb="65">
      <t>ツヅ</t>
    </rPh>
    <rPh sb="75" eb="77">
      <t>コウシン</t>
    </rPh>
    <phoneticPr fontId="4"/>
  </si>
  <si>
    <t>　平成27年度に策定をした農業集落排水事業機能強化対策計画概要書を基に、汚水処理施設の主要部品の更新、機器更新等の機能強化対策の工事を平成29年度～令和元年度の3ヶ年にかけて実施した。　　　農業集落排水事業が開始してから27年が経過しており核施設の老朽化が進行している。　　　　　　　このため中央クリーンセンター内の機械設備及び各中継ポンプ場の水位計及びポンプに故障が頻繁に発生している。過去5年間の維持修繕費を検証してみると、H28～R元年までは年間1,200千円～1,500千円で推移していたが、R2年は前年比160％増の2,000千円と増加傾向が見られる。　　　　　　　　　　　　　　　　　　　　　　　　　　　　　　　　　　　　　　　　　　　　　　　　　　　　　　　　　　　　　　　　　　　　　　　　　　　　　　　　　　　　　　　　　　　　　　　　　　　　　　　　　　　　　　　　　              
農業集落排水事業開始から27年が経過しており、各施設の老朽化が進行している。このため中央クリーンセンター内の機械設備及び、各中継ポンプ場の水位計及びポンプの故障が頻繁に発生している。過去5年間の修繕費を検証してみると、H28～R元年までは年間1,200千円～1,500千円で推移していたがR2年は前年比160％の2,000千円、と増加傾向にある。</t>
    <rPh sb="95" eb="103">
      <t>ノウギョウシュウラクハイスイジギョウ</t>
    </rPh>
    <rPh sb="104" eb="106">
      <t>カイシ</t>
    </rPh>
    <rPh sb="112" eb="113">
      <t>ネン</t>
    </rPh>
    <rPh sb="114" eb="116">
      <t>ケイカ</t>
    </rPh>
    <rPh sb="120" eb="123">
      <t>カクシセツ</t>
    </rPh>
    <rPh sb="124" eb="127">
      <t>ロウキュウカ</t>
    </rPh>
    <rPh sb="128" eb="130">
      <t>シンコウ</t>
    </rPh>
    <rPh sb="146" eb="148">
      <t>チュウオウ</t>
    </rPh>
    <rPh sb="156" eb="157">
      <t>ナイ</t>
    </rPh>
    <rPh sb="158" eb="160">
      <t>キカイ</t>
    </rPh>
    <rPh sb="160" eb="162">
      <t>セツビ</t>
    </rPh>
    <rPh sb="162" eb="163">
      <t>オヨ</t>
    </rPh>
    <rPh sb="164" eb="167">
      <t>カクチュウケイ</t>
    </rPh>
    <rPh sb="170" eb="171">
      <t>ジョウ</t>
    </rPh>
    <rPh sb="172" eb="175">
      <t>スイイケイ</t>
    </rPh>
    <rPh sb="175" eb="176">
      <t>オヨ</t>
    </rPh>
    <rPh sb="181" eb="183">
      <t>コショウ</t>
    </rPh>
    <rPh sb="184" eb="186">
      <t>ヒンパン</t>
    </rPh>
    <rPh sb="187" eb="189">
      <t>ハッセイ</t>
    </rPh>
    <rPh sb="194" eb="196">
      <t>カコ</t>
    </rPh>
    <rPh sb="197" eb="199">
      <t>ネンカン</t>
    </rPh>
    <rPh sb="200" eb="202">
      <t>イジ</t>
    </rPh>
    <rPh sb="202" eb="205">
      <t>シュウゼンヒ</t>
    </rPh>
    <rPh sb="206" eb="208">
      <t>ケンショウ</t>
    </rPh>
    <rPh sb="219" eb="220">
      <t>ガン</t>
    </rPh>
    <rPh sb="220" eb="221">
      <t>ネン</t>
    </rPh>
    <rPh sb="224" eb="226">
      <t>ネンカン</t>
    </rPh>
    <rPh sb="231" eb="233">
      <t>センエン</t>
    </rPh>
    <rPh sb="239" eb="241">
      <t>センエン</t>
    </rPh>
    <rPh sb="242" eb="244">
      <t>スイイ</t>
    </rPh>
    <rPh sb="252" eb="253">
      <t>ネン</t>
    </rPh>
    <rPh sb="254" eb="257">
      <t>ゼンネンヒ</t>
    </rPh>
    <rPh sb="261" eb="262">
      <t>ゾウ</t>
    </rPh>
    <rPh sb="268" eb="270">
      <t>センエン</t>
    </rPh>
    <rPh sb="271" eb="273">
      <t>ゾウカ</t>
    </rPh>
    <rPh sb="273" eb="275">
      <t>ケイコウ</t>
    </rPh>
    <rPh sb="276" eb="277">
      <t>ミ</t>
    </rPh>
    <rPh sb="649" eb="651">
      <t>ノウギョウ</t>
    </rPh>
    <rPh sb="651" eb="653">
      <t>シュウラク</t>
    </rPh>
    <rPh sb="653" eb="655">
      <t>ハイスイ</t>
    </rPh>
    <rPh sb="655" eb="657">
      <t>ジギョウ</t>
    </rPh>
    <rPh sb="657" eb="659">
      <t>カイシ</t>
    </rPh>
    <rPh sb="663" eb="664">
      <t>ネン</t>
    </rPh>
    <rPh sb="665" eb="667">
      <t>ケイカ</t>
    </rPh>
    <rPh sb="672" eb="673">
      <t>カク</t>
    </rPh>
    <rPh sb="673" eb="675">
      <t>シセツ</t>
    </rPh>
    <rPh sb="676" eb="679">
      <t>ロウキュウカ</t>
    </rPh>
    <rPh sb="680" eb="682">
      <t>シンコウ</t>
    </rPh>
    <rPh sb="691" eb="693">
      <t>チュウオウ</t>
    </rPh>
    <rPh sb="701" eb="702">
      <t>ナイ</t>
    </rPh>
    <rPh sb="703" eb="705">
      <t>キカイ</t>
    </rPh>
    <rPh sb="705" eb="707">
      <t>セツビ</t>
    </rPh>
    <rPh sb="707" eb="708">
      <t>オヨ</t>
    </rPh>
    <rPh sb="710" eb="711">
      <t>カク</t>
    </rPh>
    <rPh sb="711" eb="713">
      <t>チュウケイ</t>
    </rPh>
    <rPh sb="716" eb="717">
      <t>ジョウ</t>
    </rPh>
    <rPh sb="718" eb="721">
      <t>スイイケイ</t>
    </rPh>
    <rPh sb="721" eb="722">
      <t>オヨ</t>
    </rPh>
    <rPh sb="727" eb="729">
      <t>コショウ</t>
    </rPh>
    <rPh sb="730" eb="732">
      <t>ヒンパン</t>
    </rPh>
    <rPh sb="733" eb="735">
      <t>ハッセイ</t>
    </rPh>
    <rPh sb="740" eb="742">
      <t>カコ</t>
    </rPh>
    <rPh sb="743" eb="745">
      <t>ネンカン</t>
    </rPh>
    <rPh sb="746" eb="749">
      <t>シュウゼンヒ</t>
    </rPh>
    <rPh sb="750" eb="752">
      <t>ケンショウ</t>
    </rPh>
    <rPh sb="763" eb="764">
      <t>ガン</t>
    </rPh>
    <rPh sb="764" eb="765">
      <t>ネン</t>
    </rPh>
    <rPh sb="768" eb="770">
      <t>ネンカン</t>
    </rPh>
    <rPh sb="775" eb="776">
      <t>セン</t>
    </rPh>
    <rPh sb="776" eb="777">
      <t>エン</t>
    </rPh>
    <rPh sb="783" eb="785">
      <t>センエン</t>
    </rPh>
    <rPh sb="786" eb="788">
      <t>スイイ</t>
    </rPh>
    <rPh sb="795" eb="796">
      <t>ネン</t>
    </rPh>
    <rPh sb="797" eb="800">
      <t>ゼンネンヒ</t>
    </rPh>
    <rPh sb="810" eb="812">
      <t>センエン</t>
    </rPh>
    <rPh sb="814" eb="818">
      <t>ゾウカケイコウ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</si>
</sst>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C7-4841-95A0-322F279390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49C7-4841-95A0-322F279390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37.5</c:v>
                </c:pt>
                <c:pt idx="1">
                  <c:v>37.78</c:v>
                </c:pt>
                <c:pt idx="2">
                  <c:v>37.22</c:v>
                </c:pt>
                <c:pt idx="3">
                  <c:v>40.83</c:v>
                </c:pt>
                <c:pt idx="4">
                  <c:v>36.39</c:v>
                </c:pt>
              </c:numCache>
            </c:numRef>
          </c:val>
          <c:extLst>
            <c:ext xmlns:c16="http://schemas.microsoft.com/office/drawing/2014/chart" uri="{C3380CC4-5D6E-409C-BE32-E72D297353CC}">
              <c16:uniqueId val="{00000000-9AB1-4C9D-9348-33097F5642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AB1-4C9D-9348-33097F5642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51.67</c:v>
                </c:pt>
                <c:pt idx="1">
                  <c:v>52.66</c:v>
                </c:pt>
                <c:pt idx="2">
                  <c:v>55.61</c:v>
                </c:pt>
                <c:pt idx="3">
                  <c:v>56.8</c:v>
                </c:pt>
                <c:pt idx="4">
                  <c:v>64.94</c:v>
                </c:pt>
              </c:numCache>
            </c:numRef>
          </c:val>
          <c:extLst>
            <c:ext xmlns:c16="http://schemas.microsoft.com/office/drawing/2014/chart" uri="{C3380CC4-5D6E-409C-BE32-E72D297353CC}">
              <c16:uniqueId val="{00000000-CFB1-4585-B805-16533DF8197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CFB1-4585-B805-16533DF8197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F3F-491D-BF10-E27FBBAF03B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3F-491D-BF10-E27FBBAF03B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16-4E68-A151-57067A2D28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16-4E68-A151-57067A2D28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A3-4771-9614-5F1E7B8A805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A3-4771-9614-5F1E7B8A805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DE-4586-86D8-DA3B5C4645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DE-4586-86D8-DA3B5C4645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1F-476D-B485-86599CBFD4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1F-476D-B485-86599CBFD4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DB-45ED-A1FC-80697D855C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D4DB-45ED-A1FC-80697D855C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83.05</c:v>
                </c:pt>
                <c:pt idx="1">
                  <c:v>73.17</c:v>
                </c:pt>
                <c:pt idx="2">
                  <c:v>76.599999999999994</c:v>
                </c:pt>
                <c:pt idx="3">
                  <c:v>76.64</c:v>
                </c:pt>
                <c:pt idx="4">
                  <c:v>64.86</c:v>
                </c:pt>
              </c:numCache>
            </c:numRef>
          </c:val>
          <c:extLst>
            <c:ext xmlns:c16="http://schemas.microsoft.com/office/drawing/2014/chart" uri="{C3380CC4-5D6E-409C-BE32-E72D297353CC}">
              <c16:uniqueId val="{00000000-A373-4A18-B97A-C2F20D4E8E2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373-4A18-B97A-C2F20D4E8E2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128.58000000000001</c:v>
                </c:pt>
                <c:pt idx="1">
                  <c:v>150</c:v>
                </c:pt>
                <c:pt idx="2">
                  <c:v>150.01</c:v>
                </c:pt>
                <c:pt idx="3">
                  <c:v>150</c:v>
                </c:pt>
                <c:pt idx="4">
                  <c:v>178.56</c:v>
                </c:pt>
              </c:numCache>
            </c:numRef>
          </c:val>
          <c:extLst>
            <c:ext xmlns:c16="http://schemas.microsoft.com/office/drawing/2014/chart" uri="{C3380CC4-5D6E-409C-BE32-E72D297353CC}">
              <c16:uniqueId val="{00000000-3C4F-4AAB-98EA-E6BB4E5566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3C4F-4AAB-98EA-E6BB4E5566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三原村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1489</v>
      </c>
      <c r="AM8" s="51"/>
      <c r="AN8" s="51"/>
      <c r="AO8" s="51"/>
      <c r="AP8" s="51"/>
      <c r="AQ8" s="51"/>
      <c r="AR8" s="51"/>
      <c r="AS8" s="51"/>
      <c r="AT8" s="46">
        <f>データ!T6</f>
        <v>85.37</v>
      </c>
      <c r="AU8" s="46"/>
      <c r="AV8" s="46"/>
      <c r="AW8" s="46"/>
      <c r="AX8" s="46"/>
      <c r="AY8" s="46"/>
      <c r="AZ8" s="46"/>
      <c r="BA8" s="46"/>
      <c r="BB8" s="46">
        <f>データ!U6</f>
        <v>17.440000000000001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8" t="s">
        <v>20</v>
      </c>
      <c r="BM9" s="59"/>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48.31</v>
      </c>
      <c r="Q10" s="46"/>
      <c r="R10" s="46"/>
      <c r="S10" s="46"/>
      <c r="T10" s="46"/>
      <c r="U10" s="46"/>
      <c r="V10" s="46"/>
      <c r="W10" s="46">
        <f>データ!Q6</f>
        <v>100</v>
      </c>
      <c r="X10" s="46"/>
      <c r="Y10" s="46"/>
      <c r="Z10" s="46"/>
      <c r="AA10" s="46"/>
      <c r="AB10" s="46"/>
      <c r="AC10" s="46"/>
      <c r="AD10" s="51">
        <f>データ!R6</f>
        <v>2052</v>
      </c>
      <c r="AE10" s="51"/>
      <c r="AF10" s="51"/>
      <c r="AG10" s="51"/>
      <c r="AH10" s="51"/>
      <c r="AI10" s="51"/>
      <c r="AJ10" s="51"/>
      <c r="AK10" s="2"/>
      <c r="AL10" s="51">
        <f>データ!V6</f>
        <v>713</v>
      </c>
      <c r="AM10" s="51"/>
      <c r="AN10" s="51"/>
      <c r="AO10" s="51"/>
      <c r="AP10" s="51"/>
      <c r="AQ10" s="51"/>
      <c r="AR10" s="51"/>
      <c r="AS10" s="51"/>
      <c r="AT10" s="46">
        <f>データ!W6</f>
        <v>0.63</v>
      </c>
      <c r="AU10" s="46"/>
      <c r="AV10" s="46"/>
      <c r="AW10" s="46"/>
      <c r="AX10" s="46"/>
      <c r="AY10" s="46"/>
      <c r="AZ10" s="46"/>
      <c r="BA10" s="46"/>
      <c r="BB10" s="46">
        <f>データ!X6</f>
        <v>1131.75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2" t="s">
        <v>119</v>
      </c>
      <c r="BM16" s="53"/>
      <c r="BN16" s="53"/>
      <c r="BO16" s="53"/>
      <c r="BP16" s="53"/>
      <c r="BQ16" s="53"/>
      <c r="BR16" s="53"/>
      <c r="BS16" s="53"/>
      <c r="BT16" s="53"/>
      <c r="BU16" s="53"/>
      <c r="BV16" s="53"/>
      <c r="BW16" s="53"/>
      <c r="BX16" s="53"/>
      <c r="BY16" s="53"/>
      <c r="BZ16" s="5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2"/>
      <c r="BM17" s="53"/>
      <c r="BN17" s="53"/>
      <c r="BO17" s="53"/>
      <c r="BP17" s="53"/>
      <c r="BQ17" s="53"/>
      <c r="BR17" s="53"/>
      <c r="BS17" s="53"/>
      <c r="BT17" s="53"/>
      <c r="BU17" s="53"/>
      <c r="BV17" s="53"/>
      <c r="BW17" s="53"/>
      <c r="BX17" s="53"/>
      <c r="BY17" s="53"/>
      <c r="BZ17" s="5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2"/>
      <c r="BM18" s="53"/>
      <c r="BN18" s="53"/>
      <c r="BO18" s="53"/>
      <c r="BP18" s="53"/>
      <c r="BQ18" s="53"/>
      <c r="BR18" s="53"/>
      <c r="BS18" s="53"/>
      <c r="BT18" s="53"/>
      <c r="BU18" s="53"/>
      <c r="BV18" s="53"/>
      <c r="BW18" s="53"/>
      <c r="BX18" s="53"/>
      <c r="BY18" s="53"/>
      <c r="BZ18" s="5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2"/>
      <c r="BM19" s="53"/>
      <c r="BN19" s="53"/>
      <c r="BO19" s="53"/>
      <c r="BP19" s="53"/>
      <c r="BQ19" s="53"/>
      <c r="BR19" s="53"/>
      <c r="BS19" s="53"/>
      <c r="BT19" s="53"/>
      <c r="BU19" s="53"/>
      <c r="BV19" s="53"/>
      <c r="BW19" s="53"/>
      <c r="BX19" s="53"/>
      <c r="BY19" s="53"/>
      <c r="BZ19" s="5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2"/>
      <c r="BM20" s="53"/>
      <c r="BN20" s="53"/>
      <c r="BO20" s="53"/>
      <c r="BP20" s="53"/>
      <c r="BQ20" s="53"/>
      <c r="BR20" s="53"/>
      <c r="BS20" s="53"/>
      <c r="BT20" s="53"/>
      <c r="BU20" s="53"/>
      <c r="BV20" s="53"/>
      <c r="BW20" s="53"/>
      <c r="BX20" s="53"/>
      <c r="BY20" s="53"/>
      <c r="BZ20" s="5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2"/>
      <c r="BM21" s="53"/>
      <c r="BN21" s="53"/>
      <c r="BO21" s="53"/>
      <c r="BP21" s="53"/>
      <c r="BQ21" s="53"/>
      <c r="BR21" s="53"/>
      <c r="BS21" s="53"/>
      <c r="BT21" s="53"/>
      <c r="BU21" s="53"/>
      <c r="BV21" s="53"/>
      <c r="BW21" s="53"/>
      <c r="BX21" s="53"/>
      <c r="BY21" s="53"/>
      <c r="BZ21" s="5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2"/>
      <c r="BM22" s="53"/>
      <c r="BN22" s="53"/>
      <c r="BO22" s="53"/>
      <c r="BP22" s="53"/>
      <c r="BQ22" s="53"/>
      <c r="BR22" s="53"/>
      <c r="BS22" s="53"/>
      <c r="BT22" s="53"/>
      <c r="BU22" s="53"/>
      <c r="BV22" s="53"/>
      <c r="BW22" s="53"/>
      <c r="BX22" s="53"/>
      <c r="BY22" s="53"/>
      <c r="BZ22" s="5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2"/>
      <c r="BM23" s="53"/>
      <c r="BN23" s="53"/>
      <c r="BO23" s="53"/>
      <c r="BP23" s="53"/>
      <c r="BQ23" s="53"/>
      <c r="BR23" s="53"/>
      <c r="BS23" s="53"/>
      <c r="BT23" s="53"/>
      <c r="BU23" s="53"/>
      <c r="BV23" s="53"/>
      <c r="BW23" s="53"/>
      <c r="BX23" s="53"/>
      <c r="BY23" s="53"/>
      <c r="BZ23" s="5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2"/>
      <c r="BM24" s="53"/>
      <c r="BN24" s="53"/>
      <c r="BO24" s="53"/>
      <c r="BP24" s="53"/>
      <c r="BQ24" s="53"/>
      <c r="BR24" s="53"/>
      <c r="BS24" s="53"/>
      <c r="BT24" s="53"/>
      <c r="BU24" s="53"/>
      <c r="BV24" s="53"/>
      <c r="BW24" s="53"/>
      <c r="BX24" s="53"/>
      <c r="BY24" s="53"/>
      <c r="BZ24" s="5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2"/>
      <c r="BM25" s="53"/>
      <c r="BN25" s="53"/>
      <c r="BO25" s="53"/>
      <c r="BP25" s="53"/>
      <c r="BQ25" s="53"/>
      <c r="BR25" s="53"/>
      <c r="BS25" s="53"/>
      <c r="BT25" s="53"/>
      <c r="BU25" s="53"/>
      <c r="BV25" s="53"/>
      <c r="BW25" s="53"/>
      <c r="BX25" s="53"/>
      <c r="BY25" s="53"/>
      <c r="BZ25" s="5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2"/>
      <c r="BM26" s="53"/>
      <c r="BN26" s="53"/>
      <c r="BO26" s="53"/>
      <c r="BP26" s="53"/>
      <c r="BQ26" s="53"/>
      <c r="BR26" s="53"/>
      <c r="BS26" s="53"/>
      <c r="BT26" s="53"/>
      <c r="BU26" s="53"/>
      <c r="BV26" s="53"/>
      <c r="BW26" s="53"/>
      <c r="BX26" s="53"/>
      <c r="BY26" s="53"/>
      <c r="BZ26" s="5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2"/>
      <c r="BM27" s="53"/>
      <c r="BN27" s="53"/>
      <c r="BO27" s="53"/>
      <c r="BP27" s="53"/>
      <c r="BQ27" s="53"/>
      <c r="BR27" s="53"/>
      <c r="BS27" s="53"/>
      <c r="BT27" s="53"/>
      <c r="BU27" s="53"/>
      <c r="BV27" s="53"/>
      <c r="BW27" s="53"/>
      <c r="BX27" s="53"/>
      <c r="BY27" s="53"/>
      <c r="BZ27" s="5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2"/>
      <c r="BM28" s="53"/>
      <c r="BN28" s="53"/>
      <c r="BO28" s="53"/>
      <c r="BP28" s="53"/>
      <c r="BQ28" s="53"/>
      <c r="BR28" s="53"/>
      <c r="BS28" s="53"/>
      <c r="BT28" s="53"/>
      <c r="BU28" s="53"/>
      <c r="BV28" s="53"/>
      <c r="BW28" s="53"/>
      <c r="BX28" s="53"/>
      <c r="BY28" s="53"/>
      <c r="BZ28" s="5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2"/>
      <c r="BM29" s="53"/>
      <c r="BN29" s="53"/>
      <c r="BO29" s="53"/>
      <c r="BP29" s="53"/>
      <c r="BQ29" s="53"/>
      <c r="BR29" s="53"/>
      <c r="BS29" s="53"/>
      <c r="BT29" s="53"/>
      <c r="BU29" s="53"/>
      <c r="BV29" s="53"/>
      <c r="BW29" s="53"/>
      <c r="BX29" s="53"/>
      <c r="BY29" s="53"/>
      <c r="BZ29" s="5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2"/>
      <c r="BM30" s="53"/>
      <c r="BN30" s="53"/>
      <c r="BO30" s="53"/>
      <c r="BP30" s="53"/>
      <c r="BQ30" s="53"/>
      <c r="BR30" s="53"/>
      <c r="BS30" s="53"/>
      <c r="BT30" s="53"/>
      <c r="BU30" s="53"/>
      <c r="BV30" s="53"/>
      <c r="BW30" s="53"/>
      <c r="BX30" s="53"/>
      <c r="BY30" s="53"/>
      <c r="BZ30" s="5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2"/>
      <c r="BM31" s="53"/>
      <c r="BN31" s="53"/>
      <c r="BO31" s="53"/>
      <c r="BP31" s="53"/>
      <c r="BQ31" s="53"/>
      <c r="BR31" s="53"/>
      <c r="BS31" s="53"/>
      <c r="BT31" s="53"/>
      <c r="BU31" s="53"/>
      <c r="BV31" s="53"/>
      <c r="BW31" s="53"/>
      <c r="BX31" s="53"/>
      <c r="BY31" s="53"/>
      <c r="BZ31" s="5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2"/>
      <c r="BM32" s="53"/>
      <c r="BN32" s="53"/>
      <c r="BO32" s="53"/>
      <c r="BP32" s="53"/>
      <c r="BQ32" s="53"/>
      <c r="BR32" s="53"/>
      <c r="BS32" s="53"/>
      <c r="BT32" s="53"/>
      <c r="BU32" s="53"/>
      <c r="BV32" s="53"/>
      <c r="BW32" s="53"/>
      <c r="BX32" s="53"/>
      <c r="BY32" s="53"/>
      <c r="BZ32" s="5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2"/>
      <c r="BM33" s="53"/>
      <c r="BN33" s="53"/>
      <c r="BO33" s="53"/>
      <c r="BP33" s="53"/>
      <c r="BQ33" s="53"/>
      <c r="BR33" s="53"/>
      <c r="BS33" s="53"/>
      <c r="BT33" s="53"/>
      <c r="BU33" s="53"/>
      <c r="BV33" s="53"/>
      <c r="BW33" s="53"/>
      <c r="BX33" s="53"/>
      <c r="BY33" s="53"/>
      <c r="BZ33" s="5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2"/>
      <c r="BM34" s="53"/>
      <c r="BN34" s="53"/>
      <c r="BO34" s="53"/>
      <c r="BP34" s="53"/>
      <c r="BQ34" s="53"/>
      <c r="BR34" s="53"/>
      <c r="BS34" s="53"/>
      <c r="BT34" s="53"/>
      <c r="BU34" s="53"/>
      <c r="BV34" s="53"/>
      <c r="BW34" s="53"/>
      <c r="BX34" s="53"/>
      <c r="BY34" s="53"/>
      <c r="BZ34" s="5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2"/>
      <c r="BM35" s="53"/>
      <c r="BN35" s="53"/>
      <c r="BO35" s="53"/>
      <c r="BP35" s="53"/>
      <c r="BQ35" s="53"/>
      <c r="BR35" s="53"/>
      <c r="BS35" s="53"/>
      <c r="BT35" s="53"/>
      <c r="BU35" s="53"/>
      <c r="BV35" s="53"/>
      <c r="BW35" s="53"/>
      <c r="BX35" s="53"/>
      <c r="BY35" s="53"/>
      <c r="BZ35" s="5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2"/>
      <c r="BM36" s="53"/>
      <c r="BN36" s="53"/>
      <c r="BO36" s="53"/>
      <c r="BP36" s="53"/>
      <c r="BQ36" s="53"/>
      <c r="BR36" s="53"/>
      <c r="BS36" s="53"/>
      <c r="BT36" s="53"/>
      <c r="BU36" s="53"/>
      <c r="BV36" s="53"/>
      <c r="BW36" s="53"/>
      <c r="BX36" s="53"/>
      <c r="BY36" s="53"/>
      <c r="BZ36" s="5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2"/>
      <c r="BM37" s="53"/>
      <c r="BN37" s="53"/>
      <c r="BO37" s="53"/>
      <c r="BP37" s="53"/>
      <c r="BQ37" s="53"/>
      <c r="BR37" s="53"/>
      <c r="BS37" s="53"/>
      <c r="BT37" s="53"/>
      <c r="BU37" s="53"/>
      <c r="BV37" s="53"/>
      <c r="BW37" s="53"/>
      <c r="BX37" s="53"/>
      <c r="BY37" s="53"/>
      <c r="BZ37" s="5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2"/>
      <c r="BM38" s="53"/>
      <c r="BN38" s="53"/>
      <c r="BO38" s="53"/>
      <c r="BP38" s="53"/>
      <c r="BQ38" s="53"/>
      <c r="BR38" s="53"/>
      <c r="BS38" s="53"/>
      <c r="BT38" s="53"/>
      <c r="BU38" s="53"/>
      <c r="BV38" s="53"/>
      <c r="BW38" s="53"/>
      <c r="BX38" s="53"/>
      <c r="BY38" s="53"/>
      <c r="BZ38" s="5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2"/>
      <c r="BM39" s="53"/>
      <c r="BN39" s="53"/>
      <c r="BO39" s="53"/>
      <c r="BP39" s="53"/>
      <c r="BQ39" s="53"/>
      <c r="BR39" s="53"/>
      <c r="BS39" s="53"/>
      <c r="BT39" s="53"/>
      <c r="BU39" s="53"/>
      <c r="BV39" s="53"/>
      <c r="BW39" s="53"/>
      <c r="BX39" s="53"/>
      <c r="BY39" s="53"/>
      <c r="BZ39" s="5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2"/>
      <c r="BM40" s="53"/>
      <c r="BN40" s="53"/>
      <c r="BO40" s="53"/>
      <c r="BP40" s="53"/>
      <c r="BQ40" s="53"/>
      <c r="BR40" s="53"/>
      <c r="BS40" s="53"/>
      <c r="BT40" s="53"/>
      <c r="BU40" s="53"/>
      <c r="BV40" s="53"/>
      <c r="BW40" s="53"/>
      <c r="BX40" s="53"/>
      <c r="BY40" s="53"/>
      <c r="BZ40" s="5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2"/>
      <c r="BM41" s="53"/>
      <c r="BN41" s="53"/>
      <c r="BO41" s="53"/>
      <c r="BP41" s="53"/>
      <c r="BQ41" s="53"/>
      <c r="BR41" s="53"/>
      <c r="BS41" s="53"/>
      <c r="BT41" s="53"/>
      <c r="BU41" s="53"/>
      <c r="BV41" s="53"/>
      <c r="BW41" s="53"/>
      <c r="BX41" s="53"/>
      <c r="BY41" s="53"/>
      <c r="BZ41" s="5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2"/>
      <c r="BM42" s="53"/>
      <c r="BN42" s="53"/>
      <c r="BO42" s="53"/>
      <c r="BP42" s="53"/>
      <c r="BQ42" s="53"/>
      <c r="BR42" s="53"/>
      <c r="BS42" s="53"/>
      <c r="BT42" s="53"/>
      <c r="BU42" s="53"/>
      <c r="BV42" s="53"/>
      <c r="BW42" s="53"/>
      <c r="BX42" s="53"/>
      <c r="BY42" s="53"/>
      <c r="BZ42" s="5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2"/>
      <c r="BM43" s="53"/>
      <c r="BN43" s="53"/>
      <c r="BO43" s="53"/>
      <c r="BP43" s="53"/>
      <c r="BQ43" s="53"/>
      <c r="BR43" s="53"/>
      <c r="BS43" s="53"/>
      <c r="BT43" s="53"/>
      <c r="BU43" s="53"/>
      <c r="BV43" s="53"/>
      <c r="BW43" s="53"/>
      <c r="BX43" s="53"/>
      <c r="BY43" s="53"/>
      <c r="BZ43" s="5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5"/>
      <c r="BM44" s="56"/>
      <c r="BN44" s="56"/>
      <c r="BO44" s="56"/>
      <c r="BP44" s="56"/>
      <c r="BQ44" s="56"/>
      <c r="BR44" s="56"/>
      <c r="BS44" s="56"/>
      <c r="BT44" s="56"/>
      <c r="BU44" s="56"/>
      <c r="BV44" s="56"/>
      <c r="BW44" s="56"/>
      <c r="BX44" s="56"/>
      <c r="BY44" s="56"/>
      <c r="BZ44" s="5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2" t="s">
        <v>121</v>
      </c>
      <c r="BM47" s="53"/>
      <c r="BN47" s="53"/>
      <c r="BO47" s="53"/>
      <c r="BP47" s="53"/>
      <c r="BQ47" s="53"/>
      <c r="BR47" s="53"/>
      <c r="BS47" s="53"/>
      <c r="BT47" s="53"/>
      <c r="BU47" s="53"/>
      <c r="BV47" s="53"/>
      <c r="BW47" s="53"/>
      <c r="BX47" s="53"/>
      <c r="BY47" s="53"/>
      <c r="BZ47" s="5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2"/>
      <c r="BM48" s="53"/>
      <c r="BN48" s="53"/>
      <c r="BO48" s="53"/>
      <c r="BP48" s="53"/>
      <c r="BQ48" s="53"/>
      <c r="BR48" s="53"/>
      <c r="BS48" s="53"/>
      <c r="BT48" s="53"/>
      <c r="BU48" s="53"/>
      <c r="BV48" s="53"/>
      <c r="BW48" s="53"/>
      <c r="BX48" s="53"/>
      <c r="BY48" s="53"/>
      <c r="BZ48" s="5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2"/>
      <c r="BM49" s="53"/>
      <c r="BN49" s="53"/>
      <c r="BO49" s="53"/>
      <c r="BP49" s="53"/>
      <c r="BQ49" s="53"/>
      <c r="BR49" s="53"/>
      <c r="BS49" s="53"/>
      <c r="BT49" s="53"/>
      <c r="BU49" s="53"/>
      <c r="BV49" s="53"/>
      <c r="BW49" s="53"/>
      <c r="BX49" s="53"/>
      <c r="BY49" s="53"/>
      <c r="BZ49" s="5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2"/>
      <c r="BM50" s="53"/>
      <c r="BN50" s="53"/>
      <c r="BO50" s="53"/>
      <c r="BP50" s="53"/>
      <c r="BQ50" s="53"/>
      <c r="BR50" s="53"/>
      <c r="BS50" s="53"/>
      <c r="BT50" s="53"/>
      <c r="BU50" s="53"/>
      <c r="BV50" s="53"/>
      <c r="BW50" s="53"/>
      <c r="BX50" s="53"/>
      <c r="BY50" s="53"/>
      <c r="BZ50" s="5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2"/>
      <c r="BM51" s="53"/>
      <c r="BN51" s="53"/>
      <c r="BO51" s="53"/>
      <c r="BP51" s="53"/>
      <c r="BQ51" s="53"/>
      <c r="BR51" s="53"/>
      <c r="BS51" s="53"/>
      <c r="BT51" s="53"/>
      <c r="BU51" s="53"/>
      <c r="BV51" s="53"/>
      <c r="BW51" s="53"/>
      <c r="BX51" s="53"/>
      <c r="BY51" s="53"/>
      <c r="BZ51" s="5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2"/>
      <c r="BM52" s="53"/>
      <c r="BN52" s="53"/>
      <c r="BO52" s="53"/>
      <c r="BP52" s="53"/>
      <c r="BQ52" s="53"/>
      <c r="BR52" s="53"/>
      <c r="BS52" s="53"/>
      <c r="BT52" s="53"/>
      <c r="BU52" s="53"/>
      <c r="BV52" s="53"/>
      <c r="BW52" s="53"/>
      <c r="BX52" s="53"/>
      <c r="BY52" s="53"/>
      <c r="BZ52" s="5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2"/>
      <c r="BM53" s="53"/>
      <c r="BN53" s="53"/>
      <c r="BO53" s="53"/>
      <c r="BP53" s="53"/>
      <c r="BQ53" s="53"/>
      <c r="BR53" s="53"/>
      <c r="BS53" s="53"/>
      <c r="BT53" s="53"/>
      <c r="BU53" s="53"/>
      <c r="BV53" s="53"/>
      <c r="BW53" s="53"/>
      <c r="BX53" s="53"/>
      <c r="BY53" s="53"/>
      <c r="BZ53" s="5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2"/>
      <c r="BM54" s="53"/>
      <c r="BN54" s="53"/>
      <c r="BO54" s="53"/>
      <c r="BP54" s="53"/>
      <c r="BQ54" s="53"/>
      <c r="BR54" s="53"/>
      <c r="BS54" s="53"/>
      <c r="BT54" s="53"/>
      <c r="BU54" s="53"/>
      <c r="BV54" s="53"/>
      <c r="BW54" s="53"/>
      <c r="BX54" s="53"/>
      <c r="BY54" s="53"/>
      <c r="BZ54" s="5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2"/>
      <c r="BM55" s="53"/>
      <c r="BN55" s="53"/>
      <c r="BO55" s="53"/>
      <c r="BP55" s="53"/>
      <c r="BQ55" s="53"/>
      <c r="BR55" s="53"/>
      <c r="BS55" s="53"/>
      <c r="BT55" s="53"/>
      <c r="BU55" s="53"/>
      <c r="BV55" s="53"/>
      <c r="BW55" s="53"/>
      <c r="BX55" s="53"/>
      <c r="BY55" s="53"/>
      <c r="BZ55" s="5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2"/>
      <c r="BM56" s="53"/>
      <c r="BN56" s="53"/>
      <c r="BO56" s="53"/>
      <c r="BP56" s="53"/>
      <c r="BQ56" s="53"/>
      <c r="BR56" s="53"/>
      <c r="BS56" s="53"/>
      <c r="BT56" s="53"/>
      <c r="BU56" s="53"/>
      <c r="BV56" s="53"/>
      <c r="BW56" s="53"/>
      <c r="BX56" s="53"/>
      <c r="BY56" s="53"/>
      <c r="BZ56" s="5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2"/>
      <c r="BM57" s="53"/>
      <c r="BN57" s="53"/>
      <c r="BO57" s="53"/>
      <c r="BP57" s="53"/>
      <c r="BQ57" s="53"/>
      <c r="BR57" s="53"/>
      <c r="BS57" s="53"/>
      <c r="BT57" s="53"/>
      <c r="BU57" s="53"/>
      <c r="BV57" s="53"/>
      <c r="BW57" s="53"/>
      <c r="BX57" s="53"/>
      <c r="BY57" s="53"/>
      <c r="BZ57" s="5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2"/>
      <c r="BM58" s="53"/>
      <c r="BN58" s="53"/>
      <c r="BO58" s="53"/>
      <c r="BP58" s="53"/>
      <c r="BQ58" s="53"/>
      <c r="BR58" s="53"/>
      <c r="BS58" s="53"/>
      <c r="BT58" s="53"/>
      <c r="BU58" s="53"/>
      <c r="BV58" s="53"/>
      <c r="BW58" s="53"/>
      <c r="BX58" s="53"/>
      <c r="BY58" s="53"/>
      <c r="BZ58" s="5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2"/>
      <c r="BM59" s="53"/>
      <c r="BN59" s="53"/>
      <c r="BO59" s="53"/>
      <c r="BP59" s="53"/>
      <c r="BQ59" s="53"/>
      <c r="BR59" s="53"/>
      <c r="BS59" s="53"/>
      <c r="BT59" s="53"/>
      <c r="BU59" s="53"/>
      <c r="BV59" s="53"/>
      <c r="BW59" s="53"/>
      <c r="BX59" s="53"/>
      <c r="BY59" s="53"/>
      <c r="BZ59" s="54"/>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2"/>
      <c r="BM60" s="53"/>
      <c r="BN60" s="53"/>
      <c r="BO60" s="53"/>
      <c r="BP60" s="53"/>
      <c r="BQ60" s="53"/>
      <c r="BR60" s="53"/>
      <c r="BS60" s="53"/>
      <c r="BT60" s="53"/>
      <c r="BU60" s="53"/>
      <c r="BV60" s="53"/>
      <c r="BW60" s="53"/>
      <c r="BX60" s="53"/>
      <c r="BY60" s="53"/>
      <c r="BZ60" s="54"/>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2"/>
      <c r="BM61" s="53"/>
      <c r="BN61" s="53"/>
      <c r="BO61" s="53"/>
      <c r="BP61" s="53"/>
      <c r="BQ61" s="53"/>
      <c r="BR61" s="53"/>
      <c r="BS61" s="53"/>
      <c r="BT61" s="53"/>
      <c r="BU61" s="53"/>
      <c r="BV61" s="53"/>
      <c r="BW61" s="53"/>
      <c r="BX61" s="53"/>
      <c r="BY61" s="53"/>
      <c r="BZ61" s="5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2"/>
      <c r="BM62" s="53"/>
      <c r="BN62" s="53"/>
      <c r="BO62" s="53"/>
      <c r="BP62" s="53"/>
      <c r="BQ62" s="53"/>
      <c r="BR62" s="53"/>
      <c r="BS62" s="53"/>
      <c r="BT62" s="53"/>
      <c r="BU62" s="53"/>
      <c r="BV62" s="53"/>
      <c r="BW62" s="53"/>
      <c r="BX62" s="53"/>
      <c r="BY62" s="53"/>
      <c r="BZ62" s="5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5"/>
      <c r="BM63" s="56"/>
      <c r="BN63" s="56"/>
      <c r="BO63" s="56"/>
      <c r="BP63" s="56"/>
      <c r="BQ63" s="56"/>
      <c r="BR63" s="56"/>
      <c r="BS63" s="56"/>
      <c r="BT63" s="56"/>
      <c r="BU63" s="56"/>
      <c r="BV63" s="56"/>
      <c r="BW63" s="56"/>
      <c r="BX63" s="56"/>
      <c r="BY63" s="56"/>
      <c r="BZ63" s="5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2" t="s">
        <v>120</v>
      </c>
      <c r="BM66" s="53"/>
      <c r="BN66" s="53"/>
      <c r="BO66" s="53"/>
      <c r="BP66" s="53"/>
      <c r="BQ66" s="53"/>
      <c r="BR66" s="53"/>
      <c r="BS66" s="53"/>
      <c r="BT66" s="53"/>
      <c r="BU66" s="53"/>
      <c r="BV66" s="53"/>
      <c r="BW66" s="53"/>
      <c r="BX66" s="53"/>
      <c r="BY66" s="53"/>
      <c r="BZ66" s="5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2"/>
      <c r="BM67" s="53"/>
      <c r="BN67" s="53"/>
      <c r="BO67" s="53"/>
      <c r="BP67" s="53"/>
      <c r="BQ67" s="53"/>
      <c r="BR67" s="53"/>
      <c r="BS67" s="53"/>
      <c r="BT67" s="53"/>
      <c r="BU67" s="53"/>
      <c r="BV67" s="53"/>
      <c r="BW67" s="53"/>
      <c r="BX67" s="53"/>
      <c r="BY67" s="53"/>
      <c r="BZ67" s="5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2"/>
      <c r="BM68" s="53"/>
      <c r="BN68" s="53"/>
      <c r="BO68" s="53"/>
      <c r="BP68" s="53"/>
      <c r="BQ68" s="53"/>
      <c r="BR68" s="53"/>
      <c r="BS68" s="53"/>
      <c r="BT68" s="53"/>
      <c r="BU68" s="53"/>
      <c r="BV68" s="53"/>
      <c r="BW68" s="53"/>
      <c r="BX68" s="53"/>
      <c r="BY68" s="53"/>
      <c r="BZ68" s="5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2"/>
      <c r="BM69" s="53"/>
      <c r="BN69" s="53"/>
      <c r="BO69" s="53"/>
      <c r="BP69" s="53"/>
      <c r="BQ69" s="53"/>
      <c r="BR69" s="53"/>
      <c r="BS69" s="53"/>
      <c r="BT69" s="53"/>
      <c r="BU69" s="53"/>
      <c r="BV69" s="53"/>
      <c r="BW69" s="53"/>
      <c r="BX69" s="53"/>
      <c r="BY69" s="53"/>
      <c r="BZ69" s="5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2"/>
      <c r="BM70" s="53"/>
      <c r="BN70" s="53"/>
      <c r="BO70" s="53"/>
      <c r="BP70" s="53"/>
      <c r="BQ70" s="53"/>
      <c r="BR70" s="53"/>
      <c r="BS70" s="53"/>
      <c r="BT70" s="53"/>
      <c r="BU70" s="53"/>
      <c r="BV70" s="53"/>
      <c r="BW70" s="53"/>
      <c r="BX70" s="53"/>
      <c r="BY70" s="53"/>
      <c r="BZ70" s="5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2"/>
      <c r="BM71" s="53"/>
      <c r="BN71" s="53"/>
      <c r="BO71" s="53"/>
      <c r="BP71" s="53"/>
      <c r="BQ71" s="53"/>
      <c r="BR71" s="53"/>
      <c r="BS71" s="53"/>
      <c r="BT71" s="53"/>
      <c r="BU71" s="53"/>
      <c r="BV71" s="53"/>
      <c r="BW71" s="53"/>
      <c r="BX71" s="53"/>
      <c r="BY71" s="53"/>
      <c r="BZ71" s="5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2"/>
      <c r="BM72" s="53"/>
      <c r="BN72" s="53"/>
      <c r="BO72" s="53"/>
      <c r="BP72" s="53"/>
      <c r="BQ72" s="53"/>
      <c r="BR72" s="53"/>
      <c r="BS72" s="53"/>
      <c r="BT72" s="53"/>
      <c r="BU72" s="53"/>
      <c r="BV72" s="53"/>
      <c r="BW72" s="53"/>
      <c r="BX72" s="53"/>
      <c r="BY72" s="53"/>
      <c r="BZ72" s="5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2"/>
      <c r="BM73" s="53"/>
      <c r="BN73" s="53"/>
      <c r="BO73" s="53"/>
      <c r="BP73" s="53"/>
      <c r="BQ73" s="53"/>
      <c r="BR73" s="53"/>
      <c r="BS73" s="53"/>
      <c r="BT73" s="53"/>
      <c r="BU73" s="53"/>
      <c r="BV73" s="53"/>
      <c r="BW73" s="53"/>
      <c r="BX73" s="53"/>
      <c r="BY73" s="53"/>
      <c r="BZ73" s="5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2"/>
      <c r="BM74" s="53"/>
      <c r="BN74" s="53"/>
      <c r="BO74" s="53"/>
      <c r="BP74" s="53"/>
      <c r="BQ74" s="53"/>
      <c r="BR74" s="53"/>
      <c r="BS74" s="53"/>
      <c r="BT74" s="53"/>
      <c r="BU74" s="53"/>
      <c r="BV74" s="53"/>
      <c r="BW74" s="53"/>
      <c r="BX74" s="53"/>
      <c r="BY74" s="53"/>
      <c r="BZ74" s="5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2"/>
      <c r="BM75" s="53"/>
      <c r="BN75" s="53"/>
      <c r="BO75" s="53"/>
      <c r="BP75" s="53"/>
      <c r="BQ75" s="53"/>
      <c r="BR75" s="53"/>
      <c r="BS75" s="53"/>
      <c r="BT75" s="53"/>
      <c r="BU75" s="53"/>
      <c r="BV75" s="53"/>
      <c r="BW75" s="53"/>
      <c r="BX75" s="53"/>
      <c r="BY75" s="53"/>
      <c r="BZ75" s="5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2"/>
      <c r="BM76" s="53"/>
      <c r="BN76" s="53"/>
      <c r="BO76" s="53"/>
      <c r="BP76" s="53"/>
      <c r="BQ76" s="53"/>
      <c r="BR76" s="53"/>
      <c r="BS76" s="53"/>
      <c r="BT76" s="53"/>
      <c r="BU76" s="53"/>
      <c r="BV76" s="53"/>
      <c r="BW76" s="53"/>
      <c r="BX76" s="53"/>
      <c r="BY76" s="53"/>
      <c r="BZ76" s="5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2"/>
      <c r="BM77" s="53"/>
      <c r="BN77" s="53"/>
      <c r="BO77" s="53"/>
      <c r="BP77" s="53"/>
      <c r="BQ77" s="53"/>
      <c r="BR77" s="53"/>
      <c r="BS77" s="53"/>
      <c r="BT77" s="53"/>
      <c r="BU77" s="53"/>
      <c r="BV77" s="53"/>
      <c r="BW77" s="53"/>
      <c r="BX77" s="53"/>
      <c r="BY77" s="53"/>
      <c r="BZ77" s="5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2"/>
      <c r="BM78" s="53"/>
      <c r="BN78" s="53"/>
      <c r="BO78" s="53"/>
      <c r="BP78" s="53"/>
      <c r="BQ78" s="53"/>
      <c r="BR78" s="53"/>
      <c r="BS78" s="53"/>
      <c r="BT78" s="53"/>
      <c r="BU78" s="53"/>
      <c r="BV78" s="53"/>
      <c r="BW78" s="53"/>
      <c r="BX78" s="53"/>
      <c r="BY78" s="53"/>
      <c r="BZ78" s="5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2"/>
      <c r="BM79" s="53"/>
      <c r="BN79" s="53"/>
      <c r="BO79" s="53"/>
      <c r="BP79" s="53"/>
      <c r="BQ79" s="53"/>
      <c r="BR79" s="53"/>
      <c r="BS79" s="53"/>
      <c r="BT79" s="53"/>
      <c r="BU79" s="53"/>
      <c r="BV79" s="53"/>
      <c r="BW79" s="53"/>
      <c r="BX79" s="53"/>
      <c r="BY79" s="53"/>
      <c r="BZ79" s="5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2"/>
      <c r="BM80" s="53"/>
      <c r="BN80" s="53"/>
      <c r="BO80" s="53"/>
      <c r="BP80" s="53"/>
      <c r="BQ80" s="53"/>
      <c r="BR80" s="53"/>
      <c r="BS80" s="53"/>
      <c r="BT80" s="53"/>
      <c r="BU80" s="53"/>
      <c r="BV80" s="53"/>
      <c r="BW80" s="53"/>
      <c r="BX80" s="53"/>
      <c r="BY80" s="53"/>
      <c r="BZ80" s="5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2"/>
      <c r="BM81" s="53"/>
      <c r="BN81" s="53"/>
      <c r="BO81" s="53"/>
      <c r="BP81" s="53"/>
      <c r="BQ81" s="53"/>
      <c r="BR81" s="53"/>
      <c r="BS81" s="53"/>
      <c r="BT81" s="53"/>
      <c r="BU81" s="53"/>
      <c r="BV81" s="53"/>
      <c r="BW81" s="53"/>
      <c r="BX81" s="53"/>
      <c r="BY81" s="53"/>
      <c r="BZ81" s="5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zkJdqk88jikELtLqPgujcYuxamlTEL/ouw2w2eE4qVAjh3+hDr0VsbZnnV+KOt+zULCez6e3RylbHM0gwVn9ag==" saltValue="CQuY5APu2INof+NCG6mqAA==" spinCount="100000" sheet="1" objects="1" scenarios="1" formatCells="0" formatColumns="0" formatRows="0"/>
  <mergeCells count="46">
    <mergeCell ref="B14:BJ15"/>
    <mergeCell ref="BL14:BZ15"/>
    <mergeCell ref="BL45:BZ46"/>
    <mergeCell ref="BL16:BZ44"/>
    <mergeCell ref="BL66:BZ82"/>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10:BM10"/>
    <mergeCell ref="BL11:BZ13"/>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394271</v>
      </c>
      <c r="D6" s="33">
        <f t="shared" si="3"/>
        <v>47</v>
      </c>
      <c r="E6" s="33">
        <f t="shared" si="3"/>
        <v>17</v>
      </c>
      <c r="F6" s="33">
        <f t="shared" si="3"/>
        <v>5</v>
      </c>
      <c r="G6" s="33">
        <f t="shared" si="3"/>
        <v>0</v>
      </c>
      <c r="H6" s="33" t="str">
        <f t="shared" si="3"/>
        <v>高知県　三原村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48.31</v>
      </c>
      <c r="Q6" s="34">
        <f t="shared" si="3"/>
        <v>100</v>
      </c>
      <c r="R6" s="34">
        <f t="shared" si="3"/>
        <v>2052</v>
      </c>
      <c r="S6" s="34">
        <f t="shared" si="3"/>
        <v>1489</v>
      </c>
      <c r="T6" s="34">
        <f t="shared" si="3"/>
        <v>85.37</v>
      </c>
      <c r="U6" s="34">
        <f t="shared" si="3"/>
        <v>17.440000000000001</v>
      </c>
      <c r="V6" s="34">
        <f t="shared" si="3"/>
        <v>713</v>
      </c>
      <c r="W6" s="34">
        <f t="shared" si="3"/>
        <v>0.63</v>
      </c>
      <c r="X6" s="34">
        <f t="shared" si="3"/>
        <v>1131.75</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83.05</v>
      </c>
      <c r="BR6" s="35">
        <f t="shared" ref="BR6:BZ6" si="8">IF(BR7="",NA(),BR7)</f>
        <v>73.17</v>
      </c>
      <c r="BS6" s="35">
        <f t="shared" si="8"/>
        <v>76.599999999999994</v>
      </c>
      <c r="BT6" s="35">
        <f t="shared" si="8"/>
        <v>76.64</v>
      </c>
      <c r="BU6" s="35">
        <f t="shared" si="8"/>
        <v>64.86</v>
      </c>
      <c r="BV6" s="35">
        <f t="shared" si="8"/>
        <v>55.32</v>
      </c>
      <c r="BW6" s="35">
        <f t="shared" si="8"/>
        <v>59.8</v>
      </c>
      <c r="BX6" s="35">
        <f t="shared" si="8"/>
        <v>57.77</v>
      </c>
      <c r="BY6" s="35">
        <f t="shared" si="8"/>
        <v>57.31</v>
      </c>
      <c r="BZ6" s="35">
        <f t="shared" si="8"/>
        <v>57.08</v>
      </c>
      <c r="CA6" s="34" t="str">
        <f>IF(CA7="","",IF(CA7="-","【-】","【"&amp;SUBSTITUTE(TEXT(CA7,"#,##0.00"),"-","△")&amp;"】"))</f>
        <v>【60.94】</v>
      </c>
      <c r="CB6" s="35">
        <f>IF(CB7="",NA(),CB7)</f>
        <v>128.58000000000001</v>
      </c>
      <c r="CC6" s="35">
        <f t="shared" ref="CC6:CK6" si="9">IF(CC7="",NA(),CC7)</f>
        <v>150</v>
      </c>
      <c r="CD6" s="35">
        <f t="shared" si="9"/>
        <v>150.01</v>
      </c>
      <c r="CE6" s="35">
        <f t="shared" si="9"/>
        <v>150</v>
      </c>
      <c r="CF6" s="35">
        <f t="shared" si="9"/>
        <v>178.56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37.5</v>
      </c>
      <c r="CN6" s="35">
        <f t="shared" ref="CN6:CV6" si="10">IF(CN7="",NA(),CN7)</f>
        <v>37.78</v>
      </c>
      <c r="CO6" s="35">
        <f t="shared" si="10"/>
        <v>37.22</v>
      </c>
      <c r="CP6" s="35">
        <f t="shared" si="10"/>
        <v>40.83</v>
      </c>
      <c r="CQ6" s="35">
        <f t="shared" si="10"/>
        <v>36.39</v>
      </c>
      <c r="CR6" s="35">
        <f t="shared" si="10"/>
        <v>60.65</v>
      </c>
      <c r="CS6" s="35">
        <f t="shared" si="10"/>
        <v>51.75</v>
      </c>
      <c r="CT6" s="35">
        <f t="shared" si="10"/>
        <v>50.68</v>
      </c>
      <c r="CU6" s="35">
        <f t="shared" si="10"/>
        <v>50.14</v>
      </c>
      <c r="CV6" s="35">
        <f t="shared" si="10"/>
        <v>54.83</v>
      </c>
      <c r="CW6" s="34" t="str">
        <f>IF(CW7="","",IF(CW7="-","【-】","【"&amp;SUBSTITUTE(TEXT(CW7,"#,##0.00"),"-","△")&amp;"】"))</f>
        <v>【54.84】</v>
      </c>
      <c r="CX6" s="35">
        <f>IF(CX7="",NA(),CX7)</f>
        <v>51.67</v>
      </c>
      <c r="CY6" s="35">
        <f t="shared" ref="CY6:DG6" si="11">IF(CY7="",NA(),CY7)</f>
        <v>52.66</v>
      </c>
      <c r="CZ6" s="35">
        <f t="shared" si="11"/>
        <v>55.61</v>
      </c>
      <c r="DA6" s="35">
        <f t="shared" si="11"/>
        <v>56.8</v>
      </c>
      <c r="DB6" s="35">
        <f t="shared" si="11"/>
        <v>64.94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394271</v>
      </c>
      <c r="D7" s="37">
        <v>47</v>
      </c>
      <c r="E7" s="37">
        <v>17</v>
      </c>
      <c r="F7" s="37">
        <v>5</v>
      </c>
      <c r="G7" s="37">
        <v>0</v>
      </c>
      <c r="H7" s="37" t="s">
        <v>98</v>
      </c>
      <c r="I7" s="37" t="s">
        <v>99</v>
      </c>
      <c r="J7" s="37" t="s">
        <v>100</v>
      </c>
      <c r="K7" s="37" t="s">
        <v>101</v>
      </c>
      <c r="L7" s="37" t="s">
        <v>102</v>
      </c>
      <c r="M7" s="37" t="s">
        <v>103</v>
      </c>
      <c r="N7" s="38" t="s">
        <v>104</v>
      </c>
      <c r="O7" s="38" t="s">
        <v>105</v>
      </c>
      <c r="P7" s="38">
        <v>48.31</v>
      </c>
      <c r="Q7" s="38">
        <v>100</v>
      </c>
      <c r="R7" s="38">
        <v>2052</v>
      </c>
      <c r="S7" s="38">
        <v>1489</v>
      </c>
      <c r="T7" s="38">
        <v>85.37</v>
      </c>
      <c r="U7" s="38">
        <v>17.440000000000001</v>
      </c>
      <c r="V7" s="38">
        <v>713</v>
      </c>
      <c r="W7" s="38">
        <v>0.63</v>
      </c>
      <c r="X7" s="38">
        <v>1131.75</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83.05</v>
      </c>
      <c r="BR7" s="38">
        <v>73.17</v>
      </c>
      <c r="BS7" s="38">
        <v>76.599999999999994</v>
      </c>
      <c r="BT7" s="38">
        <v>76.64</v>
      </c>
      <c r="BU7" s="38">
        <v>64.86</v>
      </c>
      <c r="BV7" s="38">
        <v>55.32</v>
      </c>
      <c r="BW7" s="38">
        <v>59.8</v>
      </c>
      <c r="BX7" s="38">
        <v>57.77</v>
      </c>
      <c r="BY7" s="38">
        <v>57.31</v>
      </c>
      <c r="BZ7" s="38">
        <v>57.08</v>
      </c>
      <c r="CA7" s="38">
        <v>60.94</v>
      </c>
      <c r="CB7" s="38">
        <v>128.58000000000001</v>
      </c>
      <c r="CC7" s="38">
        <v>150</v>
      </c>
      <c r="CD7" s="38">
        <v>150.01</v>
      </c>
      <c r="CE7" s="38">
        <v>150</v>
      </c>
      <c r="CF7" s="38">
        <v>178.56</v>
      </c>
      <c r="CG7" s="38">
        <v>283.17</v>
      </c>
      <c r="CH7" s="38">
        <v>263.76</v>
      </c>
      <c r="CI7" s="38">
        <v>274.35000000000002</v>
      </c>
      <c r="CJ7" s="38">
        <v>273.52</v>
      </c>
      <c r="CK7" s="38">
        <v>274.99</v>
      </c>
      <c r="CL7" s="38">
        <v>253.04</v>
      </c>
      <c r="CM7" s="38">
        <v>37.5</v>
      </c>
      <c r="CN7" s="38">
        <v>37.78</v>
      </c>
      <c r="CO7" s="38">
        <v>37.22</v>
      </c>
      <c r="CP7" s="38">
        <v>40.83</v>
      </c>
      <c r="CQ7" s="38">
        <v>36.39</v>
      </c>
      <c r="CR7" s="38">
        <v>60.65</v>
      </c>
      <c r="CS7" s="38">
        <v>51.75</v>
      </c>
      <c r="CT7" s="38">
        <v>50.68</v>
      </c>
      <c r="CU7" s="38">
        <v>50.14</v>
      </c>
      <c r="CV7" s="38">
        <v>54.83</v>
      </c>
      <c r="CW7" s="38">
        <v>54.84</v>
      </c>
      <c r="CX7" s="38">
        <v>51.67</v>
      </c>
      <c r="CY7" s="38">
        <v>52.66</v>
      </c>
      <c r="CZ7" s="38">
        <v>55.61</v>
      </c>
      <c r="DA7" s="38">
        <v>56.8</v>
      </c>
      <c r="DB7" s="38">
        <v>64.94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中西　静男</cp:lastModifiedBy>
  <cp:lastPrinted>2022-01-17T07:46:25Z</cp:lastPrinted>
  <dcterms:created xsi:type="dcterms:W3CDTF">2021-12-03T08:02:25Z</dcterms:created>
  <dcterms:modified xsi:type="dcterms:W3CDTF">2022-01-17T08:04:10Z</dcterms:modified>
  <cp:category/>
</cp:coreProperties>
</file>