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Desktop\"/>
    </mc:Choice>
  </mc:AlternateContent>
  <workbookProtection workbookAlgorithmName="SHA-512" workbookHashValue="1N1H3Tf1iP/52hFNkM/4QfNMhJorFGoe1rcb2iNRHDBYC4vP3dFNgV6R1ed+vwcqiownngIcHenhu8VuLixVBw==" workbookSaltValue="iTo4AClzrl38ue2klWBv5w==" workbookSpinCount="100000" lockStructure="1"/>
  <bookViews>
    <workbookView xWindow="0" yWindow="0" windowWidth="19170" windowHeight="108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<sst xmlns="http://schemas.openxmlformats.org/spreadsheetml/2006/main" count="228" uniqueCount="114">
  <si>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</si>
  <si>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</si>
  <si>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</si>
  <si>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</si>
  <si>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</si>
  <si>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</si>
  <si>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</si>
  <si>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</si>
  <si>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</si>
  <si>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</si>
  <si>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</si>
  <si>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</si>
  <si>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</si>
  <si>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</si>
  <si>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</si>
  <si>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</si>
  <si>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</si>
  <si>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</si>
  <si>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</si>
  <si>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</si>
  <si>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</si>
  <si>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</si>
  <si>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</si>
  <si>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</si>
  <si>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</si>
  <si>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</si>
  <si>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</si>
  <si>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</si>
  <si>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</si>
  <si>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</si>
  <si>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</si>
  <si>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</si>
  <si>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</si>
  <si>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</si>
  <si>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</si>
  <si>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</si>
  <si>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</si>
  <si>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</si>
  <si>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</si>
  <si>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</si>
  <si>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</si>
  <si>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</si>
  <si>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</si>
  <si>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</si>
  <si>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</si>
  <si>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</si>
  <si>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</si>
  <si>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</si>
  <si>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</si>
  <si>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</si>
  <si>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</si>
  <si>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</si>
  <si>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</si>
  <si>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</si>
  <si>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</si>
  <si>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</si>
  <si>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</si>
  <si>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</si>
  <si>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</si>
  <si>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</si>
  <si>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</si>
  <si>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</si>
  <si>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</si>
  <si>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</si>
  <si>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</si>
  <si>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</si>
  <si>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</si>
  <si>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</si>
  <si>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</si>
  <si>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</si>
  <si>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</si>
  <si>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</si>
  <si>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</si>
  <si>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</si>
  <si>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</si>
  <si>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</si>
  <si>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</si>
  <si>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</si>
  <si>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</si>
  <si>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</si>
  <si>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</si>
  <si>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</si>
  <si>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</si>
  <si>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</si>
  <si>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</si>
  <si>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</si>
  <si>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</si>
  <si>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</si>
  <si>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</si>
  <si>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</si>
  <si>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</si>
  <si>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</si>
  <si>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</si>
  <si>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</si>
  <si>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</si>
  <si>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</si>
  <si>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</si>
  <si>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</si>
  <si>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</si>
  <si>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</si>
  <si>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</si>
  <si>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</si>
  <si>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</si>
  <si>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</si>
  <si>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</si>
  <si>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</si>
  <si>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</si>
  <si>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</si>
  <si>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</si>
  <si>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</si>
  <si>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</si>
  <si>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有形固定資産減価償却率が類似団体平均値を上回っていることから、施設全体の老朽化が進んでいると考えられる。
法定耐用年数を超えた管路延長の割合を表す管路経年化率は、類似団体平均値を下回っているものの、過去に急速に整備された施設が更新時期を迎え、急激に増加しているため、引き続き計画的な管路更新に取り組む。
管路更新率は、平成29年度及び平成30年度において、簡易水道統合に伴い類似団体平均値を上回っているものの、令和元年度及び令和２年度においては、類似団体平均値を下回っており、更なる管路の更新に取り組んでいく必要がある。
</t>
    <rPh sb="0" eb="2">
      <t>ユウケイ</t>
    </rPh>
    <rPh sb="2" eb="4">
      <t>コテイ</t>
    </rPh>
    <rPh sb="4" eb="6">
      <t>シサン</t>
    </rPh>
    <rPh sb="6" eb="8">
      <t>ゲンカ</t>
    </rPh>
    <rPh sb="8" eb="10">
      <t>ショウキャク</t>
    </rPh>
    <rPh sb="10" eb="11">
      <t>リツ</t>
    </rPh>
    <rPh sb="12" eb="14">
      <t>ルイジ</t>
    </rPh>
    <rPh sb="14" eb="16">
      <t>ダンタイ</t>
    </rPh>
    <rPh sb="16" eb="19">
      <t>ヘイキンチ</t>
    </rPh>
    <rPh sb="20" eb="22">
      <t>ウワマワ</t>
    </rPh>
    <rPh sb="31" eb="33">
      <t>シセツ</t>
    </rPh>
    <rPh sb="33" eb="35">
      <t>ゼンタイ</t>
    </rPh>
    <rPh sb="36" eb="39">
      <t>ロウキュウカ</t>
    </rPh>
    <rPh sb="40" eb="41">
      <t>スス</t>
    </rPh>
    <rPh sb="46" eb="47">
      <t>カンガ</t>
    </rPh>
    <rPh sb="53" eb="55">
      <t>ホウテイ</t>
    </rPh>
    <rPh sb="55" eb="57">
      <t>タイヨウ</t>
    </rPh>
    <rPh sb="57" eb="59">
      <t>ネンスウ</t>
    </rPh>
    <rPh sb="60" eb="61">
      <t>コ</t>
    </rPh>
    <rPh sb="63" eb="65">
      <t>カンロ</t>
    </rPh>
    <rPh sb="65" eb="67">
      <t>エンチョウ</t>
    </rPh>
    <rPh sb="68" eb="70">
      <t>ワリアイ</t>
    </rPh>
    <rPh sb="71" eb="72">
      <t>アラワ</t>
    </rPh>
    <rPh sb="73" eb="75">
      <t>カンロ</t>
    </rPh>
    <rPh sb="75" eb="78">
      <t>ケイネンカ</t>
    </rPh>
    <rPh sb="78" eb="79">
      <t>リツ</t>
    </rPh>
    <rPh sb="81" eb="83">
      <t>ルイジ</t>
    </rPh>
    <rPh sb="83" eb="85">
      <t>ダンタイ</t>
    </rPh>
    <rPh sb="85" eb="88">
      <t>ヘイキンチ</t>
    </rPh>
    <rPh sb="89" eb="91">
      <t>シタマワ</t>
    </rPh>
    <rPh sb="99" eb="101">
      <t>カコ</t>
    </rPh>
    <rPh sb="102" eb="104">
      <t>キュウソク</t>
    </rPh>
    <rPh sb="105" eb="107">
      <t>セイビ</t>
    </rPh>
    <rPh sb="110" eb="112">
      <t>シセツ</t>
    </rPh>
    <rPh sb="113" eb="115">
      <t>コウシン</t>
    </rPh>
    <rPh sb="115" eb="117">
      <t>ジキ</t>
    </rPh>
    <rPh sb="118" eb="119">
      <t>ムカ</t>
    </rPh>
    <rPh sb="121" eb="123">
      <t>キュウゲキ</t>
    </rPh>
    <rPh sb="124" eb="126">
      <t>ゾウカ</t>
    </rPh>
    <rPh sb="133" eb="134">
      <t>ヒ</t>
    </rPh>
    <rPh sb="135" eb="136">
      <t>ツヅ</t>
    </rPh>
    <rPh sb="137" eb="140">
      <t>ケイカクテキ</t>
    </rPh>
    <rPh sb="141" eb="143">
      <t>カンロ</t>
    </rPh>
    <rPh sb="143" eb="145">
      <t>コウシン</t>
    </rPh>
    <rPh sb="146" eb="147">
      <t>ト</t>
    </rPh>
    <rPh sb="148" eb="149">
      <t>ク</t>
    </rPh>
    <rPh sb="152" eb="154">
      <t>カンロ</t>
    </rPh>
    <rPh sb="154" eb="156">
      <t>コウシン</t>
    </rPh>
    <rPh sb="156" eb="157">
      <t>リツ</t>
    </rPh>
    <rPh sb="159" eb="161">
      <t>ヘイセイ</t>
    </rPh>
    <rPh sb="163" eb="165">
      <t>ネンド</t>
    </rPh>
    <rPh sb="165" eb="166">
      <t>オヨ</t>
    </rPh>
    <rPh sb="167" eb="169">
      <t>ヘイセイ</t>
    </rPh>
    <rPh sb="171" eb="173">
      <t>ネンド</t>
    </rPh>
    <rPh sb="178" eb="180">
      <t>カンイ</t>
    </rPh>
    <rPh sb="180" eb="182">
      <t>スイドウ</t>
    </rPh>
    <rPh sb="182" eb="184">
      <t>トウゴウ</t>
    </rPh>
    <rPh sb="185" eb="186">
      <t>トモナ</t>
    </rPh>
    <rPh sb="187" eb="189">
      <t>ルイジ</t>
    </rPh>
    <rPh sb="189" eb="191">
      <t>ダンタイ</t>
    </rPh>
    <rPh sb="191" eb="194">
      <t>ヘイキンチ</t>
    </rPh>
    <rPh sb="195" eb="197">
      <t>ウワマワ</t>
    </rPh>
    <rPh sb="205" eb="207">
      <t>レイワ</t>
    </rPh>
    <rPh sb="207" eb="208">
      <t>ガン</t>
    </rPh>
    <rPh sb="208" eb="210">
      <t>ネンド</t>
    </rPh>
    <rPh sb="210" eb="211">
      <t>オヨ</t>
    </rPh>
    <rPh sb="212" eb="214">
      <t>レイワ</t>
    </rPh>
    <rPh sb="215" eb="217">
      <t>ネンド</t>
    </rPh>
    <rPh sb="223" eb="225">
      <t>ルイジ</t>
    </rPh>
    <rPh sb="225" eb="227">
      <t>ダンタイ</t>
    </rPh>
    <rPh sb="227" eb="230">
      <t>ヘイキンチ</t>
    </rPh>
    <rPh sb="231" eb="233">
      <t>シタマワ</t>
    </rPh>
    <rPh sb="238" eb="239">
      <t>サラ</t>
    </rPh>
    <rPh sb="241" eb="243">
      <t>カンロ</t>
    </rPh>
    <rPh sb="244" eb="246">
      <t>コウシン</t>
    </rPh>
    <rPh sb="247" eb="248">
      <t>ト</t>
    </rPh>
    <rPh sb="249" eb="250">
      <t>ク</t>
    </rPh>
    <rPh sb="254" eb="256">
      <t>ヒツヨウ</t>
    </rPh>
    <phoneticPr fontId="4"/>
  </si>
  <si>
    <t>高度経済成長期に集中的に整備してきた水道施設が、一斉に更新時期を迎えるため、老朽化施設の更新や管路の耐震化が急務となっている。
今後は、人口減少等による水道料金収入の減少が見込まれるため、現状では、経営の健全性や効率性は確保されているものの、今後は経営状態の悪化が懸念される。
そのため、「宿毛市水道事業経営戦略」に基づき、中長期的な視点で効率的な事業経営に取り組む。</t>
    <rPh sb="0" eb="2">
      <t>コウド</t>
    </rPh>
    <rPh sb="2" eb="4">
      <t>ケイザイ</t>
    </rPh>
    <rPh sb="4" eb="7">
      <t>セイチョウキ</t>
    </rPh>
    <rPh sb="8" eb="11">
      <t>シュウチュウテキ</t>
    </rPh>
    <rPh sb="12" eb="14">
      <t>セイビ</t>
    </rPh>
    <rPh sb="18" eb="20">
      <t>スイドウ</t>
    </rPh>
    <rPh sb="20" eb="22">
      <t>シセツ</t>
    </rPh>
    <rPh sb="24" eb="26">
      <t>イッセイ</t>
    </rPh>
    <rPh sb="27" eb="29">
      <t>コウシン</t>
    </rPh>
    <rPh sb="29" eb="31">
      <t>ジキ</t>
    </rPh>
    <rPh sb="32" eb="33">
      <t>ムカ</t>
    </rPh>
    <rPh sb="64" eb="66">
      <t>コンゴ</t>
    </rPh>
    <rPh sb="68" eb="70">
      <t>ジンコウ</t>
    </rPh>
    <rPh sb="70" eb="72">
      <t>ゲンショウ</t>
    </rPh>
    <rPh sb="72" eb="73">
      <t>ナド</t>
    </rPh>
    <rPh sb="76" eb="78">
      <t>スイドウ</t>
    </rPh>
    <rPh sb="78" eb="80">
      <t>リョウキン</t>
    </rPh>
    <rPh sb="80" eb="82">
      <t>シュウニュウ</t>
    </rPh>
    <rPh sb="83" eb="85">
      <t>ゲンショウ</t>
    </rPh>
    <rPh sb="86" eb="88">
      <t>ミコ</t>
    </rPh>
    <rPh sb="121" eb="123">
      <t>コンゴ</t>
    </rPh>
    <rPh sb="124" eb="126">
      <t>ケイエイ</t>
    </rPh>
    <rPh sb="126" eb="128">
      <t>ジョウタイ</t>
    </rPh>
    <rPh sb="129" eb="131">
      <t>アッカ</t>
    </rPh>
    <rPh sb="132" eb="134">
      <t>ケネン</t>
    </rPh>
    <rPh sb="145" eb="148">
      <t>スクモシ</t>
    </rPh>
    <rPh sb="148" eb="150">
      <t>スイドウ</t>
    </rPh>
    <rPh sb="150" eb="152">
      <t>ジギョウ</t>
    </rPh>
    <rPh sb="152" eb="154">
      <t>ケイエイ</t>
    </rPh>
    <rPh sb="154" eb="156">
      <t>センリャク</t>
    </rPh>
    <rPh sb="158" eb="159">
      <t>モト</t>
    </rPh>
    <rPh sb="162" eb="166">
      <t>チュウチョウキテキ</t>
    </rPh>
    <rPh sb="167" eb="169">
      <t>シテン</t>
    </rPh>
    <rPh sb="170" eb="173">
      <t>コウリツテキ</t>
    </rPh>
    <rPh sb="174" eb="176">
      <t>ジギョウ</t>
    </rPh>
    <rPh sb="176" eb="178">
      <t>ケイエイ</t>
    </rPh>
    <rPh sb="179" eb="180">
      <t>ト</t>
    </rPh>
    <rPh sb="181" eb="182">
      <t>ク</t>
    </rPh>
    <phoneticPr fontId="4"/>
  </si>
  <si>
    <t>経常収支比率及び料金回収率は、当該値が100％を上回っており、水道料金収入等により維持管理経費等を賄えている。
類似団体の平均と比較しても高い数値であり、経営状況は健全な状況にあるといえる。
流動比率については、流動負債の未払金の減少及び流動負債の現金預金の増加に伴い大幅に増加しているが、一方で企業債残高が増加している。
そのため、給水収益に対する企業債残高の割合を表す、企業債残高対給水収益比率は、増加傾向にあり類似団体平均よりも高くなっていることから、今後の企業債発行の抑制等への対応が必要である。
給水原価は、類似団体平均値と比べ低い値となっているが、今後は給水収益の減少が見込まれることや、更新費用の増加により減価償却費の増加が見込まれることから、更なる費用の削減に努める必要がある。
施設利用率及び有収率が類似団体平均値を下回っているため、施設の利用状況や適正規模の把握、管路の計画的な漏水調査等を行い、効率性の向上に努める。</t>
    <rPh sb="0" eb="2">
      <t>ケイジョウ</t>
    </rPh>
    <rPh sb="2" eb="4">
      <t>シュウシ</t>
    </rPh>
    <rPh sb="4" eb="6">
      <t>ヒリツ</t>
    </rPh>
    <rPh sb="6" eb="7">
      <t>オヨ</t>
    </rPh>
    <rPh sb="8" eb="13">
      <t>リョウキンカイシュウリツ</t>
    </rPh>
    <rPh sb="15" eb="17">
      <t>トウガイ</t>
    </rPh>
    <rPh sb="17" eb="18">
      <t>チ</t>
    </rPh>
    <rPh sb="24" eb="26">
      <t>ウワマワ</t>
    </rPh>
    <rPh sb="31" eb="33">
      <t>スイドウ</t>
    </rPh>
    <rPh sb="33" eb="35">
      <t>リョウキン</t>
    </rPh>
    <rPh sb="35" eb="37">
      <t>シュウニュウ</t>
    </rPh>
    <rPh sb="37" eb="38">
      <t>ナド</t>
    </rPh>
    <rPh sb="41" eb="43">
      <t>イジ</t>
    </rPh>
    <rPh sb="43" eb="45">
      <t>カンリ</t>
    </rPh>
    <rPh sb="45" eb="47">
      <t>ケイヒ</t>
    </rPh>
    <rPh sb="47" eb="48">
      <t>ナド</t>
    </rPh>
    <rPh sb="49" eb="50">
      <t>マカナ</t>
    </rPh>
    <rPh sb="56" eb="58">
      <t>ルイジ</t>
    </rPh>
    <rPh sb="58" eb="60">
      <t>ダンタイ</t>
    </rPh>
    <rPh sb="61" eb="63">
      <t>ヘイキン</t>
    </rPh>
    <rPh sb="64" eb="66">
      <t>ヒカク</t>
    </rPh>
    <rPh sb="69" eb="70">
      <t>タカ</t>
    </rPh>
    <rPh sb="71" eb="73">
      <t>スウチ</t>
    </rPh>
    <rPh sb="77" eb="79">
      <t>ケイエイ</t>
    </rPh>
    <rPh sb="79" eb="81">
      <t>ジョウキョウ</t>
    </rPh>
    <rPh sb="82" eb="84">
      <t>ケンゼン</t>
    </rPh>
    <rPh sb="85" eb="87">
      <t>ジョウキョウ</t>
    </rPh>
    <rPh sb="96" eb="100">
      <t>リュウドウヒリツ</t>
    </rPh>
    <rPh sb="117" eb="118">
      <t>オヨ</t>
    </rPh>
    <rPh sb="119" eb="123">
      <t>リュウドウフサイ</t>
    </rPh>
    <rPh sb="124" eb="128">
      <t>ゲンキンヨキン</t>
    </rPh>
    <rPh sb="129" eb="131">
      <t>ゾウカ</t>
    </rPh>
    <rPh sb="134" eb="136">
      <t>オオハバ</t>
    </rPh>
    <rPh sb="137" eb="139">
      <t>ゾウカ</t>
    </rPh>
    <rPh sb="145" eb="147">
      <t>イッポウ</t>
    </rPh>
    <rPh sb="148" eb="153">
      <t>キギョウサイザンダカ</t>
    </rPh>
    <rPh sb="154" eb="156">
      <t>ゾウカ</t>
    </rPh>
    <rPh sb="167" eb="169">
      <t>キュウスイ</t>
    </rPh>
    <rPh sb="169" eb="171">
      <t>シュウエキ</t>
    </rPh>
    <rPh sb="172" eb="173">
      <t>タイ</t>
    </rPh>
    <rPh sb="175" eb="177">
      <t>キギョウ</t>
    </rPh>
    <rPh sb="177" eb="178">
      <t>サイ</t>
    </rPh>
    <rPh sb="178" eb="180">
      <t>ザンダカ</t>
    </rPh>
    <rPh sb="181" eb="183">
      <t>ワリアイ</t>
    </rPh>
    <rPh sb="184" eb="185">
      <t>アラワ</t>
    </rPh>
    <rPh sb="187" eb="189">
      <t>キギョウ</t>
    </rPh>
    <rPh sb="189" eb="190">
      <t>サイ</t>
    </rPh>
    <rPh sb="190" eb="192">
      <t>ザンダカ</t>
    </rPh>
    <rPh sb="192" eb="193">
      <t>タイ</t>
    </rPh>
    <rPh sb="193" eb="195">
      <t>キュウスイ</t>
    </rPh>
    <rPh sb="195" eb="197">
      <t>シュウエキ</t>
    </rPh>
    <rPh sb="197" eb="199">
      <t>ヒリツ</t>
    </rPh>
    <rPh sb="201" eb="203">
      <t>ゾウカ</t>
    </rPh>
    <rPh sb="203" eb="205">
      <t>ケイコウ</t>
    </rPh>
    <rPh sb="208" eb="210">
      <t>ルイジ</t>
    </rPh>
    <rPh sb="210" eb="212">
      <t>ダンタイ</t>
    </rPh>
    <rPh sb="212" eb="214">
      <t>ヘイキン</t>
    </rPh>
    <rPh sb="217" eb="218">
      <t>タカ</t>
    </rPh>
    <rPh sb="229" eb="231">
      <t>コンゴ</t>
    </rPh>
    <rPh sb="232" eb="234">
      <t>キギョウ</t>
    </rPh>
    <rPh sb="234" eb="235">
      <t>サイ</t>
    </rPh>
    <rPh sb="235" eb="237">
      <t>ハッコウ</t>
    </rPh>
    <rPh sb="238" eb="240">
      <t>ヨクセイ</t>
    </rPh>
    <rPh sb="240" eb="241">
      <t>ナド</t>
    </rPh>
    <rPh sb="243" eb="245">
      <t>タイオウ</t>
    </rPh>
    <rPh sb="246" eb="248">
      <t>ヒツヨウ</t>
    </rPh>
    <rPh sb="253" eb="255">
      <t>キュウスイ</t>
    </rPh>
    <rPh sb="255" eb="257">
      <t>ゲンカ</t>
    </rPh>
    <rPh sb="259" eb="261">
      <t>ルイジ</t>
    </rPh>
    <rPh sb="261" eb="263">
      <t>ダンタイ</t>
    </rPh>
    <rPh sb="263" eb="266">
      <t>ヘイキンチ</t>
    </rPh>
    <rPh sb="267" eb="268">
      <t>クラ</t>
    </rPh>
    <rPh sb="269" eb="270">
      <t>ヒク</t>
    </rPh>
    <rPh sb="271" eb="272">
      <t>アタイ</t>
    </rPh>
    <rPh sb="280" eb="282">
      <t>コンゴ</t>
    </rPh>
    <rPh sb="283" eb="285">
      <t>キュウスイ</t>
    </rPh>
    <rPh sb="285" eb="287">
      <t>シュウエキ</t>
    </rPh>
    <rPh sb="288" eb="290">
      <t>ゲンショウ</t>
    </rPh>
    <rPh sb="291" eb="293">
      <t>ミコ</t>
    </rPh>
    <rPh sb="300" eb="302">
      <t>コウシン</t>
    </rPh>
    <rPh sb="302" eb="304">
      <t>ヒヨウ</t>
    </rPh>
    <rPh sb="305" eb="307">
      <t>ゾウカ</t>
    </rPh>
    <rPh sb="310" eb="312">
      <t>ゲンカ</t>
    </rPh>
    <rPh sb="312" eb="314">
      <t>ショウキャク</t>
    </rPh>
    <rPh sb="314" eb="315">
      <t>ヒ</t>
    </rPh>
    <rPh sb="316" eb="318">
      <t>ゾウカ</t>
    </rPh>
    <rPh sb="319" eb="321">
      <t>ミコ</t>
    </rPh>
    <rPh sb="329" eb="330">
      <t>サラ</t>
    </rPh>
    <rPh sb="332" eb="334">
      <t>ヒヨウ</t>
    </rPh>
    <rPh sb="335" eb="337">
      <t>サクゲン</t>
    </rPh>
    <rPh sb="338" eb="339">
      <t>ツト</t>
    </rPh>
    <rPh sb="341" eb="343">
      <t>ヒツヨウ</t>
    </rPh>
    <rPh sb="348" eb="350">
      <t>シセツ</t>
    </rPh>
    <rPh sb="350" eb="353">
      <t>リヨウリツ</t>
    </rPh>
    <rPh sb="353" eb="354">
      <t>オヨ</t>
    </rPh>
    <rPh sb="355" eb="358">
      <t>ユウシュウリツ</t>
    </rPh>
    <rPh sb="359" eb="361">
      <t>ルイジ</t>
    </rPh>
    <rPh sb="361" eb="363">
      <t>ダンタイ</t>
    </rPh>
    <rPh sb="363" eb="365">
      <t>ヘイキン</t>
    </rPh>
    <rPh sb="365" eb="366">
      <t>アタイ</t>
    </rPh>
    <rPh sb="367" eb="369">
      <t>シタマワ</t>
    </rPh>
    <rPh sb="376" eb="378">
      <t>シセツ</t>
    </rPh>
    <rPh sb="379" eb="381">
      <t>リヨウ</t>
    </rPh>
    <rPh sb="381" eb="383">
      <t>ジョウキョウ</t>
    </rPh>
    <rPh sb="384" eb="386">
      <t>テキセイ</t>
    </rPh>
    <rPh sb="386" eb="388">
      <t>キボ</t>
    </rPh>
    <rPh sb="389" eb="391">
      <t>ハアク</t>
    </rPh>
    <rPh sb="392" eb="394">
      <t>カンロ</t>
    </rPh>
    <rPh sb="395" eb="398">
      <t>ケイカクテキ</t>
    </rPh>
    <rPh sb="399" eb="401">
      <t>ロウスイ</t>
    </rPh>
    <rPh sb="401" eb="403">
      <t>チョウサ</t>
    </rPh>
    <rPh sb="403" eb="404">
      <t>ナド</t>
    </rPh>
    <rPh sb="405" eb="406">
      <t>オコナ</t>
    </rPh>
    <rPh sb="408" eb="411">
      <t>コウリツセイ</t>
    </rPh>
    <rPh sb="412" eb="414">
      <t>コウジョウ</t>
    </rPh>
    <rPh sb="415" eb="41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</si>
</sst>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0.33</c:v>
                </c:pt>
                <c:pt idx="1">
                  <c:v>1.1399999999999999</c:v>
                </c:pt>
                <c:pt idx="2">
                  <c:v>0.86</c:v>
                </c:pt>
                <c:pt idx="3">
                  <c:v>0.03</c:v>
                </c:pt>
                <c:pt idx="4">
                  <c:v>0.42</c:v>
                </c:pt>
              </c:numCache>
            </c:numRef>
          </c:val>
          <c:extLst>
            <c:ext xmlns:c16="http://schemas.microsoft.com/office/drawing/2014/chart" uri="{C3380CC4-5D6E-409C-BE32-E72D297353CC}">
              <c16:uniqueId val="{00000000-2D7A-4F79-9DB8-7A4221861DB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2D7A-4F79-9DB8-7A4221861DB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37.72</c:v>
                </c:pt>
                <c:pt idx="1">
                  <c:v>38.64</c:v>
                </c:pt>
                <c:pt idx="2">
                  <c:v>38.82</c:v>
                </c:pt>
                <c:pt idx="3">
                  <c:v>38.49</c:v>
                </c:pt>
                <c:pt idx="4">
                  <c:v>38.89</c:v>
                </c:pt>
              </c:numCache>
            </c:numRef>
          </c:val>
          <c:extLst>
            <c:ext xmlns:c16="http://schemas.microsoft.com/office/drawing/2014/chart" uri="{C3380CC4-5D6E-409C-BE32-E72D297353CC}">
              <c16:uniqueId val="{00000000-FD62-4D78-878A-C9B8E1938B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FD62-4D78-878A-C9B8E1938B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79.91</c:v>
                </c:pt>
                <c:pt idx="1">
                  <c:v>78.459999999999994</c:v>
                </c:pt>
                <c:pt idx="2">
                  <c:v>77.099999999999994</c:v>
                </c:pt>
                <c:pt idx="3">
                  <c:v>77.5</c:v>
                </c:pt>
                <c:pt idx="4">
                  <c:v>76.87</c:v>
                </c:pt>
              </c:numCache>
            </c:numRef>
          </c:val>
          <c:extLst>
            <c:ext xmlns:c16="http://schemas.microsoft.com/office/drawing/2014/chart" uri="{C3380CC4-5D6E-409C-BE32-E72D297353CC}">
              <c16:uniqueId val="{00000000-C58F-41BA-9EED-80069CC728B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C58F-41BA-9EED-80069CC728B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127.61</c:v>
                </c:pt>
                <c:pt idx="1">
                  <c:v>126.52</c:v>
                </c:pt>
                <c:pt idx="2">
                  <c:v>116.09</c:v>
                </c:pt>
                <c:pt idx="3">
                  <c:v>119.67</c:v>
                </c:pt>
                <c:pt idx="4">
                  <c:v>122.24</c:v>
                </c:pt>
              </c:numCache>
            </c:numRef>
          </c:val>
          <c:extLst>
            <c:ext xmlns:c16="http://schemas.microsoft.com/office/drawing/2014/chart" uri="{C3380CC4-5D6E-409C-BE32-E72D297353CC}">
              <c16:uniqueId val="{00000000-4218-4878-AFAA-8DEF908DCF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4218-4878-AFAA-8DEF908DCF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50.22</c:v>
                </c:pt>
                <c:pt idx="1">
                  <c:v>50.88</c:v>
                </c:pt>
                <c:pt idx="2">
                  <c:v>49.44</c:v>
                </c:pt>
                <c:pt idx="3">
                  <c:v>50.31</c:v>
                </c:pt>
                <c:pt idx="4">
                  <c:v>51.07</c:v>
                </c:pt>
              </c:numCache>
            </c:numRef>
          </c:val>
          <c:extLst>
            <c:ext xmlns:c16="http://schemas.microsoft.com/office/drawing/2014/chart" uri="{C3380CC4-5D6E-409C-BE32-E72D297353CC}">
              <c16:uniqueId val="{00000000-76D9-4120-B430-1233EE0DC5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76D9-4120-B430-1233EE0DC5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10.29</c:v>
                </c:pt>
                <c:pt idx="1">
                  <c:v>9.7100000000000009</c:v>
                </c:pt>
                <c:pt idx="2">
                  <c:v>9.6300000000000008</c:v>
                </c:pt>
                <c:pt idx="3">
                  <c:v>10</c:v>
                </c:pt>
                <c:pt idx="4">
                  <c:v>10.17</c:v>
                </c:pt>
              </c:numCache>
            </c:numRef>
          </c:val>
          <c:extLst>
            <c:ext xmlns:c16="http://schemas.microsoft.com/office/drawing/2014/chart" uri="{C3380CC4-5D6E-409C-BE32-E72D297353CC}">
              <c16:uniqueId val="{00000000-4913-4F13-8754-A1EC1C3BF0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4913-4F13-8754-A1EC1C3BF0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BF-4E29-8297-2BA359BF71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1ABF-4E29-8297-2BA359BF71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255.17</c:v>
                </c:pt>
                <c:pt idx="1">
                  <c:v>285.55</c:v>
                </c:pt>
                <c:pt idx="2">
                  <c:v>481.71</c:v>
                </c:pt>
                <c:pt idx="3">
                  <c:v>595.45000000000005</c:v>
                </c:pt>
                <c:pt idx="4">
                  <c:v>915.89</c:v>
                </c:pt>
              </c:numCache>
            </c:numRef>
          </c:val>
          <c:extLst>
            <c:ext xmlns:c16="http://schemas.microsoft.com/office/drawing/2014/chart" uri="{C3380CC4-5D6E-409C-BE32-E72D297353CC}">
              <c16:uniqueId val="{00000000-8797-420C-BDF9-5F7D893E37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8797-420C-BDF9-5F7D893E37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465.55</c:v>
                </c:pt>
                <c:pt idx="1">
                  <c:v>535.29</c:v>
                </c:pt>
                <c:pt idx="2">
                  <c:v>564.38</c:v>
                </c:pt>
                <c:pt idx="3">
                  <c:v>573.91</c:v>
                </c:pt>
                <c:pt idx="4">
                  <c:v>590.01</c:v>
                </c:pt>
              </c:numCache>
            </c:numRef>
          </c:val>
          <c:extLst>
            <c:ext xmlns:c16="http://schemas.microsoft.com/office/drawing/2014/chart" uri="{C3380CC4-5D6E-409C-BE32-E72D297353CC}">
              <c16:uniqueId val="{00000000-9B75-4FA4-AA47-C139F9449F9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9B75-4FA4-AA47-C139F9449F9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127.8</c:v>
                </c:pt>
                <c:pt idx="1">
                  <c:v>125.17</c:v>
                </c:pt>
                <c:pt idx="2">
                  <c:v>114.95</c:v>
                </c:pt>
                <c:pt idx="3">
                  <c:v>118.87</c:v>
                </c:pt>
                <c:pt idx="4">
                  <c:v>121.7</c:v>
                </c:pt>
              </c:numCache>
            </c:numRef>
          </c:val>
          <c:extLst>
            <c:ext xmlns:c16="http://schemas.microsoft.com/office/drawing/2014/chart" uri="{C3380CC4-5D6E-409C-BE32-E72D297353CC}">
              <c16:uniqueId val="{00000000-B61D-47BC-80E6-8EBB6FD78F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B61D-47BC-80E6-8EBB6FD78F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104.14</c:v>
                </c:pt>
                <c:pt idx="1">
                  <c:v>106.34</c:v>
                </c:pt>
                <c:pt idx="2">
                  <c:v>116.39</c:v>
                </c:pt>
                <c:pt idx="3">
                  <c:v>113.58</c:v>
                </c:pt>
                <c:pt idx="4">
                  <c:v>110.83</c:v>
                </c:pt>
              </c:numCache>
            </c:numRef>
          </c:val>
          <c:extLst>
            <c:ext xmlns:c16="http://schemas.microsoft.com/office/drawing/2014/chart" uri="{C3380CC4-5D6E-409C-BE32-E72D297353CC}">
              <c16:uniqueId val="{00000000-4FEF-4C3E-B5FF-34C2B04EAF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4FEF-4C3E-B5FF-34C2B04EAF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宿毛市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19895</v>
      </c>
      <c r="AM8" s="61"/>
      <c r="AN8" s="61"/>
      <c r="AO8" s="61"/>
      <c r="AP8" s="61"/>
      <c r="AQ8" s="61"/>
      <c r="AR8" s="61"/>
      <c r="AS8" s="61"/>
      <c r="AT8" s="52">
        <f>データ!$S$6</f>
        <v>286.2</v>
      </c>
      <c r="AU8" s="53"/>
      <c r="AV8" s="53"/>
      <c r="AW8" s="53"/>
      <c r="AX8" s="53"/>
      <c r="AY8" s="53"/>
      <c r="AZ8" s="53"/>
      <c r="BA8" s="53"/>
      <c r="BB8" s="54">
        <f>データ!$T$6</f>
        <v>69.510000000000005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58.77</v>
      </c>
      <c r="J10" s="53"/>
      <c r="K10" s="53"/>
      <c r="L10" s="53"/>
      <c r="M10" s="53"/>
      <c r="N10" s="53"/>
      <c r="O10" s="64"/>
      <c r="P10" s="54">
        <f>データ!$P$6</f>
        <v>98.14</v>
      </c>
      <c r="Q10" s="54"/>
      <c r="R10" s="54"/>
      <c r="S10" s="54"/>
      <c r="T10" s="54"/>
      <c r="U10" s="54"/>
      <c r="V10" s="54"/>
      <c r="W10" s="61">
        <f>データ!$Q$6</f>
        <v>2495</v>
      </c>
      <c r="X10" s="61"/>
      <c r="Y10" s="61"/>
      <c r="Z10" s="61"/>
      <c r="AA10" s="61"/>
      <c r="AB10" s="61"/>
      <c r="AC10" s="61"/>
      <c r="AD10" s="2"/>
      <c r="AE10" s="2"/>
      <c r="AF10" s="2"/>
      <c r="AG10" s="2"/>
      <c r="AH10" s="4"/>
      <c r="AI10" s="4"/>
      <c r="AJ10" s="4"/>
      <c r="AK10" s="4"/>
      <c r="AL10" s="61">
        <f>データ!$U$6</f>
        <v>19357</v>
      </c>
      <c r="AM10" s="61"/>
      <c r="AN10" s="61"/>
      <c r="AO10" s="61"/>
      <c r="AP10" s="61"/>
      <c r="AQ10" s="61"/>
      <c r="AR10" s="61"/>
      <c r="AS10" s="61"/>
      <c r="AT10" s="52">
        <f>データ!$V$6</f>
        <v>42.38</v>
      </c>
      <c r="AU10" s="53"/>
      <c r="AV10" s="53"/>
      <c r="AW10" s="53"/>
      <c r="AX10" s="53"/>
      <c r="AY10" s="53"/>
      <c r="AZ10" s="53"/>
      <c r="BA10" s="53"/>
      <c r="BB10" s="54">
        <f>データ!$W$6</f>
        <v>456.75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eHIBN6kkpauKra4yW9ERgHF1EsoA6fmfjXomgqBNGUG6rc2RYQEqhxz4iTlKg7EeriG1JYRvh6GDdenE32pEgw==" saltValue="wD8HWWGQkS05QfP/2oRd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392081</v>
      </c>
      <c r="D6" s="34">
        <f t="shared" si="3"/>
        <v>46</v>
      </c>
      <c r="E6" s="34">
        <f t="shared" si="3"/>
        <v>1</v>
      </c>
      <c r="F6" s="34">
        <f t="shared" si="3"/>
        <v>0</v>
      </c>
      <c r="G6" s="34">
        <f t="shared" si="3"/>
        <v>1</v>
      </c>
      <c r="H6" s="34" t="str">
        <f t="shared" si="3"/>
        <v>高知県　宿毛市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58.77</v>
      </c>
      <c r="P6" s="35">
        <f t="shared" si="3"/>
        <v>98.14</v>
      </c>
      <c r="Q6" s="35">
        <f t="shared" si="3"/>
        <v>2495</v>
      </c>
      <c r="R6" s="35">
        <f t="shared" si="3"/>
        <v>19895</v>
      </c>
      <c r="S6" s="35">
        <f t="shared" si="3"/>
        <v>286.2</v>
      </c>
      <c r="T6" s="35">
        <f t="shared" si="3"/>
        <v>69.510000000000005</v>
      </c>
      <c r="U6" s="35">
        <f t="shared" si="3"/>
        <v>19357</v>
      </c>
      <c r="V6" s="35">
        <f t="shared" si="3"/>
        <v>42.38</v>
      </c>
      <c r="W6" s="35">
        <f t="shared" si="3"/>
        <v>456.75</v>
      </c>
      <c r="X6" s="36">
        <f>IF(X7="",NA(),X7)</f>
        <v>127.61</v>
      </c>
      <c r="Y6" s="36">
        <f t="shared" ref="Y6:AG6" si="4">IF(Y7="",NA(),Y7)</f>
        <v>126.52</v>
      </c>
      <c r="Z6" s="36">
        <f t="shared" si="4"/>
        <v>116.09</v>
      </c>
      <c r="AA6" s="36">
        <f t="shared" si="4"/>
        <v>119.67</v>
      </c>
      <c r="AB6" s="36">
        <f t="shared" si="4"/>
        <v>122.24</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255.17</v>
      </c>
      <c r="AU6" s="36">
        <f t="shared" ref="AU6:BC6" si="6">IF(AU7="",NA(),AU7)</f>
        <v>285.55</v>
      </c>
      <c r="AV6" s="36">
        <f t="shared" si="6"/>
        <v>481.71</v>
      </c>
      <c r="AW6" s="36">
        <f t="shared" si="6"/>
        <v>595.45000000000005</v>
      </c>
      <c r="AX6" s="36">
        <f t="shared" si="6"/>
        <v>915.89</v>
      </c>
      <c r="AY6" s="36">
        <f t="shared" si="6"/>
        <v>384.34</v>
      </c>
      <c r="AZ6" s="36">
        <f t="shared" si="6"/>
        <v>359.47</v>
      </c>
      <c r="BA6" s="36">
        <f t="shared" si="6"/>
        <v>369.69</v>
      </c>
      <c r="BB6" s="36">
        <f t="shared" si="6"/>
        <v>379.08</v>
      </c>
      <c r="BC6" s="36">
        <f t="shared" si="6"/>
        <v>367.55</v>
      </c>
      <c r="BD6" s="35" t="str">
        <f>IF(BD7="","",IF(BD7="-","【-】","【"&amp;SUBSTITUTE(TEXT(BD7,"#,##0.00"),"-","△")&amp;"】"))</f>
        <v>【260.31】</v>
      </c>
      <c r="BE6" s="36">
        <f>IF(BE7="",NA(),BE7)</f>
        <v>465.55</v>
      </c>
      <c r="BF6" s="36">
        <f t="shared" ref="BF6:BN6" si="7">IF(BF7="",NA(),BF7)</f>
        <v>535.29</v>
      </c>
      <c r="BG6" s="36">
        <f t="shared" si="7"/>
        <v>564.38</v>
      </c>
      <c r="BH6" s="36">
        <f t="shared" si="7"/>
        <v>573.91</v>
      </c>
      <c r="BI6" s="36">
        <f t="shared" si="7"/>
        <v>590.01</v>
      </c>
      <c r="BJ6" s="36">
        <f t="shared" si="7"/>
        <v>380.58</v>
      </c>
      <c r="BK6" s="36">
        <f t="shared" si="7"/>
        <v>401.79</v>
      </c>
      <c r="BL6" s="36">
        <f t="shared" si="7"/>
        <v>402.99</v>
      </c>
      <c r="BM6" s="36">
        <f t="shared" si="7"/>
        <v>398.98</v>
      </c>
      <c r="BN6" s="36">
        <f t="shared" si="7"/>
        <v>418.68</v>
      </c>
      <c r="BO6" s="35" t="str">
        <f>IF(BO7="","",IF(BO7="-","【-】","【"&amp;SUBSTITUTE(TEXT(BO7,"#,##0.00"),"-","△")&amp;"】"))</f>
        <v>【275.67】</v>
      </c>
      <c r="BP6" s="36">
        <f>IF(BP7="",NA(),BP7)</f>
        <v>127.8</v>
      </c>
      <c r="BQ6" s="36">
        <f t="shared" ref="BQ6:BY6" si="8">IF(BQ7="",NA(),BQ7)</f>
        <v>125.17</v>
      </c>
      <c r="BR6" s="36">
        <f t="shared" si="8"/>
        <v>114.95</v>
      </c>
      <c r="BS6" s="36">
        <f t="shared" si="8"/>
        <v>118.87</v>
      </c>
      <c r="BT6" s="36">
        <f t="shared" si="8"/>
        <v>121.7</v>
      </c>
      <c r="BU6" s="36">
        <f t="shared" si="8"/>
        <v>102.38</v>
      </c>
      <c r="BV6" s="36">
        <f t="shared" si="8"/>
        <v>100.12</v>
      </c>
      <c r="BW6" s="36">
        <f t="shared" si="8"/>
        <v>98.66</v>
      </c>
      <c r="BX6" s="36">
        <f t="shared" si="8"/>
        <v>98.64</v>
      </c>
      <c r="BY6" s="36">
        <f t="shared" si="8"/>
        <v>94.78</v>
      </c>
      <c r="BZ6" s="35" t="str">
        <f>IF(BZ7="","",IF(BZ7="-","【-】","【"&amp;SUBSTITUTE(TEXT(BZ7,"#,##0.00"),"-","△")&amp;"】"))</f>
        <v>【100.05】</v>
      </c>
      <c r="CA6" s="36">
        <f>IF(CA7="",NA(),CA7)</f>
        <v>104.14</v>
      </c>
      <c r="CB6" s="36">
        <f t="shared" ref="CB6:CJ6" si="9">IF(CB7="",NA(),CB7)</f>
        <v>106.34</v>
      </c>
      <c r="CC6" s="36">
        <f t="shared" si="9"/>
        <v>116.39</v>
      </c>
      <c r="CD6" s="36">
        <f t="shared" si="9"/>
        <v>113.58</v>
      </c>
      <c r="CE6" s="36">
        <f t="shared" si="9"/>
        <v>110.83</v>
      </c>
      <c r="CF6" s="36">
        <f t="shared" si="9"/>
        <v>168.67</v>
      </c>
      <c r="CG6" s="36">
        <f t="shared" si="9"/>
        <v>174.97</v>
      </c>
      <c r="CH6" s="36">
        <f t="shared" si="9"/>
        <v>178.59</v>
      </c>
      <c r="CI6" s="36">
        <f t="shared" si="9"/>
        <v>178.92</v>
      </c>
      <c r="CJ6" s="36">
        <f t="shared" si="9"/>
        <v>181.3</v>
      </c>
      <c r="CK6" s="35" t="str">
        <f>IF(CK7="","",IF(CK7="-","【-】","【"&amp;SUBSTITUTE(TEXT(CK7,"#,##0.00"),"-","△")&amp;"】"))</f>
        <v>【166.40】</v>
      </c>
      <c r="CL6" s="36">
        <f>IF(CL7="",NA(),CL7)</f>
        <v>37.72</v>
      </c>
      <c r="CM6" s="36">
        <f t="shared" ref="CM6:CU6" si="10">IF(CM7="",NA(),CM7)</f>
        <v>38.64</v>
      </c>
      <c r="CN6" s="36">
        <f t="shared" si="10"/>
        <v>38.82</v>
      </c>
      <c r="CO6" s="36">
        <f t="shared" si="10"/>
        <v>38.49</v>
      </c>
      <c r="CP6" s="36">
        <f t="shared" si="10"/>
        <v>38.89</v>
      </c>
      <c r="CQ6" s="36">
        <f t="shared" si="10"/>
        <v>54.92</v>
      </c>
      <c r="CR6" s="36">
        <f t="shared" si="10"/>
        <v>55.63</v>
      </c>
      <c r="CS6" s="36">
        <f t="shared" si="10"/>
        <v>55.03</v>
      </c>
      <c r="CT6" s="36">
        <f t="shared" si="10"/>
        <v>55.14</v>
      </c>
      <c r="CU6" s="36">
        <f t="shared" si="10"/>
        <v>55.89</v>
      </c>
      <c r="CV6" s="35" t="str">
        <f>IF(CV7="","",IF(CV7="-","【-】","【"&amp;SUBSTITUTE(TEXT(CV7,"#,##0.00"),"-","△")&amp;"】"))</f>
        <v>【60.69】</v>
      </c>
      <c r="CW6" s="36">
        <f>IF(CW7="",NA(),CW7)</f>
        <v>79.91</v>
      </c>
      <c r="CX6" s="36">
        <f t="shared" ref="CX6:DF6" si="11">IF(CX7="",NA(),CX7)</f>
        <v>78.459999999999994</v>
      </c>
      <c r="CY6" s="36">
        <f t="shared" si="11"/>
        <v>77.099999999999994</v>
      </c>
      <c r="CZ6" s="36">
        <f t="shared" si="11"/>
        <v>77.5</v>
      </c>
      <c r="DA6" s="36">
        <f t="shared" si="11"/>
        <v>76.87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50.22</v>
      </c>
      <c r="DI6" s="36">
        <f t="shared" ref="DI6:DQ6" si="12">IF(DI7="",NA(),DI7)</f>
        <v>50.88</v>
      </c>
      <c r="DJ6" s="36">
        <f t="shared" si="12"/>
        <v>49.44</v>
      </c>
      <c r="DK6" s="36">
        <f t="shared" si="12"/>
        <v>50.31</v>
      </c>
      <c r="DL6" s="36">
        <f t="shared" si="12"/>
        <v>51.07</v>
      </c>
      <c r="DM6" s="36">
        <f t="shared" si="12"/>
        <v>48.49</v>
      </c>
      <c r="DN6" s="36">
        <f t="shared" si="12"/>
        <v>48.05</v>
      </c>
      <c r="DO6" s="36">
        <f t="shared" si="12"/>
        <v>48.87</v>
      </c>
      <c r="DP6" s="36">
        <f t="shared" si="12"/>
        <v>49.92</v>
      </c>
      <c r="DQ6" s="36">
        <f t="shared" si="12"/>
        <v>50.63</v>
      </c>
      <c r="DR6" s="35" t="str">
        <f>IF(DR7="","",IF(DR7="-","【-】","【"&amp;SUBSTITUTE(TEXT(DR7,"#,##0.00"),"-","△")&amp;"】"))</f>
        <v>【50.19】</v>
      </c>
      <c r="DS6" s="36">
        <f>IF(DS7="",NA(),DS7)</f>
        <v>10.29</v>
      </c>
      <c r="DT6" s="36">
        <f t="shared" ref="DT6:EB6" si="13">IF(DT7="",NA(),DT7)</f>
        <v>9.7100000000000009</v>
      </c>
      <c r="DU6" s="36">
        <f t="shared" si="13"/>
        <v>9.6300000000000008</v>
      </c>
      <c r="DV6" s="36">
        <f t="shared" si="13"/>
        <v>10</v>
      </c>
      <c r="DW6" s="36">
        <f t="shared" si="13"/>
        <v>10.17</v>
      </c>
      <c r="DX6" s="36">
        <f t="shared" si="13"/>
        <v>12.79</v>
      </c>
      <c r="DY6" s="36">
        <f t="shared" si="13"/>
        <v>13.39</v>
      </c>
      <c r="DZ6" s="36">
        <f t="shared" si="13"/>
        <v>14.85</v>
      </c>
      <c r="EA6" s="36">
        <f t="shared" si="13"/>
        <v>16.88</v>
      </c>
      <c r="EB6" s="36">
        <f t="shared" si="13"/>
        <v>18.28</v>
      </c>
      <c r="EC6" s="35" t="str">
        <f>IF(EC7="","",IF(EC7="-","【-】","【"&amp;SUBSTITUTE(TEXT(EC7,"#,##0.00"),"-","△")&amp;"】"))</f>
        <v>【20.63】</v>
      </c>
      <c r="ED6" s="36">
        <f>IF(ED7="",NA(),ED7)</f>
        <v>0.33</v>
      </c>
      <c r="EE6" s="36">
        <f t="shared" ref="EE6:EM6" si="14">IF(EE7="",NA(),EE7)</f>
        <v>1.1399999999999999</v>
      </c>
      <c r="EF6" s="36">
        <f t="shared" si="14"/>
        <v>0.86</v>
      </c>
      <c r="EG6" s="36">
        <f t="shared" si="14"/>
        <v>0.03</v>
      </c>
      <c r="EH6" s="36">
        <f t="shared" si="14"/>
        <v>0.42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392081</v>
      </c>
      <c r="D7" s="38">
        <v>46</v>
      </c>
      <c r="E7" s="38">
        <v>1</v>
      </c>
      <c r="F7" s="38">
        <v>0</v>
      </c>
      <c r="G7" s="38">
        <v>1</v>
      </c>
      <c r="H7" s="38" t="s">
        <v>93</v>
      </c>
      <c r="I7" s="38" t="s">
        <v>94</v>
      </c>
      <c r="J7" s="38" t="s">
        <v>95</v>
      </c>
      <c r="K7" s="38" t="s">
        <v>96</v>
      </c>
      <c r="L7" s="38" t="s">
        <v>97</v>
      </c>
      <c r="M7" s="38" t="s">
        <v>98</v>
      </c>
      <c r="N7" s="39" t="s">
        <v>99</v>
      </c>
      <c r="O7" s="39">
        <v>58.77</v>
      </c>
      <c r="P7" s="39">
        <v>98.14</v>
      </c>
      <c r="Q7" s="39">
        <v>2495</v>
      </c>
      <c r="R7" s="39">
        <v>19895</v>
      </c>
      <c r="S7" s="39">
        <v>286.2</v>
      </c>
      <c r="T7" s="39">
        <v>69.510000000000005</v>
      </c>
      <c r="U7" s="39">
        <v>19357</v>
      </c>
      <c r="V7" s="39">
        <v>42.38</v>
      </c>
      <c r="W7" s="39">
        <v>456.75</v>
      </c>
      <c r="X7" s="39">
        <v>127.61</v>
      </c>
      <c r="Y7" s="39">
        <v>126.52</v>
      </c>
      <c r="Z7" s="39">
        <v>116.09</v>
      </c>
      <c r="AA7" s="39">
        <v>119.67</v>
      </c>
      <c r="AB7" s="39">
        <v>122.24</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255.17</v>
      </c>
      <c r="AU7" s="39">
        <v>285.55</v>
      </c>
      <c r="AV7" s="39">
        <v>481.71</v>
      </c>
      <c r="AW7" s="39">
        <v>595.45000000000005</v>
      </c>
      <c r="AX7" s="39">
        <v>915.89</v>
      </c>
      <c r="AY7" s="39">
        <v>384.34</v>
      </c>
      <c r="AZ7" s="39">
        <v>359.47</v>
      </c>
      <c r="BA7" s="39">
        <v>369.69</v>
      </c>
      <c r="BB7" s="39">
        <v>379.08</v>
      </c>
      <c r="BC7" s="39">
        <v>367.55</v>
      </c>
      <c r="BD7" s="39">
        <v>260.31</v>
      </c>
      <c r="BE7" s="39">
        <v>465.55</v>
      </c>
      <c r="BF7" s="39">
        <v>535.29</v>
      </c>
      <c r="BG7" s="39">
        <v>564.38</v>
      </c>
      <c r="BH7" s="39">
        <v>573.91</v>
      </c>
      <c r="BI7" s="39">
        <v>590.01</v>
      </c>
      <c r="BJ7" s="39">
        <v>380.58</v>
      </c>
      <c r="BK7" s="39">
        <v>401.79</v>
      </c>
      <c r="BL7" s="39">
        <v>402.99</v>
      </c>
      <c r="BM7" s="39">
        <v>398.98</v>
      </c>
      <c r="BN7" s="39">
        <v>418.68</v>
      </c>
      <c r="BO7" s="39">
        <v>275.67</v>
      </c>
      <c r="BP7" s="39">
        <v>127.8</v>
      </c>
      <c r="BQ7" s="39">
        <v>125.17</v>
      </c>
      <c r="BR7" s="39">
        <v>114.95</v>
      </c>
      <c r="BS7" s="39">
        <v>118.87</v>
      </c>
      <c r="BT7" s="39">
        <v>121.7</v>
      </c>
      <c r="BU7" s="39">
        <v>102.38</v>
      </c>
      <c r="BV7" s="39">
        <v>100.12</v>
      </c>
      <c r="BW7" s="39">
        <v>98.66</v>
      </c>
      <c r="BX7" s="39">
        <v>98.64</v>
      </c>
      <c r="BY7" s="39">
        <v>94.78</v>
      </c>
      <c r="BZ7" s="39">
        <v>100.05</v>
      </c>
      <c r="CA7" s="39">
        <v>104.14</v>
      </c>
      <c r="CB7" s="39">
        <v>106.34</v>
      </c>
      <c r="CC7" s="39">
        <v>116.39</v>
      </c>
      <c r="CD7" s="39">
        <v>113.58</v>
      </c>
      <c r="CE7" s="39">
        <v>110.83</v>
      </c>
      <c r="CF7" s="39">
        <v>168.67</v>
      </c>
      <c r="CG7" s="39">
        <v>174.97</v>
      </c>
      <c r="CH7" s="39">
        <v>178.59</v>
      </c>
      <c r="CI7" s="39">
        <v>178.92</v>
      </c>
      <c r="CJ7" s="39">
        <v>181.3</v>
      </c>
      <c r="CK7" s="39">
        <v>166.4</v>
      </c>
      <c r="CL7" s="39">
        <v>37.72</v>
      </c>
      <c r="CM7" s="39">
        <v>38.64</v>
      </c>
      <c r="CN7" s="39">
        <v>38.82</v>
      </c>
      <c r="CO7" s="39">
        <v>38.49</v>
      </c>
      <c r="CP7" s="39">
        <v>38.89</v>
      </c>
      <c r="CQ7" s="39">
        <v>54.92</v>
      </c>
      <c r="CR7" s="39">
        <v>55.63</v>
      </c>
      <c r="CS7" s="39">
        <v>55.03</v>
      </c>
      <c r="CT7" s="39">
        <v>55.14</v>
      </c>
      <c r="CU7" s="39">
        <v>55.89</v>
      </c>
      <c r="CV7" s="39">
        <v>60.69</v>
      </c>
      <c r="CW7" s="39">
        <v>79.91</v>
      </c>
      <c r="CX7" s="39">
        <v>78.459999999999994</v>
      </c>
      <c r="CY7" s="39">
        <v>77.099999999999994</v>
      </c>
      <c r="CZ7" s="39">
        <v>77.5</v>
      </c>
      <c r="DA7" s="39">
        <v>76.87</v>
      </c>
      <c r="DB7" s="39">
        <v>82.66</v>
      </c>
      <c r="DC7" s="39">
        <v>82.04</v>
      </c>
      <c r="DD7" s="39">
        <v>81.900000000000006</v>
      </c>
      <c r="DE7" s="39">
        <v>81.39</v>
      </c>
      <c r="DF7" s="39">
        <v>81.27</v>
      </c>
      <c r="DG7" s="39">
        <v>89.82</v>
      </c>
      <c r="DH7" s="39">
        <v>50.22</v>
      </c>
      <c r="DI7" s="39">
        <v>50.88</v>
      </c>
      <c r="DJ7" s="39">
        <v>49.44</v>
      </c>
      <c r="DK7" s="39">
        <v>50.31</v>
      </c>
      <c r="DL7" s="39">
        <v>51.07</v>
      </c>
      <c r="DM7" s="39">
        <v>48.49</v>
      </c>
      <c r="DN7" s="39">
        <v>48.05</v>
      </c>
      <c r="DO7" s="39">
        <v>48.87</v>
      </c>
      <c r="DP7" s="39">
        <v>49.92</v>
      </c>
      <c r="DQ7" s="39">
        <v>50.63</v>
      </c>
      <c r="DR7" s="39">
        <v>50.19</v>
      </c>
      <c r="DS7" s="39">
        <v>10.29</v>
      </c>
      <c r="DT7" s="39">
        <v>9.7100000000000009</v>
      </c>
      <c r="DU7" s="39">
        <v>9.6300000000000008</v>
      </c>
      <c r="DV7" s="39">
        <v>10</v>
      </c>
      <c r="DW7" s="39">
        <v>10.17</v>
      </c>
      <c r="DX7" s="39">
        <v>12.79</v>
      </c>
      <c r="DY7" s="39">
        <v>13.39</v>
      </c>
      <c r="DZ7" s="39">
        <v>14.85</v>
      </c>
      <c r="EA7" s="39">
        <v>16.88</v>
      </c>
      <c r="EB7" s="39">
        <v>18.28</v>
      </c>
      <c r="EC7" s="39">
        <v>20.63</v>
      </c>
      <c r="ED7" s="39">
        <v>0.33</v>
      </c>
      <c r="EE7" s="39">
        <v>1.1399999999999999</v>
      </c>
      <c r="EF7" s="39">
        <v>0.86</v>
      </c>
      <c r="EG7" s="39">
        <v>0.03</v>
      </c>
      <c r="EH7" s="39">
        <v>0.42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cp:lastModifiedBy>
  <cp:lastPrinted>2022-01-17T06:36:20Z</cp:lastPrinted>
  <dcterms:created xsi:type="dcterms:W3CDTF">2021-12-03T06:57:00Z</dcterms:created>
  <dcterms:modified xsi:type="dcterms:W3CDTF">2022-01-25T00:37:29Z</dcterms:modified>
  <cp:category/>
</cp:coreProperties>
</file>