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rofJEqpM+SspWkWyOYzXinyYbyeXe6X6UDjaURA3X3ahqJ6XtiIX/h423qHe67pTeMSmz/P2XQjA9+2u/nYwrg==" workbookSaltValue="aQdbq2WnJTg28e35lAvhQA==" workbookSpinCount="100000" lockStructure="1"/>
  <bookViews>
    <workbookView xWindow="0" yWindow="0" windowWidth="28800" windowHeight="117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W10" i="4" s="1"/>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BB10" i="4"/>
  <c r="AT10" i="4"/>
  <c r="AD10" i="4"/>
  <c r="P10" i="4"/>
  <c r="BB8" i="4"/>
  <c r="AT8" i="4"/>
  <c r="AD8" i="4"/>
  <c r="W8" i="4"/>
  <c r="P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<sst xmlns="http://schemas.openxmlformats.org/spreadsheetml/2006/main" count="319" uniqueCount="118">
  <si>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</si>
  <si>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</si>
  <si>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</si>
  <si>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</si>
  <si>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</si>
  <si>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</si>
  <si>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</si>
  <si>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</si>
  <si>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</si>
  <si>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</si>
  <si>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</si>
  <si>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</si>
  <si>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</si>
  <si>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</si>
  <si>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</si>
  <si>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</si>
  <si>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</si>
  <si>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</si>
  <si>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</si>
  <si>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</si>
  <si>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</si>
  <si>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</si>
  <si>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</si>
  <si>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</si>
  <si>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</si>
  <si>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</si>
  <si>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</si>
  <si>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</si>
  <si>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</si>
  <si>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</si>
  <si>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</si>
  <si>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</si>
  <si>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</si>
  <si>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</si>
  <si>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</si>
  <si>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</si>
  <si>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</si>
  <si>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</si>
  <si>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</si>
  <si>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</si>
  <si>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</si>
  <si>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</si>
  <si>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</si>
  <si>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</si>
  <si>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</si>
  <si>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</si>
  <si>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</si>
  <si>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</si>
  <si>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</si>
  <si>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</si>
  <si>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</si>
  <si>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</si>
  <si>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</si>
  <si>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</si>
  <si>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</si>
  <si>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</si>
  <si>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</si>
  <si>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</si>
  <si>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</si>
  <si>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</si>
  <si>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</si>
  <si>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</si>
  <si>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</si>
  <si>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</si>
  <si>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</si>
  <si>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</si>
  <si>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</si>
  <si>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</si>
  <si>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</si>
  <si>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</si>
  <si>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</si>
  <si>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</si>
  <si>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</si>
  <si>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</si>
  <si>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</si>
  <si>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</si>
  <si>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</si>
  <si>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</si>
  <si>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</si>
  <si>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</si>
  <si>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</si>
  <si>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</si>
  <si>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</si>
  <si>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</si>
  <si>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</si>
  <si>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</si>
  <si>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</si>
  <si>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</si>
  <si>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</si>
  <si>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</si>
  <si>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</si>
  <si>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</si>
  <si>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</si>
  <si>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</si>
  <si>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</si>
  <si>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</si>
  <si>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</si>
  <si>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</si>
  <si>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</si>
  <si>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</si>
  <si>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</si>
  <si>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</si>
  <si>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</si>
  <si>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</si>
  <si>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</si>
  <si>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</si>
  <si>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</si>
  <si>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</si>
  <si>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</si>
  <si>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</si>
  <si>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</si>
  <si>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</si>
  <si>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</si>
  <si>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</si>
  <si>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</si>
  <si>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経営の計画性、透明性の向上を目指して令和2年度から地方公営企業法の適用を開始し公営企業会計に移行しています。
　経常収支比率が100%を下回っている要因は、前年度に一般会計から繰入金を多く受入れ、次年度に繰り越したことによるものです。
　経費回収率は類似団体と比較して高いものの、100%以下であり、使用料収入では賄えていないのが現状であり、適正な使用料の確保及び汚水処理費の削減が必要です。
　汚水処理原価は類似団体と比較して低いが、供用開始から約25年以上経過している施設もあり、経年の変化も踏まえて汚水処理費の抑制や水洗化率の向上といった取り組みが必要です。</t>
    <rPh sb="1" eb="3">
      <t>ケイエイ</t>
    </rPh>
    <rPh sb="4" eb="7">
      <t>ケイカクセイ</t>
    </rPh>
    <rPh sb="8" eb="11">
      <t>トウメイセイ</t>
    </rPh>
    <rPh sb="12" eb="14">
      <t>コウジョウ</t>
    </rPh>
    <rPh sb="15" eb="17">
      <t>メザ</t>
    </rPh>
    <rPh sb="19" eb="21">
      <t>レイワ</t>
    </rPh>
    <rPh sb="22" eb="24">
      <t>ネンド</t>
    </rPh>
    <rPh sb="26" eb="28">
      <t>チホウ</t>
    </rPh>
    <rPh sb="28" eb="30">
      <t>コウエイ</t>
    </rPh>
    <rPh sb="30" eb="32">
      <t>キギョウ</t>
    </rPh>
    <rPh sb="32" eb="33">
      <t>ホウ</t>
    </rPh>
    <rPh sb="34" eb="36">
      <t>テキヨウ</t>
    </rPh>
    <rPh sb="37" eb="39">
      <t>カイシ</t>
    </rPh>
    <rPh sb="40" eb="42">
      <t>コウエイ</t>
    </rPh>
    <rPh sb="42" eb="44">
      <t>キギョウ</t>
    </rPh>
    <rPh sb="44" eb="46">
      <t>カイケイ</t>
    </rPh>
    <rPh sb="47" eb="49">
      <t>イコウ</t>
    </rPh>
    <rPh sb="57" eb="59">
      <t>ケイジョウ</t>
    </rPh>
    <rPh sb="59" eb="61">
      <t>シュウシ</t>
    </rPh>
    <rPh sb="61" eb="63">
      <t>ヒリツ</t>
    </rPh>
    <rPh sb="69" eb="71">
      <t>シタマワ</t>
    </rPh>
    <rPh sb="75" eb="77">
      <t>ヨウイン</t>
    </rPh>
    <rPh sb="79" eb="82">
      <t>ゼンネンド</t>
    </rPh>
    <rPh sb="83" eb="85">
      <t>イッパン</t>
    </rPh>
    <rPh sb="85" eb="87">
      <t>カイケイ</t>
    </rPh>
    <rPh sb="89" eb="91">
      <t>クリイレ</t>
    </rPh>
    <rPh sb="91" eb="92">
      <t>キン</t>
    </rPh>
    <rPh sb="93" eb="94">
      <t>オオ</t>
    </rPh>
    <rPh sb="95" eb="97">
      <t>ウケイレ</t>
    </rPh>
    <rPh sb="99" eb="102">
      <t>ジネンド</t>
    </rPh>
    <rPh sb="103" eb="104">
      <t>ク</t>
    </rPh>
    <rPh sb="105" eb="106">
      <t>コ</t>
    </rPh>
    <rPh sb="120" eb="122">
      <t>ケイヒ</t>
    </rPh>
    <rPh sb="122" eb="124">
      <t>カイシュウ</t>
    </rPh>
    <rPh sb="124" eb="125">
      <t>リツ</t>
    </rPh>
    <rPh sb="126" eb="128">
      <t>ルイジ</t>
    </rPh>
    <rPh sb="128" eb="130">
      <t>ダンタイ</t>
    </rPh>
    <rPh sb="131" eb="133">
      <t>ヒカク</t>
    </rPh>
    <rPh sb="135" eb="136">
      <t>タカ</t>
    </rPh>
    <rPh sb="145" eb="147">
      <t>イカ</t>
    </rPh>
    <rPh sb="151" eb="154">
      <t>シヨウリョウ</t>
    </rPh>
    <rPh sb="154" eb="156">
      <t>シュウニュウ</t>
    </rPh>
    <rPh sb="158" eb="159">
      <t>マカナ</t>
    </rPh>
    <rPh sb="166" eb="168">
      <t>ゲンジョウ</t>
    </rPh>
    <rPh sb="172" eb="174">
      <t>テキセイ</t>
    </rPh>
    <rPh sb="175" eb="177">
      <t>シヨウ</t>
    </rPh>
    <rPh sb="177" eb="178">
      <t>リョウ</t>
    </rPh>
    <rPh sb="179" eb="181">
      <t>カクホ</t>
    </rPh>
    <rPh sb="181" eb="182">
      <t>オヨ</t>
    </rPh>
    <rPh sb="183" eb="185">
      <t>オスイ</t>
    </rPh>
    <rPh sb="185" eb="187">
      <t>ショリ</t>
    </rPh>
    <rPh sb="187" eb="188">
      <t>ヒ</t>
    </rPh>
    <rPh sb="189" eb="191">
      <t>サクゲン</t>
    </rPh>
    <rPh sb="192" eb="194">
      <t>ヒツヨウ</t>
    </rPh>
    <rPh sb="199" eb="201">
      <t>オスイ</t>
    </rPh>
    <rPh sb="201" eb="203">
      <t>ショリ</t>
    </rPh>
    <rPh sb="203" eb="205">
      <t>ゲンカ</t>
    </rPh>
    <rPh sb="206" eb="208">
      <t>ルイジ</t>
    </rPh>
    <rPh sb="208" eb="210">
      <t>ダンタイ</t>
    </rPh>
    <rPh sb="211" eb="213">
      <t>ヒカク</t>
    </rPh>
    <rPh sb="215" eb="216">
      <t>ヒク</t>
    </rPh>
    <rPh sb="219" eb="221">
      <t>キョウヨウ</t>
    </rPh>
    <rPh sb="221" eb="223">
      <t>カイシ</t>
    </rPh>
    <rPh sb="225" eb="226">
      <t>ヤク</t>
    </rPh>
    <rPh sb="228" eb="229">
      <t>ネン</t>
    </rPh>
    <rPh sb="229" eb="231">
      <t>イジョウ</t>
    </rPh>
    <rPh sb="231" eb="233">
      <t>ケイカ</t>
    </rPh>
    <rPh sb="237" eb="239">
      <t>シセツ</t>
    </rPh>
    <rPh sb="243" eb="245">
      <t>ケイネン</t>
    </rPh>
    <rPh sb="246" eb="248">
      <t>ヘンカ</t>
    </rPh>
    <rPh sb="249" eb="250">
      <t>フ</t>
    </rPh>
    <rPh sb="253" eb="255">
      <t>オスイ</t>
    </rPh>
    <rPh sb="255" eb="257">
      <t>ショリ</t>
    </rPh>
    <rPh sb="257" eb="258">
      <t>ヒ</t>
    </rPh>
    <rPh sb="259" eb="261">
      <t>ヨクセイ</t>
    </rPh>
    <rPh sb="262" eb="265">
      <t>スイセンカ</t>
    </rPh>
    <rPh sb="265" eb="266">
      <t>リツ</t>
    </rPh>
    <rPh sb="267" eb="269">
      <t>コウジョウ</t>
    </rPh>
    <rPh sb="273" eb="274">
      <t>ト</t>
    </rPh>
    <rPh sb="275" eb="276">
      <t>ク</t>
    </rPh>
    <rPh sb="278" eb="280">
      <t>ヒツヨウ</t>
    </rPh>
    <phoneticPr fontId="4"/>
  </si>
  <si>
    <t>　平成7年から供用開始しており、25年以上経過している施設があります。
　施設やマンホールポンプ場など、機能強化対策を平成22年から進めております。今後も計画的に進めていく必要があります。</t>
    <rPh sb="1" eb="3">
      <t>ヘイセイ</t>
    </rPh>
    <rPh sb="4" eb="5">
      <t>ネン</t>
    </rPh>
    <rPh sb="7" eb="9">
      <t>キョウヨウ</t>
    </rPh>
    <rPh sb="9" eb="11">
      <t>カイシ</t>
    </rPh>
    <rPh sb="18" eb="21">
      <t>ネンイジョウ</t>
    </rPh>
    <rPh sb="21" eb="23">
      <t>ケイカ</t>
    </rPh>
    <rPh sb="27" eb="29">
      <t>シセツ</t>
    </rPh>
    <rPh sb="37" eb="39">
      <t>シセツ</t>
    </rPh>
    <rPh sb="48" eb="49">
      <t>ジョウ</t>
    </rPh>
    <rPh sb="52" eb="54">
      <t>キノウ</t>
    </rPh>
    <rPh sb="54" eb="56">
      <t>キョウカ</t>
    </rPh>
    <rPh sb="56" eb="58">
      <t>タイサク</t>
    </rPh>
    <rPh sb="59" eb="61">
      <t>ヘイセイ</t>
    </rPh>
    <rPh sb="63" eb="64">
      <t>ネン</t>
    </rPh>
    <rPh sb="66" eb="67">
      <t>スス</t>
    </rPh>
    <rPh sb="74" eb="76">
      <t>コンゴ</t>
    </rPh>
    <rPh sb="77" eb="80">
      <t>ケイカクテキ</t>
    </rPh>
    <rPh sb="81" eb="82">
      <t>スス</t>
    </rPh>
    <rPh sb="86" eb="88">
      <t>ヒツヨウ</t>
    </rPh>
    <phoneticPr fontId="4"/>
  </si>
  <si>
    <t>　下水道事業経営は、経費が下水道使用料によって賄えておらず、多くを一般会計からの補助金に依存しており、健全な経営とはなっていません。
　収益は、加入率の向上を図るとともに、下水道使用料の見直し等による増加を図る取り組みが必要となっています。
　また、老朽化による修繕費の今後の増加が見込まれ、機能強化対策の計画に基づき改築更新により経費の平準化や、公共下水道への統合を進めることにより維持管理費の削減等を図り経営の健全化に取り組みます。</t>
    <rPh sb="1" eb="4">
      <t>ゲスイドウ</t>
    </rPh>
    <rPh sb="4" eb="6">
      <t>ジギョウ</t>
    </rPh>
    <rPh sb="6" eb="8">
      <t>ケイエイ</t>
    </rPh>
    <rPh sb="10" eb="12">
      <t>ケイヒ</t>
    </rPh>
    <rPh sb="13" eb="16">
      <t>ゲスイドウ</t>
    </rPh>
    <rPh sb="16" eb="19">
      <t>シヨウリョウ</t>
    </rPh>
    <rPh sb="23" eb="24">
      <t>マカナ</t>
    </rPh>
    <rPh sb="30" eb="31">
      <t>オオ</t>
    </rPh>
    <rPh sb="33" eb="35">
      <t>イッパン</t>
    </rPh>
    <rPh sb="35" eb="37">
      <t>カイケイ</t>
    </rPh>
    <rPh sb="40" eb="43">
      <t>ホジョキン</t>
    </rPh>
    <rPh sb="44" eb="46">
      <t>イゾン</t>
    </rPh>
    <rPh sb="51" eb="53">
      <t>ケンゼン</t>
    </rPh>
    <rPh sb="54" eb="56">
      <t>ケイエイ</t>
    </rPh>
    <rPh sb="68" eb="70">
      <t>シュウエキ</t>
    </rPh>
    <rPh sb="72" eb="74">
      <t>カニュウ</t>
    </rPh>
    <rPh sb="74" eb="75">
      <t>リツ</t>
    </rPh>
    <rPh sb="76" eb="78">
      <t>コウジョウ</t>
    </rPh>
    <rPh sb="79" eb="80">
      <t>ハカ</t>
    </rPh>
    <rPh sb="86" eb="89">
      <t>ゲスイドウ</t>
    </rPh>
    <rPh sb="89" eb="92">
      <t>シヨウリョウ</t>
    </rPh>
    <rPh sb="93" eb="95">
      <t>ミナオ</t>
    </rPh>
    <rPh sb="96" eb="97">
      <t>トウ</t>
    </rPh>
    <rPh sb="100" eb="102">
      <t>ゾウカ</t>
    </rPh>
    <rPh sb="103" eb="104">
      <t>ハカ</t>
    </rPh>
    <rPh sb="105" eb="106">
      <t>ト</t>
    </rPh>
    <rPh sb="107" eb="108">
      <t>ク</t>
    </rPh>
    <rPh sb="110" eb="112">
      <t>ヒツヨウ</t>
    </rPh>
    <rPh sb="125" eb="128">
      <t>ロウキュウカ</t>
    </rPh>
    <rPh sb="131" eb="134">
      <t>シュウゼンヒ</t>
    </rPh>
    <rPh sb="135" eb="137">
      <t>コンゴ</t>
    </rPh>
    <rPh sb="138" eb="140">
      <t>ゾウカ</t>
    </rPh>
    <rPh sb="141" eb="143">
      <t>ミコ</t>
    </rPh>
    <rPh sb="146" eb="148">
      <t>キノウ</t>
    </rPh>
    <rPh sb="148" eb="150">
      <t>キョウカ</t>
    </rPh>
    <rPh sb="150" eb="152">
      <t>タイサク</t>
    </rPh>
    <rPh sb="153" eb="155">
      <t>ケイカク</t>
    </rPh>
    <rPh sb="156" eb="157">
      <t>モト</t>
    </rPh>
    <rPh sb="159" eb="161">
      <t>カイチク</t>
    </rPh>
    <rPh sb="161" eb="163">
      <t>コウシン</t>
    </rPh>
    <rPh sb="166" eb="168">
      <t>ケイヒ</t>
    </rPh>
    <rPh sb="169" eb="172">
      <t>ヘイジュンカ</t>
    </rPh>
    <rPh sb="174" eb="176">
      <t>コウキョウ</t>
    </rPh>
    <rPh sb="176" eb="179">
      <t>ゲスイドウ</t>
    </rPh>
    <rPh sb="181" eb="183">
      <t>トウゴウ</t>
    </rPh>
    <rPh sb="184" eb="185">
      <t>スス</t>
    </rPh>
    <rPh sb="192" eb="194">
      <t>イジ</t>
    </rPh>
    <rPh sb="194" eb="197">
      <t>カンリヒ</t>
    </rPh>
    <rPh sb="198" eb="200">
      <t>サクゲン</t>
    </rPh>
    <rPh sb="200" eb="201">
      <t>トウ</t>
    </rPh>
    <rPh sb="202" eb="203">
      <t>ハカ</t>
    </rPh>
    <rPh sb="204" eb="206">
      <t>ケイエイ</t>
    </rPh>
    <rPh sb="207" eb="210">
      <t>ケンゼンカ</t>
    </rPh>
    <rPh sb="211" eb="212">
      <t>ト</t>
    </rPh>
    <rPh sb="213" eb="21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</si>
</sst>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0C-4636-8CB6-1ED4D5A1E95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FA0C-4636-8CB6-1ED4D5A1E95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55.49</c:v>
                </c:pt>
              </c:numCache>
            </c:numRef>
          </c:val>
          <c:extLst>
            <c:ext xmlns:c16="http://schemas.microsoft.com/office/drawing/2014/chart" uri="{C3380CC4-5D6E-409C-BE32-E72D297353CC}">
              <c16:uniqueId val="{00000000-3BB4-4CB8-AFC0-220C6A5E0E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3BB4-4CB8-AFC0-220C6A5E0E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65.09</c:v>
                </c:pt>
              </c:numCache>
            </c:numRef>
          </c:val>
          <c:extLst>
            <c:ext xmlns:c16="http://schemas.microsoft.com/office/drawing/2014/chart" uri="{C3380CC4-5D6E-409C-BE32-E72D297353CC}">
              <c16:uniqueId val="{00000000-7F3B-40BA-8B97-0426BFC93F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7F3B-40BA-8B97-0426BFC93F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86.91</c:v>
                </c:pt>
              </c:numCache>
            </c:numRef>
          </c:val>
          <c:extLst>
            <c:ext xmlns:c16="http://schemas.microsoft.com/office/drawing/2014/chart" uri="{C3380CC4-5D6E-409C-BE32-E72D297353CC}">
              <c16:uniqueId val="{00000000-61D0-4DDE-B220-29BDA81D9C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61D0-4DDE-B220-29BDA81D9C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4.03</c:v>
                </c:pt>
              </c:numCache>
            </c:numRef>
          </c:val>
          <c:extLst>
            <c:ext xmlns:c16="http://schemas.microsoft.com/office/drawing/2014/chart" uri="{C3380CC4-5D6E-409C-BE32-E72D297353CC}">
              <c16:uniqueId val="{00000000-B854-49C3-B888-13DEEFAFB7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B854-49C3-B888-13DEEFAFB7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8A-4CC7-BB38-14D845AC19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B8A-4CC7-BB38-14D845AC19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82.24</c:v>
                </c:pt>
              </c:numCache>
            </c:numRef>
          </c:val>
          <c:extLst>
            <c:ext xmlns:c16="http://schemas.microsoft.com/office/drawing/2014/chart" uri="{C3380CC4-5D6E-409C-BE32-E72D297353CC}">
              <c16:uniqueId val="{00000000-1BC3-4922-82D6-43DCFF340A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1BC3-4922-82D6-43DCFF340A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23.26</c:v>
                </c:pt>
              </c:numCache>
            </c:numRef>
          </c:val>
          <c:extLst>
            <c:ext xmlns:c16="http://schemas.microsoft.com/office/drawing/2014/chart" uri="{C3380CC4-5D6E-409C-BE32-E72D297353CC}">
              <c16:uniqueId val="{00000000-3760-471E-AC0C-413DD1B0FB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3760-471E-AC0C-413DD1B0FB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6F-4595-9D07-184F95AE13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1E6F-4595-9D07-184F95AE13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80.97</c:v>
                </c:pt>
              </c:numCache>
            </c:numRef>
          </c:val>
          <c:extLst>
            <c:ext xmlns:c16="http://schemas.microsoft.com/office/drawing/2014/chart" uri="{C3380CC4-5D6E-409C-BE32-E72D297353CC}">
              <c16:uniqueId val="{00000000-657D-40DD-A4EE-73505C76A8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657D-40DD-A4EE-73505C76A8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154.9</c:v>
                </c:pt>
              </c:numCache>
            </c:numRef>
          </c:val>
          <c:extLst>
            <c:ext xmlns:c16="http://schemas.microsoft.com/office/drawing/2014/chart" uri="{C3380CC4-5D6E-409C-BE32-E72D297353CC}">
              <c16:uniqueId val="{00000000-0D7D-4300-8D9E-7F4C3CD5EE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0D7D-4300-8D9E-7F4C3CD5EE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33193</v>
      </c>
      <c r="AM8" s="69"/>
      <c r="AN8" s="69"/>
      <c r="AO8" s="69"/>
      <c r="AP8" s="69"/>
      <c r="AQ8" s="69"/>
      <c r="AR8" s="69"/>
      <c r="AS8" s="69"/>
      <c r="AT8" s="68">
        <f>データ!T6</f>
        <v>126.46</v>
      </c>
      <c r="AU8" s="68"/>
      <c r="AV8" s="68"/>
      <c r="AW8" s="68"/>
      <c r="AX8" s="68"/>
      <c r="AY8" s="68"/>
      <c r="AZ8" s="68"/>
      <c r="BA8" s="68"/>
      <c r="BB8" s="68">
        <f>データ!U6</f>
        <v>262.48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43.96</v>
      </c>
      <c r="J10" s="68"/>
      <c r="K10" s="68"/>
      <c r="L10" s="68"/>
      <c r="M10" s="68"/>
      <c r="N10" s="68"/>
      <c r="O10" s="68"/>
      <c r="P10" s="68">
        <f>データ!P6</f>
        <v>15.7</v>
      </c>
      <c r="Q10" s="68"/>
      <c r="R10" s="68"/>
      <c r="S10" s="68"/>
      <c r="T10" s="68"/>
      <c r="U10" s="68"/>
      <c r="V10" s="68"/>
      <c r="W10" s="68">
        <f>データ!Q6</f>
        <v>96.38</v>
      </c>
      <c r="X10" s="68"/>
      <c r="Y10" s="68"/>
      <c r="Z10" s="68"/>
      <c r="AA10" s="68"/>
      <c r="AB10" s="68"/>
      <c r="AC10" s="68"/>
      <c r="AD10" s="69">
        <f>データ!R6</f>
        <v>2420</v>
      </c>
      <c r="AE10" s="69"/>
      <c r="AF10" s="69"/>
      <c r="AG10" s="69"/>
      <c r="AH10" s="69"/>
      <c r="AI10" s="69"/>
      <c r="AJ10" s="69"/>
      <c r="AK10" s="2"/>
      <c r="AL10" s="69">
        <f>データ!V6</f>
        <v>5196</v>
      </c>
      <c r="AM10" s="69"/>
      <c r="AN10" s="69"/>
      <c r="AO10" s="69"/>
      <c r="AP10" s="69"/>
      <c r="AQ10" s="69"/>
      <c r="AR10" s="69"/>
      <c r="AS10" s="69"/>
      <c r="AT10" s="68">
        <f>データ!W6</f>
        <v>2.11</v>
      </c>
      <c r="AU10" s="68"/>
      <c r="AV10" s="68"/>
      <c r="AW10" s="68"/>
      <c r="AX10" s="68"/>
      <c r="AY10" s="68"/>
      <c r="AZ10" s="68"/>
      <c r="BA10" s="68"/>
      <c r="BB10" s="68">
        <f>データ!X6</f>
        <v>2462.56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h6BCFoaDqeQLYYHKJRyeVaAoN/VYWvvUziLg6Vj44dIJfbA/MH9pcqxmq8YjinZpstnUpcy5No5OS8pPdYpEQA==" saltValue="VnHXHyspnx4I6tzPh2pI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392111</v>
      </c>
      <c r="D6" s="33">
        <f t="shared" si="3"/>
        <v>46</v>
      </c>
      <c r="E6" s="33">
        <f t="shared" si="3"/>
        <v>17</v>
      </c>
      <c r="F6" s="33">
        <f t="shared" si="3"/>
        <v>5</v>
      </c>
      <c r="G6" s="33">
        <f t="shared" si="3"/>
        <v>0</v>
      </c>
      <c r="H6" s="33" t="str">
        <f t="shared" si="3"/>
        <v>高知県　香南市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43.96</v>
      </c>
      <c r="P6" s="34">
        <f t="shared" si="3"/>
        <v>15.7</v>
      </c>
      <c r="Q6" s="34">
        <f t="shared" si="3"/>
        <v>96.38</v>
      </c>
      <c r="R6" s="34">
        <f t="shared" si="3"/>
        <v>2420</v>
      </c>
      <c r="S6" s="34">
        <f t="shared" si="3"/>
        <v>33193</v>
      </c>
      <c r="T6" s="34">
        <f t="shared" si="3"/>
        <v>126.46</v>
      </c>
      <c r="U6" s="34">
        <f t="shared" si="3"/>
        <v>262.48</v>
      </c>
      <c r="V6" s="34">
        <f t="shared" si="3"/>
        <v>5196</v>
      </c>
      <c r="W6" s="34">
        <f t="shared" si="3"/>
        <v>2.11</v>
      </c>
      <c r="X6" s="34">
        <f t="shared" si="3"/>
        <v>2462.56</v>
      </c>
      <c r="Y6" s="35" t="str">
        <f>IF(Y7="",NA(),Y7)</f>
        <v>-</v>
      </c>
      <c r="Z6" s="35" t="str">
        <f t="shared" ref="Z6:AH6" si="4">IF(Z7="",NA(),Z7)</f>
        <v>-</v>
      </c>
      <c r="AA6" s="35" t="str">
        <f t="shared" si="4"/>
        <v>-</v>
      </c>
      <c r="AB6" s="35" t="str">
        <f t="shared" si="4"/>
        <v>-</v>
      </c>
      <c r="AC6" s="35">
        <f t="shared" si="4"/>
        <v>86.91</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5">
        <f t="shared" si="5"/>
        <v>82.24</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23.26</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80.97</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154.9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55.49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65.09</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4.03</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392111</v>
      </c>
      <c r="D7" s="37">
        <v>46</v>
      </c>
      <c r="E7" s="37">
        <v>17</v>
      </c>
      <c r="F7" s="37">
        <v>5</v>
      </c>
      <c r="G7" s="37">
        <v>0</v>
      </c>
      <c r="H7" s="37" t="s">
        <v>96</v>
      </c>
      <c r="I7" s="37" t="s">
        <v>97</v>
      </c>
      <c r="J7" s="37" t="s">
        <v>98</v>
      </c>
      <c r="K7" s="37" t="s">
        <v>99</v>
      </c>
      <c r="L7" s="37" t="s">
        <v>100</v>
      </c>
      <c r="M7" s="37" t="s">
        <v>101</v>
      </c>
      <c r="N7" s="38" t="s">
        <v>102</v>
      </c>
      <c r="O7" s="38">
        <v>43.96</v>
      </c>
      <c r="P7" s="38">
        <v>15.7</v>
      </c>
      <c r="Q7" s="38">
        <v>96.38</v>
      </c>
      <c r="R7" s="38">
        <v>2420</v>
      </c>
      <c r="S7" s="38">
        <v>33193</v>
      </c>
      <c r="T7" s="38">
        <v>126.46</v>
      </c>
      <c r="U7" s="38">
        <v>262.48</v>
      </c>
      <c r="V7" s="38">
        <v>5196</v>
      </c>
      <c r="W7" s="38">
        <v>2.11</v>
      </c>
      <c r="X7" s="38">
        <v>2462.56</v>
      </c>
      <c r="Y7" s="38" t="s">
        <v>102</v>
      </c>
      <c r="Z7" s="38" t="s">
        <v>102</v>
      </c>
      <c r="AA7" s="38" t="s">
        <v>102</v>
      </c>
      <c r="AB7" s="38" t="s">
        <v>102</v>
      </c>
      <c r="AC7" s="38">
        <v>86.91</v>
      </c>
      <c r="AD7" s="38" t="s">
        <v>102</v>
      </c>
      <c r="AE7" s="38" t="s">
        <v>102</v>
      </c>
      <c r="AF7" s="38" t="s">
        <v>102</v>
      </c>
      <c r="AG7" s="38" t="s">
        <v>102</v>
      </c>
      <c r="AH7" s="38">
        <v>106.37</v>
      </c>
      <c r="AI7" s="38">
        <v>104.99</v>
      </c>
      <c r="AJ7" s="38" t="s">
        <v>102</v>
      </c>
      <c r="AK7" s="38" t="s">
        <v>102</v>
      </c>
      <c r="AL7" s="38" t="s">
        <v>102</v>
      </c>
      <c r="AM7" s="38" t="s">
        <v>102</v>
      </c>
      <c r="AN7" s="38">
        <v>82.24</v>
      </c>
      <c r="AO7" s="38" t="s">
        <v>102</v>
      </c>
      <c r="AP7" s="38" t="s">
        <v>102</v>
      </c>
      <c r="AQ7" s="38" t="s">
        <v>102</v>
      </c>
      <c r="AR7" s="38" t="s">
        <v>102</v>
      </c>
      <c r="AS7" s="38">
        <v>139.02000000000001</v>
      </c>
      <c r="AT7" s="38">
        <v>121.19</v>
      </c>
      <c r="AU7" s="38" t="s">
        <v>102</v>
      </c>
      <c r="AV7" s="38" t="s">
        <v>102</v>
      </c>
      <c r="AW7" s="38" t="s">
        <v>102</v>
      </c>
      <c r="AX7" s="38" t="s">
        <v>102</v>
      </c>
      <c r="AY7" s="38">
        <v>23.26</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80.97</v>
      </c>
      <c r="BV7" s="38" t="s">
        <v>102</v>
      </c>
      <c r="BW7" s="38" t="s">
        <v>102</v>
      </c>
      <c r="BX7" s="38" t="s">
        <v>102</v>
      </c>
      <c r="BY7" s="38" t="s">
        <v>102</v>
      </c>
      <c r="BZ7" s="38">
        <v>57.08</v>
      </c>
      <c r="CA7" s="38">
        <v>60.94</v>
      </c>
      <c r="CB7" s="38" t="s">
        <v>102</v>
      </c>
      <c r="CC7" s="38" t="s">
        <v>102</v>
      </c>
      <c r="CD7" s="38" t="s">
        <v>102</v>
      </c>
      <c r="CE7" s="38" t="s">
        <v>102</v>
      </c>
      <c r="CF7" s="38">
        <v>154.9</v>
      </c>
      <c r="CG7" s="38" t="s">
        <v>102</v>
      </c>
      <c r="CH7" s="38" t="s">
        <v>102</v>
      </c>
      <c r="CI7" s="38" t="s">
        <v>102</v>
      </c>
      <c r="CJ7" s="38" t="s">
        <v>102</v>
      </c>
      <c r="CK7" s="38">
        <v>274.99</v>
      </c>
      <c r="CL7" s="38">
        <v>253.04</v>
      </c>
      <c r="CM7" s="38" t="s">
        <v>102</v>
      </c>
      <c r="CN7" s="38" t="s">
        <v>102</v>
      </c>
      <c r="CO7" s="38" t="s">
        <v>102</v>
      </c>
      <c r="CP7" s="38" t="s">
        <v>102</v>
      </c>
      <c r="CQ7" s="38">
        <v>55.49</v>
      </c>
      <c r="CR7" s="38" t="s">
        <v>102</v>
      </c>
      <c r="CS7" s="38" t="s">
        <v>102</v>
      </c>
      <c r="CT7" s="38" t="s">
        <v>102</v>
      </c>
      <c r="CU7" s="38" t="s">
        <v>102</v>
      </c>
      <c r="CV7" s="38">
        <v>54.83</v>
      </c>
      <c r="CW7" s="38">
        <v>54.84</v>
      </c>
      <c r="CX7" s="38" t="s">
        <v>102</v>
      </c>
      <c r="CY7" s="38" t="s">
        <v>102</v>
      </c>
      <c r="CZ7" s="38" t="s">
        <v>102</v>
      </c>
      <c r="DA7" s="38" t="s">
        <v>102</v>
      </c>
      <c r="DB7" s="38">
        <v>65.09</v>
      </c>
      <c r="DC7" s="38" t="s">
        <v>102</v>
      </c>
      <c r="DD7" s="38" t="s">
        <v>102</v>
      </c>
      <c r="DE7" s="38" t="s">
        <v>102</v>
      </c>
      <c r="DF7" s="38" t="s">
        <v>102</v>
      </c>
      <c r="DG7" s="38">
        <v>84.7</v>
      </c>
      <c r="DH7" s="38">
        <v>86.6</v>
      </c>
      <c r="DI7" s="38" t="s">
        <v>102</v>
      </c>
      <c r="DJ7" s="38" t="s">
        <v>102</v>
      </c>
      <c r="DK7" s="38" t="s">
        <v>102</v>
      </c>
      <c r="DL7" s="38" t="s">
        <v>102</v>
      </c>
      <c r="DM7" s="38">
        <v>4.03</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2022-01-17T06:58:50Z</cp:lastPrinted>
  <dcterms:created xsi:type="dcterms:W3CDTF">2021-12-03T07:34:46Z</dcterms:created>
  <dcterms:modified xsi:type="dcterms:W3CDTF">2022-01-17T07:00:00Z</dcterms:modified>
  <cp:category/>
</cp:coreProperties>
</file>