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6373\Desktop\"/>
    </mc:Choice>
  </mc:AlternateContent>
  <workbookProtection workbookAlgorithmName="SHA-512" workbookHashValue="H/7IdNpwS9/QM2Lxnh8oPWL8iuYAIqSnTViLG+Sw6tv4aJqszcmpXTNd2/szCD7zDiK0W2805bexag2i+DU7vg==" workbookSaltValue="eNmdGRXmq5xe1vvgiwmITw==" workbookSpinCount="100000" lockStructure="1"/>
  <bookViews>
    <workbookView xWindow="0" yWindow="0" windowWidth="15300" windowHeight="71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<sst xmlns="http://schemas.openxmlformats.org/spreadsheetml/2006/main" count="236" uniqueCount="120">
  <si>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</si>
  <si>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</si>
  <si>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</si>
  <si>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</si>
  <si>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</si>
  <si>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</si>
  <si>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</si>
  <si>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</si>
  <si>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</si>
  <si>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</si>
  <si>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</si>
  <si>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</si>
  <si>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</si>
  <si>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</si>
  <si>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</si>
  <si>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</si>
  <si>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</si>
  <si>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</si>
  <si>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</si>
  <si>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</si>
  <si>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</si>
  <si>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</si>
  <si>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</si>
  <si>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</si>
  <si>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</si>
  <si>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</si>
  <si>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</si>
  <si>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</si>
  <si>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</si>
  <si>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</si>
  <si>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</si>
  <si>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</si>
  <si>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</si>
  <si>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</si>
  <si>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</si>
  <si>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</si>
  <si>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</si>
  <si>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</si>
  <si>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</si>
  <si>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</si>
  <si>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</si>
  <si>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</si>
  <si>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</si>
  <si>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</si>
  <si>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</si>
  <si>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</si>
  <si>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</si>
  <si>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</si>
  <si>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</si>
  <si>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</si>
  <si>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</si>
  <si>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</si>
  <si>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</si>
  <si>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</si>
  <si>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</si>
  <si>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</si>
  <si>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</si>
  <si>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</si>
  <si>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</si>
  <si>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</si>
  <si>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</si>
  <si>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</si>
  <si>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</si>
  <si>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</si>
  <si>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</si>
  <si>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</si>
  <si>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</si>
  <si>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</si>
  <si>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</si>
  <si>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</si>
  <si>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</si>
  <si>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</si>
  <si>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</si>
  <si>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</si>
  <si>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</si>
  <si>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</si>
  <si>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</si>
  <si>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</si>
  <si>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</si>
  <si>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</si>
  <si>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</si>
  <si>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</si>
  <si>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</si>
  <si>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</si>
  <si>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</si>
  <si>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</si>
  <si>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</si>
  <si>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</si>
  <si>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</si>
  <si>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</si>
  <si>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</si>
  <si>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</si>
  <si>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</si>
  <si>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</si>
  <si>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</si>
  <si>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</si>
  <si>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</si>
  <si>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</si>
  <si>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</si>
  <si>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中土佐町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</si>
  <si>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</si>
  <si>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</si>
  <si>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</si>
  <si>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</si>
  <si>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</si>
  <si>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</si>
  <si>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</si>
  <si>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</si>
  <si>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</si>
  <si>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</si>
  <si>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</si>
  <si>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</si>
  <si>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</si>
  <si>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</si>
  <si>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</si>
  <si>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</si>
  <si>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</si>
  <si>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人口減少など社会的な要因により流入量の減少傾向が認められる。今後とも維持管理及び汚水処理費の削減に努めていきたい。</t>
    <rPh sb="0" eb="2">
      <t>ジンコウ</t>
    </rPh>
    <rPh sb="2" eb="4">
      <t>ゲンショウ</t>
    </rPh>
    <rPh sb="6" eb="9">
      <t>シャカイテキ</t>
    </rPh>
    <rPh sb="10" eb="12">
      <t>ヨウイン</t>
    </rPh>
    <rPh sb="15" eb="17">
      <t>リュウニュウ</t>
    </rPh>
    <rPh sb="17" eb="18">
      <t>リョウ</t>
    </rPh>
    <rPh sb="19" eb="21">
      <t>ゲンショウ</t>
    </rPh>
    <rPh sb="21" eb="23">
      <t>ケイコウ</t>
    </rPh>
    <rPh sb="24" eb="25">
      <t>ミト</t>
    </rPh>
    <rPh sb="30" eb="32">
      <t>コンゴ</t>
    </rPh>
    <rPh sb="34" eb="36">
      <t>イジ</t>
    </rPh>
    <rPh sb="36" eb="38">
      <t>カンリ</t>
    </rPh>
    <rPh sb="38" eb="39">
      <t>オヨ</t>
    </rPh>
    <rPh sb="40" eb="42">
      <t>オスイ</t>
    </rPh>
    <rPh sb="42" eb="44">
      <t>ショリ</t>
    </rPh>
    <rPh sb="44" eb="45">
      <t>ヒ</t>
    </rPh>
    <rPh sb="46" eb="48">
      <t>サクゲン</t>
    </rPh>
    <rPh sb="49" eb="50">
      <t>ツト</t>
    </rPh>
    <phoneticPr fontId="4"/>
  </si>
  <si>
    <t>管渠については近年整備してきたことから、耐用年数も十分であり現時点で問題点は見当たらないと考える。</t>
    <rPh sb="0" eb="1">
      <t>カン</t>
    </rPh>
    <rPh sb="1" eb="2">
      <t>ミゾ</t>
    </rPh>
    <rPh sb="7" eb="9">
      <t>キンネン</t>
    </rPh>
    <rPh sb="9" eb="11">
      <t>セイビ</t>
    </rPh>
    <rPh sb="20" eb="22">
      <t>タイヨウ</t>
    </rPh>
    <rPh sb="22" eb="24">
      <t>ネンスウ</t>
    </rPh>
    <rPh sb="25" eb="27">
      <t>ジュウブン</t>
    </rPh>
    <rPh sb="30" eb="33">
      <t>ゲンジテン</t>
    </rPh>
    <rPh sb="34" eb="37">
      <t>モンダイテン</t>
    </rPh>
    <rPh sb="38" eb="40">
      <t>ミア</t>
    </rPh>
    <rPh sb="45" eb="46">
      <t>カンガ</t>
    </rPh>
    <phoneticPr fontId="4"/>
  </si>
  <si>
    <t>①元利償還金が減少したため数値が改善された。
④事業を実施していないので、該当ありません。
⑤省エネ技術導入事業を実施することにより汚水処理費を削減できており、類似団体より高い経費回収率を保っている。
⑥類似団体と比較して原価を抑える事ができている。
⑦加入世帯の人口減に伴う処理水量の減少により、類似団体と比較しても施設利用率は、低い状態となっている。
⑧類似団体と比較しても高い水準を保てている。未接続世帯は高齢化や住宅老朽化など社会的な要因があるが、今後も随時状況を把握していきたい。</t>
    <rPh sb="1" eb="3">
      <t>ガンリ</t>
    </rPh>
    <rPh sb="3" eb="6">
      <t>ショウカンキン</t>
    </rPh>
    <rPh sb="7" eb="9">
      <t>ゲンショウ</t>
    </rPh>
    <rPh sb="13" eb="15">
      <t>スウチ</t>
    </rPh>
    <rPh sb="16" eb="18">
      <t>カイゼン</t>
    </rPh>
    <rPh sb="24" eb="26">
      <t>ジギョウ</t>
    </rPh>
    <rPh sb="27" eb="29">
      <t>ジッシ</t>
    </rPh>
    <rPh sb="37" eb="39">
      <t>ガイトウ</t>
    </rPh>
    <rPh sb="47" eb="48">
      <t>ショウ</t>
    </rPh>
    <rPh sb="50" eb="52">
      <t>ギジュツ</t>
    </rPh>
    <rPh sb="52" eb="54">
      <t>ドウニュウ</t>
    </rPh>
    <rPh sb="54" eb="56">
      <t>ジギョウ</t>
    </rPh>
    <rPh sb="57" eb="59">
      <t>ジッシ</t>
    </rPh>
    <rPh sb="66" eb="68">
      <t>オスイ</t>
    </rPh>
    <rPh sb="68" eb="70">
      <t>ショリ</t>
    </rPh>
    <rPh sb="70" eb="71">
      <t>ヒ</t>
    </rPh>
    <rPh sb="72" eb="74">
      <t>サクゲン</t>
    </rPh>
    <rPh sb="80" eb="82">
      <t>ルイジ</t>
    </rPh>
    <rPh sb="82" eb="84">
      <t>ダンタイ</t>
    </rPh>
    <rPh sb="86" eb="87">
      <t>タカ</t>
    </rPh>
    <rPh sb="88" eb="90">
      <t>ケイヒ</t>
    </rPh>
    <rPh sb="90" eb="92">
      <t>カイシュウ</t>
    </rPh>
    <rPh sb="92" eb="93">
      <t>リツ</t>
    </rPh>
    <rPh sb="94" eb="95">
      <t>タモ</t>
    </rPh>
    <rPh sb="102" eb="104">
      <t>ルイジ</t>
    </rPh>
    <rPh sb="104" eb="106">
      <t>ダンタイ</t>
    </rPh>
    <rPh sb="107" eb="109">
      <t>ヒカク</t>
    </rPh>
    <rPh sb="111" eb="113">
      <t>ゲンカ</t>
    </rPh>
    <rPh sb="114" eb="115">
      <t>オサ</t>
    </rPh>
    <rPh sb="117" eb="118">
      <t>コト</t>
    </rPh>
    <rPh sb="127" eb="129">
      <t>カニュウ</t>
    </rPh>
    <rPh sb="129" eb="131">
      <t>セタイ</t>
    </rPh>
    <rPh sb="132" eb="134">
      <t>ジンコウ</t>
    </rPh>
    <rPh sb="149" eb="151">
      <t>ルイジ</t>
    </rPh>
    <rPh sb="151" eb="153">
      <t>ダンタイ</t>
    </rPh>
    <rPh sb="154" eb="156">
      <t>ヒカク</t>
    </rPh>
    <rPh sb="159" eb="161">
      <t>シセツ</t>
    </rPh>
    <rPh sb="161" eb="163">
      <t>リヨウ</t>
    </rPh>
    <rPh sb="163" eb="164">
      <t>リツ</t>
    </rPh>
    <rPh sb="166" eb="167">
      <t>ヒク</t>
    </rPh>
    <rPh sb="168" eb="170">
      <t>ジョウタイ</t>
    </rPh>
    <rPh sb="179" eb="181">
      <t>ルイジ</t>
    </rPh>
    <rPh sb="181" eb="183">
      <t>ダンタイ</t>
    </rPh>
    <rPh sb="184" eb="186">
      <t>ヒカク</t>
    </rPh>
    <rPh sb="189" eb="190">
      <t>タカ</t>
    </rPh>
    <rPh sb="191" eb="193">
      <t>スイジュン</t>
    </rPh>
    <rPh sb="194" eb="195">
      <t>タモ</t>
    </rPh>
    <rPh sb="200" eb="203">
      <t>ミセツゾク</t>
    </rPh>
    <rPh sb="203" eb="205">
      <t>セタイ</t>
    </rPh>
    <rPh sb="206" eb="209">
      <t>コウレイカ</t>
    </rPh>
    <rPh sb="210" eb="212">
      <t>ジュウタク</t>
    </rPh>
    <rPh sb="212" eb="215">
      <t>ロウキュウカ</t>
    </rPh>
    <rPh sb="217" eb="220">
      <t>シャカイテキ</t>
    </rPh>
    <rPh sb="221" eb="223">
      <t>ヨウイン</t>
    </rPh>
    <rPh sb="228" eb="230">
      <t>コンゴ</t>
    </rPh>
    <rPh sb="231" eb="233">
      <t>ズイジ</t>
    </rPh>
    <rPh sb="233" eb="235">
      <t>ジョウキョウ</t>
    </rPh>
    <rPh sb="236" eb="238">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</si>
</sst>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4F-4F30-AC0E-8F3DFC98801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4C4F-4F30-AC0E-8F3DFC98801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48.36</c:v>
                </c:pt>
                <c:pt idx="1">
                  <c:v>49.23</c:v>
                </c:pt>
                <c:pt idx="2">
                  <c:v>49.02</c:v>
                </c:pt>
                <c:pt idx="3">
                  <c:v>48.8</c:v>
                </c:pt>
                <c:pt idx="4">
                  <c:v>47.7</c:v>
                </c:pt>
              </c:numCache>
            </c:numRef>
          </c:val>
          <c:extLst>
            <c:ext xmlns:c16="http://schemas.microsoft.com/office/drawing/2014/chart" uri="{C3380CC4-5D6E-409C-BE32-E72D297353CC}">
              <c16:uniqueId val="{00000000-53B5-4BE6-8385-9CF27E64BC1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53B5-4BE6-8385-9CF27E64BC1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92.84</c:v>
                </c:pt>
                <c:pt idx="1">
                  <c:v>96.02</c:v>
                </c:pt>
                <c:pt idx="2">
                  <c:v>94.89</c:v>
                </c:pt>
                <c:pt idx="3">
                  <c:v>94.53</c:v>
                </c:pt>
                <c:pt idx="4">
                  <c:v>95.26</c:v>
                </c:pt>
              </c:numCache>
            </c:numRef>
          </c:val>
          <c:extLst>
            <c:ext xmlns:c16="http://schemas.microsoft.com/office/drawing/2014/chart" uri="{C3380CC4-5D6E-409C-BE32-E72D297353CC}">
              <c16:uniqueId val="{00000000-8D24-4F34-9161-CC5DC4FB7E5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8D24-4F34-9161-CC5DC4FB7E5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103.64</c:v>
                </c:pt>
                <c:pt idx="1">
                  <c:v>97.94</c:v>
                </c:pt>
                <c:pt idx="2">
                  <c:v>101.38</c:v>
                </c:pt>
                <c:pt idx="3">
                  <c:v>98.34</c:v>
                </c:pt>
                <c:pt idx="4">
                  <c:v>102.4</c:v>
                </c:pt>
              </c:numCache>
            </c:numRef>
          </c:val>
          <c:extLst>
            <c:ext xmlns:c16="http://schemas.microsoft.com/office/drawing/2014/chart" uri="{C3380CC4-5D6E-409C-BE32-E72D297353CC}">
              <c16:uniqueId val="{00000000-BE84-4081-8D05-0E8359E3E1B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84-4081-8D05-0E8359E3E1B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83-49F9-A6BD-8BDB333905A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83-49F9-A6BD-8BDB333905A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EE-4A2A-91EA-62541204F82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EE-4A2A-91EA-62541204F82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A3-4E3B-A9A9-2C7990CEB8C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A3-4E3B-A9A9-2C7990CEB8C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80-494F-8B70-76142CE18BD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80-494F-8B70-76142CE18BD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5B-4BD1-BED7-7794EA61E87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C95B-4BD1-BED7-7794EA61E87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113.6</c:v>
                </c:pt>
                <c:pt idx="1">
                  <c:v>86.81</c:v>
                </c:pt>
                <c:pt idx="2">
                  <c:v>85.29</c:v>
                </c:pt>
                <c:pt idx="3">
                  <c:v>83.46</c:v>
                </c:pt>
                <c:pt idx="4">
                  <c:v>79.510000000000005</c:v>
                </c:pt>
              </c:numCache>
            </c:numRef>
          </c:val>
          <c:extLst>
            <c:ext xmlns:c16="http://schemas.microsoft.com/office/drawing/2014/chart" uri="{C3380CC4-5D6E-409C-BE32-E72D297353CC}">
              <c16:uniqueId val="{00000000-0348-4341-8765-E79E833D5FD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0348-4341-8765-E79E833D5FD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115.34</c:v>
                </c:pt>
                <c:pt idx="1">
                  <c:v>150.02000000000001</c:v>
                </c:pt>
                <c:pt idx="2">
                  <c:v>150.94</c:v>
                </c:pt>
                <c:pt idx="3">
                  <c:v>159.59</c:v>
                </c:pt>
                <c:pt idx="4">
                  <c:v>167.61</c:v>
                </c:pt>
              </c:numCache>
            </c:numRef>
          </c:val>
          <c:extLst>
            <c:ext xmlns:c16="http://schemas.microsoft.com/office/drawing/2014/chart" uri="{C3380CC4-5D6E-409C-BE32-E72D297353CC}">
              <c16:uniqueId val="{00000000-645D-48E7-A43B-90E812425C0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645D-48E7-A43B-90E812425C0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中土佐町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6473</v>
      </c>
      <c r="AM8" s="51"/>
      <c r="AN8" s="51"/>
      <c r="AO8" s="51"/>
      <c r="AP8" s="51"/>
      <c r="AQ8" s="51"/>
      <c r="AR8" s="51"/>
      <c r="AS8" s="51"/>
      <c r="AT8" s="46">
        <f>データ!T6</f>
        <v>193.21</v>
      </c>
      <c r="AU8" s="46"/>
      <c r="AV8" s="46"/>
      <c r="AW8" s="46"/>
      <c r="AX8" s="46"/>
      <c r="AY8" s="46"/>
      <c r="AZ8" s="46"/>
      <c r="BA8" s="46"/>
      <c r="BB8" s="46">
        <f>データ!U6</f>
        <v>33.5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13.18</v>
      </c>
      <c r="Q10" s="46"/>
      <c r="R10" s="46"/>
      <c r="S10" s="46"/>
      <c r="T10" s="46"/>
      <c r="U10" s="46"/>
      <c r="V10" s="46"/>
      <c r="W10" s="46">
        <f>データ!Q6</f>
        <v>98.35</v>
      </c>
      <c r="X10" s="46"/>
      <c r="Y10" s="46"/>
      <c r="Z10" s="46"/>
      <c r="AA10" s="46"/>
      <c r="AB10" s="46"/>
      <c r="AC10" s="46"/>
      <c r="AD10" s="51">
        <f>データ!R6</f>
        <v>2420</v>
      </c>
      <c r="AE10" s="51"/>
      <c r="AF10" s="51"/>
      <c r="AG10" s="51"/>
      <c r="AH10" s="51"/>
      <c r="AI10" s="51"/>
      <c r="AJ10" s="51"/>
      <c r="AK10" s="2"/>
      <c r="AL10" s="51">
        <f>データ!V6</f>
        <v>843</v>
      </c>
      <c r="AM10" s="51"/>
      <c r="AN10" s="51"/>
      <c r="AO10" s="51"/>
      <c r="AP10" s="51"/>
      <c r="AQ10" s="51"/>
      <c r="AR10" s="51"/>
      <c r="AS10" s="51"/>
      <c r="AT10" s="46">
        <f>データ!W6</f>
        <v>0.49</v>
      </c>
      <c r="AU10" s="46"/>
      <c r="AV10" s="46"/>
      <c r="AW10" s="46"/>
      <c r="AX10" s="46"/>
      <c r="AY10" s="46"/>
      <c r="AZ10" s="46"/>
      <c r="BA10" s="46"/>
      <c r="BB10" s="46">
        <f>データ!X6</f>
        <v>1720.41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45</v>
      </c>
      <c r="O86" s="26" t="str">
        <f>データ!EO6</f>
        <v>【0.16】</v>
      </c>
    </row>
  </sheetData>
  <sheetProtection algorithmName="SHA-512" hashValue="9JRo6w75rpY3A6xXfmhd6SACKiutbtGrknpE7bdO0zhmIaezju1MPloDteyV9xJ7to15FntTIeswZj5neijJ6w==" saltValue="n/RSOO20iRJe4+HgFmjs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36"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394017</v>
      </c>
      <c r="D6" s="33">
        <f t="shared" si="3"/>
        <v>47</v>
      </c>
      <c r="E6" s="33">
        <f t="shared" si="3"/>
        <v>17</v>
      </c>
      <c r="F6" s="33">
        <f t="shared" si="3"/>
        <v>5</v>
      </c>
      <c r="G6" s="33">
        <f t="shared" si="3"/>
        <v>0</v>
      </c>
      <c r="H6" s="33" t="str">
        <f t="shared" si="3"/>
        <v>高知県　中土佐町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13.18</v>
      </c>
      <c r="Q6" s="34">
        <f t="shared" si="3"/>
        <v>98.35</v>
      </c>
      <c r="R6" s="34">
        <f t="shared" si="3"/>
        <v>2420</v>
      </c>
      <c r="S6" s="34">
        <f t="shared" si="3"/>
        <v>6473</v>
      </c>
      <c r="T6" s="34">
        <f t="shared" si="3"/>
        <v>193.21</v>
      </c>
      <c r="U6" s="34">
        <f t="shared" si="3"/>
        <v>33.5</v>
      </c>
      <c r="V6" s="34">
        <f t="shared" si="3"/>
        <v>843</v>
      </c>
      <c r="W6" s="34">
        <f t="shared" si="3"/>
        <v>0.49</v>
      </c>
      <c r="X6" s="34">
        <f t="shared" si="3"/>
        <v>1720.41</v>
      </c>
      <c r="Y6" s="35">
        <f>IF(Y7="",NA(),Y7)</f>
        <v>103.64</v>
      </c>
      <c r="Z6" s="35">
        <f t="shared" ref="Z6:AH6" si="4">IF(Z7="",NA(),Z7)</f>
        <v>97.94</v>
      </c>
      <c r="AA6" s="35">
        <f t="shared" si="4"/>
        <v>101.38</v>
      </c>
      <c r="AB6" s="35">
        <f t="shared" si="4"/>
        <v>98.34</v>
      </c>
      <c r="AC6" s="35">
        <f t="shared" si="4"/>
        <v>102.4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113.6</v>
      </c>
      <c r="BR6" s="35">
        <f t="shared" ref="BR6:BZ6" si="8">IF(BR7="",NA(),BR7)</f>
        <v>86.81</v>
      </c>
      <c r="BS6" s="35">
        <f t="shared" si="8"/>
        <v>85.29</v>
      </c>
      <c r="BT6" s="35">
        <f t="shared" si="8"/>
        <v>83.46</v>
      </c>
      <c r="BU6" s="35">
        <f t="shared" si="8"/>
        <v>79.510000000000005</v>
      </c>
      <c r="BV6" s="35">
        <f t="shared" si="8"/>
        <v>55.32</v>
      </c>
      <c r="BW6" s="35">
        <f t="shared" si="8"/>
        <v>59.8</v>
      </c>
      <c r="BX6" s="35">
        <f t="shared" si="8"/>
        <v>57.77</v>
      </c>
      <c r="BY6" s="35">
        <f t="shared" si="8"/>
        <v>57.31</v>
      </c>
      <c r="BZ6" s="35">
        <f t="shared" si="8"/>
        <v>57.08</v>
      </c>
      <c r="CA6" s="34" t="str">
        <f>IF(CA7="","",IF(CA7="-","【-】","【"&amp;SUBSTITUTE(TEXT(CA7,"#,##0.00"),"-","△")&amp;"】"))</f>
        <v>【60.94】</v>
      </c>
      <c r="CB6" s="35">
        <f>IF(CB7="",NA(),CB7)</f>
        <v>115.34</v>
      </c>
      <c r="CC6" s="35">
        <f t="shared" ref="CC6:CK6" si="9">IF(CC7="",NA(),CC7)</f>
        <v>150.02000000000001</v>
      </c>
      <c r="CD6" s="35">
        <f t="shared" si="9"/>
        <v>150.94</v>
      </c>
      <c r="CE6" s="35">
        <f t="shared" si="9"/>
        <v>159.59</v>
      </c>
      <c r="CF6" s="35">
        <f t="shared" si="9"/>
        <v>167.61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48.36</v>
      </c>
      <c r="CN6" s="35">
        <f t="shared" ref="CN6:CV6" si="10">IF(CN7="",NA(),CN7)</f>
        <v>49.23</v>
      </c>
      <c r="CO6" s="35">
        <f t="shared" si="10"/>
        <v>49.02</v>
      </c>
      <c r="CP6" s="35">
        <f t="shared" si="10"/>
        <v>48.8</v>
      </c>
      <c r="CQ6" s="35">
        <f t="shared" si="10"/>
        <v>47.7</v>
      </c>
      <c r="CR6" s="35">
        <f t="shared" si="10"/>
        <v>60.65</v>
      </c>
      <c r="CS6" s="35">
        <f t="shared" si="10"/>
        <v>51.75</v>
      </c>
      <c r="CT6" s="35">
        <f t="shared" si="10"/>
        <v>50.68</v>
      </c>
      <c r="CU6" s="35">
        <f t="shared" si="10"/>
        <v>50.14</v>
      </c>
      <c r="CV6" s="35">
        <f t="shared" si="10"/>
        <v>54.83</v>
      </c>
      <c r="CW6" s="34" t="str">
        <f>IF(CW7="","",IF(CW7="-","【-】","【"&amp;SUBSTITUTE(TEXT(CW7,"#,##0.00"),"-","△")&amp;"】"))</f>
        <v>【54.84】</v>
      </c>
      <c r="CX6" s="35">
        <f>IF(CX7="",NA(),CX7)</f>
        <v>92.84</v>
      </c>
      <c r="CY6" s="35">
        <f t="shared" ref="CY6:DG6" si="11">IF(CY7="",NA(),CY7)</f>
        <v>96.02</v>
      </c>
      <c r="CZ6" s="35">
        <f t="shared" si="11"/>
        <v>94.89</v>
      </c>
      <c r="DA6" s="35">
        <f t="shared" si="11"/>
        <v>94.53</v>
      </c>
      <c r="DB6" s="35">
        <f t="shared" si="11"/>
        <v>95.26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394017</v>
      </c>
      <c r="D7" s="37">
        <v>47</v>
      </c>
      <c r="E7" s="37">
        <v>17</v>
      </c>
      <c r="F7" s="37">
        <v>5</v>
      </c>
      <c r="G7" s="37">
        <v>0</v>
      </c>
      <c r="H7" s="37" t="s">
        <v>99</v>
      </c>
      <c r="I7" s="37" t="s">
        <v>100</v>
      </c>
      <c r="J7" s="37" t="s">
        <v>101</v>
      </c>
      <c r="K7" s="37" t="s">
        <v>102</v>
      </c>
      <c r="L7" s="37" t="s">
        <v>103</v>
      </c>
      <c r="M7" s="37" t="s">
        <v>104</v>
      </c>
      <c r="N7" s="38" t="s">
        <v>105</v>
      </c>
      <c r="O7" s="38" t="s">
        <v>106</v>
      </c>
      <c r="P7" s="38">
        <v>13.18</v>
      </c>
      <c r="Q7" s="38">
        <v>98.35</v>
      </c>
      <c r="R7" s="38">
        <v>2420</v>
      </c>
      <c r="S7" s="38">
        <v>6473</v>
      </c>
      <c r="T7" s="38">
        <v>193.21</v>
      </c>
      <c r="U7" s="38">
        <v>33.5</v>
      </c>
      <c r="V7" s="38">
        <v>843</v>
      </c>
      <c r="W7" s="38">
        <v>0.49</v>
      </c>
      <c r="X7" s="38">
        <v>1720.41</v>
      </c>
      <c r="Y7" s="38">
        <v>103.64</v>
      </c>
      <c r="Z7" s="38">
        <v>97.94</v>
      </c>
      <c r="AA7" s="38">
        <v>101.38</v>
      </c>
      <c r="AB7" s="38">
        <v>98.34</v>
      </c>
      <c r="AC7" s="38">
        <v>102.4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113.6</v>
      </c>
      <c r="BR7" s="38">
        <v>86.81</v>
      </c>
      <c r="BS7" s="38">
        <v>85.29</v>
      </c>
      <c r="BT7" s="38">
        <v>83.46</v>
      </c>
      <c r="BU7" s="38">
        <v>79.510000000000005</v>
      </c>
      <c r="BV7" s="38">
        <v>55.32</v>
      </c>
      <c r="BW7" s="38">
        <v>59.8</v>
      </c>
      <c r="BX7" s="38">
        <v>57.77</v>
      </c>
      <c r="BY7" s="38">
        <v>57.31</v>
      </c>
      <c r="BZ7" s="38">
        <v>57.08</v>
      </c>
      <c r="CA7" s="38">
        <v>60.94</v>
      </c>
      <c r="CB7" s="38">
        <v>115.34</v>
      </c>
      <c r="CC7" s="38">
        <v>150.02000000000001</v>
      </c>
      <c r="CD7" s="38">
        <v>150.94</v>
      </c>
      <c r="CE7" s="38">
        <v>159.59</v>
      </c>
      <c r="CF7" s="38">
        <v>167.61</v>
      </c>
      <c r="CG7" s="38">
        <v>283.17</v>
      </c>
      <c r="CH7" s="38">
        <v>263.76</v>
      </c>
      <c r="CI7" s="38">
        <v>274.35000000000002</v>
      </c>
      <c r="CJ7" s="38">
        <v>273.52</v>
      </c>
      <c r="CK7" s="38">
        <v>274.99</v>
      </c>
      <c r="CL7" s="38">
        <v>253.04</v>
      </c>
      <c r="CM7" s="38">
        <v>48.36</v>
      </c>
      <c r="CN7" s="38">
        <v>49.23</v>
      </c>
      <c r="CO7" s="38">
        <v>49.02</v>
      </c>
      <c r="CP7" s="38">
        <v>48.8</v>
      </c>
      <c r="CQ7" s="38">
        <v>47.7</v>
      </c>
      <c r="CR7" s="38">
        <v>60.65</v>
      </c>
      <c r="CS7" s="38">
        <v>51.75</v>
      </c>
      <c r="CT7" s="38">
        <v>50.68</v>
      </c>
      <c r="CU7" s="38">
        <v>50.14</v>
      </c>
      <c r="CV7" s="38">
        <v>54.83</v>
      </c>
      <c r="CW7" s="38">
        <v>54.84</v>
      </c>
      <c r="CX7" s="38">
        <v>92.84</v>
      </c>
      <c r="CY7" s="38">
        <v>96.02</v>
      </c>
      <c r="CZ7" s="38">
        <v>94.89</v>
      </c>
      <c r="DA7" s="38">
        <v>94.53</v>
      </c>
      <c r="DB7" s="38">
        <v>95.26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2022-01-26T00:17:40Z</cp:lastPrinted>
  <dcterms:created xsi:type="dcterms:W3CDTF">2021-12-03T08:02:19Z</dcterms:created>
  <dcterms:modified xsi:type="dcterms:W3CDTF">2022-01-26T00:49:32Z</dcterms:modified>
  <cp:category/>
</cp:coreProperties>
</file>