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Z:\01 町民課\①課長補佐\①通常業務関係\⑬★経営比較分析表★\R04年度\"/>
    </mc:Choice>
  </mc:AlternateContent>
  <xr:revisionPtr revIDLastSave="0" documentId="13_ncr:1_{111164DE-2E2A-4982-814F-39F75C44E4C8}" xr6:coauthVersionLast="36" xr6:coauthVersionMax="36" xr10:uidLastSave="{00000000-0000-0000-0000-000000000000}"/>
  <workbookProtection workbookAlgorithmName="SHA-512" workbookHashValue="ChjUpg1Ku4ufgNMQiQd5BC8TTICgdEsaBLaNgFjaBLlp4P7slrcZIpnF+MPSkPx8ZQJSPdMVvl97mMNglij7nw==" workbookSaltValue="hUhueYt3OL0nMRFkZDddKg=="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AL10" i="4"/>
  <c r="W10" i="4"/>
  <c r="P10" i="4"/>
  <c r="BB8" i="4"/>
  <c r="AD8" i="4"/>
  <c r="W8" i="4"/>
  <c r="B8" i="4"/>
  <c r="B6" i="4"/>
</calcChain>
</file>

<file path=xl/sharedStrings.xml><?xml version="1.0" encoding="utf-8"?>
<sst xmlns="http://schemas.openxmlformats.org/spreadsheetml/2006/main" count="233" uniqueCount="116">
  <si>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</si>
  <si>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</si>
  <si>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</si>
  <si>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</si>
  <si>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</si>
  <si>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</si>
  <si>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</si>
  <si>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</si>
  <si>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</si>
  <si>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</si>
  <si>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</si>
  <si>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</si>
  <si>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</si>
  <si>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</si>
  <si>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</si>
  <si>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</si>
  <si>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</si>
  <si>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</si>
  <si>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</si>
  <si>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</si>
  <si>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</si>
  <si>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</si>
  <si>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</si>
  <si>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</si>
  <si>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</si>
  <si>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</si>
  <si>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</si>
  <si>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</si>
  <si>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</si>
  <si>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</si>
  <si>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</si>
  <si>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</si>
  <si>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</si>
  <si>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</si>
  <si>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</si>
  <si>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</si>
  <si>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</si>
  <si>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</si>
  <si>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</si>
  <si>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</si>
  <si>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</si>
  <si>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</si>
  <si>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</si>
  <si>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</si>
  <si>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</si>
  <si>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</si>
  <si>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</si>
  <si>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</si>
  <si>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</si>
  <si>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</si>
  <si>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</si>
  <si>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</si>
  <si>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</si>
  <si>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</si>
  <si>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</si>
  <si>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</si>
  <si>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</si>
  <si>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</si>
  <si>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</si>
  <si>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</si>
  <si>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</si>
  <si>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</si>
  <si>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</si>
  <si>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</si>
  <si>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</si>
  <si>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</si>
  <si>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</si>
  <si>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</si>
  <si>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</si>
  <si>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</si>
  <si>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</si>
  <si>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</si>
  <si>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</si>
  <si>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</si>
  <si>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</si>
  <si>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</si>
  <si>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</si>
  <si>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</si>
  <si>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</si>
  <si>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</si>
  <si>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</si>
  <si>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</si>
  <si>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</si>
  <si>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</si>
  <si>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</si>
  <si>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</si>
  <si>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</si>
  <si>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</si>
  <si>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</si>
  <si>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</si>
  <si>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</si>
  <si>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</si>
  <si>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</si>
  <si>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</si>
  <si>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仁淀川町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</si>
  <si>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</si>
  <si>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</si>
  <si>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</si>
  <si>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</si>
  <si>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</si>
  <si>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</si>
  <si>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</si>
  <si>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</si>
  <si>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</si>
  <si>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</si>
  <si>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</si>
  <si>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</si>
  <si>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</si>
  <si>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</si>
  <si>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</si>
  <si>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</si>
  <si>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</si>
  <si>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</si>
  <si>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【健全性】　　　　　　　　　　　　　　　　　　　　　　　　　　　　　　　　　　　　　　　　　　　　　　　　　　　　　　　　　　　　　　　　　　　　　　　　　　　収益的収支比較、料金回収率から給水収益だけでは賄えておらず、一般会計繰入金により維持している状態である。単年度の収支が赤字であることから、適正な水道料金の見直しを行い経営改善に向けた取り組みに着手する。　　　　　　　　　　　　　　　　　　　　　　　　　　　　　　　　　　　　　　　　　　【効率性】　　　　　　　　　　　　　　　　　　　　　　　　　　　　　　　　　　　　　　　　　　　　　　　　　　　　　　　　　　　　　　　　　　施設の耐震化、維持管理等の投資費用、また将来の給水人口の減少等、多面的な分析が必要であり検討していく必要がある。</t>
    <rPh sb="1" eb="4">
      <t>ケンゼンセイ</t>
    </rPh>
    <rPh sb="80" eb="83">
      <t>シュウエキテキ</t>
    </rPh>
    <rPh sb="83" eb="85">
      <t>シュウシ</t>
    </rPh>
    <rPh sb="85" eb="87">
      <t>ヒカク</t>
    </rPh>
    <rPh sb="88" eb="90">
      <t>リョウキン</t>
    </rPh>
    <rPh sb="90" eb="92">
      <t>カイシュウ</t>
    </rPh>
    <rPh sb="92" eb="93">
      <t>リツ</t>
    </rPh>
    <rPh sb="95" eb="97">
      <t>キュウスイ</t>
    </rPh>
    <rPh sb="97" eb="99">
      <t>シュウエキ</t>
    </rPh>
    <rPh sb="103" eb="104">
      <t>マカナ</t>
    </rPh>
    <rPh sb="110" eb="112">
      <t>イッパン</t>
    </rPh>
    <rPh sb="112" eb="114">
      <t>カイケイ</t>
    </rPh>
    <rPh sb="114" eb="116">
      <t>クリイレ</t>
    </rPh>
    <rPh sb="116" eb="117">
      <t>キン</t>
    </rPh>
    <rPh sb="120" eb="122">
      <t>イジ</t>
    </rPh>
    <rPh sb="126" eb="128">
      <t>ジョウタイ</t>
    </rPh>
    <rPh sb="132" eb="135">
      <t>タンネンド</t>
    </rPh>
    <rPh sb="136" eb="138">
      <t>シュウシ</t>
    </rPh>
    <rPh sb="139" eb="141">
      <t>アカジ</t>
    </rPh>
    <rPh sb="149" eb="151">
      <t>テキセイ</t>
    </rPh>
    <rPh sb="152" eb="154">
      <t>スイドウ</t>
    </rPh>
    <rPh sb="154" eb="156">
      <t>リョウキン</t>
    </rPh>
    <rPh sb="157" eb="159">
      <t>ミナオ</t>
    </rPh>
    <rPh sb="161" eb="162">
      <t>オコナ</t>
    </rPh>
    <rPh sb="163" eb="165">
      <t>ケイエイ</t>
    </rPh>
    <rPh sb="165" eb="167">
      <t>カイゼン</t>
    </rPh>
    <rPh sb="168" eb="169">
      <t>ム</t>
    </rPh>
    <rPh sb="171" eb="172">
      <t>ト</t>
    </rPh>
    <rPh sb="173" eb="174">
      <t>ク</t>
    </rPh>
    <rPh sb="176" eb="178">
      <t>チャクシュ</t>
    </rPh>
    <rPh sb="224" eb="227">
      <t>コウリツセイ</t>
    </rPh>
    <rPh sb="294" eb="296">
      <t>シセツ</t>
    </rPh>
    <rPh sb="297" eb="300">
      <t>タイシンカ</t>
    </rPh>
    <rPh sb="301" eb="303">
      <t>イジ</t>
    </rPh>
    <rPh sb="303" eb="306">
      <t>カンリトウ</t>
    </rPh>
    <rPh sb="307" eb="309">
      <t>トウシ</t>
    </rPh>
    <rPh sb="309" eb="311">
      <t>ヒヨウ</t>
    </rPh>
    <rPh sb="314" eb="316">
      <t>ショウライ</t>
    </rPh>
    <rPh sb="317" eb="319">
      <t>キュウスイ</t>
    </rPh>
    <rPh sb="319" eb="321">
      <t>ジンコウ</t>
    </rPh>
    <rPh sb="322" eb="324">
      <t>ゲンショウ</t>
    </rPh>
    <rPh sb="324" eb="325">
      <t>トウ</t>
    </rPh>
    <rPh sb="326" eb="329">
      <t>タメンテキ</t>
    </rPh>
    <rPh sb="330" eb="332">
      <t>ブンセキ</t>
    </rPh>
    <rPh sb="333" eb="335">
      <t>ヒツヨウ</t>
    </rPh>
    <rPh sb="338" eb="340">
      <t>ケントウ</t>
    </rPh>
    <rPh sb="344" eb="346">
      <t>ヒツヨウ</t>
    </rPh>
    <phoneticPr fontId="4"/>
  </si>
  <si>
    <t>耐用年数を経過している施設や管路について、順次更新を進めている。中長期的な更新計画をもとに、耐用年数を超えた施設や管路の耐震化を今後も進める。</t>
    <rPh sb="0" eb="2">
      <t>タイヨウ</t>
    </rPh>
    <rPh sb="2" eb="4">
      <t>ネンスウ</t>
    </rPh>
    <rPh sb="5" eb="7">
      <t>ケイカ</t>
    </rPh>
    <rPh sb="11" eb="13">
      <t>シセツ</t>
    </rPh>
    <rPh sb="14" eb="16">
      <t>カンロ</t>
    </rPh>
    <rPh sb="21" eb="23">
      <t>ジュンジ</t>
    </rPh>
    <rPh sb="23" eb="25">
      <t>コウシン</t>
    </rPh>
    <rPh sb="26" eb="27">
      <t>スス</t>
    </rPh>
    <rPh sb="32" eb="36">
      <t>チュウチョウキテキ</t>
    </rPh>
    <rPh sb="37" eb="39">
      <t>コウシン</t>
    </rPh>
    <rPh sb="39" eb="41">
      <t>ケイカク</t>
    </rPh>
    <rPh sb="46" eb="48">
      <t>タイヨウ</t>
    </rPh>
    <rPh sb="48" eb="50">
      <t>ネンスウ</t>
    </rPh>
    <rPh sb="51" eb="52">
      <t>コ</t>
    </rPh>
    <rPh sb="54" eb="56">
      <t>シセツ</t>
    </rPh>
    <rPh sb="57" eb="59">
      <t>カンロ</t>
    </rPh>
    <rPh sb="60" eb="63">
      <t>タイシンカ</t>
    </rPh>
    <rPh sb="64" eb="66">
      <t>コンゴ</t>
    </rPh>
    <rPh sb="67" eb="68">
      <t>スス</t>
    </rPh>
    <phoneticPr fontId="4"/>
  </si>
  <si>
    <t>人口減少に伴い給水収益の減少は続くことが見込まれ、老朽化施設等の計画的な更新及び耐震化を進めることで経営状況は厳しくなることが想定される。今後においては、経営収支の見通しを踏まえ、水道料金の更なる見直しや投資規模の適正化に努め、経営改善を図っていく。</t>
    <rPh sb="0" eb="2">
      <t>ジンコウ</t>
    </rPh>
    <rPh sb="2" eb="4">
      <t>ゲンショウ</t>
    </rPh>
    <rPh sb="5" eb="6">
      <t>トモナ</t>
    </rPh>
    <rPh sb="7" eb="9">
      <t>キュウスイ</t>
    </rPh>
    <rPh sb="9" eb="11">
      <t>シュウエキ</t>
    </rPh>
    <rPh sb="12" eb="14">
      <t>ゲンショウ</t>
    </rPh>
    <rPh sb="15" eb="16">
      <t>ツヅ</t>
    </rPh>
    <rPh sb="20" eb="22">
      <t>ミコ</t>
    </rPh>
    <rPh sb="25" eb="28">
      <t>ロウキュウカ</t>
    </rPh>
    <rPh sb="28" eb="30">
      <t>シセツ</t>
    </rPh>
    <rPh sb="30" eb="31">
      <t>トウ</t>
    </rPh>
    <rPh sb="32" eb="35">
      <t>ケイカクテキ</t>
    </rPh>
    <rPh sb="36" eb="38">
      <t>コウシン</t>
    </rPh>
    <rPh sb="38" eb="39">
      <t>オヨ</t>
    </rPh>
    <rPh sb="40" eb="43">
      <t>タイシンカ</t>
    </rPh>
    <rPh sb="44" eb="45">
      <t>スス</t>
    </rPh>
    <rPh sb="50" eb="52">
      <t>ケイエイ</t>
    </rPh>
    <rPh sb="52" eb="54">
      <t>ジョウキョウ</t>
    </rPh>
    <rPh sb="55" eb="56">
      <t>キビ</t>
    </rPh>
    <rPh sb="63" eb="65">
      <t>ソウテイ</t>
    </rPh>
    <rPh sb="69" eb="71">
      <t>コンゴ</t>
    </rPh>
    <rPh sb="77" eb="79">
      <t>ケイエイ</t>
    </rPh>
    <rPh sb="79" eb="81">
      <t>シュウシ</t>
    </rPh>
    <rPh sb="82" eb="84">
      <t>ミトオ</t>
    </rPh>
    <rPh sb="86" eb="87">
      <t>フ</t>
    </rPh>
    <rPh sb="90" eb="92">
      <t>スイドウ</t>
    </rPh>
    <rPh sb="92" eb="94">
      <t>リョウキン</t>
    </rPh>
    <rPh sb="95" eb="96">
      <t>サラ</t>
    </rPh>
    <rPh sb="98" eb="100">
      <t>ミナオ</t>
    </rPh>
    <rPh sb="102" eb="104">
      <t>トウシ</t>
    </rPh>
    <rPh sb="104" eb="106">
      <t>キボ</t>
    </rPh>
    <rPh sb="107" eb="110">
      <t>テキセイカ</t>
    </rPh>
    <rPh sb="111" eb="112">
      <t>ツト</t>
    </rPh>
    <rPh sb="114" eb="116">
      <t>ケイエイ</t>
    </rPh>
    <rPh sb="116" eb="118">
      <t>カイゼン</t>
    </rPh>
    <rPh sb="119" eb="120">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</si>
</sst>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7"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5" fillId="0" borderId="9" xfId="0" applyFont="1" applyBorder="1" applyAlignment="1" applyProtection="1">
      <alignmen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8D-4086-A68F-43E6A0CADCE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998D-4086-A68F-43E6A0CADCE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72.239999999999995</c:v>
                </c:pt>
                <c:pt idx="1">
                  <c:v>71.010000000000005</c:v>
                </c:pt>
                <c:pt idx="2">
                  <c:v>70.91</c:v>
                </c:pt>
                <c:pt idx="3">
                  <c:v>72.48</c:v>
                </c:pt>
                <c:pt idx="4">
                  <c:v>70.28</c:v>
                </c:pt>
              </c:numCache>
            </c:numRef>
          </c:val>
          <c:extLst>
            <c:ext xmlns:c16="http://schemas.microsoft.com/office/drawing/2014/chart" uri="{C3380CC4-5D6E-409C-BE32-E72D297353CC}">
              <c16:uniqueId val="{00000000-333E-4072-A22A-7B733C062FC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333E-4072-A22A-7B733C062FC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94.02</c:v>
                </c:pt>
                <c:pt idx="1">
                  <c:v>94.02</c:v>
                </c:pt>
                <c:pt idx="2">
                  <c:v>94.02</c:v>
                </c:pt>
                <c:pt idx="3">
                  <c:v>94.02</c:v>
                </c:pt>
                <c:pt idx="4">
                  <c:v>94.02</c:v>
                </c:pt>
              </c:numCache>
            </c:numRef>
          </c:val>
          <c:extLst>
            <c:ext xmlns:c16="http://schemas.microsoft.com/office/drawing/2014/chart" uri="{C3380CC4-5D6E-409C-BE32-E72D297353CC}">
              <c16:uniqueId val="{00000000-B201-4FC5-AD75-A4A6819F9D6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B201-4FC5-AD75-A4A6819F9D6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56.22</c:v>
                </c:pt>
                <c:pt idx="1">
                  <c:v>55.01</c:v>
                </c:pt>
                <c:pt idx="2">
                  <c:v>68.459999999999994</c:v>
                </c:pt>
                <c:pt idx="3">
                  <c:v>61.51</c:v>
                </c:pt>
                <c:pt idx="4">
                  <c:v>63.76</c:v>
                </c:pt>
              </c:numCache>
            </c:numRef>
          </c:val>
          <c:extLst>
            <c:ext xmlns:c16="http://schemas.microsoft.com/office/drawing/2014/chart" uri="{C3380CC4-5D6E-409C-BE32-E72D297353CC}">
              <c16:uniqueId val="{00000000-BD66-4053-AAC4-471669356C1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BD66-4053-AAC4-471669356C1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8E-4610-9800-E38BC691AB0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8E-4610-9800-E38BC691AB0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6B-4107-946C-C8C259BC8BC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6B-4107-946C-C8C259BC8BC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EE-4B2E-BF63-562AC7CED76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EE-4B2E-BF63-562AC7CED76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AB-4800-A398-F510FE2D3A0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AB-4800-A398-F510FE2D3A0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1141.6500000000001</c:v>
                </c:pt>
                <c:pt idx="1">
                  <c:v>1044.95</c:v>
                </c:pt>
                <c:pt idx="2">
                  <c:v>968.06</c:v>
                </c:pt>
                <c:pt idx="3">
                  <c:v>888.07</c:v>
                </c:pt>
                <c:pt idx="4">
                  <c:v>672.71</c:v>
                </c:pt>
              </c:numCache>
            </c:numRef>
          </c:val>
          <c:extLst>
            <c:ext xmlns:c16="http://schemas.microsoft.com/office/drawing/2014/chart" uri="{C3380CC4-5D6E-409C-BE32-E72D297353CC}">
              <c16:uniqueId val="{00000000-8283-4A47-8E77-7978EBF29F5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8283-4A47-8E77-7978EBF29F5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45.81</c:v>
                </c:pt>
                <c:pt idx="1">
                  <c:v>45.89</c:v>
                </c:pt>
                <c:pt idx="2">
                  <c:v>43.16</c:v>
                </c:pt>
                <c:pt idx="3">
                  <c:v>52.24</c:v>
                </c:pt>
                <c:pt idx="4">
                  <c:v>59.71</c:v>
                </c:pt>
              </c:numCache>
            </c:numRef>
          </c:val>
          <c:extLst>
            <c:ext xmlns:c16="http://schemas.microsoft.com/office/drawing/2014/chart" uri="{C3380CC4-5D6E-409C-BE32-E72D297353CC}">
              <c16:uniqueId val="{00000000-8186-4E25-8824-BC9B46C5B79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8186-4E25-8824-BC9B46C5B79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196.82</c:v>
                </c:pt>
                <c:pt idx="1">
                  <c:v>199.63</c:v>
                </c:pt>
                <c:pt idx="2">
                  <c:v>212.74</c:v>
                </c:pt>
                <c:pt idx="3">
                  <c:v>176.87</c:v>
                </c:pt>
                <c:pt idx="4">
                  <c:v>198.64</c:v>
                </c:pt>
              </c:numCache>
            </c:numRef>
          </c:val>
          <c:extLst>
            <c:ext xmlns:c16="http://schemas.microsoft.com/office/drawing/2014/chart" uri="{C3380CC4-5D6E-409C-BE32-E72D297353CC}">
              <c16:uniqueId val="{00000000-082B-4674-A56D-D8A1E8EAA2F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082B-4674-A56D-D8A1E8EAA2F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41"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高知県　仁淀川町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D3</v>
      </c>
      <c r="X8" s="66"/>
      <c r="Y8" s="66"/>
      <c r="Z8" s="66"/>
      <c r="AA8" s="66"/>
      <c r="AB8" s="66"/>
      <c r="AC8" s="66"/>
      <c r="AD8" s="66" t="str">
        <f>データ!$M$6</f>
        <v>非設置</v>
      </c>
      <c r="AE8" s="66"/>
      <c r="AF8" s="66"/>
      <c r="AG8" s="66"/>
      <c r="AH8" s="66"/>
      <c r="AI8" s="66"/>
      <c r="AJ8" s="66"/>
      <c r="AK8" s="2"/>
      <c r="AL8" s="55">
        <f>データ!$R$6</f>
        <v>4970</v>
      </c>
      <c r="AM8" s="55"/>
      <c r="AN8" s="55"/>
      <c r="AO8" s="55"/>
      <c r="AP8" s="55"/>
      <c r="AQ8" s="55"/>
      <c r="AR8" s="55"/>
      <c r="AS8" s="55"/>
      <c r="AT8" s="45">
        <f>データ!$S$6</f>
        <v>333</v>
      </c>
      <c r="AU8" s="45"/>
      <c r="AV8" s="45"/>
      <c r="AW8" s="45"/>
      <c r="AX8" s="45"/>
      <c r="AY8" s="45"/>
      <c r="AZ8" s="45"/>
      <c r="BA8" s="45"/>
      <c r="BB8" s="45">
        <f>データ!$T$6</f>
        <v>14.92</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61</v>
      </c>
      <c r="Q10" s="45"/>
      <c r="R10" s="45"/>
      <c r="S10" s="45"/>
      <c r="T10" s="45"/>
      <c r="U10" s="45"/>
      <c r="V10" s="45"/>
      <c r="W10" s="55">
        <f>データ!$Q$6</f>
        <v>2080</v>
      </c>
      <c r="X10" s="55"/>
      <c r="Y10" s="55"/>
      <c r="Z10" s="55"/>
      <c r="AA10" s="55"/>
      <c r="AB10" s="55"/>
      <c r="AC10" s="55"/>
      <c r="AD10" s="2"/>
      <c r="AE10" s="2"/>
      <c r="AF10" s="2"/>
      <c r="AG10" s="2"/>
      <c r="AH10" s="2"/>
      <c r="AI10" s="2"/>
      <c r="AJ10" s="2"/>
      <c r="AK10" s="2"/>
      <c r="AL10" s="55">
        <f>データ!$U$6</f>
        <v>2983</v>
      </c>
      <c r="AM10" s="55"/>
      <c r="AN10" s="55"/>
      <c r="AO10" s="55"/>
      <c r="AP10" s="55"/>
      <c r="AQ10" s="55"/>
      <c r="AR10" s="55"/>
      <c r="AS10" s="55"/>
      <c r="AT10" s="45">
        <f>データ!$V$6</f>
        <v>97.3</v>
      </c>
      <c r="AU10" s="45"/>
      <c r="AV10" s="45"/>
      <c r="AW10" s="45"/>
      <c r="AX10" s="45"/>
      <c r="AY10" s="45"/>
      <c r="AZ10" s="45"/>
      <c r="BA10" s="45"/>
      <c r="BB10" s="45">
        <f>データ!$W$6</f>
        <v>30.66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114</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115</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0f9gY/BmKaCofOQ96FmT7xgp3r4vMjU1UCxkhcrmJfj/etV+1QCe7HabCyggU6kKz/xwv02IVIs3tEFnKeOs+w==" saltValue="IMdj7AH5ZDtbdQqMOi2lX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27</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53</v>
      </c>
      <c r="B4" s="17"/>
      <c r="C4" s="17"/>
      <c r="D4" s="17"/>
      <c r="E4" s="17"/>
      <c r="F4" s="17"/>
      <c r="G4" s="17"/>
      <c r="H4" s="75"/>
      <c r="I4" s="76"/>
      <c r="J4" s="76"/>
      <c r="K4" s="76"/>
      <c r="L4" s="76"/>
      <c r="M4" s="76"/>
      <c r="N4" s="76"/>
      <c r="O4" s="76"/>
      <c r="P4" s="76"/>
      <c r="Q4" s="76"/>
      <c r="R4" s="76"/>
      <c r="S4" s="76"/>
      <c r="T4" s="76"/>
      <c r="U4" s="76"/>
      <c r="V4" s="76"/>
      <c r="W4" s="77"/>
      <c r="X4" s="71" t="s">
        <v>54</v>
      </c>
      <c r="Y4" s="71"/>
      <c r="Z4" s="71"/>
      <c r="AA4" s="71"/>
      <c r="AB4" s="71"/>
      <c r="AC4" s="71"/>
      <c r="AD4" s="71"/>
      <c r="AE4" s="71"/>
      <c r="AF4" s="71"/>
      <c r="AG4" s="71"/>
      <c r="AH4" s="71"/>
      <c r="AI4" s="71" t="s">
        <v>55</v>
      </c>
      <c r="AJ4" s="71"/>
      <c r="AK4" s="71"/>
      <c r="AL4" s="71"/>
      <c r="AM4" s="71"/>
      <c r="AN4" s="71"/>
      <c r="AO4" s="71"/>
      <c r="AP4" s="71"/>
      <c r="AQ4" s="71"/>
      <c r="AR4" s="71"/>
      <c r="AS4" s="71"/>
      <c r="AT4" s="71" t="s">
        <v>56</v>
      </c>
      <c r="AU4" s="71"/>
      <c r="AV4" s="71"/>
      <c r="AW4" s="71"/>
      <c r="AX4" s="71"/>
      <c r="AY4" s="71"/>
      <c r="AZ4" s="71"/>
      <c r="BA4" s="71"/>
      <c r="BB4" s="71"/>
      <c r="BC4" s="71"/>
      <c r="BD4" s="71"/>
      <c r="BE4" s="71" t="s">
        <v>57</v>
      </c>
      <c r="BF4" s="71"/>
      <c r="BG4" s="71"/>
      <c r="BH4" s="71"/>
      <c r="BI4" s="71"/>
      <c r="BJ4" s="71"/>
      <c r="BK4" s="71"/>
      <c r="BL4" s="71"/>
      <c r="BM4" s="71"/>
      <c r="BN4" s="71"/>
      <c r="BO4" s="71"/>
      <c r="BP4" s="71" t="s">
        <v>58</v>
      </c>
      <c r="BQ4" s="71"/>
      <c r="BR4" s="71"/>
      <c r="BS4" s="71"/>
      <c r="BT4" s="71"/>
      <c r="BU4" s="71"/>
      <c r="BV4" s="71"/>
      <c r="BW4" s="71"/>
      <c r="BX4" s="71"/>
      <c r="BY4" s="71"/>
      <c r="BZ4" s="71"/>
      <c r="CA4" s="71" t="s">
        <v>59</v>
      </c>
      <c r="CB4" s="71"/>
      <c r="CC4" s="71"/>
      <c r="CD4" s="71"/>
      <c r="CE4" s="71"/>
      <c r="CF4" s="71"/>
      <c r="CG4" s="71"/>
      <c r="CH4" s="71"/>
      <c r="CI4" s="71"/>
      <c r="CJ4" s="71"/>
      <c r="CK4" s="71"/>
      <c r="CL4" s="71" t="s">
        <v>60</v>
      </c>
      <c r="CM4" s="71"/>
      <c r="CN4" s="71"/>
      <c r="CO4" s="71"/>
      <c r="CP4" s="71"/>
      <c r="CQ4" s="71"/>
      <c r="CR4" s="71"/>
      <c r="CS4" s="71"/>
      <c r="CT4" s="71"/>
      <c r="CU4" s="71"/>
      <c r="CV4" s="71"/>
      <c r="CW4" s="71" t="s">
        <v>61</v>
      </c>
      <c r="CX4" s="71"/>
      <c r="CY4" s="71"/>
      <c r="CZ4" s="71"/>
      <c r="DA4" s="71"/>
      <c r="DB4" s="71"/>
      <c r="DC4" s="71"/>
      <c r="DD4" s="71"/>
      <c r="DE4" s="71"/>
      <c r="DF4" s="71"/>
      <c r="DG4" s="71"/>
      <c r="DH4" s="71" t="s">
        <v>62</v>
      </c>
      <c r="DI4" s="71"/>
      <c r="DJ4" s="71"/>
      <c r="DK4" s="71"/>
      <c r="DL4" s="71"/>
      <c r="DM4" s="71"/>
      <c r="DN4" s="71"/>
      <c r="DO4" s="71"/>
      <c r="DP4" s="71"/>
      <c r="DQ4" s="71"/>
      <c r="DR4" s="71"/>
      <c r="DS4" s="71" t="s">
        <v>63</v>
      </c>
      <c r="DT4" s="71"/>
      <c r="DU4" s="71"/>
      <c r="DV4" s="71"/>
      <c r="DW4" s="71"/>
      <c r="DX4" s="71"/>
      <c r="DY4" s="71"/>
      <c r="DZ4" s="71"/>
      <c r="EA4" s="71"/>
      <c r="EB4" s="71"/>
      <c r="EC4" s="71"/>
      <c r="ED4" s="71" t="s">
        <v>64</v>
      </c>
      <c r="EE4" s="71"/>
      <c r="EF4" s="71"/>
      <c r="EG4" s="71"/>
      <c r="EH4" s="71"/>
      <c r="EI4" s="71"/>
      <c r="EJ4" s="71"/>
      <c r="EK4" s="71"/>
      <c r="EL4" s="71"/>
      <c r="EM4" s="71"/>
      <c r="EN4" s="71"/>
    </row>
    <row r="5" spans="1:144" x14ac:dyDescent="0.15">
      <c r="A5" s="15" t="s">
        <v>65</v>
      </c>
      <c r="B5" s="18"/>
      <c r="C5" s="18"/>
      <c r="D5" s="18"/>
      <c r="E5" s="18"/>
      <c r="F5" s="18"/>
      <c r="G5" s="18"/>
      <c r="H5" s="19" t="s">
        <v>66</v>
      </c>
      <c r="I5" s="19" t="s">
        <v>67</v>
      </c>
      <c r="J5" s="19" t="s">
        <v>68</v>
      </c>
      <c r="K5" s="19" t="s">
        <v>69</v>
      </c>
      <c r="L5" s="19" t="s">
        <v>70</v>
      </c>
      <c r="M5" s="19" t="s">
        <v>71</v>
      </c>
      <c r="N5" s="19" t="s">
        <v>72</v>
      </c>
      <c r="O5" s="19" t="s">
        <v>73</v>
      </c>
      <c r="P5" s="19" t="s">
        <v>74</v>
      </c>
      <c r="Q5" s="19" t="s">
        <v>75</v>
      </c>
      <c r="R5" s="19" t="s">
        <v>76</v>
      </c>
      <c r="S5" s="19" t="s">
        <v>77</v>
      </c>
      <c r="T5" s="19" t="s">
        <v>78</v>
      </c>
      <c r="U5" s="19" t="s">
        <v>79</v>
      </c>
      <c r="V5" s="19" t="s">
        <v>80</v>
      </c>
      <c r="W5" s="19" t="s">
        <v>81</v>
      </c>
      <c r="X5" s="19" t="s">
        <v>82</v>
      </c>
      <c r="Y5" s="19" t="s">
        <v>83</v>
      </c>
      <c r="Z5" s="19" t="s">
        <v>84</v>
      </c>
      <c r="AA5" s="19" t="s">
        <v>85</v>
      </c>
      <c r="AB5" s="19" t="s">
        <v>86</v>
      </c>
      <c r="AC5" s="19" t="s">
        <v>87</v>
      </c>
      <c r="AD5" s="19" t="s">
        <v>88</v>
      </c>
      <c r="AE5" s="19" t="s">
        <v>89</v>
      </c>
      <c r="AF5" s="19" t="s">
        <v>90</v>
      </c>
      <c r="AG5" s="19" t="s">
        <v>91</v>
      </c>
      <c r="AH5" s="19" t="s">
        <v>29</v>
      </c>
      <c r="AI5" s="19" t="s">
        <v>82</v>
      </c>
      <c r="AJ5" s="19" t="s">
        <v>83</v>
      </c>
      <c r="AK5" s="19" t="s">
        <v>84</v>
      </c>
      <c r="AL5" s="19" t="s">
        <v>85</v>
      </c>
      <c r="AM5" s="19" t="s">
        <v>86</v>
      </c>
      <c r="AN5" s="19" t="s">
        <v>87</v>
      </c>
      <c r="AO5" s="19" t="s">
        <v>88</v>
      </c>
      <c r="AP5" s="19" t="s">
        <v>89</v>
      </c>
      <c r="AQ5" s="19" t="s">
        <v>90</v>
      </c>
      <c r="AR5" s="19" t="s">
        <v>91</v>
      </c>
      <c r="AS5" s="19" t="s">
        <v>92</v>
      </c>
      <c r="AT5" s="19" t="s">
        <v>82</v>
      </c>
      <c r="AU5" s="19" t="s">
        <v>83</v>
      </c>
      <c r="AV5" s="19" t="s">
        <v>84</v>
      </c>
      <c r="AW5" s="19" t="s">
        <v>85</v>
      </c>
      <c r="AX5" s="19" t="s">
        <v>86</v>
      </c>
      <c r="AY5" s="19" t="s">
        <v>87</v>
      </c>
      <c r="AZ5" s="19" t="s">
        <v>88</v>
      </c>
      <c r="BA5" s="19" t="s">
        <v>89</v>
      </c>
      <c r="BB5" s="19" t="s">
        <v>90</v>
      </c>
      <c r="BC5" s="19" t="s">
        <v>91</v>
      </c>
      <c r="BD5" s="19" t="s">
        <v>92</v>
      </c>
      <c r="BE5" s="19" t="s">
        <v>82</v>
      </c>
      <c r="BF5" s="19" t="s">
        <v>83</v>
      </c>
      <c r="BG5" s="19" t="s">
        <v>84</v>
      </c>
      <c r="BH5" s="19" t="s">
        <v>85</v>
      </c>
      <c r="BI5" s="19" t="s">
        <v>86</v>
      </c>
      <c r="BJ5" s="19" t="s">
        <v>87</v>
      </c>
      <c r="BK5" s="19" t="s">
        <v>88</v>
      </c>
      <c r="BL5" s="19" t="s">
        <v>89</v>
      </c>
      <c r="BM5" s="19" t="s">
        <v>90</v>
      </c>
      <c r="BN5" s="19" t="s">
        <v>91</v>
      </c>
      <c r="BO5" s="19" t="s">
        <v>92</v>
      </c>
      <c r="BP5" s="19" t="s">
        <v>82</v>
      </c>
      <c r="BQ5" s="19" t="s">
        <v>83</v>
      </c>
      <c r="BR5" s="19" t="s">
        <v>84</v>
      </c>
      <c r="BS5" s="19" t="s">
        <v>85</v>
      </c>
      <c r="BT5" s="19" t="s">
        <v>86</v>
      </c>
      <c r="BU5" s="19" t="s">
        <v>87</v>
      </c>
      <c r="BV5" s="19" t="s">
        <v>88</v>
      </c>
      <c r="BW5" s="19" t="s">
        <v>89</v>
      </c>
      <c r="BX5" s="19" t="s">
        <v>90</v>
      </c>
      <c r="BY5" s="19" t="s">
        <v>91</v>
      </c>
      <c r="BZ5" s="19" t="s">
        <v>92</v>
      </c>
      <c r="CA5" s="19" t="s">
        <v>82</v>
      </c>
      <c r="CB5" s="19" t="s">
        <v>83</v>
      </c>
      <c r="CC5" s="19" t="s">
        <v>84</v>
      </c>
      <c r="CD5" s="19" t="s">
        <v>85</v>
      </c>
      <c r="CE5" s="19" t="s">
        <v>86</v>
      </c>
      <c r="CF5" s="19" t="s">
        <v>87</v>
      </c>
      <c r="CG5" s="19" t="s">
        <v>88</v>
      </c>
      <c r="CH5" s="19" t="s">
        <v>89</v>
      </c>
      <c r="CI5" s="19" t="s">
        <v>90</v>
      </c>
      <c r="CJ5" s="19" t="s">
        <v>91</v>
      </c>
      <c r="CK5" s="19" t="s">
        <v>92</v>
      </c>
      <c r="CL5" s="19" t="s">
        <v>82</v>
      </c>
      <c r="CM5" s="19" t="s">
        <v>83</v>
      </c>
      <c r="CN5" s="19" t="s">
        <v>84</v>
      </c>
      <c r="CO5" s="19" t="s">
        <v>85</v>
      </c>
      <c r="CP5" s="19" t="s">
        <v>86</v>
      </c>
      <c r="CQ5" s="19" t="s">
        <v>87</v>
      </c>
      <c r="CR5" s="19" t="s">
        <v>88</v>
      </c>
      <c r="CS5" s="19" t="s">
        <v>89</v>
      </c>
      <c r="CT5" s="19" t="s">
        <v>90</v>
      </c>
      <c r="CU5" s="19" t="s">
        <v>91</v>
      </c>
      <c r="CV5" s="19" t="s">
        <v>92</v>
      </c>
      <c r="CW5" s="19" t="s">
        <v>82</v>
      </c>
      <c r="CX5" s="19" t="s">
        <v>83</v>
      </c>
      <c r="CY5" s="19" t="s">
        <v>84</v>
      </c>
      <c r="CZ5" s="19" t="s">
        <v>85</v>
      </c>
      <c r="DA5" s="19" t="s">
        <v>86</v>
      </c>
      <c r="DB5" s="19" t="s">
        <v>87</v>
      </c>
      <c r="DC5" s="19" t="s">
        <v>88</v>
      </c>
      <c r="DD5" s="19" t="s">
        <v>89</v>
      </c>
      <c r="DE5" s="19" t="s">
        <v>90</v>
      </c>
      <c r="DF5" s="19" t="s">
        <v>91</v>
      </c>
      <c r="DG5" s="19" t="s">
        <v>92</v>
      </c>
      <c r="DH5" s="19" t="s">
        <v>82</v>
      </c>
      <c r="DI5" s="19" t="s">
        <v>83</v>
      </c>
      <c r="DJ5" s="19" t="s">
        <v>84</v>
      </c>
      <c r="DK5" s="19" t="s">
        <v>85</v>
      </c>
      <c r="DL5" s="19" t="s">
        <v>86</v>
      </c>
      <c r="DM5" s="19" t="s">
        <v>87</v>
      </c>
      <c r="DN5" s="19" t="s">
        <v>88</v>
      </c>
      <c r="DO5" s="19" t="s">
        <v>89</v>
      </c>
      <c r="DP5" s="19" t="s">
        <v>90</v>
      </c>
      <c r="DQ5" s="19" t="s">
        <v>91</v>
      </c>
      <c r="DR5" s="19" t="s">
        <v>92</v>
      </c>
      <c r="DS5" s="19" t="s">
        <v>82</v>
      </c>
      <c r="DT5" s="19" t="s">
        <v>83</v>
      </c>
      <c r="DU5" s="19" t="s">
        <v>84</v>
      </c>
      <c r="DV5" s="19" t="s">
        <v>85</v>
      </c>
      <c r="DW5" s="19" t="s">
        <v>86</v>
      </c>
      <c r="DX5" s="19" t="s">
        <v>87</v>
      </c>
      <c r="DY5" s="19" t="s">
        <v>88</v>
      </c>
      <c r="DZ5" s="19" t="s">
        <v>89</v>
      </c>
      <c r="EA5" s="19" t="s">
        <v>90</v>
      </c>
      <c r="EB5" s="19" t="s">
        <v>91</v>
      </c>
      <c r="EC5" s="19" t="s">
        <v>92</v>
      </c>
      <c r="ED5" s="19" t="s">
        <v>82</v>
      </c>
      <c r="EE5" s="19" t="s">
        <v>83</v>
      </c>
      <c r="EF5" s="19" t="s">
        <v>84</v>
      </c>
      <c r="EG5" s="19" t="s">
        <v>85</v>
      </c>
      <c r="EH5" s="19" t="s">
        <v>86</v>
      </c>
      <c r="EI5" s="19" t="s">
        <v>87</v>
      </c>
      <c r="EJ5" s="19" t="s">
        <v>88</v>
      </c>
      <c r="EK5" s="19" t="s">
        <v>89</v>
      </c>
      <c r="EL5" s="19" t="s">
        <v>90</v>
      </c>
      <c r="EM5" s="19" t="s">
        <v>91</v>
      </c>
      <c r="EN5" s="19" t="s">
        <v>92</v>
      </c>
    </row>
    <row r="6" spans="1:144" s="23" customFormat="1" x14ac:dyDescent="0.15">
      <c r="A6" s="15" t="s">
        <v>93</v>
      </c>
      <c r="B6" s="20">
        <f>B7</f>
        <v>2021</v>
      </c>
      <c r="C6" s="20">
        <f t="shared" ref="C6:W6" si="3">C7</f>
        <v>393878</v>
      </c>
      <c r="D6" s="20">
        <f t="shared" si="3"/>
        <v>47</v>
      </c>
      <c r="E6" s="20">
        <f t="shared" si="3"/>
        <v>1</v>
      </c>
      <c r="F6" s="20">
        <f t="shared" si="3"/>
        <v>0</v>
      </c>
      <c r="G6" s="20">
        <f t="shared" si="3"/>
        <v>0</v>
      </c>
      <c r="H6" s="20" t="str">
        <f t="shared" si="3"/>
        <v>高知県　仁淀川町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61</v>
      </c>
      <c r="Q6" s="21">
        <f t="shared" si="3"/>
        <v>2080</v>
      </c>
      <c r="R6" s="21">
        <f t="shared" si="3"/>
        <v>4970</v>
      </c>
      <c r="S6" s="21">
        <f t="shared" si="3"/>
        <v>333</v>
      </c>
      <c r="T6" s="21">
        <f t="shared" si="3"/>
        <v>14.92</v>
      </c>
      <c r="U6" s="21">
        <f t="shared" si="3"/>
        <v>2983</v>
      </c>
      <c r="V6" s="21">
        <f t="shared" si="3"/>
        <v>97.3</v>
      </c>
      <c r="W6" s="21">
        <f t="shared" si="3"/>
        <v>30.66</v>
      </c>
      <c r="X6" s="22">
        <f>IF(X7="",NA(),X7)</f>
        <v>56.22</v>
      </c>
      <c r="Y6" s="22">
        <f t="shared" ref="Y6:AG6" si="4">IF(Y7="",NA(),Y7)</f>
        <v>55.01</v>
      </c>
      <c r="Z6" s="22">
        <f t="shared" si="4"/>
        <v>68.459999999999994</v>
      </c>
      <c r="AA6" s="22">
        <f t="shared" si="4"/>
        <v>61.51</v>
      </c>
      <c r="AB6" s="22">
        <f t="shared" si="4"/>
        <v>63.76</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1141.6500000000001</v>
      </c>
      <c r="BF6" s="22">
        <f t="shared" ref="BF6:BN6" si="7">IF(BF7="",NA(),BF7)</f>
        <v>1044.95</v>
      </c>
      <c r="BG6" s="22">
        <f t="shared" si="7"/>
        <v>968.06</v>
      </c>
      <c r="BH6" s="22">
        <f t="shared" si="7"/>
        <v>888.07</v>
      </c>
      <c r="BI6" s="22">
        <f t="shared" si="7"/>
        <v>672.71</v>
      </c>
      <c r="BJ6" s="22">
        <f t="shared" si="7"/>
        <v>1061.58</v>
      </c>
      <c r="BK6" s="22">
        <f t="shared" si="7"/>
        <v>1007.7</v>
      </c>
      <c r="BL6" s="22">
        <f t="shared" si="7"/>
        <v>1018.52</v>
      </c>
      <c r="BM6" s="22">
        <f t="shared" si="7"/>
        <v>949.61</v>
      </c>
      <c r="BN6" s="22">
        <f t="shared" si="7"/>
        <v>918.84</v>
      </c>
      <c r="BO6" s="21" t="str">
        <f>IF(BO7="","",IF(BO7="-","【-】","【"&amp;SUBSTITUTE(TEXT(BO7,"#,##0.00"),"-","△")&amp;"】"))</f>
        <v>【940.88】</v>
      </c>
      <c r="BP6" s="22">
        <f>IF(BP7="",NA(),BP7)</f>
        <v>45.81</v>
      </c>
      <c r="BQ6" s="22">
        <f t="shared" ref="BQ6:BY6" si="8">IF(BQ7="",NA(),BQ7)</f>
        <v>45.89</v>
      </c>
      <c r="BR6" s="22">
        <f t="shared" si="8"/>
        <v>43.16</v>
      </c>
      <c r="BS6" s="22">
        <f t="shared" si="8"/>
        <v>52.24</v>
      </c>
      <c r="BT6" s="22">
        <f t="shared" si="8"/>
        <v>59.71</v>
      </c>
      <c r="BU6" s="22">
        <f t="shared" si="8"/>
        <v>58.52</v>
      </c>
      <c r="BV6" s="22">
        <f t="shared" si="8"/>
        <v>59.22</v>
      </c>
      <c r="BW6" s="22">
        <f t="shared" si="8"/>
        <v>58.79</v>
      </c>
      <c r="BX6" s="22">
        <f t="shared" si="8"/>
        <v>58.41</v>
      </c>
      <c r="BY6" s="22">
        <f t="shared" si="8"/>
        <v>58.27</v>
      </c>
      <c r="BZ6" s="21" t="str">
        <f>IF(BZ7="","",IF(BZ7="-","【-】","【"&amp;SUBSTITUTE(TEXT(BZ7,"#,##0.00"),"-","△")&amp;"】"))</f>
        <v>【54.59】</v>
      </c>
      <c r="CA6" s="22">
        <f>IF(CA7="",NA(),CA7)</f>
        <v>196.82</v>
      </c>
      <c r="CB6" s="22">
        <f t="shared" ref="CB6:CJ6" si="9">IF(CB7="",NA(),CB7)</f>
        <v>199.63</v>
      </c>
      <c r="CC6" s="22">
        <f t="shared" si="9"/>
        <v>212.74</v>
      </c>
      <c r="CD6" s="22">
        <f t="shared" si="9"/>
        <v>176.87</v>
      </c>
      <c r="CE6" s="22">
        <f t="shared" si="9"/>
        <v>198.64</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72.239999999999995</v>
      </c>
      <c r="CM6" s="22">
        <f t="shared" ref="CM6:CU6" si="10">IF(CM7="",NA(),CM7)</f>
        <v>71.010000000000005</v>
      </c>
      <c r="CN6" s="22">
        <f t="shared" si="10"/>
        <v>70.91</v>
      </c>
      <c r="CO6" s="22">
        <f t="shared" si="10"/>
        <v>72.48</v>
      </c>
      <c r="CP6" s="22">
        <f t="shared" si="10"/>
        <v>70.28</v>
      </c>
      <c r="CQ6" s="22">
        <f t="shared" si="10"/>
        <v>57.3</v>
      </c>
      <c r="CR6" s="22">
        <f t="shared" si="10"/>
        <v>56.76</v>
      </c>
      <c r="CS6" s="22">
        <f t="shared" si="10"/>
        <v>56.04</v>
      </c>
      <c r="CT6" s="22">
        <f t="shared" si="10"/>
        <v>58.52</v>
      </c>
      <c r="CU6" s="22">
        <f t="shared" si="10"/>
        <v>58.88</v>
      </c>
      <c r="CV6" s="21" t="str">
        <f>IF(CV7="","",IF(CV7="-","【-】","【"&amp;SUBSTITUTE(TEXT(CV7,"#,##0.00"),"-","△")&amp;"】"))</f>
        <v>【56.42】</v>
      </c>
      <c r="CW6" s="22">
        <f>IF(CW7="",NA(),CW7)</f>
        <v>94.02</v>
      </c>
      <c r="CX6" s="22">
        <f t="shared" ref="CX6:DF6" si="11">IF(CX7="",NA(),CX7)</f>
        <v>94.02</v>
      </c>
      <c r="CY6" s="22">
        <f t="shared" si="11"/>
        <v>94.02</v>
      </c>
      <c r="CZ6" s="22">
        <f t="shared" si="11"/>
        <v>94.02</v>
      </c>
      <c r="DA6" s="22">
        <f t="shared" si="11"/>
        <v>94.02</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393878</v>
      </c>
      <c r="D7" s="24">
        <v>47</v>
      </c>
      <c r="E7" s="24">
        <v>1</v>
      </c>
      <c r="F7" s="24">
        <v>0</v>
      </c>
      <c r="G7" s="24">
        <v>0</v>
      </c>
      <c r="H7" s="24" t="s">
        <v>94</v>
      </c>
      <c r="I7" s="24" t="s">
        <v>95</v>
      </c>
      <c r="J7" s="24" t="s">
        <v>96</v>
      </c>
      <c r="K7" s="24" t="s">
        <v>97</v>
      </c>
      <c r="L7" s="24" t="s">
        <v>98</v>
      </c>
      <c r="M7" s="24" t="s">
        <v>99</v>
      </c>
      <c r="N7" s="25" t="s">
        <v>100</v>
      </c>
      <c r="O7" s="25" t="s">
        <v>101</v>
      </c>
      <c r="P7" s="25">
        <v>61</v>
      </c>
      <c r="Q7" s="25">
        <v>2080</v>
      </c>
      <c r="R7" s="25">
        <v>4970</v>
      </c>
      <c r="S7" s="25">
        <v>333</v>
      </c>
      <c r="T7" s="25">
        <v>14.92</v>
      </c>
      <c r="U7" s="25">
        <v>2983</v>
      </c>
      <c r="V7" s="25">
        <v>97.3</v>
      </c>
      <c r="W7" s="25">
        <v>30.66</v>
      </c>
      <c r="X7" s="25">
        <v>56.22</v>
      </c>
      <c r="Y7" s="25">
        <v>55.01</v>
      </c>
      <c r="Z7" s="25">
        <v>68.459999999999994</v>
      </c>
      <c r="AA7" s="25">
        <v>61.51</v>
      </c>
      <c r="AB7" s="25">
        <v>63.76</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1141.6500000000001</v>
      </c>
      <c r="BF7" s="25">
        <v>1044.95</v>
      </c>
      <c r="BG7" s="25">
        <v>968.06</v>
      </c>
      <c r="BH7" s="25">
        <v>888.07</v>
      </c>
      <c r="BI7" s="25">
        <v>672.71</v>
      </c>
      <c r="BJ7" s="25">
        <v>1061.58</v>
      </c>
      <c r="BK7" s="25">
        <v>1007.7</v>
      </c>
      <c r="BL7" s="25">
        <v>1018.52</v>
      </c>
      <c r="BM7" s="25">
        <v>949.61</v>
      </c>
      <c r="BN7" s="25">
        <v>918.84</v>
      </c>
      <c r="BO7" s="25">
        <v>940.88</v>
      </c>
      <c r="BP7" s="25">
        <v>45.81</v>
      </c>
      <c r="BQ7" s="25">
        <v>45.89</v>
      </c>
      <c r="BR7" s="25">
        <v>43.16</v>
      </c>
      <c r="BS7" s="25">
        <v>52.24</v>
      </c>
      <c r="BT7" s="25">
        <v>59.71</v>
      </c>
      <c r="BU7" s="25">
        <v>58.52</v>
      </c>
      <c r="BV7" s="25">
        <v>59.22</v>
      </c>
      <c r="BW7" s="25">
        <v>58.79</v>
      </c>
      <c r="BX7" s="25">
        <v>58.41</v>
      </c>
      <c r="BY7" s="25">
        <v>58.27</v>
      </c>
      <c r="BZ7" s="25">
        <v>54.59</v>
      </c>
      <c r="CA7" s="25">
        <v>196.82</v>
      </c>
      <c r="CB7" s="25">
        <v>199.63</v>
      </c>
      <c r="CC7" s="25">
        <v>212.74</v>
      </c>
      <c r="CD7" s="25">
        <v>176.87</v>
      </c>
      <c r="CE7" s="25">
        <v>198.64</v>
      </c>
      <c r="CF7" s="25">
        <v>296.3</v>
      </c>
      <c r="CG7" s="25">
        <v>292.89999999999998</v>
      </c>
      <c r="CH7" s="25">
        <v>298.25</v>
      </c>
      <c r="CI7" s="25">
        <v>303.27999999999997</v>
      </c>
      <c r="CJ7" s="25">
        <v>303.81</v>
      </c>
      <c r="CK7" s="25">
        <v>301.2</v>
      </c>
      <c r="CL7" s="25">
        <v>72.239999999999995</v>
      </c>
      <c r="CM7" s="25">
        <v>71.010000000000005</v>
      </c>
      <c r="CN7" s="25">
        <v>70.91</v>
      </c>
      <c r="CO7" s="25">
        <v>72.48</v>
      </c>
      <c r="CP7" s="25">
        <v>70.28</v>
      </c>
      <c r="CQ7" s="25">
        <v>57.3</v>
      </c>
      <c r="CR7" s="25">
        <v>56.76</v>
      </c>
      <c r="CS7" s="25">
        <v>56.04</v>
      </c>
      <c r="CT7" s="25">
        <v>58.52</v>
      </c>
      <c r="CU7" s="25">
        <v>58.88</v>
      </c>
      <c r="CV7" s="25">
        <v>56.42</v>
      </c>
      <c r="CW7" s="25">
        <v>94.02</v>
      </c>
      <c r="CX7" s="25">
        <v>94.02</v>
      </c>
      <c r="CY7" s="25">
        <v>94.02</v>
      </c>
      <c r="CZ7" s="25">
        <v>94.02</v>
      </c>
      <c r="DA7" s="25">
        <v>94.02</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102</v>
      </c>
      <c r="C9" s="27" t="s">
        <v>103</v>
      </c>
      <c r="D9" s="27" t="s">
        <v>104</v>
      </c>
      <c r="E9" s="27" t="s">
        <v>105</v>
      </c>
      <c r="F9" s="27"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107</v>
      </c>
    </row>
    <row r="12" spans="1:144" x14ac:dyDescent="0.15">
      <c r="B12">
        <v>1</v>
      </c>
      <c r="C12">
        <v>1</v>
      </c>
      <c r="D12">
        <v>1</v>
      </c>
      <c r="E12">
        <v>2</v>
      </c>
      <c r="F12">
        <v>3</v>
      </c>
      <c r="G12" t="s">
        <v>108</v>
      </c>
    </row>
    <row r="13" spans="1:144" x14ac:dyDescent="0.15">
      <c r="B13" t="s">
        <v>109</v>
      </c>
      <c r="C13" t="s">
        <v>109</v>
      </c>
      <c r="D13" t="s">
        <v>110</v>
      </c>
      <c r="E13" t="s">
        <v>111</v>
      </c>
      <c r="F13" t="s">
        <v>110</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2022-12-01T01:11:27Z</dcterms:created>
  <dcterms:modified xsi:type="dcterms:W3CDTF">2023-01-20T01:06:06Z</dcterms:modified>
  <cp:category/>
</cp:coreProperties>
</file>