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5480" windowHeight="8220"/>
  </bookViews>
  <sheets>
    <sheet name="月報 (４月）" sheetId="12" r:id="rId1"/>
    <sheet name="月報 (5月)" sheetId="1" r:id="rId2"/>
    <sheet name="月報 (６月)" sheetId="2" r:id="rId3"/>
    <sheet name="月報 (７月)" sheetId="3" r:id="rId4"/>
    <sheet name="月報 (８月)" sheetId="4" r:id="rId5"/>
    <sheet name="月報 (９月)" sheetId="5" r:id="rId6"/>
    <sheet name="月報 (１０月)" sheetId="6" r:id="rId7"/>
    <sheet name="月報 (１１月) " sheetId="7" r:id="rId8"/>
    <sheet name="月報 (１２月）" sheetId="8" r:id="rId9"/>
    <sheet name="月報 (１月）" sheetId="9" r:id="rId10"/>
    <sheet name="月報 (２月）" sheetId="10" r:id="rId11"/>
    <sheet name="月報 (３月）" sheetId="11" r:id="rId12"/>
  </sheets>
  <definedNames>
    <definedName name="_xlnm.Print_Area" localSheetId="6">'月報 (１０月)'!$A$1:$E$44</definedName>
    <definedName name="_xlnm.Print_Area" localSheetId="7">'月報 (１１月) '!$A$1:$E$44</definedName>
    <definedName name="_xlnm.Print_Area" localSheetId="8">'月報 (１２月）'!$A$1:$E$44</definedName>
    <definedName name="_xlnm.Print_Area" localSheetId="9">'月報 (１月）'!$A$1:$E$44</definedName>
    <definedName name="_xlnm.Print_Area" localSheetId="10">'月報 (２月）'!$A$1:$E$44</definedName>
    <definedName name="_xlnm.Print_Area" localSheetId="11">'月報 (３月）'!$A$1:$E$44</definedName>
    <definedName name="_xlnm.Print_Area" localSheetId="0">'月報 (４月）'!$A$1:$E$44</definedName>
    <definedName name="_xlnm.Print_Area" localSheetId="1">'月報 (5月)'!$A$1:$E$44</definedName>
    <definedName name="_xlnm.Print_Area" localSheetId="2">'月報 (６月)'!$A$1:$E$44</definedName>
    <definedName name="_xlnm.Print_Area" localSheetId="3">'月報 (７月)'!$A$1:$E$44</definedName>
    <definedName name="_xlnm.Print_Area" localSheetId="4">'月報 (８月)'!$A$1:$E$44</definedName>
    <definedName name="_xlnm.Print_Area" localSheetId="5">'月報 (９月)'!$A$1:$E$44</definedName>
  </definedNames>
  <calcPr calcId="125725" calcMode="manual"/>
</workbook>
</file>

<file path=xl/calcChain.xml><?xml version="1.0" encoding="utf-8"?>
<calcChain xmlns="http://schemas.openxmlformats.org/spreadsheetml/2006/main">
  <c r="D42" i="12"/>
  <c r="D43"/>
  <c r="C42"/>
  <c r="C43"/>
  <c r="B42"/>
  <c r="B43"/>
  <c r="D40"/>
  <c r="D41"/>
  <c r="C40"/>
  <c r="C41"/>
  <c r="B40"/>
  <c r="B41"/>
  <c r="D39"/>
  <c r="C39"/>
  <c r="B39"/>
  <c r="D42" i="11"/>
  <c r="D43"/>
  <c r="C42"/>
  <c r="C43"/>
  <c r="B42"/>
  <c r="B43"/>
  <c r="D40"/>
  <c r="D41"/>
  <c r="C40"/>
  <c r="C41"/>
  <c r="B40"/>
  <c r="B41"/>
  <c r="D39"/>
  <c r="C39"/>
  <c r="B39"/>
  <c r="D42" i="10"/>
  <c r="D43"/>
  <c r="C42"/>
  <c r="C43"/>
  <c r="B42"/>
  <c r="B43"/>
  <c r="D40"/>
  <c r="D41"/>
  <c r="C40"/>
  <c r="C41"/>
  <c r="B40"/>
  <c r="B41"/>
  <c r="D39"/>
  <c r="C39"/>
  <c r="B39"/>
  <c r="D42" i="9"/>
  <c r="D43"/>
  <c r="C42"/>
  <c r="C43"/>
  <c r="B42"/>
  <c r="B43"/>
  <c r="D40"/>
  <c r="D41"/>
  <c r="C40"/>
  <c r="C41"/>
  <c r="B40"/>
  <c r="B41"/>
  <c r="D39"/>
  <c r="C39"/>
  <c r="B39"/>
  <c r="D42" i="8"/>
  <c r="D43"/>
  <c r="C42"/>
  <c r="C43"/>
  <c r="B42"/>
  <c r="B43"/>
  <c r="D40"/>
  <c r="D41"/>
  <c r="C40"/>
  <c r="C41"/>
  <c r="B40"/>
  <c r="B41"/>
  <c r="D39"/>
  <c r="C39"/>
  <c r="B39"/>
  <c r="B39" i="7"/>
  <c r="C39"/>
  <c r="D39"/>
  <c r="B40"/>
  <c r="C40"/>
  <c r="D40"/>
  <c r="B41"/>
  <c r="C41"/>
  <c r="D41"/>
  <c r="B42"/>
  <c r="C42"/>
  <c r="D42"/>
  <c r="B43"/>
  <c r="C43"/>
  <c r="D43"/>
  <c r="D42" i="6"/>
  <c r="D43"/>
  <c r="C42"/>
  <c r="C43"/>
  <c r="B42"/>
  <c r="B43"/>
  <c r="D40"/>
  <c r="D41"/>
  <c r="C40"/>
  <c r="C41"/>
  <c r="B40"/>
  <c r="B41"/>
  <c r="D39"/>
  <c r="C39"/>
  <c r="B39"/>
  <c r="D42" i="5"/>
  <c r="D43"/>
  <c r="C42"/>
  <c r="C43"/>
  <c r="B42"/>
  <c r="B43"/>
  <c r="D40"/>
  <c r="D41"/>
  <c r="C40"/>
  <c r="C41"/>
  <c r="B40"/>
  <c r="B41"/>
  <c r="D39"/>
  <c r="C39"/>
  <c r="B39"/>
  <c r="D42" i="4"/>
  <c r="D43"/>
  <c r="C42"/>
  <c r="C43"/>
  <c r="B42"/>
  <c r="B43"/>
  <c r="D40"/>
  <c r="D41"/>
  <c r="C40"/>
  <c r="C41"/>
  <c r="B40"/>
  <c r="B41"/>
  <c r="D39"/>
  <c r="C39"/>
  <c r="B39"/>
  <c r="D42" i="3"/>
  <c r="D43"/>
  <c r="C42"/>
  <c r="C43"/>
  <c r="B42"/>
  <c r="B43"/>
  <c r="D40"/>
  <c r="D41"/>
  <c r="C40"/>
  <c r="C41"/>
  <c r="B40"/>
  <c r="B41"/>
  <c r="D39"/>
  <c r="C39"/>
  <c r="B39"/>
  <c r="C42" i="1"/>
  <c r="C43"/>
  <c r="C40"/>
  <c r="C41"/>
  <c r="C39"/>
  <c r="C42" i="2"/>
  <c r="C43"/>
  <c r="C40"/>
  <c r="C41"/>
  <c r="C39"/>
  <c r="D42"/>
  <c r="D43"/>
  <c r="B42"/>
  <c r="B43"/>
  <c r="D40"/>
  <c r="D41"/>
  <c r="B40"/>
  <c r="B41"/>
  <c r="D39"/>
  <c r="B39"/>
  <c r="D42" i="1"/>
  <c r="D43"/>
  <c r="B42"/>
  <c r="B43"/>
  <c r="D40"/>
  <c r="D41"/>
  <c r="B40"/>
  <c r="B41"/>
  <c r="D39"/>
  <c r="B39"/>
</calcChain>
</file>

<file path=xl/sharedStrings.xml><?xml version="1.0" encoding="utf-8"?>
<sst xmlns="http://schemas.openxmlformats.org/spreadsheetml/2006/main" count="208" uniqueCount="23">
  <si>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2"/>
  </si>
  <si>
    <t>日付</t>
    <rPh sb="0" eb="1">
      <t>ニチ</t>
    </rPh>
    <rPh sb="1" eb="2">
      <t>ツ</t>
    </rPh>
    <phoneticPr fontId="2"/>
  </si>
  <si>
    <t>水位</t>
    <rPh sb="0" eb="2">
      <t>スイイ</t>
    </rPh>
    <phoneticPr fontId="2"/>
  </si>
  <si>
    <t>水温</t>
    <rPh sb="0" eb="2">
      <t>スイオン</t>
    </rPh>
    <phoneticPr fontId="2"/>
  </si>
  <si>
    <t>濁度</t>
    <rPh sb="0" eb="1">
      <t>ダク</t>
    </rPh>
    <rPh sb="1" eb="2">
      <t>ド</t>
    </rPh>
    <phoneticPr fontId="2"/>
  </si>
  <si>
    <t>備考</t>
    <rPh sb="0" eb="2">
      <t>ビコウ</t>
    </rPh>
    <phoneticPr fontId="2"/>
  </si>
  <si>
    <t>[ ｍ ]</t>
    <phoneticPr fontId="2"/>
  </si>
  <si>
    <t>[ ℃ ]</t>
    <phoneticPr fontId="2"/>
  </si>
  <si>
    <t>[ FTU ]</t>
    <phoneticPr fontId="2"/>
  </si>
  <si>
    <t>単位　　　　　　　　　　　　　　　　合計</t>
    <rPh sb="0" eb="2">
      <t>タンイ</t>
    </rPh>
    <rPh sb="18" eb="20">
      <t>ゴウケイ</t>
    </rPh>
    <phoneticPr fontId="2"/>
  </si>
  <si>
    <t>平　均</t>
    <rPh sb="0" eb="1">
      <t>ヒラ</t>
    </rPh>
    <rPh sb="2" eb="3">
      <t>タモツ</t>
    </rPh>
    <phoneticPr fontId="2"/>
  </si>
  <si>
    <t>最　大　値</t>
    <rPh sb="0" eb="1">
      <t>サイ</t>
    </rPh>
    <rPh sb="2" eb="3">
      <t>ダイ</t>
    </rPh>
    <rPh sb="4" eb="5">
      <t>アタイ</t>
    </rPh>
    <phoneticPr fontId="2"/>
  </si>
  <si>
    <t>最大日</t>
    <rPh sb="0" eb="2">
      <t>サイダイ</t>
    </rPh>
    <rPh sb="2" eb="3">
      <t>ニチ</t>
    </rPh>
    <phoneticPr fontId="2"/>
  </si>
  <si>
    <t>最　小　値</t>
    <rPh sb="0" eb="1">
      <t>サイ</t>
    </rPh>
    <rPh sb="2" eb="3">
      <t>ショウ</t>
    </rPh>
    <rPh sb="4" eb="5">
      <t>アタイ</t>
    </rPh>
    <phoneticPr fontId="2"/>
  </si>
  <si>
    <t>最小日</t>
    <rPh sb="0" eb="2">
      <t>サイショウ</t>
    </rPh>
    <rPh sb="2" eb="3">
      <t>ニチ</t>
    </rPh>
    <phoneticPr fontId="2"/>
  </si>
  <si>
    <t>9時データ欠測（濁度計点検のため）</t>
    <rPh sb="1" eb="2">
      <t>ジ</t>
    </rPh>
    <rPh sb="5" eb="6">
      <t>ケツ</t>
    </rPh>
    <rPh sb="6" eb="7">
      <t>ソク</t>
    </rPh>
    <rPh sb="8" eb="9">
      <t>ダク</t>
    </rPh>
    <rPh sb="9" eb="10">
      <t>ド</t>
    </rPh>
    <rPh sb="10" eb="11">
      <t>ケイ</t>
    </rPh>
    <rPh sb="11" eb="13">
      <t>テンケン</t>
    </rPh>
    <phoneticPr fontId="2"/>
  </si>
  <si>
    <t>9時データ欠測（濁度計不具合のため）</t>
    <rPh sb="1" eb="2">
      <t>ジ</t>
    </rPh>
    <rPh sb="5" eb="6">
      <t>ケツ</t>
    </rPh>
    <rPh sb="6" eb="7">
      <t>ソク</t>
    </rPh>
    <rPh sb="8" eb="9">
      <t>ダク</t>
    </rPh>
    <rPh sb="9" eb="10">
      <t>ド</t>
    </rPh>
    <rPh sb="10" eb="11">
      <t>ケイ</t>
    </rPh>
    <rPh sb="11" eb="14">
      <t>フグアイ</t>
    </rPh>
    <phoneticPr fontId="2"/>
  </si>
  <si>
    <t>データ欠測（濁度計不具合のため）</t>
    <rPh sb="3" eb="4">
      <t>ケツ</t>
    </rPh>
    <rPh sb="4" eb="5">
      <t>ソク</t>
    </rPh>
    <rPh sb="6" eb="7">
      <t>ダク</t>
    </rPh>
    <rPh sb="7" eb="8">
      <t>ド</t>
    </rPh>
    <rPh sb="8" eb="9">
      <t>ケイ</t>
    </rPh>
    <rPh sb="9" eb="12">
      <t>フグアイ</t>
    </rPh>
    <phoneticPr fontId="2"/>
  </si>
  <si>
    <t>―</t>
    <phoneticPr fontId="2"/>
  </si>
  <si>
    <t>[ ｍ ]</t>
    <phoneticPr fontId="2"/>
  </si>
  <si>
    <t>[ FTU ]</t>
    <phoneticPr fontId="2"/>
  </si>
  <si>
    <t>[ ℃ ]</t>
    <phoneticPr fontId="2"/>
  </si>
  <si>
    <t>９時データ欠測（濁度計不具合のため）</t>
    <rPh sb="8" eb="9">
      <t>ダク</t>
    </rPh>
    <rPh sb="9" eb="10">
      <t>ド</t>
    </rPh>
    <rPh sb="10" eb="11">
      <t>ケイ</t>
    </rPh>
    <rPh sb="11" eb="14">
      <t>フグアイ</t>
    </rPh>
    <phoneticPr fontId="2"/>
  </si>
</sst>
</file>

<file path=xl/styles.xml><?xml version="1.0" encoding="utf-8"?>
<styleSheet xmlns="http://schemas.openxmlformats.org/spreadsheetml/2006/main">
  <numFmts count="4">
    <numFmt numFmtId="176" formatCode="m/d\ h:mm"/>
    <numFmt numFmtId="177" formatCode="0.00_ "/>
    <numFmt numFmtId="178" formatCode="0.0_ "/>
    <numFmt numFmtId="179" formatCode="m&quot;月&quot;d&quot;日&quot;;@"/>
  </numFmts>
  <fonts count="4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55" fontId="3" fillId="0" borderId="0" xfId="0" applyNumberFormat="1" applyFont="1"/>
    <xf numFmtId="0" fontId="3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 horizontal="right"/>
    </xf>
    <xf numFmtId="177" fontId="3" fillId="0" borderId="3" xfId="0" applyNumberFormat="1" applyFont="1" applyBorder="1"/>
    <xf numFmtId="178" fontId="3" fillId="0" borderId="3" xfId="0" applyNumberFormat="1" applyFont="1" applyBorder="1"/>
    <xf numFmtId="0" fontId="3" fillId="0" borderId="4" xfId="0" applyNumberFormat="1" applyFont="1" applyBorder="1"/>
    <xf numFmtId="176" fontId="3" fillId="0" borderId="5" xfId="0" applyNumberFormat="1" applyFont="1" applyBorder="1" applyAlignment="1">
      <alignment horizontal="right"/>
    </xf>
    <xf numFmtId="177" fontId="3" fillId="0" borderId="6" xfId="0" applyNumberFormat="1" applyFont="1" applyBorder="1"/>
    <xf numFmtId="178" fontId="3" fillId="0" borderId="6" xfId="0" applyNumberFormat="1" applyFont="1" applyBorder="1"/>
    <xf numFmtId="0" fontId="3" fillId="0" borderId="7" xfId="0" applyNumberFormat="1" applyFont="1" applyBorder="1"/>
    <xf numFmtId="177" fontId="3" fillId="0" borderId="8" xfId="0" applyNumberFormat="1" applyFont="1" applyBorder="1"/>
    <xf numFmtId="178" fontId="3" fillId="0" borderId="8" xfId="0" applyNumberFormat="1" applyFont="1" applyBorder="1"/>
    <xf numFmtId="0" fontId="3" fillId="0" borderId="9" xfId="0" applyNumberFormat="1" applyFont="1" applyBorder="1"/>
    <xf numFmtId="177" fontId="3" fillId="0" borderId="10" xfId="0" applyNumberFormat="1" applyFont="1" applyBorder="1"/>
    <xf numFmtId="178" fontId="3" fillId="0" borderId="10" xfId="0" applyNumberFormat="1" applyFont="1" applyBorder="1"/>
    <xf numFmtId="0" fontId="3" fillId="0" borderId="11" xfId="0" applyNumberFormat="1" applyFont="1" applyBorder="1"/>
    <xf numFmtId="49" fontId="3" fillId="0" borderId="5" xfId="0" applyNumberFormat="1" applyFont="1" applyFill="1" applyBorder="1" applyAlignment="1">
      <alignment horizontal="center" vertical="center"/>
    </xf>
    <xf numFmtId="0" fontId="0" fillId="0" borderId="7" xfId="0" applyNumberFormat="1" applyBorder="1"/>
    <xf numFmtId="179" fontId="3" fillId="0" borderId="6" xfId="0" applyNumberFormat="1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/>
    </xf>
    <xf numFmtId="0" fontId="0" fillId="0" borderId="14" xfId="0" applyNumberFormat="1" applyBorder="1"/>
    <xf numFmtId="177" fontId="3" fillId="0" borderId="6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right" shrinkToFit="1"/>
    </xf>
    <xf numFmtId="0" fontId="3" fillId="0" borderId="7" xfId="0" applyNumberFormat="1" applyFont="1" applyBorder="1" applyAlignment="1">
      <alignment shrinkToFit="1"/>
    </xf>
    <xf numFmtId="0" fontId="0" fillId="0" borderId="0" xfId="0" applyBorder="1"/>
    <xf numFmtId="178" fontId="3" fillId="0" borderId="0" xfId="0" applyNumberFormat="1" applyFont="1" applyBorder="1"/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7" fontId="3" fillId="0" borderId="15" xfId="0" applyNumberFormat="1" applyFont="1" applyBorder="1" applyAlignment="1"/>
    <xf numFmtId="177" fontId="3" fillId="0" borderId="1" xfId="0" applyNumberFormat="1" applyFont="1" applyBorder="1" applyAlignment="1"/>
    <xf numFmtId="177" fontId="3" fillId="0" borderId="16" xfId="0" applyNumberFormat="1" applyFont="1" applyBorder="1" applyAlignment="1"/>
    <xf numFmtId="178" fontId="3" fillId="0" borderId="15" xfId="0" applyNumberFormat="1" applyFont="1" applyBorder="1" applyAlignment="1"/>
    <xf numFmtId="178" fontId="3" fillId="0" borderId="1" xfId="0" applyNumberFormat="1" applyFont="1" applyBorder="1" applyAlignment="1"/>
    <xf numFmtId="178" fontId="3" fillId="0" borderId="16" xfId="0" applyNumberFormat="1" applyFont="1" applyBorder="1" applyAlignment="1"/>
    <xf numFmtId="0" fontId="0" fillId="0" borderId="17" xfId="0" applyNumberFormat="1" applyBorder="1" applyAlignment="1"/>
    <xf numFmtId="0" fontId="0" fillId="0" borderId="18" xfId="0" applyNumberFormat="1" applyBorder="1" applyAlignment="1"/>
    <xf numFmtId="0" fontId="0" fillId="0" borderId="19" xfId="0" applyNumberForma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K8" sqref="K8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1" t="s">
        <v>0</v>
      </c>
      <c r="B1" s="42"/>
      <c r="C1" s="42"/>
      <c r="D1" s="42"/>
      <c r="E1" s="1">
        <v>40269</v>
      </c>
    </row>
    <row r="2" spans="1:5" ht="13.5" customHeight="1">
      <c r="A2" s="43" t="s">
        <v>1</v>
      </c>
      <c r="B2" s="46" t="s">
        <v>2</v>
      </c>
      <c r="C2" s="46" t="s">
        <v>4</v>
      </c>
      <c r="D2" s="46" t="s">
        <v>3</v>
      </c>
      <c r="E2" s="28" t="s">
        <v>5</v>
      </c>
    </row>
    <row r="3" spans="1:5">
      <c r="A3" s="44"/>
      <c r="B3" s="47"/>
      <c r="C3" s="47"/>
      <c r="D3" s="47"/>
      <c r="E3" s="29"/>
    </row>
    <row r="4" spans="1:5" ht="14.25" thickBot="1">
      <c r="A4" s="45"/>
      <c r="B4" s="2" t="s">
        <v>6</v>
      </c>
      <c r="C4" s="2" t="s">
        <v>8</v>
      </c>
      <c r="D4" s="2" t="s">
        <v>7</v>
      </c>
      <c r="E4" s="29"/>
    </row>
    <row r="5" spans="1:5" ht="14.25" thickTop="1">
      <c r="A5" s="3">
        <v>40269.375</v>
      </c>
      <c r="B5" s="4">
        <v>44.3</v>
      </c>
      <c r="C5" s="5">
        <v>4.8</v>
      </c>
      <c r="D5" s="5">
        <v>10.199999999999999</v>
      </c>
      <c r="E5" s="6"/>
    </row>
    <row r="6" spans="1:5">
      <c r="A6" s="3">
        <v>40270.375</v>
      </c>
      <c r="B6" s="8">
        <v>46.25</v>
      </c>
      <c r="C6" s="9">
        <v>40</v>
      </c>
      <c r="D6" s="9">
        <v>10.5</v>
      </c>
      <c r="E6" s="10"/>
    </row>
    <row r="7" spans="1:5">
      <c r="A7" s="3">
        <v>40271.375</v>
      </c>
      <c r="B7" s="8">
        <v>44.93</v>
      </c>
      <c r="C7" s="9">
        <v>32.299999999999997</v>
      </c>
      <c r="D7" s="9">
        <v>11.2</v>
      </c>
      <c r="E7" s="10"/>
    </row>
    <row r="8" spans="1:5">
      <c r="A8" s="3">
        <v>40272.375</v>
      </c>
      <c r="B8" s="8">
        <v>44.68</v>
      </c>
      <c r="C8" s="9">
        <v>78.2</v>
      </c>
      <c r="D8" s="9">
        <v>11.4</v>
      </c>
      <c r="E8" s="10"/>
    </row>
    <row r="9" spans="1:5">
      <c r="A9" s="3">
        <v>40273.375</v>
      </c>
      <c r="B9" s="8">
        <v>44.52</v>
      </c>
      <c r="C9" s="9">
        <v>83.2</v>
      </c>
      <c r="D9" s="9">
        <v>11.5</v>
      </c>
      <c r="E9" s="10"/>
    </row>
    <row r="10" spans="1:5">
      <c r="A10" s="3">
        <v>40274.375</v>
      </c>
      <c r="B10" s="8">
        <v>44.41</v>
      </c>
      <c r="C10" s="9">
        <v>72.7</v>
      </c>
      <c r="D10" s="9">
        <v>11.6</v>
      </c>
      <c r="E10" s="25"/>
    </row>
    <row r="11" spans="1:5">
      <c r="A11" s="3">
        <v>40275.375</v>
      </c>
      <c r="B11" s="8">
        <v>44.37</v>
      </c>
      <c r="C11" s="9">
        <v>60.3</v>
      </c>
      <c r="D11" s="9">
        <v>12</v>
      </c>
      <c r="E11" s="10"/>
    </row>
    <row r="12" spans="1:5">
      <c r="A12" s="3">
        <v>40276.375</v>
      </c>
      <c r="B12" s="8">
        <v>44.27</v>
      </c>
      <c r="C12" s="9">
        <v>47.2</v>
      </c>
      <c r="D12" s="9">
        <v>12.1</v>
      </c>
      <c r="E12" s="10"/>
    </row>
    <row r="13" spans="1:5">
      <c r="A13" s="3">
        <v>40277.375</v>
      </c>
      <c r="B13" s="8">
        <v>44.26</v>
      </c>
      <c r="C13" s="9">
        <v>40</v>
      </c>
      <c r="D13" s="9">
        <v>12.1</v>
      </c>
      <c r="E13" s="10"/>
    </row>
    <row r="14" spans="1:5">
      <c r="A14" s="3">
        <v>40278.375</v>
      </c>
      <c r="B14" s="8">
        <v>44.24</v>
      </c>
      <c r="C14" s="9">
        <v>27.4</v>
      </c>
      <c r="D14" s="9">
        <v>12.2</v>
      </c>
      <c r="E14" s="10"/>
    </row>
    <row r="15" spans="1:5">
      <c r="A15" s="3">
        <v>40279.375</v>
      </c>
      <c r="B15" s="8">
        <v>44.24</v>
      </c>
      <c r="C15" s="9">
        <v>24.1</v>
      </c>
      <c r="D15" s="9">
        <v>12.2</v>
      </c>
      <c r="E15" s="25"/>
    </row>
    <row r="16" spans="1:5">
      <c r="A16" s="3">
        <v>40280.375</v>
      </c>
      <c r="B16" s="8">
        <v>45.75</v>
      </c>
      <c r="C16" s="9">
        <v>26.4</v>
      </c>
      <c r="D16" s="9">
        <v>12.6</v>
      </c>
      <c r="E16" s="10"/>
    </row>
    <row r="17" spans="1:5">
      <c r="A17" s="3">
        <v>40281.375</v>
      </c>
      <c r="B17" s="8">
        <v>44.97</v>
      </c>
      <c r="C17" s="9">
        <v>23.4</v>
      </c>
      <c r="D17" s="9">
        <v>12.4</v>
      </c>
      <c r="E17" s="10"/>
    </row>
    <row r="18" spans="1:5">
      <c r="A18" s="3">
        <v>40282.375</v>
      </c>
      <c r="B18" s="8">
        <v>44.68</v>
      </c>
      <c r="C18" s="9">
        <v>14.7</v>
      </c>
      <c r="D18" s="9">
        <v>12.5</v>
      </c>
      <c r="E18" s="10"/>
    </row>
    <row r="19" spans="1:5">
      <c r="A19" s="3">
        <v>40283.375</v>
      </c>
      <c r="B19" s="8">
        <v>44.47</v>
      </c>
      <c r="C19" s="9">
        <v>15.4</v>
      </c>
      <c r="D19" s="9">
        <v>12.2</v>
      </c>
      <c r="E19" s="10"/>
    </row>
    <row r="20" spans="1:5">
      <c r="A20" s="3">
        <v>40284.375</v>
      </c>
      <c r="B20" s="8">
        <v>44.45</v>
      </c>
      <c r="C20" s="9">
        <v>16.899999999999999</v>
      </c>
      <c r="D20" s="9">
        <v>12</v>
      </c>
      <c r="E20" s="10"/>
    </row>
    <row r="21" spans="1:5">
      <c r="A21" s="3">
        <v>40285.375</v>
      </c>
      <c r="B21" s="8">
        <v>44.35</v>
      </c>
      <c r="C21" s="9">
        <v>18.3</v>
      </c>
      <c r="D21" s="9">
        <v>12</v>
      </c>
      <c r="E21" s="10"/>
    </row>
    <row r="22" spans="1:5">
      <c r="A22" s="3">
        <v>40286.375</v>
      </c>
      <c r="B22" s="8">
        <v>44.33</v>
      </c>
      <c r="C22" s="9">
        <v>15.8</v>
      </c>
      <c r="D22" s="9">
        <v>12.3</v>
      </c>
      <c r="E22" s="10"/>
    </row>
    <row r="23" spans="1:5">
      <c r="A23" s="3">
        <v>40287.375</v>
      </c>
      <c r="B23" s="8">
        <v>44.3</v>
      </c>
      <c r="C23" s="9">
        <v>12.9</v>
      </c>
      <c r="D23" s="9">
        <v>12.4</v>
      </c>
      <c r="E23" s="10"/>
    </row>
    <row r="24" spans="1:5">
      <c r="A24" s="3">
        <v>40288.375</v>
      </c>
      <c r="B24" s="8">
        <v>44.31</v>
      </c>
      <c r="C24" s="9">
        <v>11.9</v>
      </c>
      <c r="D24" s="9">
        <v>12.5</v>
      </c>
      <c r="E24" s="10"/>
    </row>
    <row r="25" spans="1:5">
      <c r="A25" s="3">
        <v>40289.375</v>
      </c>
      <c r="B25" s="8">
        <v>44.3</v>
      </c>
      <c r="C25" s="9">
        <v>12.9</v>
      </c>
      <c r="D25" s="9">
        <v>11.1</v>
      </c>
      <c r="E25" s="10"/>
    </row>
    <row r="26" spans="1:5">
      <c r="A26" s="3">
        <v>40290.375</v>
      </c>
      <c r="B26" s="23" t="s">
        <v>18</v>
      </c>
      <c r="C26" s="23" t="s">
        <v>18</v>
      </c>
      <c r="D26" s="23" t="s">
        <v>18</v>
      </c>
      <c r="E26" s="10" t="s">
        <v>17</v>
      </c>
    </row>
    <row r="27" spans="1:5">
      <c r="A27" s="3">
        <v>40291.375</v>
      </c>
      <c r="B27" s="23" t="s">
        <v>18</v>
      </c>
      <c r="C27" s="23" t="s">
        <v>18</v>
      </c>
      <c r="D27" s="23" t="s">
        <v>18</v>
      </c>
      <c r="E27" s="10" t="s">
        <v>17</v>
      </c>
    </row>
    <row r="28" spans="1:5">
      <c r="A28" s="3">
        <v>40292.375</v>
      </c>
      <c r="B28" s="8">
        <v>44.43</v>
      </c>
      <c r="C28" s="9">
        <v>6.1</v>
      </c>
      <c r="D28" s="9">
        <v>13.3</v>
      </c>
      <c r="E28" s="13"/>
    </row>
    <row r="29" spans="1:5">
      <c r="A29" s="3">
        <v>40293.375</v>
      </c>
      <c r="B29" s="8">
        <v>44.39</v>
      </c>
      <c r="C29" s="9">
        <v>5.5</v>
      </c>
      <c r="D29" s="9">
        <v>13.3</v>
      </c>
      <c r="E29" s="13"/>
    </row>
    <row r="30" spans="1:5">
      <c r="A30" s="3">
        <v>40294.375</v>
      </c>
      <c r="B30" s="8">
        <v>44.31</v>
      </c>
      <c r="C30" s="9">
        <v>4.0999999999999996</v>
      </c>
      <c r="D30" s="9">
        <v>13.5</v>
      </c>
      <c r="E30" s="13"/>
    </row>
    <row r="31" spans="1:5">
      <c r="A31" s="3">
        <v>40295.375</v>
      </c>
      <c r="B31" s="8">
        <v>44.31</v>
      </c>
      <c r="C31" s="9">
        <v>3.8</v>
      </c>
      <c r="D31" s="9">
        <v>13.5</v>
      </c>
      <c r="E31" s="13"/>
    </row>
    <row r="32" spans="1:5">
      <c r="A32" s="3">
        <v>40296.375</v>
      </c>
      <c r="B32" s="8">
        <v>44.57</v>
      </c>
      <c r="C32" s="9">
        <v>4.9000000000000004</v>
      </c>
      <c r="D32" s="9">
        <v>13.2</v>
      </c>
      <c r="E32" s="13"/>
    </row>
    <row r="33" spans="1:5">
      <c r="A33" s="3">
        <v>40297.375</v>
      </c>
      <c r="B33" s="11">
        <v>44.43</v>
      </c>
      <c r="C33" s="12">
        <v>5.3</v>
      </c>
      <c r="D33" s="12">
        <v>13.5</v>
      </c>
      <c r="E33" s="13"/>
    </row>
    <row r="34" spans="1:5">
      <c r="A34" s="3">
        <v>40298.375</v>
      </c>
      <c r="B34" s="8">
        <v>44.3</v>
      </c>
      <c r="C34" s="9">
        <v>4.4000000000000004</v>
      </c>
      <c r="D34" s="9">
        <v>13.8</v>
      </c>
      <c r="E34" s="13"/>
    </row>
    <row r="35" spans="1:5" ht="14.25" thickBot="1">
      <c r="A35" s="3"/>
      <c r="B35" s="14"/>
      <c r="C35" s="15"/>
      <c r="D35" s="15"/>
      <c r="E35" s="16"/>
    </row>
    <row r="36" spans="1:5" ht="14.25" thickTop="1">
      <c r="A36" s="30" t="s">
        <v>9</v>
      </c>
      <c r="B36" s="32"/>
      <c r="C36" s="35"/>
      <c r="D36" s="35"/>
      <c r="E36" s="38"/>
    </row>
    <row r="37" spans="1:5">
      <c r="A37" s="31"/>
      <c r="B37" s="33"/>
      <c r="C37" s="36"/>
      <c r="D37" s="36"/>
      <c r="E37" s="39"/>
    </row>
    <row r="38" spans="1:5">
      <c r="A38" s="31"/>
      <c r="B38" s="34"/>
      <c r="C38" s="37"/>
      <c r="D38" s="37"/>
      <c r="E38" s="40"/>
    </row>
    <row r="39" spans="1:5">
      <c r="A39" s="17" t="s">
        <v>10</v>
      </c>
      <c r="B39" s="8">
        <f>ROUND(AVERAGE(B5:B35),2)</f>
        <v>44.54</v>
      </c>
      <c r="C39" s="9">
        <f>ROUND(AVERAGE(C5:C35),2)</f>
        <v>25.46</v>
      </c>
      <c r="D39" s="9">
        <f>ROUND(AVERAGE(D5:D35),1)</f>
        <v>12.3</v>
      </c>
      <c r="E39" s="18"/>
    </row>
    <row r="40" spans="1:5">
      <c r="A40" s="17" t="s">
        <v>11</v>
      </c>
      <c r="B40" s="8">
        <f>MAX(B5:B35)</f>
        <v>46.25</v>
      </c>
      <c r="C40" s="9">
        <f>MAX(C5:C35)</f>
        <v>83.2</v>
      </c>
      <c r="D40" s="9">
        <f>MAX(D5:D35)</f>
        <v>13.8</v>
      </c>
      <c r="E40" s="18"/>
    </row>
    <row r="41" spans="1:5">
      <c r="A41" s="17" t="s">
        <v>12</v>
      </c>
      <c r="B41" s="19">
        <f>INDEX($A$5:$A$35,MATCH(B40,B5:B35,0),0)</f>
        <v>40270.375</v>
      </c>
      <c r="C41" s="19">
        <f>INDEX($A$5:$A$35,MATCH(C40,C5:C35,0),0)</f>
        <v>40273.375</v>
      </c>
      <c r="D41" s="19">
        <f>INDEX($A$5:$A$35,MATCH(D40,D5:D35,0),0)</f>
        <v>40298.375</v>
      </c>
      <c r="E41" s="18"/>
    </row>
    <row r="42" spans="1:5">
      <c r="A42" s="17" t="s">
        <v>13</v>
      </c>
      <c r="B42" s="8">
        <f>MIN(B5:B35)</f>
        <v>44.24</v>
      </c>
      <c r="C42" s="9">
        <f>MIN(C5:C35)</f>
        <v>3.8</v>
      </c>
      <c r="D42" s="9">
        <f>MIN(D5:D35)</f>
        <v>10.199999999999999</v>
      </c>
      <c r="E42" s="18"/>
    </row>
    <row r="43" spans="1:5" ht="14.25" thickBot="1">
      <c r="A43" s="20" t="s">
        <v>14</v>
      </c>
      <c r="B43" s="21">
        <f>INDEX($A$5:$A$35,MATCH(B42,B5:B35,0),0)</f>
        <v>40278.375</v>
      </c>
      <c r="C43" s="21">
        <f>INDEX($A$5:$A$35,MATCH(C42,C5:C35,0),0)</f>
        <v>40295.375</v>
      </c>
      <c r="D43" s="21">
        <f>INDEX($A$5:$A$35,MATCH(D42,D5:D35,0),0)</f>
        <v>40269.375</v>
      </c>
      <c r="E43" s="22"/>
    </row>
  </sheetData>
  <mergeCells count="11">
    <mergeCell ref="A1:D1"/>
    <mergeCell ref="A2:A4"/>
    <mergeCell ref="B2:B3"/>
    <mergeCell ref="C2:C3"/>
    <mergeCell ref="D2:D3"/>
    <mergeCell ref="E2:E4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I24" sqref="I24"/>
    </sheetView>
  </sheetViews>
  <sheetFormatPr defaultRowHeight="13.5"/>
  <cols>
    <col min="2" max="4" width="8.625" customWidth="1"/>
    <col min="5" max="5" width="28.875" customWidth="1"/>
  </cols>
  <sheetData>
    <row r="1" spans="1:5" ht="18" thickBot="1">
      <c r="A1" s="41" t="s">
        <v>0</v>
      </c>
      <c r="B1" s="42"/>
      <c r="C1" s="42"/>
      <c r="D1" s="42"/>
      <c r="E1" s="1">
        <v>40544</v>
      </c>
    </row>
    <row r="2" spans="1:5" ht="13.5" customHeight="1">
      <c r="A2" s="43" t="s">
        <v>1</v>
      </c>
      <c r="B2" s="46" t="s">
        <v>2</v>
      </c>
      <c r="C2" s="46" t="s">
        <v>4</v>
      </c>
      <c r="D2" s="46" t="s">
        <v>3</v>
      </c>
      <c r="E2" s="28" t="s">
        <v>5</v>
      </c>
    </row>
    <row r="3" spans="1:5">
      <c r="A3" s="44"/>
      <c r="B3" s="47"/>
      <c r="C3" s="47"/>
      <c r="D3" s="47"/>
      <c r="E3" s="29"/>
    </row>
    <row r="4" spans="1:5" ht="14.25" thickBot="1">
      <c r="A4" s="45"/>
      <c r="B4" s="2" t="s">
        <v>6</v>
      </c>
      <c r="C4" s="2" t="s">
        <v>8</v>
      </c>
      <c r="D4" s="2" t="s">
        <v>7</v>
      </c>
      <c r="E4" s="29"/>
    </row>
    <row r="5" spans="1:5" ht="14.25" thickTop="1">
      <c r="A5" s="3">
        <v>40544.375</v>
      </c>
      <c r="B5" s="4">
        <v>43.88</v>
      </c>
      <c r="C5" s="5">
        <v>4.3</v>
      </c>
      <c r="D5" s="5">
        <v>8.5</v>
      </c>
      <c r="E5" s="6"/>
    </row>
    <row r="6" spans="1:5">
      <c r="A6" s="3">
        <v>40545.375</v>
      </c>
      <c r="B6" s="8">
        <v>43.88</v>
      </c>
      <c r="C6" s="9">
        <v>5</v>
      </c>
      <c r="D6" s="9">
        <v>8.6</v>
      </c>
      <c r="E6" s="10"/>
    </row>
    <row r="7" spans="1:5">
      <c r="A7" s="3">
        <v>40546.375</v>
      </c>
      <c r="B7" s="8">
        <v>43.88</v>
      </c>
      <c r="C7" s="9">
        <v>4.5999999999999996</v>
      </c>
      <c r="D7" s="9">
        <v>8.3000000000000007</v>
      </c>
      <c r="E7" s="10"/>
    </row>
    <row r="8" spans="1:5">
      <c r="A8" s="3">
        <v>40547.375</v>
      </c>
      <c r="B8" s="8">
        <v>43.88</v>
      </c>
      <c r="C8" s="9">
        <v>3.6</v>
      </c>
      <c r="D8" s="9">
        <v>8.1999999999999993</v>
      </c>
      <c r="E8" s="10"/>
    </row>
    <row r="9" spans="1:5">
      <c r="A9" s="3">
        <v>40548.375</v>
      </c>
      <c r="B9" s="8">
        <v>43.88</v>
      </c>
      <c r="C9" s="9">
        <v>4</v>
      </c>
      <c r="D9" s="9">
        <v>8</v>
      </c>
      <c r="E9" s="10"/>
    </row>
    <row r="10" spans="1:5">
      <c r="A10" s="3">
        <v>40549.375</v>
      </c>
      <c r="B10" s="8">
        <v>43.88</v>
      </c>
      <c r="C10" s="9">
        <v>3.3</v>
      </c>
      <c r="D10" s="9">
        <v>7.9</v>
      </c>
      <c r="E10" s="10"/>
    </row>
    <row r="11" spans="1:5">
      <c r="A11" s="3">
        <v>40550.375</v>
      </c>
      <c r="B11" s="8">
        <v>43.85</v>
      </c>
      <c r="C11" s="9">
        <v>4</v>
      </c>
      <c r="D11" s="9">
        <v>7.8</v>
      </c>
      <c r="E11" s="10"/>
    </row>
    <row r="12" spans="1:5">
      <c r="A12" s="3">
        <v>40551.375</v>
      </c>
      <c r="B12" s="8">
        <v>43.82</v>
      </c>
      <c r="C12" s="9">
        <v>3.6</v>
      </c>
      <c r="D12" s="9">
        <v>7.6</v>
      </c>
      <c r="E12" s="10"/>
    </row>
    <row r="13" spans="1:5">
      <c r="A13" s="3">
        <v>40552.375</v>
      </c>
      <c r="B13" s="8">
        <v>43.82</v>
      </c>
      <c r="C13" s="9">
        <v>3</v>
      </c>
      <c r="D13" s="9">
        <v>7.5</v>
      </c>
      <c r="E13" s="10"/>
    </row>
    <row r="14" spans="1:5">
      <c r="A14" s="3">
        <v>40553.375</v>
      </c>
      <c r="B14" s="8">
        <v>43.83</v>
      </c>
      <c r="C14" s="9">
        <v>3.3</v>
      </c>
      <c r="D14" s="9">
        <v>7.5</v>
      </c>
      <c r="E14" s="10"/>
    </row>
    <row r="15" spans="1:5">
      <c r="A15" s="3">
        <v>40554.375</v>
      </c>
      <c r="B15" s="8">
        <v>43.82</v>
      </c>
      <c r="C15" s="9">
        <v>3.7</v>
      </c>
      <c r="D15" s="9">
        <v>7.4</v>
      </c>
      <c r="E15" s="10"/>
    </row>
    <row r="16" spans="1:5">
      <c r="A16" s="3">
        <v>40555.375</v>
      </c>
      <c r="B16" s="8">
        <v>43.82</v>
      </c>
      <c r="C16" s="9">
        <v>3.3</v>
      </c>
      <c r="D16" s="9">
        <v>7.3</v>
      </c>
      <c r="E16" s="10"/>
    </row>
    <row r="17" spans="1:7">
      <c r="A17" s="3">
        <v>40556.375</v>
      </c>
      <c r="B17" s="8">
        <v>43.82</v>
      </c>
      <c r="C17" s="9">
        <v>3.3</v>
      </c>
      <c r="D17" s="9">
        <v>7.2</v>
      </c>
      <c r="E17" s="10"/>
    </row>
    <row r="18" spans="1:7">
      <c r="A18" s="3">
        <v>40557.375</v>
      </c>
      <c r="B18" s="8">
        <v>43.82</v>
      </c>
      <c r="C18" s="9">
        <v>3.3</v>
      </c>
      <c r="D18" s="9">
        <v>7.2</v>
      </c>
      <c r="E18" s="10"/>
    </row>
    <row r="19" spans="1:7">
      <c r="A19" s="3">
        <v>40558.375</v>
      </c>
      <c r="B19" s="8">
        <v>43.83</v>
      </c>
      <c r="C19" s="9">
        <v>3.3</v>
      </c>
      <c r="D19" s="9">
        <v>7.3</v>
      </c>
      <c r="E19" s="10"/>
    </row>
    <row r="20" spans="1:7">
      <c r="A20" s="3">
        <v>40559.375</v>
      </c>
      <c r="B20" s="8">
        <v>43.82</v>
      </c>
      <c r="C20" s="9">
        <v>3.7</v>
      </c>
      <c r="D20" s="9">
        <v>6.9</v>
      </c>
      <c r="E20" s="10"/>
    </row>
    <row r="21" spans="1:7">
      <c r="A21" s="3">
        <v>40560.375</v>
      </c>
      <c r="B21" s="8">
        <v>43.82</v>
      </c>
      <c r="C21" s="9">
        <v>3.7</v>
      </c>
      <c r="D21" s="9">
        <v>6.8</v>
      </c>
      <c r="E21" s="10"/>
      <c r="G21" s="26"/>
    </row>
    <row r="22" spans="1:7">
      <c r="A22" s="3">
        <v>40561.375</v>
      </c>
      <c r="B22" s="8">
        <v>43.82</v>
      </c>
      <c r="C22" s="9">
        <v>3.7</v>
      </c>
      <c r="D22" s="9">
        <v>6.7</v>
      </c>
      <c r="E22" s="10"/>
      <c r="G22" s="27"/>
    </row>
    <row r="23" spans="1:7">
      <c r="A23" s="3">
        <v>40562.375</v>
      </c>
      <c r="B23" s="8">
        <v>43.82</v>
      </c>
      <c r="C23" s="9">
        <v>3.7</v>
      </c>
      <c r="D23" s="9">
        <v>6.6</v>
      </c>
      <c r="E23" s="10"/>
      <c r="G23" s="27"/>
    </row>
    <row r="24" spans="1:7">
      <c r="A24" s="3">
        <v>40563.375</v>
      </c>
      <c r="B24" s="8">
        <v>43.82</v>
      </c>
      <c r="C24" s="9">
        <v>3.3</v>
      </c>
      <c r="D24" s="9">
        <v>6.6</v>
      </c>
      <c r="E24" s="10"/>
      <c r="G24" s="27"/>
    </row>
    <row r="25" spans="1:7">
      <c r="A25" s="3">
        <v>40564.375</v>
      </c>
      <c r="B25" s="8">
        <v>43.82</v>
      </c>
      <c r="C25" s="9">
        <v>3</v>
      </c>
      <c r="D25" s="9">
        <v>6.5</v>
      </c>
      <c r="E25" s="10"/>
      <c r="G25" s="27"/>
    </row>
    <row r="26" spans="1:7">
      <c r="A26" s="3">
        <v>40565.375</v>
      </c>
      <c r="B26" s="8">
        <v>43.82</v>
      </c>
      <c r="C26" s="9">
        <v>3.4</v>
      </c>
      <c r="D26" s="9">
        <v>6.3</v>
      </c>
      <c r="E26" s="10"/>
      <c r="G26" s="27"/>
    </row>
    <row r="27" spans="1:7">
      <c r="A27" s="3">
        <v>40566.375</v>
      </c>
      <c r="B27" s="8">
        <v>43.82</v>
      </c>
      <c r="C27" s="9">
        <v>3.7</v>
      </c>
      <c r="D27" s="9">
        <v>6.2</v>
      </c>
      <c r="E27" s="13"/>
      <c r="G27" s="27"/>
    </row>
    <row r="28" spans="1:7">
      <c r="A28" s="3">
        <v>40567.375</v>
      </c>
      <c r="B28" s="8">
        <v>43.82</v>
      </c>
      <c r="C28" s="9">
        <v>3.4</v>
      </c>
      <c r="D28" s="9">
        <v>6.3</v>
      </c>
      <c r="E28" s="13"/>
      <c r="G28" s="26"/>
    </row>
    <row r="29" spans="1:7">
      <c r="A29" s="3">
        <v>40568.375</v>
      </c>
      <c r="B29" s="8">
        <v>43.82</v>
      </c>
      <c r="C29" s="9">
        <v>3.7</v>
      </c>
      <c r="D29" s="9">
        <v>6.2</v>
      </c>
      <c r="E29" s="13"/>
    </row>
    <row r="30" spans="1:7">
      <c r="A30" s="3">
        <v>40569.375</v>
      </c>
      <c r="B30" s="8">
        <v>43.82</v>
      </c>
      <c r="C30" s="9">
        <v>3.4</v>
      </c>
      <c r="D30" s="9">
        <v>6.2</v>
      </c>
      <c r="E30" s="13"/>
    </row>
    <row r="31" spans="1:7">
      <c r="A31" s="3">
        <v>40570.375</v>
      </c>
      <c r="B31" s="8">
        <v>43.82</v>
      </c>
      <c r="C31" s="9">
        <v>0</v>
      </c>
      <c r="D31" s="9">
        <v>6.2</v>
      </c>
      <c r="E31" s="13"/>
    </row>
    <row r="32" spans="1:7">
      <c r="A32" s="3">
        <v>40571.375</v>
      </c>
      <c r="B32" s="8">
        <v>43.81</v>
      </c>
      <c r="C32" s="9">
        <v>1.2</v>
      </c>
      <c r="D32" s="9">
        <v>6.4</v>
      </c>
      <c r="E32" s="13"/>
    </row>
    <row r="33" spans="1:5">
      <c r="A33" s="3">
        <v>40572.375</v>
      </c>
      <c r="B33" s="11">
        <v>43.82</v>
      </c>
      <c r="C33" s="12">
        <v>1.2</v>
      </c>
      <c r="D33" s="12">
        <v>6.2</v>
      </c>
      <c r="E33" s="13"/>
    </row>
    <row r="34" spans="1:5">
      <c r="A34" s="3">
        <v>40573.375</v>
      </c>
      <c r="B34" s="8">
        <v>43.81</v>
      </c>
      <c r="C34" s="9">
        <v>1.2</v>
      </c>
      <c r="D34" s="9">
        <v>6.1</v>
      </c>
      <c r="E34" s="13"/>
    </row>
    <row r="35" spans="1:5" ht="14.25" thickBot="1">
      <c r="A35" s="3">
        <v>40574.375</v>
      </c>
      <c r="B35" s="14">
        <v>43.81</v>
      </c>
      <c r="C35" s="15">
        <v>1.2</v>
      </c>
      <c r="D35" s="15">
        <v>6</v>
      </c>
      <c r="E35" s="16"/>
    </row>
    <row r="36" spans="1:5" ht="14.25" thickTop="1">
      <c r="A36" s="30" t="s">
        <v>9</v>
      </c>
      <c r="B36" s="32"/>
      <c r="C36" s="35"/>
      <c r="D36" s="35"/>
      <c r="E36" s="38"/>
    </row>
    <row r="37" spans="1:5">
      <c r="A37" s="31"/>
      <c r="B37" s="33"/>
      <c r="C37" s="36"/>
      <c r="D37" s="36"/>
      <c r="E37" s="39"/>
    </row>
    <row r="38" spans="1:5">
      <c r="A38" s="31"/>
      <c r="B38" s="34"/>
      <c r="C38" s="37"/>
      <c r="D38" s="37"/>
      <c r="E38" s="40"/>
    </row>
    <row r="39" spans="1:5">
      <c r="A39" s="17" t="s">
        <v>10</v>
      </c>
      <c r="B39" s="8">
        <f>ROUND(AVERAGE(B5:B35),2)</f>
        <v>43.83</v>
      </c>
      <c r="C39" s="9">
        <f>ROUND(AVERAGE(C5:C35),2)</f>
        <v>3.2</v>
      </c>
      <c r="D39" s="9">
        <f>ROUND(AVERAGE(D5:D35),1)</f>
        <v>7</v>
      </c>
      <c r="E39" s="18"/>
    </row>
    <row r="40" spans="1:5">
      <c r="A40" s="17" t="s">
        <v>11</v>
      </c>
      <c r="B40" s="8">
        <f>MAX(B5:B35)</f>
        <v>43.88</v>
      </c>
      <c r="C40" s="9">
        <f>MAX(C5:C35)</f>
        <v>5</v>
      </c>
      <c r="D40" s="9">
        <f>MAX(D5:D35)</f>
        <v>8.6</v>
      </c>
      <c r="E40" s="18"/>
    </row>
    <row r="41" spans="1:5">
      <c r="A41" s="17" t="s">
        <v>12</v>
      </c>
      <c r="B41" s="19">
        <f>INDEX($A$5:$A$35,MATCH(B40,B5:B35,0),0)</f>
        <v>40544.375</v>
      </c>
      <c r="C41" s="19">
        <f>INDEX($A$5:$A$35,MATCH(C40,C5:C35,0),0)</f>
        <v>40545.375</v>
      </c>
      <c r="D41" s="19">
        <f>INDEX($A$5:$A$35,MATCH(D40,D5:D35,0),0)</f>
        <v>40545.375</v>
      </c>
      <c r="E41" s="18"/>
    </row>
    <row r="42" spans="1:5">
      <c r="A42" s="17" t="s">
        <v>13</v>
      </c>
      <c r="B42" s="8">
        <f>MIN(B5:B35)</f>
        <v>43.81</v>
      </c>
      <c r="C42" s="9">
        <f>MIN(C5:C35)</f>
        <v>0</v>
      </c>
      <c r="D42" s="9">
        <f>MIN(D5:D35)</f>
        <v>6</v>
      </c>
      <c r="E42" s="18"/>
    </row>
    <row r="43" spans="1:5" ht="14.25" thickBot="1">
      <c r="A43" s="20" t="s">
        <v>14</v>
      </c>
      <c r="B43" s="21">
        <f>INDEX($A$5:$A$35,MATCH(B42,B5:B35,0),0)</f>
        <v>40571.375</v>
      </c>
      <c r="C43" s="21">
        <f>INDEX($A$5:$A$35,MATCH(C42,C5:C35,0),0)</f>
        <v>40570.375</v>
      </c>
      <c r="D43" s="21">
        <f>INDEX($A$5:$A$35,MATCH(D42,D5:D35,0),0)</f>
        <v>40574.375</v>
      </c>
      <c r="E43" s="22"/>
    </row>
  </sheetData>
  <mergeCells count="11">
    <mergeCell ref="A1:D1"/>
    <mergeCell ref="A2:A4"/>
    <mergeCell ref="B2:B3"/>
    <mergeCell ref="C2:C3"/>
    <mergeCell ref="D2:D3"/>
    <mergeCell ref="E2:E4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topLeftCell="A16" workbookViewId="0">
      <selection activeCell="I24" sqref="I24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1" t="s">
        <v>0</v>
      </c>
      <c r="B1" s="42"/>
      <c r="C1" s="42"/>
      <c r="D1" s="42"/>
      <c r="E1" s="1">
        <v>40575</v>
      </c>
    </row>
    <row r="2" spans="1:5" ht="13.5" customHeight="1">
      <c r="A2" s="43" t="s">
        <v>1</v>
      </c>
      <c r="B2" s="46" t="s">
        <v>2</v>
      </c>
      <c r="C2" s="46" t="s">
        <v>4</v>
      </c>
      <c r="D2" s="46" t="s">
        <v>3</v>
      </c>
      <c r="E2" s="28" t="s">
        <v>5</v>
      </c>
    </row>
    <row r="3" spans="1:5">
      <c r="A3" s="44"/>
      <c r="B3" s="47"/>
      <c r="C3" s="47"/>
      <c r="D3" s="47"/>
      <c r="E3" s="29"/>
    </row>
    <row r="4" spans="1:5" ht="14.25" thickBot="1">
      <c r="A4" s="45"/>
      <c r="B4" s="2" t="s">
        <v>6</v>
      </c>
      <c r="C4" s="2" t="s">
        <v>8</v>
      </c>
      <c r="D4" s="2" t="s">
        <v>7</v>
      </c>
      <c r="E4" s="29"/>
    </row>
    <row r="5" spans="1:5" ht="14.25" thickTop="1">
      <c r="A5" s="3">
        <v>40575.375</v>
      </c>
      <c r="B5" s="4">
        <v>43.81</v>
      </c>
      <c r="C5" s="5">
        <v>1.2</v>
      </c>
      <c r="D5" s="5">
        <v>6.1</v>
      </c>
      <c r="E5" s="6"/>
    </row>
    <row r="6" spans="1:5">
      <c r="A6" s="3">
        <v>40576.375</v>
      </c>
      <c r="B6" s="8">
        <v>43.81</v>
      </c>
      <c r="C6" s="9">
        <v>1.2</v>
      </c>
      <c r="D6" s="9">
        <v>6.3</v>
      </c>
      <c r="E6" s="10"/>
    </row>
    <row r="7" spans="1:5">
      <c r="A7" s="3">
        <v>40577.375</v>
      </c>
      <c r="B7" s="8">
        <v>43.82</v>
      </c>
      <c r="C7" s="9">
        <v>2.5</v>
      </c>
      <c r="D7" s="9">
        <v>6.1</v>
      </c>
      <c r="E7" s="10"/>
    </row>
    <row r="8" spans="1:5">
      <c r="A8" s="3">
        <v>40578.375</v>
      </c>
      <c r="B8" s="8">
        <v>43.81</v>
      </c>
      <c r="C8" s="9">
        <v>1.6</v>
      </c>
      <c r="D8" s="9">
        <v>6.1</v>
      </c>
      <c r="E8" s="10"/>
    </row>
    <row r="9" spans="1:5">
      <c r="A9" s="3">
        <v>40579.375</v>
      </c>
      <c r="B9" s="8">
        <v>43.82</v>
      </c>
      <c r="C9" s="9">
        <v>1.6</v>
      </c>
      <c r="D9" s="9">
        <v>6.1</v>
      </c>
      <c r="E9" s="10"/>
    </row>
    <row r="10" spans="1:5">
      <c r="A10" s="3">
        <v>40580.416666666664</v>
      </c>
      <c r="B10" s="8">
        <v>43.82</v>
      </c>
      <c r="C10" s="9">
        <v>1.6</v>
      </c>
      <c r="D10" s="9">
        <v>6.2</v>
      </c>
      <c r="E10" s="25" t="s">
        <v>22</v>
      </c>
    </row>
    <row r="11" spans="1:5">
      <c r="A11" s="3">
        <v>40581.375</v>
      </c>
      <c r="B11" s="8">
        <v>43.82</v>
      </c>
      <c r="C11" s="9">
        <v>1.2</v>
      </c>
      <c r="D11" s="9">
        <v>6.3</v>
      </c>
      <c r="E11" s="10"/>
    </row>
    <row r="12" spans="1:5">
      <c r="A12" s="3">
        <v>40582.375</v>
      </c>
      <c r="B12" s="8">
        <v>43.82</v>
      </c>
      <c r="C12" s="9">
        <v>1.6</v>
      </c>
      <c r="D12" s="9">
        <v>6.6</v>
      </c>
      <c r="E12" s="10"/>
    </row>
    <row r="13" spans="1:5">
      <c r="A13" s="3">
        <v>40583.375</v>
      </c>
      <c r="B13" s="8">
        <v>43.82</v>
      </c>
      <c r="C13" s="9">
        <v>1.6</v>
      </c>
      <c r="D13" s="9">
        <v>6.7</v>
      </c>
      <c r="E13" s="10"/>
    </row>
    <row r="14" spans="1:5">
      <c r="A14" s="3">
        <v>40584.375</v>
      </c>
      <c r="B14" s="8">
        <v>43.82</v>
      </c>
      <c r="C14" s="9">
        <v>1.2</v>
      </c>
      <c r="D14" s="9">
        <v>6.9</v>
      </c>
      <c r="E14" s="10"/>
    </row>
    <row r="15" spans="1:5">
      <c r="A15" s="3">
        <v>40585.416666666664</v>
      </c>
      <c r="B15" s="8">
        <v>43.82</v>
      </c>
      <c r="C15" s="9">
        <v>1.6</v>
      </c>
      <c r="D15" s="9">
        <v>7.1</v>
      </c>
      <c r="E15" s="25" t="s">
        <v>22</v>
      </c>
    </row>
    <row r="16" spans="1:5">
      <c r="A16" s="3">
        <v>40586.375</v>
      </c>
      <c r="B16" s="8">
        <v>43.82</v>
      </c>
      <c r="C16" s="9">
        <v>1.2</v>
      </c>
      <c r="D16" s="9">
        <v>7</v>
      </c>
      <c r="E16" s="10"/>
    </row>
    <row r="17" spans="1:7">
      <c r="A17" s="3">
        <v>40587.375</v>
      </c>
      <c r="B17" s="8">
        <v>43.82</v>
      </c>
      <c r="C17" s="9">
        <v>1.2</v>
      </c>
      <c r="D17" s="9">
        <v>6.7</v>
      </c>
      <c r="E17" s="10"/>
    </row>
    <row r="18" spans="1:7">
      <c r="A18" s="3">
        <v>40588.375</v>
      </c>
      <c r="B18" s="8">
        <v>43.82</v>
      </c>
      <c r="C18" s="9">
        <v>1.6</v>
      </c>
      <c r="D18" s="9">
        <v>7</v>
      </c>
      <c r="E18" s="10"/>
    </row>
    <row r="19" spans="1:7">
      <c r="A19" s="3">
        <v>40589.375</v>
      </c>
      <c r="B19" s="8">
        <v>43.82</v>
      </c>
      <c r="C19" s="9">
        <v>1.6</v>
      </c>
      <c r="D19" s="9">
        <v>6.8</v>
      </c>
      <c r="E19" s="10"/>
    </row>
    <row r="20" spans="1:7">
      <c r="A20" s="3">
        <v>40590.375</v>
      </c>
      <c r="B20" s="8">
        <v>43.82</v>
      </c>
      <c r="C20" s="9">
        <v>1.6</v>
      </c>
      <c r="D20" s="9">
        <v>6.8</v>
      </c>
      <c r="E20" s="10"/>
    </row>
    <row r="21" spans="1:7">
      <c r="A21" s="3">
        <v>40591.375</v>
      </c>
      <c r="B21" s="8">
        <v>43.82</v>
      </c>
      <c r="C21" s="9">
        <v>1.6</v>
      </c>
      <c r="D21" s="9">
        <v>7.1</v>
      </c>
      <c r="E21" s="10"/>
      <c r="G21" s="26"/>
    </row>
    <row r="22" spans="1:7">
      <c r="A22" s="3">
        <v>40592.375</v>
      </c>
      <c r="B22" s="8">
        <v>43.82</v>
      </c>
      <c r="C22" s="9">
        <v>1.9</v>
      </c>
      <c r="D22" s="9">
        <v>7.2</v>
      </c>
      <c r="E22" s="10"/>
      <c r="G22" s="27"/>
    </row>
    <row r="23" spans="1:7">
      <c r="A23" s="3">
        <v>40593.375</v>
      </c>
      <c r="B23" s="8">
        <v>43.82</v>
      </c>
      <c r="C23" s="9">
        <v>1.6</v>
      </c>
      <c r="D23" s="9">
        <v>7.1</v>
      </c>
      <c r="E23" s="10"/>
      <c r="G23" s="27"/>
    </row>
    <row r="24" spans="1:7">
      <c r="A24" s="3">
        <v>40594.375</v>
      </c>
      <c r="B24" s="8">
        <v>43.82</v>
      </c>
      <c r="C24" s="9">
        <v>1.6</v>
      </c>
      <c r="D24" s="9">
        <v>7.1</v>
      </c>
      <c r="E24" s="10"/>
      <c r="G24" s="27"/>
    </row>
    <row r="25" spans="1:7">
      <c r="A25" s="3">
        <v>40595.375</v>
      </c>
      <c r="B25" s="8">
        <v>43.82</v>
      </c>
      <c r="C25" s="9">
        <v>1.6</v>
      </c>
      <c r="D25" s="9">
        <v>7.1</v>
      </c>
      <c r="E25" s="10"/>
    </row>
    <row r="26" spans="1:7">
      <c r="A26" s="3">
        <v>40596.375</v>
      </c>
      <c r="B26" s="8">
        <v>43.82</v>
      </c>
      <c r="C26" s="9">
        <v>1.6</v>
      </c>
      <c r="D26" s="9">
        <v>7</v>
      </c>
      <c r="E26" s="10"/>
    </row>
    <row r="27" spans="1:7">
      <c r="A27" s="3">
        <v>40597.375</v>
      </c>
      <c r="B27" s="23" t="s">
        <v>18</v>
      </c>
      <c r="C27" s="23" t="s">
        <v>18</v>
      </c>
      <c r="D27" s="23" t="s">
        <v>18</v>
      </c>
      <c r="E27" s="10" t="s">
        <v>17</v>
      </c>
    </row>
    <row r="28" spans="1:7">
      <c r="A28" s="3">
        <v>40598.375</v>
      </c>
      <c r="B28" s="8">
        <v>43.82</v>
      </c>
      <c r="C28" s="9">
        <v>1.6</v>
      </c>
      <c r="D28" s="9">
        <v>7.8</v>
      </c>
      <c r="E28" s="13"/>
    </row>
    <row r="29" spans="1:7">
      <c r="A29" s="3">
        <v>40599.375</v>
      </c>
      <c r="B29" s="8">
        <v>43.83</v>
      </c>
      <c r="C29" s="9">
        <v>0.9</v>
      </c>
      <c r="D29" s="9">
        <v>8.3000000000000007</v>
      </c>
      <c r="E29" s="13"/>
    </row>
    <row r="30" spans="1:7">
      <c r="A30" s="3">
        <v>40600.375</v>
      </c>
      <c r="B30" s="8">
        <v>43.82</v>
      </c>
      <c r="C30" s="9">
        <v>0.6</v>
      </c>
      <c r="D30" s="9">
        <v>7.8</v>
      </c>
      <c r="E30" s="13"/>
    </row>
    <row r="31" spans="1:7">
      <c r="A31" s="3">
        <v>40601.375</v>
      </c>
      <c r="B31" s="8">
        <v>43.82</v>
      </c>
      <c r="C31" s="9">
        <v>0.6</v>
      </c>
      <c r="D31" s="9">
        <v>8.1999999999999993</v>
      </c>
      <c r="E31" s="13"/>
    </row>
    <row r="32" spans="1:7">
      <c r="A32" s="3">
        <v>40602.375</v>
      </c>
      <c r="B32" s="8">
        <v>43.83</v>
      </c>
      <c r="C32" s="9">
        <v>0.3</v>
      </c>
      <c r="D32" s="9">
        <v>8.9</v>
      </c>
      <c r="E32" s="13"/>
    </row>
    <row r="33" spans="1:5">
      <c r="A33" s="3"/>
      <c r="B33" s="11"/>
      <c r="C33" s="12"/>
      <c r="D33" s="12"/>
      <c r="E33" s="13"/>
    </row>
    <row r="34" spans="1:5">
      <c r="A34" s="3"/>
      <c r="B34" s="8"/>
      <c r="C34" s="9"/>
      <c r="D34" s="9"/>
      <c r="E34" s="13"/>
    </row>
    <row r="35" spans="1:5" ht="14.25" thickBot="1">
      <c r="A35" s="3"/>
      <c r="B35" s="14"/>
      <c r="C35" s="15"/>
      <c r="D35" s="15"/>
      <c r="E35" s="16"/>
    </row>
    <row r="36" spans="1:5" ht="14.25" thickTop="1">
      <c r="A36" s="30" t="s">
        <v>9</v>
      </c>
      <c r="B36" s="32"/>
      <c r="C36" s="35"/>
      <c r="D36" s="35"/>
      <c r="E36" s="38"/>
    </row>
    <row r="37" spans="1:5">
      <c r="A37" s="31"/>
      <c r="B37" s="33"/>
      <c r="C37" s="36"/>
      <c r="D37" s="36"/>
      <c r="E37" s="39"/>
    </row>
    <row r="38" spans="1:5">
      <c r="A38" s="31"/>
      <c r="B38" s="34"/>
      <c r="C38" s="37"/>
      <c r="D38" s="37"/>
      <c r="E38" s="40"/>
    </row>
    <row r="39" spans="1:5">
      <c r="A39" s="17" t="s">
        <v>10</v>
      </c>
      <c r="B39" s="8">
        <f>ROUND(AVERAGE(B5:B35),2)</f>
        <v>43.82</v>
      </c>
      <c r="C39" s="9">
        <f>ROUND(AVERAGE(C5:C35),2)</f>
        <v>1.41</v>
      </c>
      <c r="D39" s="9">
        <f>ROUND(AVERAGE(D5:D35),1)</f>
        <v>7</v>
      </c>
      <c r="E39" s="18"/>
    </row>
    <row r="40" spans="1:5">
      <c r="A40" s="17" t="s">
        <v>11</v>
      </c>
      <c r="B40" s="8">
        <f>MAX(B5:B35)</f>
        <v>43.83</v>
      </c>
      <c r="C40" s="9">
        <f>MAX(C5:C35)</f>
        <v>2.5</v>
      </c>
      <c r="D40" s="9">
        <f>MAX(D5:D35)</f>
        <v>8.9</v>
      </c>
      <c r="E40" s="18"/>
    </row>
    <row r="41" spans="1:5">
      <c r="A41" s="17" t="s">
        <v>12</v>
      </c>
      <c r="B41" s="19">
        <f>INDEX($A$5:$A$35,MATCH(B40,B5:B35,0),0)</f>
        <v>40599.375</v>
      </c>
      <c r="C41" s="19">
        <f>INDEX($A$5:$A$35,MATCH(C40,C5:C35,0),0)</f>
        <v>40577.375</v>
      </c>
      <c r="D41" s="19">
        <f>INDEX($A$5:$A$35,MATCH(D40,D5:D35,0),0)</f>
        <v>40602.375</v>
      </c>
      <c r="E41" s="18"/>
    </row>
    <row r="42" spans="1:5">
      <c r="A42" s="17" t="s">
        <v>13</v>
      </c>
      <c r="B42" s="8">
        <f>MIN(B5:B35)</f>
        <v>43.81</v>
      </c>
      <c r="C42" s="9">
        <f>MIN(C5:C35)</f>
        <v>0.3</v>
      </c>
      <c r="D42" s="9">
        <f>MIN(D5:D35)</f>
        <v>6.1</v>
      </c>
      <c r="E42" s="18"/>
    </row>
    <row r="43" spans="1:5" ht="14.25" thickBot="1">
      <c r="A43" s="20" t="s">
        <v>14</v>
      </c>
      <c r="B43" s="21">
        <f>INDEX($A$5:$A$35,MATCH(B42,B5:B35,0),0)</f>
        <v>40575.375</v>
      </c>
      <c r="C43" s="21">
        <f>INDEX($A$5:$A$35,MATCH(C42,C5:C35,0),0)</f>
        <v>40602.375</v>
      </c>
      <c r="D43" s="21">
        <f>INDEX($A$5:$A$35,MATCH(D42,D5:D35,0),0)</f>
        <v>40575.375</v>
      </c>
      <c r="E43" s="22"/>
    </row>
  </sheetData>
  <mergeCells count="11">
    <mergeCell ref="A1:D1"/>
    <mergeCell ref="A2:A4"/>
    <mergeCell ref="B2:B3"/>
    <mergeCell ref="C2:C3"/>
    <mergeCell ref="D2:D3"/>
    <mergeCell ref="E2:E4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I24" sqref="I24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1" t="s">
        <v>0</v>
      </c>
      <c r="B1" s="42"/>
      <c r="C1" s="42"/>
      <c r="D1" s="42"/>
      <c r="E1" s="1">
        <v>40603</v>
      </c>
    </row>
    <row r="2" spans="1:5" ht="13.5" customHeight="1">
      <c r="A2" s="43" t="s">
        <v>1</v>
      </c>
      <c r="B2" s="46" t="s">
        <v>2</v>
      </c>
      <c r="C2" s="46" t="s">
        <v>4</v>
      </c>
      <c r="D2" s="46" t="s">
        <v>3</v>
      </c>
      <c r="E2" s="28" t="s">
        <v>5</v>
      </c>
    </row>
    <row r="3" spans="1:5">
      <c r="A3" s="44"/>
      <c r="B3" s="47"/>
      <c r="C3" s="47"/>
      <c r="D3" s="47"/>
      <c r="E3" s="29"/>
    </row>
    <row r="4" spans="1:5" ht="14.25" thickBot="1">
      <c r="A4" s="45"/>
      <c r="B4" s="2" t="s">
        <v>6</v>
      </c>
      <c r="C4" s="2" t="s">
        <v>8</v>
      </c>
      <c r="D4" s="2" t="s">
        <v>7</v>
      </c>
      <c r="E4" s="29"/>
    </row>
    <row r="5" spans="1:5" ht="14.25" thickTop="1">
      <c r="A5" s="3">
        <v>40603.375</v>
      </c>
      <c r="B5" s="4">
        <v>43.83</v>
      </c>
      <c r="C5" s="5">
        <v>0.9</v>
      </c>
      <c r="D5" s="5">
        <v>9.4</v>
      </c>
      <c r="E5" s="6"/>
    </row>
    <row r="6" spans="1:5">
      <c r="A6" s="3">
        <v>40604.375</v>
      </c>
      <c r="B6" s="8">
        <v>43.84</v>
      </c>
      <c r="C6" s="9">
        <v>0.6</v>
      </c>
      <c r="D6" s="9">
        <v>8.8000000000000007</v>
      </c>
      <c r="E6" s="10"/>
    </row>
    <row r="7" spans="1:5">
      <c r="A7" s="3">
        <v>40605.375</v>
      </c>
      <c r="B7" s="8">
        <v>43.84</v>
      </c>
      <c r="C7" s="9">
        <v>0.3</v>
      </c>
      <c r="D7" s="9">
        <v>8.4</v>
      </c>
      <c r="E7" s="10"/>
    </row>
    <row r="8" spans="1:5">
      <c r="A8" s="3">
        <v>40606.375</v>
      </c>
      <c r="B8" s="8">
        <v>43.82</v>
      </c>
      <c r="C8" s="9">
        <v>1.2</v>
      </c>
      <c r="D8" s="9">
        <v>8.6</v>
      </c>
      <c r="E8" s="10"/>
    </row>
    <row r="9" spans="1:5">
      <c r="A9" s="3">
        <v>40607.375</v>
      </c>
      <c r="B9" s="8">
        <v>43.82</v>
      </c>
      <c r="C9" s="9">
        <v>1.4</v>
      </c>
      <c r="D9" s="9">
        <v>8.5</v>
      </c>
      <c r="E9" s="10"/>
    </row>
    <row r="10" spans="1:5">
      <c r="A10" s="3">
        <v>40608.375</v>
      </c>
      <c r="B10" s="8">
        <v>43.82</v>
      </c>
      <c r="C10" s="9">
        <v>1.5</v>
      </c>
      <c r="D10" s="9">
        <v>8.5</v>
      </c>
      <c r="E10" s="25"/>
    </row>
    <row r="11" spans="1:5">
      <c r="A11" s="3">
        <v>40609.375</v>
      </c>
      <c r="B11" s="8">
        <v>43.96</v>
      </c>
      <c r="C11" s="9">
        <v>1.7</v>
      </c>
      <c r="D11" s="9">
        <v>8.5</v>
      </c>
      <c r="E11" s="10"/>
    </row>
    <row r="12" spans="1:5">
      <c r="A12" s="3">
        <v>40610.375</v>
      </c>
      <c r="B12" s="8">
        <v>43.92</v>
      </c>
      <c r="C12" s="9">
        <v>1.8</v>
      </c>
      <c r="D12" s="9">
        <v>8.4</v>
      </c>
      <c r="E12" s="10"/>
    </row>
    <row r="13" spans="1:5">
      <c r="A13" s="3">
        <v>40611.375</v>
      </c>
      <c r="B13" s="8">
        <v>43.91</v>
      </c>
      <c r="C13" s="9">
        <v>1.5</v>
      </c>
      <c r="D13" s="9">
        <v>8.5</v>
      </c>
      <c r="E13" s="10"/>
    </row>
    <row r="14" spans="1:5">
      <c r="A14" s="3">
        <v>40612.375</v>
      </c>
      <c r="B14" s="8">
        <v>43.88</v>
      </c>
      <c r="C14" s="9">
        <v>1.5</v>
      </c>
      <c r="D14" s="9">
        <v>8.23</v>
      </c>
      <c r="E14" s="10"/>
    </row>
    <row r="15" spans="1:5">
      <c r="A15" s="3">
        <v>40613.375</v>
      </c>
      <c r="B15" s="8">
        <v>43.86</v>
      </c>
      <c r="C15" s="9">
        <v>1.5</v>
      </c>
      <c r="D15" s="9">
        <v>8.1999999999999993</v>
      </c>
      <c r="E15" s="25"/>
    </row>
    <row r="16" spans="1:5">
      <c r="A16" s="3">
        <v>40614.375</v>
      </c>
      <c r="B16" s="8">
        <v>43.84</v>
      </c>
      <c r="C16" s="9">
        <v>2.2000000000000002</v>
      </c>
      <c r="D16" s="9">
        <v>8.1</v>
      </c>
      <c r="E16" s="10"/>
    </row>
    <row r="17" spans="1:5">
      <c r="A17" s="3">
        <v>40615.375</v>
      </c>
      <c r="B17" s="8">
        <v>43.83</v>
      </c>
      <c r="C17" s="9">
        <v>1.3</v>
      </c>
      <c r="D17" s="9">
        <v>8.5</v>
      </c>
      <c r="E17" s="10"/>
    </row>
    <row r="18" spans="1:5">
      <c r="A18" s="3">
        <v>40616.375</v>
      </c>
      <c r="B18" s="8">
        <v>43.83</v>
      </c>
      <c r="C18" s="9">
        <v>1.2</v>
      </c>
      <c r="D18" s="9">
        <v>8.8000000000000007</v>
      </c>
      <c r="E18" s="10"/>
    </row>
    <row r="19" spans="1:5">
      <c r="A19" s="3">
        <v>40617.375</v>
      </c>
      <c r="B19" s="8">
        <v>43.83</v>
      </c>
      <c r="C19" s="9">
        <v>1.5</v>
      </c>
      <c r="D19" s="9">
        <v>9.3000000000000007</v>
      </c>
      <c r="E19" s="10"/>
    </row>
    <row r="20" spans="1:5">
      <c r="A20" s="3">
        <v>40618.375</v>
      </c>
      <c r="B20" s="8">
        <v>43.83</v>
      </c>
      <c r="C20" s="9">
        <v>1.7</v>
      </c>
      <c r="D20" s="9">
        <v>8.6</v>
      </c>
      <c r="E20" s="10"/>
    </row>
    <row r="21" spans="1:5">
      <c r="A21" s="3">
        <v>40619.375</v>
      </c>
      <c r="B21" s="8">
        <v>43.83</v>
      </c>
      <c r="C21" s="9">
        <v>1.2</v>
      </c>
      <c r="D21" s="9">
        <v>8.5</v>
      </c>
      <c r="E21" s="10"/>
    </row>
    <row r="22" spans="1:5">
      <c r="A22" s="3">
        <v>40620.375</v>
      </c>
      <c r="B22" s="8">
        <v>43.83</v>
      </c>
      <c r="C22" s="9">
        <v>1.3</v>
      </c>
      <c r="D22" s="9">
        <v>9</v>
      </c>
      <c r="E22" s="10"/>
    </row>
    <row r="23" spans="1:5">
      <c r="A23" s="3">
        <v>40621.375</v>
      </c>
      <c r="B23" s="8">
        <v>43.83</v>
      </c>
      <c r="C23" s="9">
        <v>1.4</v>
      </c>
      <c r="D23" s="9">
        <v>9.5</v>
      </c>
      <c r="E23" s="10"/>
    </row>
    <row r="24" spans="1:5">
      <c r="A24" s="3">
        <v>40622.375</v>
      </c>
      <c r="B24" s="8">
        <v>43.83</v>
      </c>
      <c r="C24" s="9">
        <v>1.4</v>
      </c>
      <c r="D24" s="9">
        <v>9.9</v>
      </c>
      <c r="E24" s="10"/>
    </row>
    <row r="25" spans="1:5">
      <c r="A25" s="3">
        <v>40623.375</v>
      </c>
      <c r="B25" s="8">
        <v>43.99</v>
      </c>
      <c r="C25" s="9">
        <v>1.6</v>
      </c>
      <c r="D25" s="9">
        <v>9.9</v>
      </c>
      <c r="E25" s="10"/>
    </row>
    <row r="26" spans="1:5">
      <c r="A26" s="3">
        <v>40624.375</v>
      </c>
      <c r="B26" s="8">
        <v>44</v>
      </c>
      <c r="C26" s="9">
        <v>1.6</v>
      </c>
      <c r="D26" s="9">
        <v>9.8000000000000007</v>
      </c>
      <c r="E26" s="10"/>
    </row>
    <row r="27" spans="1:5">
      <c r="A27" s="3">
        <v>40625.375</v>
      </c>
      <c r="B27" s="8">
        <v>43.99</v>
      </c>
      <c r="C27" s="9">
        <v>2.1</v>
      </c>
      <c r="D27" s="9">
        <v>10.3</v>
      </c>
      <c r="E27" s="10"/>
    </row>
    <row r="28" spans="1:5">
      <c r="A28" s="3">
        <v>40626.375</v>
      </c>
      <c r="B28" s="8">
        <v>43.99</v>
      </c>
      <c r="C28" s="9">
        <v>2</v>
      </c>
      <c r="D28" s="9">
        <v>9.6</v>
      </c>
      <c r="E28" s="13"/>
    </row>
    <row r="29" spans="1:5">
      <c r="A29" s="3">
        <v>40627.375</v>
      </c>
      <c r="B29" s="8">
        <v>43.99</v>
      </c>
      <c r="C29" s="9">
        <v>1.7</v>
      </c>
      <c r="D29" s="9">
        <v>9.1999999999999993</v>
      </c>
      <c r="E29" s="13"/>
    </row>
    <row r="30" spans="1:5">
      <c r="A30" s="3">
        <v>40628.375</v>
      </c>
      <c r="B30" s="8">
        <v>43.99</v>
      </c>
      <c r="C30" s="9">
        <v>1.6</v>
      </c>
      <c r="D30" s="9">
        <v>8.9</v>
      </c>
      <c r="E30" s="13"/>
    </row>
    <row r="31" spans="1:5">
      <c r="A31" s="3">
        <v>40629.375</v>
      </c>
      <c r="B31" s="8">
        <v>43.99</v>
      </c>
      <c r="C31" s="9">
        <v>1.7</v>
      </c>
      <c r="D31" s="9">
        <v>9</v>
      </c>
      <c r="E31" s="13"/>
    </row>
    <row r="32" spans="1:5">
      <c r="A32" s="3">
        <v>40630.375</v>
      </c>
      <c r="B32" s="8">
        <v>43.99</v>
      </c>
      <c r="C32" s="9">
        <v>1.8</v>
      </c>
      <c r="D32" s="9">
        <v>9</v>
      </c>
      <c r="E32" s="13"/>
    </row>
    <row r="33" spans="1:5">
      <c r="A33" s="3">
        <v>40631.375</v>
      </c>
      <c r="B33" s="11">
        <v>43.99</v>
      </c>
      <c r="C33" s="12">
        <v>1.8</v>
      </c>
      <c r="D33" s="12">
        <v>9</v>
      </c>
      <c r="E33" s="13"/>
    </row>
    <row r="34" spans="1:5">
      <c r="A34" s="3">
        <v>40632.375</v>
      </c>
      <c r="B34" s="8">
        <v>44.01</v>
      </c>
      <c r="C34" s="9">
        <v>0</v>
      </c>
      <c r="D34" s="9">
        <v>9.3000000000000007</v>
      </c>
      <c r="E34" s="13"/>
    </row>
    <row r="35" spans="1:5" ht="14.25" thickBot="1">
      <c r="A35" s="3">
        <v>40633.375</v>
      </c>
      <c r="B35" s="14">
        <v>44.01</v>
      </c>
      <c r="C35" s="15">
        <v>0</v>
      </c>
      <c r="D35" s="15">
        <v>9.4</v>
      </c>
      <c r="E35" s="16"/>
    </row>
    <row r="36" spans="1:5" ht="14.25" thickTop="1">
      <c r="A36" s="30" t="s">
        <v>9</v>
      </c>
      <c r="B36" s="32"/>
      <c r="C36" s="35"/>
      <c r="D36" s="35"/>
      <c r="E36" s="38"/>
    </row>
    <row r="37" spans="1:5">
      <c r="A37" s="31"/>
      <c r="B37" s="33"/>
      <c r="C37" s="36"/>
      <c r="D37" s="36"/>
      <c r="E37" s="39"/>
    </row>
    <row r="38" spans="1:5">
      <c r="A38" s="31"/>
      <c r="B38" s="34"/>
      <c r="C38" s="37"/>
      <c r="D38" s="37"/>
      <c r="E38" s="40"/>
    </row>
    <row r="39" spans="1:5">
      <c r="A39" s="17" t="s">
        <v>10</v>
      </c>
      <c r="B39" s="8">
        <f>ROUND(AVERAGE(B5:B35),2)</f>
        <v>43.9</v>
      </c>
      <c r="C39" s="9">
        <f>ROUND(AVERAGE(C5:C35),2)</f>
        <v>1.39</v>
      </c>
      <c r="D39" s="9">
        <f>ROUND(AVERAGE(D5:D35),1)</f>
        <v>9</v>
      </c>
      <c r="E39" s="18"/>
    </row>
    <row r="40" spans="1:5">
      <c r="A40" s="17" t="s">
        <v>11</v>
      </c>
      <c r="B40" s="8">
        <f>MAX(B5:B35)</f>
        <v>44.01</v>
      </c>
      <c r="C40" s="9">
        <f>MAX(C5:C35)</f>
        <v>2.2000000000000002</v>
      </c>
      <c r="D40" s="9">
        <f>MAX(D5:D35)</f>
        <v>10.3</v>
      </c>
      <c r="E40" s="18"/>
    </row>
    <row r="41" spans="1:5">
      <c r="A41" s="17" t="s">
        <v>12</v>
      </c>
      <c r="B41" s="19">
        <f>INDEX($A$5:$A$35,MATCH(B40,B5:B35,0),0)</f>
        <v>40632.375</v>
      </c>
      <c r="C41" s="19">
        <f>INDEX($A$5:$A$35,MATCH(C40,C5:C35,0),0)</f>
        <v>40614.375</v>
      </c>
      <c r="D41" s="19">
        <f>INDEX($A$5:$A$35,MATCH(D40,D5:D35,0),0)</f>
        <v>40625.375</v>
      </c>
      <c r="E41" s="18"/>
    </row>
    <row r="42" spans="1:5">
      <c r="A42" s="17" t="s">
        <v>13</v>
      </c>
      <c r="B42" s="8">
        <f>MIN(B5:B35)</f>
        <v>43.82</v>
      </c>
      <c r="C42" s="9">
        <f>MIN(C5:C35)</f>
        <v>0</v>
      </c>
      <c r="D42" s="9">
        <f>MIN(D5:D35)</f>
        <v>8.1</v>
      </c>
      <c r="E42" s="18"/>
    </row>
    <row r="43" spans="1:5" ht="14.25" thickBot="1">
      <c r="A43" s="20" t="s">
        <v>14</v>
      </c>
      <c r="B43" s="21">
        <f>INDEX($A$5:$A$35,MATCH(B42,B5:B35,0),0)</f>
        <v>40606.375</v>
      </c>
      <c r="C43" s="21">
        <f>INDEX($A$5:$A$35,MATCH(C42,C5:C35,0),0)</f>
        <v>40632.375</v>
      </c>
      <c r="D43" s="21">
        <f>INDEX($A$5:$A$35,MATCH(D42,D5:D35,0),0)</f>
        <v>40614.375</v>
      </c>
      <c r="E43" s="22"/>
    </row>
  </sheetData>
  <mergeCells count="11">
    <mergeCell ref="A36:A38"/>
    <mergeCell ref="B36:B38"/>
    <mergeCell ref="C36:C38"/>
    <mergeCell ref="D36:D38"/>
    <mergeCell ref="E36:E38"/>
    <mergeCell ref="E2:E4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I24" sqref="I24"/>
    </sheetView>
  </sheetViews>
  <sheetFormatPr defaultRowHeight="13.5"/>
  <cols>
    <col min="1" max="4" width="8.625" customWidth="1"/>
    <col min="5" max="5" width="20.625" customWidth="1"/>
  </cols>
  <sheetData>
    <row r="1" spans="1:5" ht="18" thickBot="1">
      <c r="A1" s="41" t="s">
        <v>0</v>
      </c>
      <c r="B1" s="42"/>
      <c r="C1" s="42"/>
      <c r="D1" s="42"/>
      <c r="E1" s="1">
        <v>40299</v>
      </c>
    </row>
    <row r="2" spans="1:5" ht="13.5" customHeight="1">
      <c r="A2" s="43" t="s">
        <v>1</v>
      </c>
      <c r="B2" s="46" t="s">
        <v>2</v>
      </c>
      <c r="C2" s="46" t="s">
        <v>4</v>
      </c>
      <c r="D2" s="46" t="s">
        <v>3</v>
      </c>
      <c r="E2" s="28" t="s">
        <v>5</v>
      </c>
    </row>
    <row r="3" spans="1:5">
      <c r="A3" s="44"/>
      <c r="B3" s="47"/>
      <c r="C3" s="47"/>
      <c r="D3" s="47"/>
      <c r="E3" s="29"/>
    </row>
    <row r="4" spans="1:5" ht="14.25" thickBot="1">
      <c r="A4" s="45"/>
      <c r="B4" s="2" t="s">
        <v>6</v>
      </c>
      <c r="C4" s="2" t="s">
        <v>8</v>
      </c>
      <c r="D4" s="2" t="s">
        <v>7</v>
      </c>
      <c r="E4" s="29"/>
    </row>
    <row r="5" spans="1:5" ht="14.25" thickTop="1">
      <c r="A5" s="3">
        <v>40299.375</v>
      </c>
      <c r="B5" s="4">
        <v>44.3</v>
      </c>
      <c r="C5" s="5">
        <v>4.7</v>
      </c>
      <c r="D5" s="5">
        <v>13.8</v>
      </c>
      <c r="E5" s="6"/>
    </row>
    <row r="6" spans="1:5">
      <c r="A6" s="7">
        <v>40300.375</v>
      </c>
      <c r="B6" s="8">
        <v>44.25</v>
      </c>
      <c r="C6" s="9">
        <v>4.7</v>
      </c>
      <c r="D6" s="9">
        <v>13.9</v>
      </c>
      <c r="E6" s="10"/>
    </row>
    <row r="7" spans="1:5">
      <c r="A7" s="7">
        <v>40301.375</v>
      </c>
      <c r="B7" s="8">
        <v>44.25</v>
      </c>
      <c r="C7" s="9">
        <v>5</v>
      </c>
      <c r="D7" s="9">
        <v>14.1</v>
      </c>
      <c r="E7" s="10"/>
    </row>
    <row r="8" spans="1:5">
      <c r="A8" s="7">
        <v>40302.375</v>
      </c>
      <c r="B8" s="8">
        <v>44.22</v>
      </c>
      <c r="C8" s="9">
        <v>5</v>
      </c>
      <c r="D8" s="9">
        <v>14.5</v>
      </c>
      <c r="E8" s="10"/>
    </row>
    <row r="9" spans="1:5">
      <c r="A9" s="7">
        <v>40303.375</v>
      </c>
      <c r="B9" s="8">
        <v>44.17</v>
      </c>
      <c r="C9" s="9">
        <v>4.7</v>
      </c>
      <c r="D9" s="9">
        <v>15</v>
      </c>
      <c r="E9" s="10"/>
    </row>
    <row r="10" spans="1:5">
      <c r="A10" s="7">
        <v>40304.375</v>
      </c>
      <c r="B10" s="8">
        <v>44.13</v>
      </c>
      <c r="C10" s="9">
        <v>4.4000000000000004</v>
      </c>
      <c r="D10" s="9">
        <v>15.4</v>
      </c>
      <c r="E10" s="10"/>
    </row>
    <row r="11" spans="1:5">
      <c r="A11" s="7">
        <v>40305.375</v>
      </c>
      <c r="B11" s="8">
        <v>44.5</v>
      </c>
      <c r="C11" s="9">
        <v>4.0999999999999996</v>
      </c>
      <c r="D11" s="9">
        <v>15.2</v>
      </c>
      <c r="E11" s="10"/>
    </row>
    <row r="12" spans="1:5">
      <c r="A12" s="7">
        <v>40306.375</v>
      </c>
      <c r="B12" s="8">
        <v>44.31</v>
      </c>
      <c r="C12" s="9">
        <v>4.4000000000000004</v>
      </c>
      <c r="D12" s="9">
        <v>15</v>
      </c>
      <c r="E12" s="10"/>
    </row>
    <row r="13" spans="1:5">
      <c r="A13" s="7">
        <v>40307.375</v>
      </c>
      <c r="B13" s="8">
        <v>44.31</v>
      </c>
      <c r="C13" s="9">
        <v>3.5</v>
      </c>
      <c r="D13" s="9">
        <v>15.2</v>
      </c>
      <c r="E13" s="10"/>
    </row>
    <row r="14" spans="1:5">
      <c r="A14" s="7">
        <v>40308.375</v>
      </c>
      <c r="B14" s="8">
        <v>44.22</v>
      </c>
      <c r="C14" s="9">
        <v>2.9</v>
      </c>
      <c r="D14" s="9">
        <v>15.3</v>
      </c>
      <c r="E14" s="10"/>
    </row>
    <row r="15" spans="1:5">
      <c r="A15" s="7">
        <v>40309.375</v>
      </c>
      <c r="B15" s="8">
        <v>44.17</v>
      </c>
      <c r="C15" s="9">
        <v>2.2999999999999998</v>
      </c>
      <c r="D15" s="9">
        <v>15.1</v>
      </c>
      <c r="E15" s="10"/>
    </row>
    <row r="16" spans="1:5">
      <c r="A16" s="7">
        <v>40310.375</v>
      </c>
      <c r="B16" s="8">
        <v>44.12</v>
      </c>
      <c r="C16" s="9">
        <v>2.6</v>
      </c>
      <c r="D16" s="9">
        <v>15.1</v>
      </c>
      <c r="E16" s="10"/>
    </row>
    <row r="17" spans="1:5">
      <c r="A17" s="7">
        <v>40311.375</v>
      </c>
      <c r="B17" s="8">
        <v>44.07</v>
      </c>
      <c r="C17" s="9">
        <v>2.2999999999999998</v>
      </c>
      <c r="D17" s="9">
        <v>15.3</v>
      </c>
      <c r="E17" s="10"/>
    </row>
    <row r="18" spans="1:5">
      <c r="A18" s="7">
        <v>40312.375</v>
      </c>
      <c r="B18" s="8">
        <v>44.03</v>
      </c>
      <c r="C18" s="9">
        <v>2.6</v>
      </c>
      <c r="D18" s="9">
        <v>15.5</v>
      </c>
      <c r="E18" s="10"/>
    </row>
    <row r="19" spans="1:5">
      <c r="A19" s="7">
        <v>40313.375</v>
      </c>
      <c r="B19" s="8">
        <v>44.01</v>
      </c>
      <c r="C19" s="9">
        <v>2.6</v>
      </c>
      <c r="D19" s="9">
        <v>15.8</v>
      </c>
      <c r="E19" s="10"/>
    </row>
    <row r="20" spans="1:5">
      <c r="A20" s="7">
        <v>40314.375</v>
      </c>
      <c r="B20" s="8">
        <v>44.01</v>
      </c>
      <c r="C20" s="9">
        <v>2.6</v>
      </c>
      <c r="D20" s="9">
        <v>15.8</v>
      </c>
      <c r="E20" s="10"/>
    </row>
    <row r="21" spans="1:5">
      <c r="A21" s="7">
        <v>40315.375</v>
      </c>
      <c r="B21" s="8">
        <v>44.01</v>
      </c>
      <c r="C21" s="9">
        <v>2.6</v>
      </c>
      <c r="D21" s="9">
        <v>16.2</v>
      </c>
      <c r="E21" s="10"/>
    </row>
    <row r="22" spans="1:5">
      <c r="A22" s="7">
        <v>40316.375</v>
      </c>
      <c r="B22" s="8">
        <v>44.01</v>
      </c>
      <c r="C22" s="9">
        <v>2.6</v>
      </c>
      <c r="D22" s="9">
        <v>16.5</v>
      </c>
      <c r="E22" s="10"/>
    </row>
    <row r="23" spans="1:5">
      <c r="A23" s="7">
        <v>40317.375</v>
      </c>
      <c r="B23" s="8">
        <v>44.16</v>
      </c>
      <c r="C23" s="9">
        <v>3.8</v>
      </c>
      <c r="D23" s="9">
        <v>16.2</v>
      </c>
      <c r="E23" s="10"/>
    </row>
    <row r="24" spans="1:5">
      <c r="A24" s="7">
        <v>40318.375</v>
      </c>
      <c r="B24" s="8">
        <v>44.86</v>
      </c>
      <c r="C24" s="9">
        <v>23.5</v>
      </c>
      <c r="D24" s="9">
        <v>15.7</v>
      </c>
      <c r="E24" s="10"/>
    </row>
    <row r="25" spans="1:5">
      <c r="A25" s="7">
        <v>40319.375</v>
      </c>
      <c r="B25" s="8">
        <v>44.68</v>
      </c>
      <c r="C25" s="9">
        <v>7.4</v>
      </c>
      <c r="D25" s="9">
        <v>15.6</v>
      </c>
      <c r="E25" s="10"/>
    </row>
    <row r="26" spans="1:5">
      <c r="A26" s="7">
        <v>40320.375</v>
      </c>
      <c r="B26" s="8">
        <v>44.46</v>
      </c>
      <c r="C26" s="9">
        <v>5</v>
      </c>
      <c r="D26" s="9">
        <v>15.9</v>
      </c>
      <c r="E26" s="10"/>
    </row>
    <row r="27" spans="1:5">
      <c r="A27" s="7">
        <v>40321.375</v>
      </c>
      <c r="B27" s="11">
        <v>44.56</v>
      </c>
      <c r="C27" s="12">
        <v>4.7</v>
      </c>
      <c r="D27" s="12">
        <v>15.9</v>
      </c>
      <c r="E27" s="13"/>
    </row>
    <row r="28" spans="1:5">
      <c r="A28" s="7">
        <v>40322.375</v>
      </c>
      <c r="B28" s="11">
        <v>48.47</v>
      </c>
      <c r="C28" s="12">
        <v>215.4</v>
      </c>
      <c r="D28" s="12">
        <v>14.7</v>
      </c>
      <c r="E28" s="13"/>
    </row>
    <row r="29" spans="1:5">
      <c r="A29" s="7">
        <v>40323.375</v>
      </c>
      <c r="B29" s="11">
        <v>45.59</v>
      </c>
      <c r="C29" s="12">
        <v>270.7</v>
      </c>
      <c r="D29" s="12">
        <v>15.1</v>
      </c>
      <c r="E29" s="13"/>
    </row>
    <row r="30" spans="1:5">
      <c r="A30" s="7">
        <v>40324.375</v>
      </c>
      <c r="B30" s="11">
        <v>45.05</v>
      </c>
      <c r="C30" s="12">
        <v>216</v>
      </c>
      <c r="D30" s="12">
        <v>15.5</v>
      </c>
      <c r="E30" s="13"/>
    </row>
    <row r="31" spans="1:5">
      <c r="A31" s="7">
        <v>40325.375</v>
      </c>
      <c r="B31" s="11">
        <v>44.73</v>
      </c>
      <c r="C31" s="12">
        <v>171.6</v>
      </c>
      <c r="D31" s="12">
        <v>15.1</v>
      </c>
      <c r="E31" s="13"/>
    </row>
    <row r="32" spans="1:5">
      <c r="A32" s="7">
        <v>40326.375</v>
      </c>
      <c r="B32" s="11">
        <v>44.53</v>
      </c>
      <c r="C32" s="12">
        <v>146.80000000000001</v>
      </c>
      <c r="D32" s="12">
        <v>14.9</v>
      </c>
      <c r="E32" s="13"/>
    </row>
    <row r="33" spans="1:5">
      <c r="A33" s="7">
        <v>40327.375</v>
      </c>
      <c r="B33" s="11">
        <v>44.38</v>
      </c>
      <c r="C33" s="12">
        <v>127.6</v>
      </c>
      <c r="D33" s="12">
        <v>15.1</v>
      </c>
      <c r="E33" s="13"/>
    </row>
    <row r="34" spans="1:5">
      <c r="A34" s="7">
        <v>40328.375</v>
      </c>
      <c r="B34" s="11">
        <v>44.35</v>
      </c>
      <c r="C34" s="12">
        <v>100.2</v>
      </c>
      <c r="D34" s="12">
        <v>15.5</v>
      </c>
      <c r="E34" s="13"/>
    </row>
    <row r="35" spans="1:5" ht="14.25" thickBot="1">
      <c r="A35" s="7">
        <v>40329.375</v>
      </c>
      <c r="B35" s="14">
        <v>44.29</v>
      </c>
      <c r="C35" s="15">
        <v>81.5</v>
      </c>
      <c r="D35" s="15">
        <v>15.8</v>
      </c>
      <c r="E35" s="16"/>
    </row>
    <row r="36" spans="1:5" ht="14.25" thickTop="1">
      <c r="A36" s="30" t="s">
        <v>9</v>
      </c>
      <c r="B36" s="32"/>
      <c r="C36" s="35"/>
      <c r="D36" s="35"/>
      <c r="E36" s="38"/>
    </row>
    <row r="37" spans="1:5">
      <c r="A37" s="31"/>
      <c r="B37" s="33"/>
      <c r="C37" s="36"/>
      <c r="D37" s="36"/>
      <c r="E37" s="39"/>
    </row>
    <row r="38" spans="1:5">
      <c r="A38" s="31"/>
      <c r="B38" s="34"/>
      <c r="C38" s="37"/>
      <c r="D38" s="37"/>
      <c r="E38" s="40"/>
    </row>
    <row r="39" spans="1:5">
      <c r="A39" s="17" t="s">
        <v>10</v>
      </c>
      <c r="B39" s="8">
        <f>ROUND(AVERAGE(B5:B35),2)</f>
        <v>44.49</v>
      </c>
      <c r="C39" s="9">
        <f>ROUND(AVERAGE(C5:C35),2)</f>
        <v>46.38</v>
      </c>
      <c r="D39" s="9">
        <f>ROUND(AVERAGE(D5:D35),1)</f>
        <v>15.3</v>
      </c>
      <c r="E39" s="18"/>
    </row>
    <row r="40" spans="1:5">
      <c r="A40" s="17" t="s">
        <v>11</v>
      </c>
      <c r="B40" s="8">
        <f>MAX(B5:B35)</f>
        <v>48.47</v>
      </c>
      <c r="C40" s="9">
        <f>MAX(C5:C35)</f>
        <v>270.7</v>
      </c>
      <c r="D40" s="9">
        <f>MAX(D5:D35)</f>
        <v>16.5</v>
      </c>
      <c r="E40" s="18"/>
    </row>
    <row r="41" spans="1:5">
      <c r="A41" s="17" t="s">
        <v>12</v>
      </c>
      <c r="B41" s="19">
        <f>INDEX($A$5:$A$35,MATCH(B40,B5:B35,0),0)</f>
        <v>40322.375</v>
      </c>
      <c r="C41" s="19">
        <f>INDEX($A$5:$A$35,MATCH(C40,C5:C35,0),0)</f>
        <v>40323.375</v>
      </c>
      <c r="D41" s="19">
        <f>INDEX($A$5:$A$35,MATCH(D40,D5:D35,0),0)</f>
        <v>40316.375</v>
      </c>
      <c r="E41" s="18"/>
    </row>
    <row r="42" spans="1:5">
      <c r="A42" s="17" t="s">
        <v>13</v>
      </c>
      <c r="B42" s="8">
        <f>MIN(B5:B35)</f>
        <v>44.01</v>
      </c>
      <c r="C42" s="9">
        <f>MIN(C5:C35)</f>
        <v>2.2999999999999998</v>
      </c>
      <c r="D42" s="9">
        <f>MIN(D5:D35)</f>
        <v>13.8</v>
      </c>
      <c r="E42" s="18"/>
    </row>
    <row r="43" spans="1:5" ht="14.25" thickBot="1">
      <c r="A43" s="20" t="s">
        <v>14</v>
      </c>
      <c r="B43" s="21">
        <f>INDEX($A$5:$A$35,MATCH(B42,B5:B35,0),0)</f>
        <v>40313.375</v>
      </c>
      <c r="C43" s="21">
        <f>INDEX($A$5:$A$35,MATCH(C42,C5:C35,0),0)</f>
        <v>40309.375</v>
      </c>
      <c r="D43" s="21">
        <f>INDEX($A$5:$A$35,MATCH(D42,D5:D35,0),0)</f>
        <v>40299.375</v>
      </c>
      <c r="E43" s="22"/>
    </row>
  </sheetData>
  <mergeCells count="11">
    <mergeCell ref="A1:D1"/>
    <mergeCell ref="A2:A4"/>
    <mergeCell ref="B2:B3"/>
    <mergeCell ref="D2:D3"/>
    <mergeCell ref="A36:A38"/>
    <mergeCell ref="B36:B38"/>
    <mergeCell ref="E36:E38"/>
    <mergeCell ref="E2:E4"/>
    <mergeCell ref="C2:C3"/>
    <mergeCell ref="C36:C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opLeftCell="A4" workbookViewId="0">
      <selection activeCell="I24" sqref="I24"/>
    </sheetView>
  </sheetViews>
  <sheetFormatPr defaultRowHeight="13.5"/>
  <cols>
    <col min="1" max="4" width="8.625" customWidth="1"/>
    <col min="5" max="5" width="28.875" customWidth="1"/>
  </cols>
  <sheetData>
    <row r="1" spans="1:5" ht="18" thickBot="1">
      <c r="A1" s="41" t="s">
        <v>0</v>
      </c>
      <c r="B1" s="42"/>
      <c r="C1" s="42"/>
      <c r="D1" s="42"/>
      <c r="E1" s="1">
        <v>40330</v>
      </c>
    </row>
    <row r="2" spans="1:5" ht="13.5" customHeight="1">
      <c r="A2" s="43" t="s">
        <v>1</v>
      </c>
      <c r="B2" s="46" t="s">
        <v>2</v>
      </c>
      <c r="C2" s="46" t="s">
        <v>4</v>
      </c>
      <c r="D2" s="46" t="s">
        <v>3</v>
      </c>
      <c r="E2" s="28" t="s">
        <v>5</v>
      </c>
    </row>
    <row r="3" spans="1:5">
      <c r="A3" s="44"/>
      <c r="B3" s="47"/>
      <c r="C3" s="47"/>
      <c r="D3" s="47"/>
      <c r="E3" s="29"/>
    </row>
    <row r="4" spans="1:5" ht="14.25" thickBot="1">
      <c r="A4" s="45"/>
      <c r="B4" s="2" t="s">
        <v>6</v>
      </c>
      <c r="C4" s="2" t="s">
        <v>8</v>
      </c>
      <c r="D4" s="2" t="s">
        <v>7</v>
      </c>
      <c r="E4" s="29"/>
    </row>
    <row r="5" spans="1:5" ht="14.25" thickTop="1">
      <c r="A5" s="3">
        <v>40330.375</v>
      </c>
      <c r="B5" s="4">
        <v>44.28</v>
      </c>
      <c r="C5" s="5">
        <v>70.400000000000006</v>
      </c>
      <c r="D5" s="5">
        <v>15.8</v>
      </c>
      <c r="E5" s="6"/>
    </row>
    <row r="6" spans="1:5">
      <c r="A6" s="7">
        <v>40331.375</v>
      </c>
      <c r="B6" s="8">
        <v>44.17</v>
      </c>
      <c r="C6" s="9">
        <v>55.9</v>
      </c>
      <c r="D6" s="9">
        <v>15.8</v>
      </c>
      <c r="E6" s="10"/>
    </row>
    <row r="7" spans="1:5">
      <c r="A7" s="7">
        <v>40332.375</v>
      </c>
      <c r="B7" s="8">
        <v>44.22</v>
      </c>
      <c r="C7" s="9">
        <v>45.7</v>
      </c>
      <c r="D7" s="9">
        <v>15.9</v>
      </c>
      <c r="E7" s="10"/>
    </row>
    <row r="8" spans="1:5">
      <c r="A8" s="7">
        <v>40333.375</v>
      </c>
      <c r="B8" s="8">
        <v>44.21</v>
      </c>
      <c r="C8" s="9">
        <v>38.4</v>
      </c>
      <c r="D8" s="9">
        <v>16.3</v>
      </c>
      <c r="E8" s="10"/>
    </row>
    <row r="9" spans="1:5">
      <c r="A9" s="7">
        <v>40334.375</v>
      </c>
      <c r="B9" s="8">
        <v>44.19</v>
      </c>
      <c r="C9" s="9">
        <v>31.2</v>
      </c>
      <c r="D9" s="9">
        <v>16.600000000000001</v>
      </c>
      <c r="E9" s="10"/>
    </row>
    <row r="10" spans="1:5">
      <c r="A10" s="7">
        <v>40335.375</v>
      </c>
      <c r="B10" s="8">
        <v>44.2</v>
      </c>
      <c r="C10" s="9">
        <v>28.1</v>
      </c>
      <c r="D10" s="9">
        <v>16.8</v>
      </c>
      <c r="E10" s="10"/>
    </row>
    <row r="11" spans="1:5">
      <c r="A11" s="7">
        <v>40336.375</v>
      </c>
      <c r="B11" s="8">
        <v>44.19</v>
      </c>
      <c r="C11" s="9">
        <v>26.3</v>
      </c>
      <c r="D11" s="9">
        <v>17</v>
      </c>
      <c r="E11" s="10"/>
    </row>
    <row r="12" spans="1:5">
      <c r="A12" s="7">
        <v>40337.333333333336</v>
      </c>
      <c r="B12" s="8">
        <v>44.11</v>
      </c>
      <c r="C12" s="9">
        <v>24.3</v>
      </c>
      <c r="D12" s="9">
        <v>16.7</v>
      </c>
      <c r="E12" s="10" t="s">
        <v>15</v>
      </c>
    </row>
    <row r="13" spans="1:5">
      <c r="A13" s="7">
        <v>40338.375</v>
      </c>
      <c r="B13" s="8">
        <v>44.07</v>
      </c>
      <c r="C13" s="9">
        <v>23.3</v>
      </c>
      <c r="D13" s="9">
        <v>15.7</v>
      </c>
      <c r="E13" s="10"/>
    </row>
    <row r="14" spans="1:5">
      <c r="A14" s="7">
        <v>40339.375</v>
      </c>
      <c r="B14" s="8">
        <v>44.03</v>
      </c>
      <c r="C14" s="9">
        <v>20.399999999999999</v>
      </c>
      <c r="D14" s="9">
        <v>15.8</v>
      </c>
      <c r="E14" s="10"/>
    </row>
    <row r="15" spans="1:5">
      <c r="A15" s="7">
        <v>40340.375</v>
      </c>
      <c r="B15" s="8">
        <v>44.01</v>
      </c>
      <c r="C15" s="9">
        <v>15.7</v>
      </c>
      <c r="D15" s="9">
        <v>16.600000000000001</v>
      </c>
      <c r="E15" s="10"/>
    </row>
    <row r="16" spans="1:5">
      <c r="A16" s="7">
        <v>40341.375</v>
      </c>
      <c r="B16" s="8">
        <v>44</v>
      </c>
      <c r="C16" s="9">
        <v>12.1</v>
      </c>
      <c r="D16" s="9">
        <v>16.899999999999999</v>
      </c>
      <c r="E16" s="10"/>
    </row>
    <row r="17" spans="1:5">
      <c r="A17" s="7">
        <v>40342.375</v>
      </c>
      <c r="B17" s="8">
        <v>44.05</v>
      </c>
      <c r="C17" s="9">
        <v>11.6</v>
      </c>
      <c r="D17" s="9">
        <v>17</v>
      </c>
      <c r="E17" s="10"/>
    </row>
    <row r="18" spans="1:5">
      <c r="A18" s="7">
        <v>40343.375</v>
      </c>
      <c r="B18" s="8">
        <v>44.02</v>
      </c>
      <c r="C18" s="9">
        <v>9.1999999999999993</v>
      </c>
      <c r="D18" s="9">
        <v>17</v>
      </c>
      <c r="E18" s="10"/>
    </row>
    <row r="19" spans="1:5">
      <c r="A19" s="7">
        <v>40344.375</v>
      </c>
      <c r="B19" s="8">
        <v>44.07</v>
      </c>
      <c r="C19" s="9">
        <v>9</v>
      </c>
      <c r="D19" s="9">
        <v>17.2</v>
      </c>
      <c r="E19" s="10"/>
    </row>
    <row r="20" spans="1:5">
      <c r="A20" s="7">
        <v>40345.375</v>
      </c>
      <c r="B20" s="8">
        <v>44.3</v>
      </c>
      <c r="C20" s="9">
        <v>10.3</v>
      </c>
      <c r="D20" s="9">
        <v>17</v>
      </c>
      <c r="E20" s="10"/>
    </row>
    <row r="21" spans="1:5">
      <c r="A21" s="7">
        <v>40346.375</v>
      </c>
      <c r="B21" s="8">
        <v>44.26</v>
      </c>
      <c r="C21" s="9">
        <v>10.8</v>
      </c>
      <c r="D21" s="9">
        <v>17.5</v>
      </c>
      <c r="E21" s="10"/>
    </row>
    <row r="22" spans="1:5">
      <c r="A22" s="7">
        <v>40347.375</v>
      </c>
      <c r="B22" s="8">
        <v>44.19</v>
      </c>
      <c r="C22" s="9">
        <v>11.3</v>
      </c>
      <c r="D22" s="9">
        <v>17.8</v>
      </c>
      <c r="E22" s="10"/>
    </row>
    <row r="23" spans="1:5">
      <c r="A23" s="7">
        <v>40348.375</v>
      </c>
      <c r="B23" s="8">
        <v>44.85</v>
      </c>
      <c r="C23" s="9">
        <v>25.1</v>
      </c>
      <c r="D23" s="9">
        <v>17.5</v>
      </c>
      <c r="E23" s="10"/>
    </row>
    <row r="24" spans="1:5">
      <c r="A24" s="7">
        <v>40349.375</v>
      </c>
      <c r="B24" s="8">
        <v>44.74</v>
      </c>
      <c r="C24" s="9">
        <v>17.3</v>
      </c>
      <c r="D24" s="9">
        <v>17.100000000000001</v>
      </c>
      <c r="E24" s="10"/>
    </row>
    <row r="25" spans="1:5">
      <c r="A25" s="7">
        <v>40350.375</v>
      </c>
      <c r="B25" s="8">
        <v>44.6</v>
      </c>
      <c r="C25" s="9">
        <v>31.8</v>
      </c>
      <c r="D25" s="9">
        <v>16.7</v>
      </c>
      <c r="E25" s="10"/>
    </row>
    <row r="26" spans="1:5">
      <c r="A26" s="7">
        <v>40351.375</v>
      </c>
      <c r="B26" s="8">
        <v>44.45</v>
      </c>
      <c r="C26" s="9">
        <v>40.799999999999997</v>
      </c>
      <c r="D26" s="9">
        <v>16.7</v>
      </c>
      <c r="E26" s="10"/>
    </row>
    <row r="27" spans="1:5">
      <c r="A27" s="7">
        <v>40352.375</v>
      </c>
      <c r="B27" s="11">
        <v>44.48</v>
      </c>
      <c r="C27" s="12">
        <v>39.700000000000003</v>
      </c>
      <c r="D27" s="12">
        <v>17</v>
      </c>
      <c r="E27" s="13"/>
    </row>
    <row r="28" spans="1:5">
      <c r="A28" s="7">
        <v>40353.375</v>
      </c>
      <c r="B28" s="11">
        <v>44.48</v>
      </c>
      <c r="C28" s="12">
        <v>33.200000000000003</v>
      </c>
      <c r="D28" s="12">
        <v>17.2</v>
      </c>
      <c r="E28" s="13"/>
    </row>
    <row r="29" spans="1:5">
      <c r="A29" s="7">
        <v>40354.375</v>
      </c>
      <c r="B29" s="11">
        <v>44.45</v>
      </c>
      <c r="C29" s="12">
        <v>26.6</v>
      </c>
      <c r="D29" s="12">
        <v>17.399999999999999</v>
      </c>
      <c r="E29" s="13"/>
    </row>
    <row r="30" spans="1:5">
      <c r="A30" s="7">
        <v>40355.375</v>
      </c>
      <c r="B30" s="11">
        <v>47.79</v>
      </c>
      <c r="C30" s="12">
        <v>110.3</v>
      </c>
      <c r="D30" s="12">
        <v>17.7</v>
      </c>
      <c r="E30" s="13"/>
    </row>
    <row r="31" spans="1:5">
      <c r="A31" s="7">
        <v>40356.375</v>
      </c>
      <c r="B31" s="11">
        <v>46.93</v>
      </c>
      <c r="C31" s="12">
        <v>242.3</v>
      </c>
      <c r="D31" s="12">
        <v>16.100000000000001</v>
      </c>
      <c r="E31" s="13"/>
    </row>
    <row r="32" spans="1:5">
      <c r="A32" s="7">
        <v>40357.375</v>
      </c>
      <c r="B32" s="11">
        <v>45.54</v>
      </c>
      <c r="C32" s="12">
        <v>212.7</v>
      </c>
      <c r="D32" s="12">
        <v>15.8</v>
      </c>
      <c r="E32" s="13"/>
    </row>
    <row r="33" spans="1:5">
      <c r="A33" s="7">
        <v>40358.375</v>
      </c>
      <c r="B33" s="11">
        <v>45.07</v>
      </c>
      <c r="C33" s="12">
        <v>168.1</v>
      </c>
      <c r="D33" s="12">
        <v>16.100000000000001</v>
      </c>
      <c r="E33" s="13"/>
    </row>
    <row r="34" spans="1:5">
      <c r="A34" s="7">
        <v>40359.375</v>
      </c>
      <c r="B34" s="11">
        <v>44.83</v>
      </c>
      <c r="C34" s="12">
        <v>118.2</v>
      </c>
      <c r="D34" s="12">
        <v>17.5</v>
      </c>
      <c r="E34" s="13"/>
    </row>
    <row r="35" spans="1:5" ht="14.25" thickBot="1">
      <c r="A35" s="7"/>
      <c r="B35" s="14"/>
      <c r="C35" s="15"/>
      <c r="D35" s="15"/>
      <c r="E35" s="16"/>
    </row>
    <row r="36" spans="1:5" ht="14.25" thickTop="1">
      <c r="A36" s="30" t="s">
        <v>9</v>
      </c>
      <c r="B36" s="32"/>
      <c r="C36" s="35"/>
      <c r="D36" s="35"/>
      <c r="E36" s="38"/>
    </row>
    <row r="37" spans="1:5">
      <c r="A37" s="31"/>
      <c r="B37" s="33"/>
      <c r="C37" s="36"/>
      <c r="D37" s="36"/>
      <c r="E37" s="39"/>
    </row>
    <row r="38" spans="1:5">
      <c r="A38" s="31"/>
      <c r="B38" s="34"/>
      <c r="C38" s="37"/>
      <c r="D38" s="37"/>
      <c r="E38" s="40"/>
    </row>
    <row r="39" spans="1:5">
      <c r="A39" s="17" t="s">
        <v>10</v>
      </c>
      <c r="B39" s="8">
        <f>ROUND(AVERAGE(B5:B35),2)</f>
        <v>44.56</v>
      </c>
      <c r="C39" s="9">
        <f>ROUND(AVERAGE(C5:C35),2)</f>
        <v>50.67</v>
      </c>
      <c r="D39" s="9">
        <f>ROUND(AVERAGE(D5:D35),1)</f>
        <v>16.7</v>
      </c>
      <c r="E39" s="18"/>
    </row>
    <row r="40" spans="1:5">
      <c r="A40" s="17" t="s">
        <v>11</v>
      </c>
      <c r="B40" s="8">
        <f>MAX(B5:B35)</f>
        <v>47.79</v>
      </c>
      <c r="C40" s="9">
        <f>MAX(C5:C35)</f>
        <v>242.3</v>
      </c>
      <c r="D40" s="9">
        <f>MAX(D5:D35)</f>
        <v>17.8</v>
      </c>
      <c r="E40" s="18"/>
    </row>
    <row r="41" spans="1:5">
      <c r="A41" s="17" t="s">
        <v>12</v>
      </c>
      <c r="B41" s="19">
        <f>INDEX($A$5:$A$35,MATCH(B40,B5:B35,0),0)</f>
        <v>40355.375</v>
      </c>
      <c r="C41" s="19">
        <f>INDEX($A$5:$A$35,MATCH(C40,C5:C35,0),0)</f>
        <v>40356.375</v>
      </c>
      <c r="D41" s="19">
        <f>INDEX($A$5:$A$35,MATCH(D40,D5:D35,0),0)</f>
        <v>40347.375</v>
      </c>
      <c r="E41" s="18"/>
    </row>
    <row r="42" spans="1:5">
      <c r="A42" s="17" t="s">
        <v>13</v>
      </c>
      <c r="B42" s="8">
        <f>MIN(B5:B35)</f>
        <v>44</v>
      </c>
      <c r="C42" s="9">
        <f>MIN(C5:C35)</f>
        <v>9</v>
      </c>
      <c r="D42" s="9">
        <f>MIN(D5:D35)</f>
        <v>15.7</v>
      </c>
      <c r="E42" s="18"/>
    </row>
    <row r="43" spans="1:5" ht="14.25" thickBot="1">
      <c r="A43" s="20" t="s">
        <v>14</v>
      </c>
      <c r="B43" s="21">
        <f>INDEX($A$5:$A$35,MATCH(B42,B5:B35,0),0)</f>
        <v>40341.375</v>
      </c>
      <c r="C43" s="21">
        <f>INDEX($A$5:$A$35,MATCH(C42,C5:C35,0),0)</f>
        <v>40344.375</v>
      </c>
      <c r="D43" s="21">
        <f>INDEX($A$5:$A$35,MATCH(D42,D5:D35,0),0)</f>
        <v>40338.375</v>
      </c>
      <c r="E43" s="22"/>
    </row>
  </sheetData>
  <mergeCells count="11">
    <mergeCell ref="E36:E38"/>
    <mergeCell ref="C36:C38"/>
    <mergeCell ref="E2:E4"/>
    <mergeCell ref="A36:A38"/>
    <mergeCell ref="B36:B38"/>
    <mergeCell ref="D36:D38"/>
    <mergeCell ref="A1:D1"/>
    <mergeCell ref="A2:A4"/>
    <mergeCell ref="B2:B3"/>
    <mergeCell ref="D2:D3"/>
    <mergeCell ref="C2:C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I24" sqref="I24"/>
    </sheetView>
  </sheetViews>
  <sheetFormatPr defaultRowHeight="13.5"/>
  <cols>
    <col min="1" max="4" width="8.625" customWidth="1"/>
    <col min="5" max="5" width="28.875" customWidth="1"/>
  </cols>
  <sheetData>
    <row r="1" spans="1:5" ht="18" thickBot="1">
      <c r="A1" s="41" t="s">
        <v>0</v>
      </c>
      <c r="B1" s="42"/>
      <c r="C1" s="42"/>
      <c r="D1" s="42"/>
      <c r="E1" s="1">
        <v>40360</v>
      </c>
    </row>
    <row r="2" spans="1:5" ht="13.5" customHeight="1">
      <c r="A2" s="43" t="s">
        <v>1</v>
      </c>
      <c r="B2" s="46" t="s">
        <v>2</v>
      </c>
      <c r="C2" s="46" t="s">
        <v>4</v>
      </c>
      <c r="D2" s="46" t="s">
        <v>3</v>
      </c>
      <c r="E2" s="28" t="s">
        <v>5</v>
      </c>
    </row>
    <row r="3" spans="1:5">
      <c r="A3" s="44"/>
      <c r="B3" s="47"/>
      <c r="C3" s="47"/>
      <c r="D3" s="47"/>
      <c r="E3" s="29"/>
    </row>
    <row r="4" spans="1:5" ht="14.25" thickBot="1">
      <c r="A4" s="45"/>
      <c r="B4" s="2" t="s">
        <v>6</v>
      </c>
      <c r="C4" s="2" t="s">
        <v>8</v>
      </c>
      <c r="D4" s="2" t="s">
        <v>7</v>
      </c>
      <c r="E4" s="29"/>
    </row>
    <row r="5" spans="1:5" ht="14.25" thickTop="1">
      <c r="A5" s="3">
        <v>40360.375</v>
      </c>
      <c r="B5" s="4">
        <v>44.62</v>
      </c>
      <c r="C5" s="5">
        <v>94.7</v>
      </c>
      <c r="D5" s="5">
        <v>17.8</v>
      </c>
      <c r="E5" s="6"/>
    </row>
    <row r="6" spans="1:5">
      <c r="A6" s="3">
        <v>40361.375</v>
      </c>
      <c r="B6" s="8">
        <v>44.53</v>
      </c>
      <c r="C6" s="9">
        <v>72.3</v>
      </c>
      <c r="D6" s="9">
        <v>18.3</v>
      </c>
      <c r="E6" s="10"/>
    </row>
    <row r="7" spans="1:5">
      <c r="A7" s="3">
        <v>40362.375</v>
      </c>
      <c r="B7" s="8">
        <v>44.66</v>
      </c>
      <c r="C7" s="9">
        <v>55.2</v>
      </c>
      <c r="D7" s="9">
        <v>18.2</v>
      </c>
      <c r="E7" s="10"/>
    </row>
    <row r="8" spans="1:5">
      <c r="A8" s="3">
        <v>40363.375</v>
      </c>
      <c r="B8" s="8">
        <v>44.79</v>
      </c>
      <c r="C8" s="9">
        <v>32</v>
      </c>
      <c r="D8" s="9">
        <v>18.399999999999999</v>
      </c>
      <c r="E8" s="10"/>
    </row>
    <row r="9" spans="1:5">
      <c r="A9" s="3">
        <v>40364.375</v>
      </c>
      <c r="B9" s="8">
        <v>44.71</v>
      </c>
      <c r="C9" s="9">
        <v>22.3</v>
      </c>
      <c r="D9" s="9">
        <v>18.7</v>
      </c>
      <c r="E9" s="10"/>
    </row>
    <row r="10" spans="1:5">
      <c r="A10" s="3">
        <v>40365.375</v>
      </c>
      <c r="B10" s="8">
        <v>44.52</v>
      </c>
      <c r="C10" s="9">
        <v>17.100000000000001</v>
      </c>
      <c r="D10" s="9">
        <v>18.8</v>
      </c>
      <c r="E10" s="10"/>
    </row>
    <row r="11" spans="1:5">
      <c r="A11" s="3">
        <v>40366.375</v>
      </c>
      <c r="B11" s="8">
        <v>44.42</v>
      </c>
      <c r="C11" s="9">
        <v>14.7</v>
      </c>
      <c r="D11" s="9">
        <v>19.100000000000001</v>
      </c>
      <c r="E11" s="10"/>
    </row>
    <row r="12" spans="1:5">
      <c r="A12" s="3">
        <v>40367.375</v>
      </c>
      <c r="B12" s="8">
        <v>44.38</v>
      </c>
      <c r="C12" s="9">
        <v>11.8</v>
      </c>
      <c r="D12" s="9">
        <v>19.399999999999999</v>
      </c>
      <c r="E12" s="10"/>
    </row>
    <row r="13" spans="1:5">
      <c r="A13" s="3">
        <v>40368.375</v>
      </c>
      <c r="B13" s="8">
        <v>44.34</v>
      </c>
      <c r="C13" s="9">
        <v>8.9</v>
      </c>
      <c r="D13" s="9">
        <v>19.8</v>
      </c>
      <c r="E13" s="10"/>
    </row>
    <row r="14" spans="1:5">
      <c r="A14" s="3">
        <v>40369.375</v>
      </c>
      <c r="B14" s="8">
        <v>44.3</v>
      </c>
      <c r="C14" s="9">
        <v>7.4</v>
      </c>
      <c r="D14" s="9">
        <v>19.7</v>
      </c>
      <c r="E14" s="10"/>
    </row>
    <row r="15" spans="1:5">
      <c r="A15" s="3">
        <v>40370.375</v>
      </c>
      <c r="B15" s="8">
        <v>44.3</v>
      </c>
      <c r="C15" s="9">
        <v>6.4</v>
      </c>
      <c r="D15" s="9">
        <v>19.899999999999999</v>
      </c>
      <c r="E15" s="10"/>
    </row>
    <row r="16" spans="1:5">
      <c r="A16" s="3">
        <v>40371.375</v>
      </c>
      <c r="B16" s="8">
        <v>44.74</v>
      </c>
      <c r="C16" s="9">
        <v>7.2</v>
      </c>
      <c r="D16" s="9">
        <v>19.7</v>
      </c>
      <c r="E16" s="10"/>
    </row>
    <row r="17" spans="1:5">
      <c r="A17" s="3">
        <v>40372.375</v>
      </c>
      <c r="B17" s="8">
        <v>44.99</v>
      </c>
      <c r="C17" s="9">
        <v>28.8</v>
      </c>
      <c r="D17" s="9">
        <v>19.100000000000001</v>
      </c>
      <c r="E17" s="10"/>
    </row>
    <row r="18" spans="1:5">
      <c r="A18" s="3">
        <v>40373.375</v>
      </c>
      <c r="B18" s="8">
        <v>46.75</v>
      </c>
      <c r="C18" s="9">
        <v>82.2</v>
      </c>
      <c r="D18" s="9">
        <v>18.3</v>
      </c>
      <c r="E18" s="10"/>
    </row>
    <row r="19" spans="1:5">
      <c r="A19" s="3">
        <v>40374.375</v>
      </c>
      <c r="B19" s="8">
        <v>45.49</v>
      </c>
      <c r="C19" s="9">
        <v>293.10000000000002</v>
      </c>
      <c r="D19" s="9">
        <v>18</v>
      </c>
      <c r="E19" s="10"/>
    </row>
    <row r="20" spans="1:5">
      <c r="A20" s="3">
        <v>40375.375</v>
      </c>
      <c r="B20" s="8">
        <v>45.03</v>
      </c>
      <c r="C20" s="9">
        <v>226.5</v>
      </c>
      <c r="D20" s="9">
        <v>18</v>
      </c>
      <c r="E20" s="10"/>
    </row>
    <row r="21" spans="1:5">
      <c r="A21" s="3">
        <v>40376.375</v>
      </c>
      <c r="B21" s="8">
        <v>44.7</v>
      </c>
      <c r="C21" s="9">
        <v>163.30000000000001</v>
      </c>
      <c r="D21" s="9">
        <v>18.600000000000001</v>
      </c>
      <c r="E21" s="10"/>
    </row>
    <row r="22" spans="1:5">
      <c r="A22" s="3">
        <v>40377.375</v>
      </c>
      <c r="B22" s="8">
        <v>44.63</v>
      </c>
      <c r="C22" s="9">
        <v>119.7</v>
      </c>
      <c r="D22" s="9">
        <v>19</v>
      </c>
      <c r="E22" s="10"/>
    </row>
    <row r="23" spans="1:5">
      <c r="A23" s="3">
        <v>40378.375</v>
      </c>
      <c r="B23" s="8">
        <v>44.45</v>
      </c>
      <c r="C23" s="9">
        <v>94.3</v>
      </c>
      <c r="D23" s="9">
        <v>19.2</v>
      </c>
      <c r="E23" s="10"/>
    </row>
    <row r="24" spans="1:5">
      <c r="A24" s="3">
        <v>40379.375</v>
      </c>
      <c r="B24" s="8">
        <v>44.4</v>
      </c>
      <c r="C24" s="9">
        <v>67</v>
      </c>
      <c r="D24" s="9">
        <v>19.600000000000001</v>
      </c>
      <c r="E24" s="10"/>
    </row>
    <row r="25" spans="1:5">
      <c r="A25" s="3">
        <v>40380.375</v>
      </c>
      <c r="B25" s="8">
        <v>44.29</v>
      </c>
      <c r="C25" s="9">
        <v>47</v>
      </c>
      <c r="D25" s="9">
        <v>20</v>
      </c>
      <c r="E25" s="10"/>
    </row>
    <row r="26" spans="1:5">
      <c r="A26" s="3">
        <v>40381.375</v>
      </c>
      <c r="B26" s="8">
        <v>44.27</v>
      </c>
      <c r="C26" s="9">
        <v>34.1</v>
      </c>
      <c r="D26" s="9">
        <v>20.5</v>
      </c>
      <c r="E26" s="10"/>
    </row>
    <row r="27" spans="1:5">
      <c r="A27" s="3">
        <v>40382.375</v>
      </c>
      <c r="B27" s="11">
        <v>44.23</v>
      </c>
      <c r="C27" s="12">
        <v>26</v>
      </c>
      <c r="D27" s="12">
        <v>20.9</v>
      </c>
      <c r="E27" s="13"/>
    </row>
    <row r="28" spans="1:5">
      <c r="A28" s="3">
        <v>40383.375</v>
      </c>
      <c r="B28" s="11">
        <v>44.18</v>
      </c>
      <c r="C28" s="12">
        <v>18.2</v>
      </c>
      <c r="D28" s="12">
        <v>21.3</v>
      </c>
      <c r="E28" s="13"/>
    </row>
    <row r="29" spans="1:5">
      <c r="A29" s="3">
        <v>40384.375</v>
      </c>
      <c r="B29" s="11">
        <v>44.14</v>
      </c>
      <c r="C29" s="12">
        <v>15</v>
      </c>
      <c r="D29" s="12">
        <v>22</v>
      </c>
      <c r="E29" s="13"/>
    </row>
    <row r="30" spans="1:5">
      <c r="A30" s="3">
        <v>40385.375</v>
      </c>
      <c r="B30" s="11">
        <v>44.14</v>
      </c>
      <c r="C30" s="12">
        <v>11.5</v>
      </c>
      <c r="D30" s="12">
        <v>22.2</v>
      </c>
      <c r="E30" s="13"/>
    </row>
    <row r="31" spans="1:5">
      <c r="A31" s="3">
        <v>40386.375</v>
      </c>
      <c r="B31" s="11">
        <v>44.11</v>
      </c>
      <c r="C31" s="12">
        <v>10.199999999999999</v>
      </c>
      <c r="D31" s="12">
        <v>22.4</v>
      </c>
      <c r="E31" s="13"/>
    </row>
    <row r="32" spans="1:5">
      <c r="A32" s="3">
        <v>40387.375</v>
      </c>
      <c r="B32" s="11">
        <v>44.13</v>
      </c>
      <c r="C32" s="12">
        <v>7.3</v>
      </c>
      <c r="D32" s="12">
        <v>22.5</v>
      </c>
      <c r="E32" s="13"/>
    </row>
    <row r="33" spans="1:5">
      <c r="A33" s="3">
        <v>40388.375</v>
      </c>
      <c r="B33" s="11">
        <v>48.66</v>
      </c>
      <c r="C33" s="12">
        <v>213.6</v>
      </c>
      <c r="D33" s="12">
        <v>20.8</v>
      </c>
      <c r="E33" s="13"/>
    </row>
    <row r="34" spans="1:5">
      <c r="A34" s="3">
        <v>40389.375</v>
      </c>
      <c r="B34" s="11">
        <v>45.34</v>
      </c>
      <c r="C34" s="12">
        <v>135.69999999999999</v>
      </c>
      <c r="D34" s="12">
        <v>19.100000000000001</v>
      </c>
      <c r="E34" s="13"/>
    </row>
    <row r="35" spans="1:5" ht="14.25" thickBot="1">
      <c r="A35" s="3">
        <v>40390.375</v>
      </c>
      <c r="B35" s="14">
        <v>44.85</v>
      </c>
      <c r="C35" s="15">
        <v>123.5</v>
      </c>
      <c r="D35" s="15">
        <v>19.7</v>
      </c>
      <c r="E35" s="16"/>
    </row>
    <row r="36" spans="1:5" ht="14.25" thickTop="1">
      <c r="A36" s="30" t="s">
        <v>9</v>
      </c>
      <c r="B36" s="32"/>
      <c r="C36" s="35"/>
      <c r="D36" s="35"/>
      <c r="E36" s="38"/>
    </row>
    <row r="37" spans="1:5">
      <c r="A37" s="31"/>
      <c r="B37" s="33"/>
      <c r="C37" s="36"/>
      <c r="D37" s="36"/>
      <c r="E37" s="39"/>
    </row>
    <row r="38" spans="1:5">
      <c r="A38" s="31"/>
      <c r="B38" s="34"/>
      <c r="C38" s="37"/>
      <c r="D38" s="37"/>
      <c r="E38" s="40"/>
    </row>
    <row r="39" spans="1:5">
      <c r="A39" s="17" t="s">
        <v>10</v>
      </c>
      <c r="B39" s="8">
        <f>ROUND(AVERAGE(B5:B35),2)</f>
        <v>44.74</v>
      </c>
      <c r="C39" s="9">
        <f>ROUND(AVERAGE(C5:C35),2)</f>
        <v>66.680000000000007</v>
      </c>
      <c r="D39" s="9">
        <f>ROUND(AVERAGE(D5:D35),1)</f>
        <v>19.600000000000001</v>
      </c>
      <c r="E39" s="18"/>
    </row>
    <row r="40" spans="1:5">
      <c r="A40" s="17" t="s">
        <v>11</v>
      </c>
      <c r="B40" s="8">
        <f>MAX(B5:B35)</f>
        <v>48.66</v>
      </c>
      <c r="C40" s="9">
        <f>MAX(C5:C35)</f>
        <v>293.10000000000002</v>
      </c>
      <c r="D40" s="9">
        <f>MAX(D5:D35)</f>
        <v>22.5</v>
      </c>
      <c r="E40" s="18"/>
    </row>
    <row r="41" spans="1:5">
      <c r="A41" s="17" t="s">
        <v>12</v>
      </c>
      <c r="B41" s="19">
        <f>INDEX($A$5:$A$35,MATCH(B40,B5:B35,0),0)</f>
        <v>40388.375</v>
      </c>
      <c r="C41" s="19">
        <f>INDEX($A$5:$A$35,MATCH(C40,C5:C35,0),0)</f>
        <v>40374.375</v>
      </c>
      <c r="D41" s="19">
        <f>INDEX($A$5:$A$35,MATCH(D40,D5:D35,0),0)</f>
        <v>40387.375</v>
      </c>
      <c r="E41" s="18"/>
    </row>
    <row r="42" spans="1:5">
      <c r="A42" s="17" t="s">
        <v>13</v>
      </c>
      <c r="B42" s="8">
        <f>MIN(B5:B35)</f>
        <v>44.11</v>
      </c>
      <c r="C42" s="9">
        <f>MIN(C5:C35)</f>
        <v>6.4</v>
      </c>
      <c r="D42" s="9">
        <f>MIN(D5:D35)</f>
        <v>17.8</v>
      </c>
      <c r="E42" s="18"/>
    </row>
    <row r="43" spans="1:5" ht="14.25" thickBot="1">
      <c r="A43" s="20" t="s">
        <v>14</v>
      </c>
      <c r="B43" s="21">
        <f>INDEX($A$5:$A$35,MATCH(B42,B5:B35,0),0)</f>
        <v>40386.375</v>
      </c>
      <c r="C43" s="21">
        <f>INDEX($A$5:$A$35,MATCH(C42,C5:C35,0),0)</f>
        <v>40370.375</v>
      </c>
      <c r="D43" s="21">
        <f>INDEX($A$5:$A$35,MATCH(D42,D5:D35,0),0)</f>
        <v>40360.375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B24" sqref="B24:E24"/>
    </sheetView>
  </sheetViews>
  <sheetFormatPr defaultRowHeight="13.5"/>
  <cols>
    <col min="1" max="4" width="8.625" customWidth="1"/>
    <col min="5" max="5" width="28.875" customWidth="1"/>
  </cols>
  <sheetData>
    <row r="1" spans="1:5" ht="18" thickBot="1">
      <c r="A1" s="41" t="s">
        <v>0</v>
      </c>
      <c r="B1" s="42"/>
      <c r="C1" s="42"/>
      <c r="D1" s="42"/>
      <c r="E1" s="1">
        <v>40391</v>
      </c>
    </row>
    <row r="2" spans="1:5" ht="13.5" customHeight="1">
      <c r="A2" s="43" t="s">
        <v>1</v>
      </c>
      <c r="B2" s="46" t="s">
        <v>2</v>
      </c>
      <c r="C2" s="46" t="s">
        <v>4</v>
      </c>
      <c r="D2" s="46" t="s">
        <v>3</v>
      </c>
      <c r="E2" s="28" t="s">
        <v>5</v>
      </c>
    </row>
    <row r="3" spans="1:5">
      <c r="A3" s="44"/>
      <c r="B3" s="47"/>
      <c r="C3" s="47"/>
      <c r="D3" s="47"/>
      <c r="E3" s="29"/>
    </row>
    <row r="4" spans="1:5" ht="14.25" thickBot="1">
      <c r="A4" s="45"/>
      <c r="B4" s="2" t="s">
        <v>6</v>
      </c>
      <c r="C4" s="2" t="s">
        <v>8</v>
      </c>
      <c r="D4" s="2" t="s">
        <v>7</v>
      </c>
      <c r="E4" s="29"/>
    </row>
    <row r="5" spans="1:5" ht="14.25" thickTop="1">
      <c r="A5" s="3">
        <v>40391.375</v>
      </c>
      <c r="B5" s="4">
        <v>44.66</v>
      </c>
      <c r="C5" s="5">
        <v>99.3</v>
      </c>
      <c r="D5" s="5">
        <v>19.899999999999999</v>
      </c>
      <c r="E5" s="6"/>
    </row>
    <row r="6" spans="1:5">
      <c r="A6" s="3">
        <v>40392.375</v>
      </c>
      <c r="B6" s="8">
        <v>44.48</v>
      </c>
      <c r="C6" s="9">
        <v>86.6</v>
      </c>
      <c r="D6" s="9">
        <v>20.2</v>
      </c>
      <c r="E6" s="10"/>
    </row>
    <row r="7" spans="1:5">
      <c r="A7" s="3">
        <v>40393.375</v>
      </c>
      <c r="B7" s="8">
        <v>44.41</v>
      </c>
      <c r="C7" s="9">
        <v>67.3</v>
      </c>
      <c r="D7" s="9">
        <v>20.8</v>
      </c>
      <c r="E7" s="10"/>
    </row>
    <row r="8" spans="1:5">
      <c r="A8" s="3">
        <v>40394.375</v>
      </c>
      <c r="B8" s="8">
        <v>44.35</v>
      </c>
      <c r="C8" s="9">
        <v>50.5</v>
      </c>
      <c r="D8" s="9">
        <v>20.8</v>
      </c>
      <c r="E8" s="10"/>
    </row>
    <row r="9" spans="1:5">
      <c r="A9" s="3">
        <v>40395.375</v>
      </c>
      <c r="B9" s="8">
        <v>44.29</v>
      </c>
      <c r="C9" s="9">
        <v>35.9</v>
      </c>
      <c r="D9" s="9">
        <v>20.9</v>
      </c>
      <c r="E9" s="10"/>
    </row>
    <row r="10" spans="1:5">
      <c r="A10" s="3">
        <v>40396.375</v>
      </c>
      <c r="B10" s="8">
        <v>44.27</v>
      </c>
      <c r="C10" s="9">
        <v>23.5</v>
      </c>
      <c r="D10" s="9">
        <v>21.2</v>
      </c>
      <c r="E10" s="10"/>
    </row>
    <row r="11" spans="1:5">
      <c r="A11" s="3">
        <v>40397.375</v>
      </c>
      <c r="B11" s="8">
        <v>44.27</v>
      </c>
      <c r="C11" s="9">
        <v>17.600000000000001</v>
      </c>
      <c r="D11" s="9">
        <v>21.3</v>
      </c>
      <c r="E11" s="10"/>
    </row>
    <row r="12" spans="1:5">
      <c r="A12" s="3">
        <v>40398.375</v>
      </c>
      <c r="B12" s="8">
        <v>44.29</v>
      </c>
      <c r="C12" s="9">
        <v>15.2</v>
      </c>
      <c r="D12" s="9">
        <v>21.3</v>
      </c>
      <c r="E12" s="10"/>
    </row>
    <row r="13" spans="1:5">
      <c r="A13" s="3">
        <v>40399.375</v>
      </c>
      <c r="B13" s="8">
        <v>44.25</v>
      </c>
      <c r="C13" s="9">
        <v>13.6</v>
      </c>
      <c r="D13" s="9">
        <v>21.4</v>
      </c>
      <c r="E13" s="10"/>
    </row>
    <row r="14" spans="1:5">
      <c r="A14" s="3">
        <v>40400.375</v>
      </c>
      <c r="B14" s="8">
        <v>44.3</v>
      </c>
      <c r="C14" s="9">
        <v>11.1</v>
      </c>
      <c r="D14" s="9">
        <v>21.6</v>
      </c>
      <c r="E14" s="10"/>
    </row>
    <row r="15" spans="1:5">
      <c r="A15" s="3">
        <v>40401.375</v>
      </c>
      <c r="B15" s="8">
        <v>44.3</v>
      </c>
      <c r="C15" s="9">
        <v>9.5</v>
      </c>
      <c r="D15" s="9">
        <v>21.6</v>
      </c>
      <c r="E15" s="10"/>
    </row>
    <row r="16" spans="1:5">
      <c r="A16" s="3">
        <v>40402.375</v>
      </c>
      <c r="B16" s="8">
        <v>45.11</v>
      </c>
      <c r="C16" s="9">
        <v>14.4</v>
      </c>
      <c r="D16" s="9">
        <v>21.6</v>
      </c>
      <c r="E16" s="10"/>
    </row>
    <row r="17" spans="1:5">
      <c r="A17" s="3">
        <v>40403.375</v>
      </c>
      <c r="B17" s="8">
        <v>44.67</v>
      </c>
      <c r="C17" s="9">
        <v>15.2</v>
      </c>
      <c r="D17" s="9">
        <v>21.2</v>
      </c>
      <c r="E17" s="10"/>
    </row>
    <row r="18" spans="1:5">
      <c r="A18" s="3">
        <v>40404.375</v>
      </c>
      <c r="B18" s="8">
        <v>44.42</v>
      </c>
      <c r="C18" s="9">
        <v>14.9</v>
      </c>
      <c r="D18" s="9">
        <v>21.4</v>
      </c>
      <c r="E18" s="10"/>
    </row>
    <row r="19" spans="1:5">
      <c r="A19" s="3">
        <v>40405.375</v>
      </c>
      <c r="B19" s="8">
        <v>44.29</v>
      </c>
      <c r="C19" s="9">
        <v>24</v>
      </c>
      <c r="D19" s="9">
        <v>21.5</v>
      </c>
      <c r="E19" s="10"/>
    </row>
    <row r="20" spans="1:5">
      <c r="A20" s="3">
        <v>40406.375</v>
      </c>
      <c r="B20" s="8">
        <v>44.28</v>
      </c>
      <c r="C20" s="9">
        <v>25.7</v>
      </c>
      <c r="D20" s="9">
        <v>21.8</v>
      </c>
      <c r="E20" s="10"/>
    </row>
    <row r="21" spans="1:5">
      <c r="A21" s="3">
        <v>40407.375</v>
      </c>
      <c r="B21" s="8">
        <v>44.26</v>
      </c>
      <c r="C21" s="9">
        <v>23.1</v>
      </c>
      <c r="D21" s="9">
        <v>21.9</v>
      </c>
      <c r="E21" s="10"/>
    </row>
    <row r="22" spans="1:5">
      <c r="A22" s="3">
        <v>40408.375</v>
      </c>
      <c r="B22" s="8">
        <v>44.22</v>
      </c>
      <c r="C22" s="9">
        <v>18</v>
      </c>
      <c r="D22" s="9">
        <v>22.2</v>
      </c>
      <c r="E22" s="10"/>
    </row>
    <row r="23" spans="1:5">
      <c r="A23" s="3">
        <v>40409.375</v>
      </c>
      <c r="B23" s="8">
        <v>44.19</v>
      </c>
      <c r="C23" s="9">
        <v>14.4</v>
      </c>
      <c r="D23" s="9">
        <v>22.9</v>
      </c>
      <c r="E23" s="10"/>
    </row>
    <row r="24" spans="1:5">
      <c r="A24" s="3">
        <v>40410.375</v>
      </c>
      <c r="B24" s="23" t="s">
        <v>18</v>
      </c>
      <c r="C24" s="23" t="s">
        <v>18</v>
      </c>
      <c r="D24" s="23" t="s">
        <v>18</v>
      </c>
      <c r="E24" s="10" t="s">
        <v>17</v>
      </c>
    </row>
    <row r="25" spans="1:5">
      <c r="A25" s="3">
        <v>40411.375</v>
      </c>
      <c r="B25" s="23" t="s">
        <v>18</v>
      </c>
      <c r="C25" s="23" t="s">
        <v>18</v>
      </c>
      <c r="D25" s="23" t="s">
        <v>18</v>
      </c>
      <c r="E25" s="10" t="s">
        <v>17</v>
      </c>
    </row>
    <row r="26" spans="1:5">
      <c r="A26" s="3">
        <v>40412.375</v>
      </c>
      <c r="B26" s="23" t="s">
        <v>18</v>
      </c>
      <c r="C26" s="23" t="s">
        <v>18</v>
      </c>
      <c r="D26" s="23" t="s">
        <v>18</v>
      </c>
      <c r="E26" s="10" t="s">
        <v>17</v>
      </c>
    </row>
    <row r="27" spans="1:5">
      <c r="A27" s="24">
        <v>40413.458333333336</v>
      </c>
      <c r="B27" s="11">
        <v>44.06</v>
      </c>
      <c r="C27" s="12">
        <v>14.6</v>
      </c>
      <c r="D27" s="12">
        <v>23.9</v>
      </c>
      <c r="E27" s="25" t="s">
        <v>16</v>
      </c>
    </row>
    <row r="28" spans="1:5">
      <c r="A28" s="3">
        <v>40414.375</v>
      </c>
      <c r="B28" s="8">
        <v>44.11</v>
      </c>
      <c r="C28" s="9">
        <v>6.3</v>
      </c>
      <c r="D28" s="9">
        <v>24</v>
      </c>
      <c r="E28" s="10"/>
    </row>
    <row r="29" spans="1:5">
      <c r="A29" s="3">
        <v>40415.375</v>
      </c>
      <c r="B29" s="8">
        <v>44.11</v>
      </c>
      <c r="C29" s="9">
        <v>5.8</v>
      </c>
      <c r="D29" s="9">
        <v>23.9</v>
      </c>
      <c r="E29" s="13"/>
    </row>
    <row r="30" spans="1:5">
      <c r="A30" s="3">
        <v>40416.375</v>
      </c>
      <c r="B30" s="8">
        <v>44.01</v>
      </c>
      <c r="C30" s="9">
        <v>3.6</v>
      </c>
      <c r="D30" s="9">
        <v>24.2</v>
      </c>
      <c r="E30" s="13"/>
    </row>
    <row r="31" spans="1:5">
      <c r="A31" s="3">
        <v>40417.375</v>
      </c>
      <c r="B31" s="8">
        <v>43.98</v>
      </c>
      <c r="C31" s="9">
        <v>3.6</v>
      </c>
      <c r="D31" s="9">
        <v>24.1</v>
      </c>
      <c r="E31" s="13"/>
    </row>
    <row r="32" spans="1:5">
      <c r="A32" s="3">
        <v>40418.375</v>
      </c>
      <c r="B32" s="8">
        <v>43.94</v>
      </c>
      <c r="C32" s="9">
        <v>3.4</v>
      </c>
      <c r="D32" s="9">
        <v>24</v>
      </c>
      <c r="E32" s="13"/>
    </row>
    <row r="33" spans="1:5">
      <c r="A33" s="3">
        <v>40419.375</v>
      </c>
      <c r="B33" s="8">
        <v>43.92</v>
      </c>
      <c r="C33" s="9">
        <v>2.7</v>
      </c>
      <c r="D33" s="9">
        <v>24.2</v>
      </c>
      <c r="E33" s="13"/>
    </row>
    <row r="34" spans="1:5">
      <c r="A34" s="3">
        <v>40420.375</v>
      </c>
      <c r="B34" s="11">
        <v>43.92</v>
      </c>
      <c r="C34" s="12">
        <v>2.7</v>
      </c>
      <c r="D34" s="12">
        <v>24.4</v>
      </c>
      <c r="E34" s="13"/>
    </row>
    <row r="35" spans="1:5" ht="14.25" thickBot="1">
      <c r="A35" s="3">
        <v>40421.375</v>
      </c>
      <c r="B35" s="14">
        <v>43.92</v>
      </c>
      <c r="C35" s="15">
        <v>2.8</v>
      </c>
      <c r="D35" s="15">
        <v>24.4</v>
      </c>
      <c r="E35" s="16"/>
    </row>
    <row r="36" spans="1:5" ht="14.25" thickTop="1">
      <c r="A36" s="30" t="s">
        <v>9</v>
      </c>
      <c r="B36" s="32"/>
      <c r="C36" s="35"/>
      <c r="D36" s="35"/>
      <c r="E36" s="38"/>
    </row>
    <row r="37" spans="1:5">
      <c r="A37" s="31"/>
      <c r="B37" s="33"/>
      <c r="C37" s="36"/>
      <c r="D37" s="36"/>
      <c r="E37" s="39"/>
    </row>
    <row r="38" spans="1:5">
      <c r="A38" s="31"/>
      <c r="B38" s="34"/>
      <c r="C38" s="37"/>
      <c r="D38" s="37"/>
      <c r="E38" s="40"/>
    </row>
    <row r="39" spans="1:5">
      <c r="A39" s="17" t="s">
        <v>10</v>
      </c>
      <c r="B39" s="8">
        <f>ROUND(AVERAGE(B5:B35),2)</f>
        <v>44.26</v>
      </c>
      <c r="C39" s="9">
        <f>ROUND(AVERAGE(C5:C35),2)</f>
        <v>22.33</v>
      </c>
      <c r="D39" s="9">
        <f>ROUND(AVERAGE(D5:D35),1)</f>
        <v>22.2</v>
      </c>
      <c r="E39" s="18"/>
    </row>
    <row r="40" spans="1:5">
      <c r="A40" s="17" t="s">
        <v>11</v>
      </c>
      <c r="B40" s="8">
        <f>MAX(B5:B35)</f>
        <v>45.11</v>
      </c>
      <c r="C40" s="9">
        <f>MAX(C5:C35)</f>
        <v>99.3</v>
      </c>
      <c r="D40" s="9">
        <f>MAX(D5:D35)</f>
        <v>24.4</v>
      </c>
      <c r="E40" s="18"/>
    </row>
    <row r="41" spans="1:5">
      <c r="A41" s="17" t="s">
        <v>12</v>
      </c>
      <c r="B41" s="19">
        <f>INDEX($A$5:$A$35,MATCH(B40,B5:B35,0),0)</f>
        <v>40402.375</v>
      </c>
      <c r="C41" s="19">
        <f>INDEX($A$5:$A$35,MATCH(C40,C5:C35,0),0)</f>
        <v>40391.375</v>
      </c>
      <c r="D41" s="19">
        <f>INDEX($A$5:$A$35,MATCH(D40,D5:D35,0),0)</f>
        <v>40420.375</v>
      </c>
      <c r="E41" s="18"/>
    </row>
    <row r="42" spans="1:5">
      <c r="A42" s="17" t="s">
        <v>13</v>
      </c>
      <c r="B42" s="8">
        <f>MIN(B5:B35)</f>
        <v>43.92</v>
      </c>
      <c r="C42" s="9">
        <f>MIN(C5:C35)</f>
        <v>2.7</v>
      </c>
      <c r="D42" s="9">
        <f>MIN(D5:D35)</f>
        <v>19.899999999999999</v>
      </c>
      <c r="E42" s="18"/>
    </row>
    <row r="43" spans="1:5" ht="14.25" thickBot="1">
      <c r="A43" s="20" t="s">
        <v>14</v>
      </c>
      <c r="B43" s="21">
        <f>INDEX($A$5:$A$35,MATCH(B42,B5:B35,0),0)</f>
        <v>40419.375</v>
      </c>
      <c r="C43" s="21">
        <f>INDEX($A$5:$A$35,MATCH(C42,C5:C35,0),0)</f>
        <v>40419.375</v>
      </c>
      <c r="D43" s="21">
        <f>INDEX($A$5:$A$35,MATCH(D42,D5:D35,0),0)</f>
        <v>40391.375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I24" sqref="I24"/>
    </sheetView>
  </sheetViews>
  <sheetFormatPr defaultRowHeight="13.5"/>
  <cols>
    <col min="1" max="4" width="8.625" customWidth="1"/>
    <col min="5" max="5" width="28.875" customWidth="1"/>
  </cols>
  <sheetData>
    <row r="1" spans="1:5" ht="18" thickBot="1">
      <c r="A1" s="41" t="s">
        <v>0</v>
      </c>
      <c r="B1" s="42"/>
      <c r="C1" s="42"/>
      <c r="D1" s="42"/>
      <c r="E1" s="1">
        <v>40422</v>
      </c>
    </row>
    <row r="2" spans="1:5" ht="13.5" customHeight="1">
      <c r="A2" s="43" t="s">
        <v>1</v>
      </c>
      <c r="B2" s="46" t="s">
        <v>2</v>
      </c>
      <c r="C2" s="46" t="s">
        <v>4</v>
      </c>
      <c r="D2" s="46" t="s">
        <v>3</v>
      </c>
      <c r="E2" s="28" t="s">
        <v>5</v>
      </c>
    </row>
    <row r="3" spans="1:5">
      <c r="A3" s="44"/>
      <c r="B3" s="47"/>
      <c r="C3" s="47"/>
      <c r="D3" s="47"/>
      <c r="E3" s="29"/>
    </row>
    <row r="4" spans="1:5" ht="14.25" thickBot="1">
      <c r="A4" s="45"/>
      <c r="B4" s="2" t="s">
        <v>6</v>
      </c>
      <c r="C4" s="2" t="s">
        <v>8</v>
      </c>
      <c r="D4" s="2" t="s">
        <v>7</v>
      </c>
      <c r="E4" s="29"/>
    </row>
    <row r="5" spans="1:5" ht="14.25" thickTop="1">
      <c r="A5" s="3">
        <v>40422.375</v>
      </c>
      <c r="B5" s="4">
        <v>43.92</v>
      </c>
      <c r="C5" s="5">
        <v>2.8</v>
      </c>
      <c r="D5" s="5">
        <v>24.6</v>
      </c>
      <c r="E5" s="6"/>
    </row>
    <row r="6" spans="1:5">
      <c r="A6" s="3">
        <v>40423.375</v>
      </c>
      <c r="B6" s="8">
        <v>43.91</v>
      </c>
      <c r="C6" s="9">
        <v>3.1</v>
      </c>
      <c r="D6" s="9">
        <v>24.6</v>
      </c>
      <c r="E6" s="10"/>
    </row>
    <row r="7" spans="1:5">
      <c r="A7" s="3">
        <v>40424.375</v>
      </c>
      <c r="B7" s="8">
        <v>43.91</v>
      </c>
      <c r="C7" s="9">
        <v>2.9</v>
      </c>
      <c r="D7" s="9">
        <v>24.7</v>
      </c>
      <c r="E7" s="10"/>
    </row>
    <row r="8" spans="1:5">
      <c r="A8" s="3">
        <v>40425.375</v>
      </c>
      <c r="B8" s="8">
        <v>43.91</v>
      </c>
      <c r="C8" s="9">
        <v>2.8</v>
      </c>
      <c r="D8" s="9">
        <v>25.1</v>
      </c>
      <c r="E8" s="10"/>
    </row>
    <row r="9" spans="1:5">
      <c r="A9" s="3">
        <v>40426.375</v>
      </c>
      <c r="B9" s="8">
        <v>43.91</v>
      </c>
      <c r="C9" s="9">
        <v>2.6</v>
      </c>
      <c r="D9" s="9">
        <v>25.1</v>
      </c>
      <c r="E9" s="10"/>
    </row>
    <row r="10" spans="1:5">
      <c r="A10" s="3">
        <v>40427.375</v>
      </c>
      <c r="B10" s="8">
        <v>43.91</v>
      </c>
      <c r="C10" s="9">
        <v>2.8</v>
      </c>
      <c r="D10" s="9">
        <v>25</v>
      </c>
      <c r="E10" s="10"/>
    </row>
    <row r="11" spans="1:5">
      <c r="A11" s="3">
        <v>40428.375</v>
      </c>
      <c r="B11" s="8">
        <v>44.18</v>
      </c>
      <c r="C11" s="9">
        <v>2.9</v>
      </c>
      <c r="D11" s="9">
        <v>24.6</v>
      </c>
      <c r="E11" s="10"/>
    </row>
    <row r="12" spans="1:5">
      <c r="A12" s="3">
        <v>40429.375</v>
      </c>
      <c r="B12" s="8">
        <v>45.02</v>
      </c>
      <c r="C12" s="9">
        <v>7.2</v>
      </c>
      <c r="D12" s="9">
        <v>24</v>
      </c>
      <c r="E12" s="10"/>
    </row>
    <row r="13" spans="1:5">
      <c r="A13" s="3">
        <v>40430.375</v>
      </c>
      <c r="B13" s="8">
        <v>44.37</v>
      </c>
      <c r="C13" s="9">
        <v>6.8</v>
      </c>
      <c r="D13" s="9">
        <v>23.4</v>
      </c>
      <c r="E13" s="10"/>
    </row>
    <row r="14" spans="1:5">
      <c r="A14" s="3">
        <v>40431.375</v>
      </c>
      <c r="B14" s="8">
        <v>44.2</v>
      </c>
      <c r="C14" s="9">
        <v>6.5</v>
      </c>
      <c r="D14" s="9">
        <v>23.4</v>
      </c>
      <c r="E14" s="10"/>
    </row>
    <row r="15" spans="1:5">
      <c r="A15" s="3">
        <v>40432.375</v>
      </c>
      <c r="B15" s="8">
        <v>44.17</v>
      </c>
      <c r="C15" s="9">
        <v>10.7</v>
      </c>
      <c r="D15" s="9">
        <v>23.4</v>
      </c>
      <c r="E15" s="10"/>
    </row>
    <row r="16" spans="1:5">
      <c r="A16" s="3">
        <v>40433.375</v>
      </c>
      <c r="B16" s="8">
        <v>44.11</v>
      </c>
      <c r="C16" s="9">
        <v>12.7</v>
      </c>
      <c r="D16" s="9">
        <v>23.6</v>
      </c>
      <c r="E16" s="10"/>
    </row>
    <row r="17" spans="1:5">
      <c r="A17" s="3">
        <v>40434.375</v>
      </c>
      <c r="B17" s="8">
        <v>44.07</v>
      </c>
      <c r="C17" s="9">
        <v>13.9</v>
      </c>
      <c r="D17" s="9">
        <v>23.6</v>
      </c>
      <c r="E17" s="10"/>
    </row>
    <row r="18" spans="1:5">
      <c r="A18" s="3">
        <v>40435.375</v>
      </c>
      <c r="B18" s="8">
        <v>44.02</v>
      </c>
      <c r="C18" s="9">
        <v>13</v>
      </c>
      <c r="D18" s="9">
        <v>23.5</v>
      </c>
      <c r="E18" s="10"/>
    </row>
    <row r="19" spans="1:5">
      <c r="A19" s="3">
        <v>40436.375</v>
      </c>
      <c r="B19" s="8">
        <v>43.98</v>
      </c>
      <c r="C19" s="9">
        <v>9.4</v>
      </c>
      <c r="D19" s="9">
        <v>23.4</v>
      </c>
      <c r="E19" s="10"/>
    </row>
    <row r="20" spans="1:5">
      <c r="A20" s="3">
        <v>40437.375</v>
      </c>
      <c r="B20" s="8">
        <v>43.94</v>
      </c>
      <c r="C20" s="9">
        <v>8.6999999999999993</v>
      </c>
      <c r="D20" s="9">
        <v>23</v>
      </c>
      <c r="E20" s="10"/>
    </row>
    <row r="21" spans="1:5">
      <c r="A21" s="3">
        <v>40438.375</v>
      </c>
      <c r="B21" s="8">
        <v>43.92</v>
      </c>
      <c r="C21" s="9">
        <v>7</v>
      </c>
      <c r="D21" s="9">
        <v>22.9</v>
      </c>
      <c r="E21" s="10"/>
    </row>
    <row r="22" spans="1:5">
      <c r="A22" s="3">
        <v>40439.375</v>
      </c>
      <c r="B22" s="8">
        <v>43.89</v>
      </c>
      <c r="C22" s="9">
        <v>6.3</v>
      </c>
      <c r="D22" s="9">
        <v>23</v>
      </c>
      <c r="E22" s="10"/>
    </row>
    <row r="23" spans="1:5">
      <c r="A23" s="3">
        <v>40440.375</v>
      </c>
      <c r="B23" s="8">
        <v>43.88</v>
      </c>
      <c r="C23" s="9">
        <v>4.7</v>
      </c>
      <c r="D23" s="9">
        <v>23.2</v>
      </c>
      <c r="E23" s="10"/>
    </row>
    <row r="24" spans="1:5">
      <c r="A24" s="3">
        <v>40441.375</v>
      </c>
      <c r="B24" s="8">
        <v>43.88</v>
      </c>
      <c r="C24" s="9">
        <v>3.5</v>
      </c>
      <c r="D24" s="9">
        <v>23.3</v>
      </c>
      <c r="E24" s="10"/>
    </row>
    <row r="25" spans="1:5">
      <c r="A25" s="3">
        <v>40442.375</v>
      </c>
      <c r="B25" s="8">
        <v>43.89</v>
      </c>
      <c r="C25" s="9">
        <v>3.1</v>
      </c>
      <c r="D25" s="9">
        <v>23.4</v>
      </c>
      <c r="E25" s="10"/>
    </row>
    <row r="26" spans="1:5">
      <c r="A26" s="3">
        <v>40443.375</v>
      </c>
      <c r="B26" s="8">
        <v>43.9</v>
      </c>
      <c r="C26" s="9">
        <v>2.4</v>
      </c>
      <c r="D26" s="9">
        <v>23.3</v>
      </c>
      <c r="E26" s="10"/>
    </row>
    <row r="27" spans="1:5">
      <c r="A27" s="3">
        <v>40444.375</v>
      </c>
      <c r="B27" s="11">
        <v>43.91</v>
      </c>
      <c r="C27" s="12">
        <v>2.1</v>
      </c>
      <c r="D27" s="12">
        <v>23.6</v>
      </c>
      <c r="E27" s="13"/>
    </row>
    <row r="28" spans="1:5">
      <c r="A28" s="3">
        <v>40445.375</v>
      </c>
      <c r="B28" s="11">
        <v>43.91</v>
      </c>
      <c r="C28" s="12">
        <v>2.2000000000000002</v>
      </c>
      <c r="D28" s="12">
        <v>23.4</v>
      </c>
      <c r="E28" s="13"/>
    </row>
    <row r="29" spans="1:5">
      <c r="A29" s="3">
        <v>40446.375</v>
      </c>
      <c r="B29" s="11">
        <v>43.91</v>
      </c>
      <c r="C29" s="12">
        <v>2.2999999999999998</v>
      </c>
      <c r="D29" s="12">
        <v>23</v>
      </c>
      <c r="E29" s="13"/>
    </row>
    <row r="30" spans="1:5">
      <c r="A30" s="3">
        <v>40447.375</v>
      </c>
      <c r="B30" s="11">
        <v>43.88</v>
      </c>
      <c r="C30" s="12">
        <v>1.9</v>
      </c>
      <c r="D30" s="12">
        <v>22.6</v>
      </c>
      <c r="E30" s="13"/>
    </row>
    <row r="31" spans="1:5">
      <c r="A31" s="3">
        <v>40448.375</v>
      </c>
      <c r="B31" s="11">
        <v>43.88</v>
      </c>
      <c r="C31" s="12">
        <v>2.1</v>
      </c>
      <c r="D31" s="12">
        <v>22.4</v>
      </c>
      <c r="E31" s="13"/>
    </row>
    <row r="32" spans="1:5">
      <c r="A32" s="3">
        <v>40449.375</v>
      </c>
      <c r="B32" s="11">
        <v>44.05</v>
      </c>
      <c r="C32" s="12">
        <v>3.1</v>
      </c>
      <c r="D32" s="12">
        <v>22.2</v>
      </c>
      <c r="E32" s="13"/>
    </row>
    <row r="33" spans="1:5">
      <c r="A33" s="3">
        <v>40450.375</v>
      </c>
      <c r="B33" s="11">
        <v>43.95</v>
      </c>
      <c r="C33" s="12">
        <v>2.2999999999999998</v>
      </c>
      <c r="D33" s="12">
        <v>22.1</v>
      </c>
      <c r="E33" s="13"/>
    </row>
    <row r="34" spans="1:5">
      <c r="A34" s="3">
        <v>40451.375</v>
      </c>
      <c r="B34" s="11">
        <v>43.99</v>
      </c>
      <c r="C34" s="12">
        <v>2.1</v>
      </c>
      <c r="D34" s="12">
        <v>21.9</v>
      </c>
      <c r="E34" s="13"/>
    </row>
    <row r="35" spans="1:5" ht="14.25" thickBot="1">
      <c r="A35" s="7"/>
      <c r="B35" s="14"/>
      <c r="C35" s="15"/>
      <c r="D35" s="15"/>
      <c r="E35" s="16"/>
    </row>
    <row r="36" spans="1:5" ht="14.25" thickTop="1">
      <c r="A36" s="30" t="s">
        <v>9</v>
      </c>
      <c r="B36" s="32"/>
      <c r="C36" s="35"/>
      <c r="D36" s="35"/>
      <c r="E36" s="38"/>
    </row>
    <row r="37" spans="1:5">
      <c r="A37" s="31"/>
      <c r="B37" s="33"/>
      <c r="C37" s="36"/>
      <c r="D37" s="36"/>
      <c r="E37" s="39"/>
    </row>
    <row r="38" spans="1:5">
      <c r="A38" s="31"/>
      <c r="B38" s="34"/>
      <c r="C38" s="37"/>
      <c r="D38" s="37"/>
      <c r="E38" s="40"/>
    </row>
    <row r="39" spans="1:5">
      <c r="A39" s="17" t="s">
        <v>10</v>
      </c>
      <c r="B39" s="8">
        <f>ROUND(AVERAGE(B5:B35),2)</f>
        <v>44.01</v>
      </c>
      <c r="C39" s="9">
        <f>ROUND(AVERAGE(C5:C35),2)</f>
        <v>5.13</v>
      </c>
      <c r="D39" s="9">
        <f>ROUND(AVERAGE(D5:D35),1)</f>
        <v>23.5</v>
      </c>
      <c r="E39" s="18"/>
    </row>
    <row r="40" spans="1:5">
      <c r="A40" s="17" t="s">
        <v>11</v>
      </c>
      <c r="B40" s="8">
        <f>MAX(B5:B35)</f>
        <v>45.02</v>
      </c>
      <c r="C40" s="9">
        <f>MAX(C5:C35)</f>
        <v>13.9</v>
      </c>
      <c r="D40" s="9">
        <f>MAX(D5:D35)</f>
        <v>25.1</v>
      </c>
      <c r="E40" s="18"/>
    </row>
    <row r="41" spans="1:5">
      <c r="A41" s="17" t="s">
        <v>12</v>
      </c>
      <c r="B41" s="19">
        <f>INDEX($A$5:$A$35,MATCH(B40,B5:B35,0),0)</f>
        <v>40429.375</v>
      </c>
      <c r="C41" s="19">
        <f>INDEX($A$5:$A$35,MATCH(C40,C5:C35,0),0)</f>
        <v>40434.375</v>
      </c>
      <c r="D41" s="19">
        <f>INDEX($A$5:$A$35,MATCH(D40,D5:D35,0),0)</f>
        <v>40425.375</v>
      </c>
      <c r="E41" s="18"/>
    </row>
    <row r="42" spans="1:5">
      <c r="A42" s="17" t="s">
        <v>13</v>
      </c>
      <c r="B42" s="8">
        <f>MIN(B5:B35)</f>
        <v>43.88</v>
      </c>
      <c r="C42" s="9">
        <f>MIN(C5:C35)</f>
        <v>1.9</v>
      </c>
      <c r="D42" s="9">
        <f>MIN(D5:D35)</f>
        <v>21.9</v>
      </c>
      <c r="E42" s="18"/>
    </row>
    <row r="43" spans="1:5" ht="14.25" thickBot="1">
      <c r="A43" s="20" t="s">
        <v>14</v>
      </c>
      <c r="B43" s="21">
        <f>INDEX($A$5:$A$35,MATCH(B42,B5:B35,0),0)</f>
        <v>40440.375</v>
      </c>
      <c r="C43" s="21">
        <f>INDEX($A$5:$A$35,MATCH(C42,C5:C35,0),0)</f>
        <v>40447.375</v>
      </c>
      <c r="D43" s="21">
        <f>INDEX($A$5:$A$35,MATCH(D42,D5:D35,0),0)</f>
        <v>40451.375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topLeftCell="A13" workbookViewId="0">
      <selection activeCell="I24" sqref="I24"/>
    </sheetView>
  </sheetViews>
  <sheetFormatPr defaultRowHeight="13.5"/>
  <cols>
    <col min="1" max="4" width="8.625" customWidth="1"/>
    <col min="5" max="5" width="28.875" customWidth="1"/>
  </cols>
  <sheetData>
    <row r="1" spans="1:5" ht="18" thickBot="1">
      <c r="A1" s="41" t="s">
        <v>0</v>
      </c>
      <c r="B1" s="42"/>
      <c r="C1" s="42"/>
      <c r="D1" s="42"/>
      <c r="E1" s="1">
        <v>40452</v>
      </c>
    </row>
    <row r="2" spans="1:5" ht="13.5" customHeight="1">
      <c r="A2" s="43" t="s">
        <v>1</v>
      </c>
      <c r="B2" s="46" t="s">
        <v>2</v>
      </c>
      <c r="C2" s="46" t="s">
        <v>4</v>
      </c>
      <c r="D2" s="46" t="s">
        <v>3</v>
      </c>
      <c r="E2" s="28" t="s">
        <v>5</v>
      </c>
    </row>
    <row r="3" spans="1:5">
      <c r="A3" s="44"/>
      <c r="B3" s="47"/>
      <c r="C3" s="47"/>
      <c r="D3" s="47"/>
      <c r="E3" s="29"/>
    </row>
    <row r="4" spans="1:5" ht="14.25" thickBot="1">
      <c r="A4" s="45"/>
      <c r="B4" s="2" t="s">
        <v>6</v>
      </c>
      <c r="C4" s="2" t="s">
        <v>8</v>
      </c>
      <c r="D4" s="2" t="s">
        <v>7</v>
      </c>
      <c r="E4" s="29"/>
    </row>
    <row r="5" spans="1:5" ht="14.25" thickTop="1">
      <c r="A5" s="3">
        <v>40452.375</v>
      </c>
      <c r="B5" s="4">
        <v>43.95</v>
      </c>
      <c r="C5" s="5">
        <v>1.3</v>
      </c>
      <c r="D5" s="5">
        <v>21.8</v>
      </c>
      <c r="E5" s="6"/>
    </row>
    <row r="6" spans="1:5">
      <c r="A6" s="3">
        <v>40453.375</v>
      </c>
      <c r="B6" s="8">
        <v>43.92</v>
      </c>
      <c r="C6" s="9">
        <v>0.8</v>
      </c>
      <c r="D6" s="9">
        <v>21.8</v>
      </c>
      <c r="E6" s="10"/>
    </row>
    <row r="7" spans="1:5">
      <c r="A7" s="3">
        <v>40454.375</v>
      </c>
      <c r="B7" s="8">
        <v>43.9</v>
      </c>
      <c r="C7" s="9">
        <v>0.8</v>
      </c>
      <c r="D7" s="9">
        <v>21.8</v>
      </c>
      <c r="E7" s="10"/>
    </row>
    <row r="8" spans="1:5">
      <c r="A8" s="3">
        <v>40455.375</v>
      </c>
      <c r="B8" s="8">
        <v>44.27</v>
      </c>
      <c r="C8" s="9">
        <v>11.2</v>
      </c>
      <c r="D8" s="9">
        <v>21.2</v>
      </c>
      <c r="E8" s="10"/>
    </row>
    <row r="9" spans="1:5">
      <c r="A9" s="3">
        <v>40456.375</v>
      </c>
      <c r="B9" s="8">
        <v>44.16</v>
      </c>
      <c r="C9" s="9">
        <v>13.7</v>
      </c>
      <c r="D9" s="9">
        <v>20.7</v>
      </c>
      <c r="E9" s="10"/>
    </row>
    <row r="10" spans="1:5">
      <c r="A10" s="3">
        <v>40457.375</v>
      </c>
      <c r="B10" s="8">
        <v>44.11</v>
      </c>
      <c r="C10" s="9">
        <v>7.9</v>
      </c>
      <c r="D10" s="9">
        <v>20.399999999999999</v>
      </c>
      <c r="E10" s="10"/>
    </row>
    <row r="11" spans="1:5">
      <c r="A11" s="3">
        <v>40458.375</v>
      </c>
      <c r="B11" s="8">
        <v>44.07</v>
      </c>
      <c r="C11" s="9">
        <v>5.5</v>
      </c>
      <c r="D11" s="9">
        <v>20.2</v>
      </c>
      <c r="E11" s="10"/>
    </row>
    <row r="12" spans="1:5">
      <c r="A12" s="3">
        <v>40459.375</v>
      </c>
      <c r="B12" s="8">
        <v>44.03</v>
      </c>
      <c r="C12" s="9">
        <v>3.7</v>
      </c>
      <c r="D12" s="9">
        <v>20.2</v>
      </c>
      <c r="E12" s="10"/>
    </row>
    <row r="13" spans="1:5">
      <c r="A13" s="3">
        <v>40460.375</v>
      </c>
      <c r="B13" s="8">
        <v>44.31</v>
      </c>
      <c r="C13" s="9">
        <v>5.8</v>
      </c>
      <c r="D13" s="9">
        <v>19.899999999999999</v>
      </c>
      <c r="E13" s="10"/>
    </row>
    <row r="14" spans="1:5">
      <c r="A14" s="24">
        <v>40461.375</v>
      </c>
      <c r="B14" s="8">
        <v>44.21</v>
      </c>
      <c r="C14" s="9">
        <v>5.2</v>
      </c>
      <c r="D14" s="9">
        <v>19.600000000000001</v>
      </c>
      <c r="E14" s="10"/>
    </row>
    <row r="15" spans="1:5">
      <c r="A15" s="24">
        <v>40462.375</v>
      </c>
      <c r="B15" s="8">
        <v>44.14</v>
      </c>
      <c r="C15" s="9">
        <v>3.4</v>
      </c>
      <c r="D15" s="9">
        <v>19.600000000000001</v>
      </c>
      <c r="E15" s="10"/>
    </row>
    <row r="16" spans="1:5">
      <c r="A16" s="24">
        <v>40463.375</v>
      </c>
      <c r="B16" s="8">
        <v>44.09</v>
      </c>
      <c r="C16" s="9">
        <v>3.4</v>
      </c>
      <c r="D16" s="9">
        <v>19.399999999999999</v>
      </c>
      <c r="E16" s="10"/>
    </row>
    <row r="17" spans="1:5">
      <c r="A17" s="24">
        <v>40464.375</v>
      </c>
      <c r="B17" s="8">
        <v>44.05</v>
      </c>
      <c r="C17" s="9">
        <v>2.1</v>
      </c>
      <c r="D17" s="9">
        <v>19.399999999999999</v>
      </c>
      <c r="E17" s="10"/>
    </row>
    <row r="18" spans="1:5">
      <c r="A18" s="24">
        <v>40465.375</v>
      </c>
      <c r="B18" s="8">
        <v>44.02</v>
      </c>
      <c r="C18" s="9">
        <v>1.6</v>
      </c>
      <c r="D18" s="9">
        <v>19.399999999999999</v>
      </c>
      <c r="E18" s="10"/>
    </row>
    <row r="19" spans="1:5">
      <c r="A19" s="24">
        <v>40466.375</v>
      </c>
      <c r="B19" s="8">
        <v>44</v>
      </c>
      <c r="C19" s="9">
        <v>1.6</v>
      </c>
      <c r="D19" s="9">
        <v>19.2</v>
      </c>
      <c r="E19" s="10"/>
    </row>
    <row r="20" spans="1:5">
      <c r="A20" s="24">
        <v>40467.375</v>
      </c>
      <c r="B20" s="8">
        <v>43.96</v>
      </c>
      <c r="C20" s="9">
        <v>0.8</v>
      </c>
      <c r="D20" s="9">
        <v>19.399999999999999</v>
      </c>
      <c r="E20" s="10"/>
    </row>
    <row r="21" spans="1:5">
      <c r="A21" s="24">
        <v>40468.375</v>
      </c>
      <c r="B21" s="8">
        <v>43.93</v>
      </c>
      <c r="C21" s="9">
        <v>1</v>
      </c>
      <c r="D21" s="9">
        <v>19.399999999999999</v>
      </c>
      <c r="E21" s="10"/>
    </row>
    <row r="22" spans="1:5">
      <c r="A22" s="24">
        <v>40469.375</v>
      </c>
      <c r="B22" s="8">
        <v>43.92</v>
      </c>
      <c r="C22" s="9">
        <v>0.5</v>
      </c>
      <c r="D22" s="9">
        <v>19.2</v>
      </c>
      <c r="E22" s="10"/>
    </row>
    <row r="23" spans="1:5">
      <c r="A23" s="24">
        <v>40470.375</v>
      </c>
      <c r="B23" s="8">
        <v>43.92</v>
      </c>
      <c r="C23" s="9">
        <v>0.5</v>
      </c>
      <c r="D23" s="9">
        <v>19.100000000000001</v>
      </c>
      <c r="E23" s="10"/>
    </row>
    <row r="24" spans="1:5">
      <c r="A24" s="24">
        <v>40471.375</v>
      </c>
      <c r="B24" s="8">
        <v>43.92</v>
      </c>
      <c r="C24" s="9">
        <v>0.5</v>
      </c>
      <c r="D24" s="9">
        <v>19.100000000000001</v>
      </c>
      <c r="E24" s="10"/>
    </row>
    <row r="25" spans="1:5">
      <c r="A25" s="24">
        <v>40472.375</v>
      </c>
      <c r="B25" s="8">
        <v>43.92</v>
      </c>
      <c r="C25" s="9">
        <v>0.8</v>
      </c>
      <c r="D25" s="9">
        <v>19.100000000000001</v>
      </c>
      <c r="E25" s="10"/>
    </row>
    <row r="26" spans="1:5">
      <c r="A26" s="24">
        <v>40473.375</v>
      </c>
      <c r="B26" s="8">
        <v>43.93</v>
      </c>
      <c r="C26" s="9">
        <v>0.8</v>
      </c>
      <c r="D26" s="9">
        <v>19</v>
      </c>
      <c r="E26" s="10"/>
    </row>
    <row r="27" spans="1:5">
      <c r="A27" s="24">
        <v>40474.375</v>
      </c>
      <c r="B27" s="11">
        <v>43.92</v>
      </c>
      <c r="C27" s="12">
        <v>0.8</v>
      </c>
      <c r="D27" s="12">
        <v>18.899999999999999</v>
      </c>
      <c r="E27" s="13"/>
    </row>
    <row r="28" spans="1:5">
      <c r="A28" s="24">
        <v>40475.375</v>
      </c>
      <c r="B28" s="11">
        <v>43.92</v>
      </c>
      <c r="C28" s="12">
        <v>0.3</v>
      </c>
      <c r="D28" s="12">
        <v>18.8</v>
      </c>
      <c r="E28" s="13"/>
    </row>
    <row r="29" spans="1:5">
      <c r="A29" s="24">
        <v>40476.375</v>
      </c>
      <c r="B29" s="11">
        <v>44.01</v>
      </c>
      <c r="C29" s="12">
        <v>1</v>
      </c>
      <c r="D29" s="12">
        <v>18.899999999999999</v>
      </c>
      <c r="E29" s="13"/>
    </row>
    <row r="30" spans="1:5">
      <c r="A30" s="24">
        <v>40477.375</v>
      </c>
      <c r="B30" s="11">
        <v>43.92</v>
      </c>
      <c r="C30" s="12">
        <v>1.6</v>
      </c>
      <c r="D30" s="12">
        <v>18.600000000000001</v>
      </c>
      <c r="E30" s="13"/>
    </row>
    <row r="31" spans="1:5">
      <c r="A31" s="24">
        <v>40478.375</v>
      </c>
      <c r="B31" s="11">
        <v>43.92</v>
      </c>
      <c r="C31" s="12">
        <v>1</v>
      </c>
      <c r="D31" s="12">
        <v>18.3</v>
      </c>
      <c r="E31" s="13"/>
    </row>
    <row r="32" spans="1:5">
      <c r="A32" s="24">
        <v>40479.375</v>
      </c>
      <c r="B32" s="11">
        <v>43.92</v>
      </c>
      <c r="C32" s="12">
        <v>0.8</v>
      </c>
      <c r="D32" s="12">
        <v>18.3</v>
      </c>
      <c r="E32" s="13"/>
    </row>
    <row r="33" spans="1:5">
      <c r="A33" s="24">
        <v>40480.375</v>
      </c>
      <c r="B33" s="11">
        <v>43.92</v>
      </c>
      <c r="C33" s="12">
        <v>2.6</v>
      </c>
      <c r="D33" s="12">
        <v>18</v>
      </c>
      <c r="E33" s="13"/>
    </row>
    <row r="34" spans="1:5">
      <c r="A34" s="24">
        <v>40481.375</v>
      </c>
      <c r="B34" s="11">
        <v>43.93</v>
      </c>
      <c r="C34" s="12">
        <v>0</v>
      </c>
      <c r="D34" s="12">
        <v>17.899999999999999</v>
      </c>
      <c r="E34" s="13"/>
    </row>
    <row r="35" spans="1:5" ht="14.25" thickBot="1">
      <c r="A35" s="24">
        <v>40482.375</v>
      </c>
      <c r="B35" s="14">
        <v>43.9</v>
      </c>
      <c r="C35" s="15">
        <v>0</v>
      </c>
      <c r="D35" s="15">
        <v>17.899999999999999</v>
      </c>
      <c r="E35" s="16"/>
    </row>
    <row r="36" spans="1:5" ht="14.25" thickTop="1">
      <c r="A36" s="30" t="s">
        <v>9</v>
      </c>
      <c r="B36" s="32"/>
      <c r="C36" s="35"/>
      <c r="D36" s="35"/>
      <c r="E36" s="38"/>
    </row>
    <row r="37" spans="1:5">
      <c r="A37" s="31"/>
      <c r="B37" s="33"/>
      <c r="C37" s="36"/>
      <c r="D37" s="36"/>
      <c r="E37" s="39"/>
    </row>
    <row r="38" spans="1:5">
      <c r="A38" s="31"/>
      <c r="B38" s="34"/>
      <c r="C38" s="37"/>
      <c r="D38" s="37"/>
      <c r="E38" s="40"/>
    </row>
    <row r="39" spans="1:5">
      <c r="A39" s="17" t="s">
        <v>10</v>
      </c>
      <c r="B39" s="8">
        <f>ROUND(AVERAGE(B5:B35),2)</f>
        <v>44</v>
      </c>
      <c r="C39" s="9">
        <f>ROUND(AVERAGE(C5:C35),2)</f>
        <v>2.61</v>
      </c>
      <c r="D39" s="9">
        <f>ROUND(AVERAGE(D5:D35),1)</f>
        <v>19.5</v>
      </c>
      <c r="E39" s="18"/>
    </row>
    <row r="40" spans="1:5">
      <c r="A40" s="17" t="s">
        <v>11</v>
      </c>
      <c r="B40" s="8">
        <f>MAX(B5:B35)</f>
        <v>44.31</v>
      </c>
      <c r="C40" s="9">
        <f>MAX(C5:C35)</f>
        <v>13.7</v>
      </c>
      <c r="D40" s="9">
        <f>MAX(D5:D35)</f>
        <v>21.8</v>
      </c>
      <c r="E40" s="18"/>
    </row>
    <row r="41" spans="1:5">
      <c r="A41" s="17" t="s">
        <v>12</v>
      </c>
      <c r="B41" s="19">
        <f>INDEX($A$5:$A$35,MATCH(B40,B5:B35,0),0)</f>
        <v>40460.375</v>
      </c>
      <c r="C41" s="19">
        <f>INDEX($A$5:$A$35,MATCH(C40,C5:C35,0),0)</f>
        <v>40456.375</v>
      </c>
      <c r="D41" s="19">
        <f>INDEX($A$5:$A$35,MATCH(D40,D5:D35,0),0)</f>
        <v>40452.375</v>
      </c>
      <c r="E41" s="18"/>
    </row>
    <row r="42" spans="1:5">
      <c r="A42" s="17" t="s">
        <v>13</v>
      </c>
      <c r="B42" s="8">
        <f>MIN(B5:B35)</f>
        <v>43.9</v>
      </c>
      <c r="C42" s="9">
        <f>MIN(C5:C35)</f>
        <v>0</v>
      </c>
      <c r="D42" s="9">
        <f>MIN(D5:D35)</f>
        <v>17.899999999999999</v>
      </c>
      <c r="E42" s="18"/>
    </row>
    <row r="43" spans="1:5" ht="14.25" thickBot="1">
      <c r="A43" s="20" t="s">
        <v>14</v>
      </c>
      <c r="B43" s="21">
        <f>INDEX($A$5:$A$35,MATCH(B42,B5:B35,0),0)</f>
        <v>40454.375</v>
      </c>
      <c r="C43" s="21">
        <f>INDEX($A$5:$A$35,MATCH(C42,C5:C35,0),0)</f>
        <v>40481.375</v>
      </c>
      <c r="D43" s="21">
        <f>INDEX($A$5:$A$35,MATCH(D42,D5:D35,0),0)</f>
        <v>40481.375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I24" sqref="I24"/>
    </sheetView>
  </sheetViews>
  <sheetFormatPr defaultRowHeight="13.5"/>
  <cols>
    <col min="1" max="4" width="8.625" customWidth="1"/>
    <col min="5" max="5" width="28.875" customWidth="1"/>
  </cols>
  <sheetData>
    <row r="1" spans="1:5" ht="18" thickBot="1">
      <c r="A1" s="41" t="s">
        <v>0</v>
      </c>
      <c r="B1" s="42"/>
      <c r="C1" s="42"/>
      <c r="D1" s="42"/>
      <c r="E1" s="1">
        <v>40483</v>
      </c>
    </row>
    <row r="2" spans="1:5" ht="13.5" customHeight="1">
      <c r="A2" s="43" t="s">
        <v>1</v>
      </c>
      <c r="B2" s="46" t="s">
        <v>2</v>
      </c>
      <c r="C2" s="46" t="s">
        <v>4</v>
      </c>
      <c r="D2" s="46" t="s">
        <v>3</v>
      </c>
      <c r="E2" s="28" t="s">
        <v>5</v>
      </c>
    </row>
    <row r="3" spans="1:5">
      <c r="A3" s="44"/>
      <c r="B3" s="47"/>
      <c r="C3" s="47"/>
      <c r="D3" s="47"/>
      <c r="E3" s="29"/>
    </row>
    <row r="4" spans="1:5" ht="14.25" thickBot="1">
      <c r="A4" s="45"/>
      <c r="B4" s="2" t="s">
        <v>19</v>
      </c>
      <c r="C4" s="2" t="s">
        <v>20</v>
      </c>
      <c r="D4" s="2" t="s">
        <v>21</v>
      </c>
      <c r="E4" s="29"/>
    </row>
    <row r="5" spans="1:5" ht="14.25" thickTop="1">
      <c r="A5" s="3">
        <v>40483.375</v>
      </c>
      <c r="B5" s="4">
        <v>43.88</v>
      </c>
      <c r="C5" s="5">
        <v>0</v>
      </c>
      <c r="D5" s="5">
        <v>17.600000000000001</v>
      </c>
      <c r="E5" s="6"/>
    </row>
    <row r="6" spans="1:5">
      <c r="A6" s="3">
        <v>40484.375</v>
      </c>
      <c r="B6" s="8">
        <v>43.88</v>
      </c>
      <c r="C6" s="9">
        <v>0</v>
      </c>
      <c r="D6" s="9">
        <v>17.3</v>
      </c>
      <c r="E6" s="10"/>
    </row>
    <row r="7" spans="1:5">
      <c r="A7" s="3">
        <v>40485.375</v>
      </c>
      <c r="B7" s="8">
        <v>43.88</v>
      </c>
      <c r="C7" s="9">
        <v>0</v>
      </c>
      <c r="D7" s="9">
        <v>17.100000000000001</v>
      </c>
      <c r="E7" s="10"/>
    </row>
    <row r="8" spans="1:5">
      <c r="A8" s="3">
        <v>40486.375</v>
      </c>
      <c r="B8" s="8">
        <v>43.86</v>
      </c>
      <c r="C8" s="9">
        <v>0</v>
      </c>
      <c r="D8" s="9">
        <v>17</v>
      </c>
      <c r="E8" s="10"/>
    </row>
    <row r="9" spans="1:5">
      <c r="A9" s="3">
        <v>40487.375</v>
      </c>
      <c r="B9" s="8">
        <v>43.86</v>
      </c>
      <c r="C9" s="9">
        <v>3.9</v>
      </c>
      <c r="D9" s="9">
        <v>16.8</v>
      </c>
      <c r="E9" s="10"/>
    </row>
    <row r="10" spans="1:5">
      <c r="A10" s="3">
        <v>40488.375</v>
      </c>
      <c r="B10" s="8">
        <v>43.86</v>
      </c>
      <c r="C10" s="9">
        <v>4.5</v>
      </c>
      <c r="D10" s="9">
        <v>16.600000000000001</v>
      </c>
      <c r="E10" s="10"/>
    </row>
    <row r="11" spans="1:5">
      <c r="A11" s="3">
        <v>40489.375</v>
      </c>
      <c r="B11" s="8">
        <v>43.86</v>
      </c>
      <c r="C11" s="9">
        <v>3.6</v>
      </c>
      <c r="D11" s="9">
        <v>16.5</v>
      </c>
      <c r="E11" s="10"/>
    </row>
    <row r="12" spans="1:5">
      <c r="A12" s="3">
        <v>40490.375</v>
      </c>
      <c r="B12" s="8">
        <v>43.86</v>
      </c>
      <c r="C12" s="9">
        <v>3</v>
      </c>
      <c r="D12" s="9">
        <v>16.5</v>
      </c>
      <c r="E12" s="10"/>
    </row>
    <row r="13" spans="1:5">
      <c r="A13" s="3">
        <v>40491.375</v>
      </c>
      <c r="B13" s="8">
        <v>43.86</v>
      </c>
      <c r="C13" s="9">
        <v>2.7</v>
      </c>
      <c r="D13" s="9">
        <v>16.399999999999999</v>
      </c>
      <c r="E13" s="10"/>
    </row>
    <row r="14" spans="1:5">
      <c r="A14" s="24">
        <v>40492.375</v>
      </c>
      <c r="B14" s="8">
        <v>43.85</v>
      </c>
      <c r="C14" s="9">
        <v>3.6</v>
      </c>
      <c r="D14" s="9">
        <v>15.8</v>
      </c>
      <c r="E14" s="10"/>
    </row>
    <row r="15" spans="1:5">
      <c r="A15" s="24">
        <v>40493.375</v>
      </c>
      <c r="B15" s="8">
        <v>43.85</v>
      </c>
      <c r="C15" s="9">
        <v>2.7</v>
      </c>
      <c r="D15" s="9">
        <v>15.6</v>
      </c>
      <c r="E15" s="10"/>
    </row>
    <row r="16" spans="1:5">
      <c r="A16" s="24">
        <v>40494.375</v>
      </c>
      <c r="B16" s="8">
        <v>43.85</v>
      </c>
      <c r="C16" s="9">
        <v>3.6</v>
      </c>
      <c r="D16" s="9">
        <v>15.7</v>
      </c>
      <c r="E16" s="10"/>
    </row>
    <row r="17" spans="1:5">
      <c r="A17" s="24">
        <v>40495.375</v>
      </c>
      <c r="B17" s="8">
        <v>43.85</v>
      </c>
      <c r="C17" s="9">
        <v>3.6</v>
      </c>
      <c r="D17" s="9">
        <v>15.6</v>
      </c>
      <c r="E17" s="10"/>
    </row>
    <row r="18" spans="1:5">
      <c r="A18" s="24">
        <v>40496.375</v>
      </c>
      <c r="B18" s="8">
        <v>43.86</v>
      </c>
      <c r="C18" s="9">
        <v>2.4</v>
      </c>
      <c r="D18" s="9">
        <v>15.7</v>
      </c>
      <c r="E18" s="10"/>
    </row>
    <row r="19" spans="1:5">
      <c r="A19" s="24">
        <v>40497.375</v>
      </c>
      <c r="B19" s="8">
        <v>43.85</v>
      </c>
      <c r="C19" s="9">
        <v>2.4</v>
      </c>
      <c r="D19" s="9">
        <v>15.6</v>
      </c>
      <c r="E19" s="10"/>
    </row>
    <row r="20" spans="1:5">
      <c r="A20" s="24">
        <v>40498.375</v>
      </c>
      <c r="B20" s="8">
        <v>43.85</v>
      </c>
      <c r="C20" s="9">
        <v>2.7</v>
      </c>
      <c r="D20" s="9">
        <v>15.2</v>
      </c>
      <c r="E20" s="10"/>
    </row>
    <row r="21" spans="1:5">
      <c r="A21" s="24">
        <v>40499.375</v>
      </c>
      <c r="B21" s="8">
        <v>43.85</v>
      </c>
      <c r="C21" s="9">
        <v>3.6</v>
      </c>
      <c r="D21" s="9">
        <v>15.3</v>
      </c>
      <c r="E21" s="10"/>
    </row>
    <row r="22" spans="1:5">
      <c r="A22" s="24">
        <v>40500.375</v>
      </c>
      <c r="B22" s="8">
        <v>43.85</v>
      </c>
      <c r="C22" s="9">
        <v>4.8</v>
      </c>
      <c r="D22" s="9">
        <v>15.1</v>
      </c>
      <c r="E22" s="10"/>
    </row>
    <row r="23" spans="1:5">
      <c r="A23" s="24">
        <v>40501.375</v>
      </c>
      <c r="B23" s="8">
        <v>43.85</v>
      </c>
      <c r="C23" s="9">
        <v>4.5</v>
      </c>
      <c r="D23" s="9">
        <v>14.9</v>
      </c>
      <c r="E23" s="10"/>
    </row>
    <row r="24" spans="1:5">
      <c r="A24" s="24">
        <v>40502.375</v>
      </c>
      <c r="B24" s="8">
        <v>43.85</v>
      </c>
      <c r="C24" s="9">
        <v>3.9</v>
      </c>
      <c r="D24" s="9">
        <v>14.8</v>
      </c>
      <c r="E24" s="10"/>
    </row>
    <row r="25" spans="1:5">
      <c r="A25" s="24">
        <v>40503.375</v>
      </c>
      <c r="B25" s="8">
        <v>43.85</v>
      </c>
      <c r="C25" s="9">
        <v>3.3</v>
      </c>
      <c r="D25" s="9">
        <v>14.8</v>
      </c>
      <c r="E25" s="10"/>
    </row>
    <row r="26" spans="1:5">
      <c r="A26" s="24">
        <v>40504.375</v>
      </c>
      <c r="B26" s="8">
        <v>43.85</v>
      </c>
      <c r="C26" s="9">
        <v>2.4</v>
      </c>
      <c r="D26" s="9">
        <v>14.9</v>
      </c>
      <c r="E26" s="10"/>
    </row>
    <row r="27" spans="1:5">
      <c r="A27" s="24">
        <v>40505.375</v>
      </c>
      <c r="B27" s="8">
        <v>43.86</v>
      </c>
      <c r="C27" s="9">
        <v>2.4</v>
      </c>
      <c r="D27" s="9">
        <v>14.7</v>
      </c>
      <c r="E27" s="13"/>
    </row>
    <row r="28" spans="1:5">
      <c r="A28" s="24">
        <v>40506.375</v>
      </c>
      <c r="B28" s="8">
        <v>43.85</v>
      </c>
      <c r="C28" s="9">
        <v>3</v>
      </c>
      <c r="D28" s="9">
        <v>14.4</v>
      </c>
      <c r="E28" s="13"/>
    </row>
    <row r="29" spans="1:5">
      <c r="A29" s="24">
        <v>40507.375</v>
      </c>
      <c r="B29" s="8">
        <v>43.85</v>
      </c>
      <c r="C29" s="9">
        <v>3.9</v>
      </c>
      <c r="D29" s="9">
        <v>14.3</v>
      </c>
      <c r="E29" s="13"/>
    </row>
    <row r="30" spans="1:5">
      <c r="A30" s="24">
        <v>40508.375</v>
      </c>
      <c r="B30" s="8">
        <v>43.85</v>
      </c>
      <c r="C30" s="9">
        <v>5.2</v>
      </c>
      <c r="D30" s="9">
        <v>14.3</v>
      </c>
      <c r="E30" s="13"/>
    </row>
    <row r="31" spans="1:5">
      <c r="A31" s="24">
        <v>40509.375</v>
      </c>
      <c r="B31" s="8">
        <v>43.85</v>
      </c>
      <c r="C31" s="9">
        <v>5.2</v>
      </c>
      <c r="D31" s="9">
        <v>14</v>
      </c>
      <c r="E31" s="13"/>
    </row>
    <row r="32" spans="1:5">
      <c r="A32" s="24">
        <v>40510.375</v>
      </c>
      <c r="B32" s="8">
        <v>43.85</v>
      </c>
      <c r="C32" s="9">
        <v>5.8</v>
      </c>
      <c r="D32" s="9">
        <v>13.9</v>
      </c>
      <c r="E32" s="13"/>
    </row>
    <row r="33" spans="1:5">
      <c r="A33" s="24">
        <v>40511.375</v>
      </c>
      <c r="B33" s="11">
        <v>43.85</v>
      </c>
      <c r="C33" s="12">
        <v>5.5</v>
      </c>
      <c r="D33" s="12">
        <v>13.7</v>
      </c>
      <c r="E33" s="13"/>
    </row>
    <row r="34" spans="1:5">
      <c r="A34" s="24">
        <v>40512.375</v>
      </c>
      <c r="B34" s="8">
        <v>43.9</v>
      </c>
      <c r="C34" s="9">
        <v>1.3</v>
      </c>
      <c r="D34" s="9">
        <v>13.5</v>
      </c>
      <c r="E34" s="13"/>
    </row>
    <row r="35" spans="1:5" ht="14.25" thickBot="1">
      <c r="A35" s="24"/>
      <c r="B35" s="14"/>
      <c r="C35" s="15"/>
      <c r="D35" s="15"/>
      <c r="E35" s="16"/>
    </row>
    <row r="36" spans="1:5" ht="14.25" thickTop="1">
      <c r="A36" s="30" t="s">
        <v>9</v>
      </c>
      <c r="B36" s="32"/>
      <c r="C36" s="35"/>
      <c r="D36" s="35"/>
      <c r="E36" s="38"/>
    </row>
    <row r="37" spans="1:5">
      <c r="A37" s="31"/>
      <c r="B37" s="33"/>
      <c r="C37" s="36"/>
      <c r="D37" s="36"/>
      <c r="E37" s="39"/>
    </row>
    <row r="38" spans="1:5">
      <c r="A38" s="31"/>
      <c r="B38" s="34"/>
      <c r="C38" s="37"/>
      <c r="D38" s="37"/>
      <c r="E38" s="40"/>
    </row>
    <row r="39" spans="1:5">
      <c r="A39" s="17" t="s">
        <v>10</v>
      </c>
      <c r="B39" s="8">
        <f>ROUND(AVERAGE(B5:B35),2)</f>
        <v>43.86</v>
      </c>
      <c r="C39" s="9">
        <f>ROUND(AVERAGE(C5:C35),2)</f>
        <v>3.12</v>
      </c>
      <c r="D39" s="9">
        <f>ROUND(AVERAGE(D5:D35),1)</f>
        <v>15.5</v>
      </c>
      <c r="E39" s="18"/>
    </row>
    <row r="40" spans="1:5">
      <c r="A40" s="17" t="s">
        <v>11</v>
      </c>
      <c r="B40" s="8">
        <f>MAX(B5:B35)</f>
        <v>43.9</v>
      </c>
      <c r="C40" s="9">
        <f>MAX(C5:C35)</f>
        <v>5.8</v>
      </c>
      <c r="D40" s="9">
        <f>MAX(D5:D35)</f>
        <v>17.600000000000001</v>
      </c>
      <c r="E40" s="18"/>
    </row>
    <row r="41" spans="1:5">
      <c r="A41" s="17" t="s">
        <v>12</v>
      </c>
      <c r="B41" s="19">
        <f>INDEX($A$5:$A$35,MATCH(B40,B5:B35,0),0)</f>
        <v>40512.375</v>
      </c>
      <c r="C41" s="19">
        <f>INDEX($A$5:$A$35,MATCH(C40,C5:C35,0),0)</f>
        <v>40510.375</v>
      </c>
      <c r="D41" s="19">
        <f>INDEX($A$5:$A$35,MATCH(D40,D5:D35,0),0)</f>
        <v>40483.375</v>
      </c>
      <c r="E41" s="18"/>
    </row>
    <row r="42" spans="1:5">
      <c r="A42" s="17" t="s">
        <v>13</v>
      </c>
      <c r="B42" s="8">
        <f>MIN(B5:B35)</f>
        <v>43.85</v>
      </c>
      <c r="C42" s="9">
        <f>MIN(C5:C35)</f>
        <v>0</v>
      </c>
      <c r="D42" s="9">
        <f>MIN(D5:D35)</f>
        <v>13.5</v>
      </c>
      <c r="E42" s="18"/>
    </row>
    <row r="43" spans="1:5" ht="14.25" thickBot="1">
      <c r="A43" s="20" t="s">
        <v>14</v>
      </c>
      <c r="B43" s="21">
        <f>INDEX($A$5:$A$35,MATCH(B42,B5:B35,0),0)</f>
        <v>40492.375</v>
      </c>
      <c r="C43" s="21">
        <f>INDEX($A$5:$A$35,MATCH(C42,C5:C35,0),0)</f>
        <v>40483.375</v>
      </c>
      <c r="D43" s="21">
        <f>INDEX($A$5:$A$35,MATCH(D42,D5:D35,0),0)</f>
        <v>40512.375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I24" sqref="I24"/>
    </sheetView>
  </sheetViews>
  <sheetFormatPr defaultRowHeight="13.5"/>
  <cols>
    <col min="2" max="4" width="8.625" customWidth="1"/>
    <col min="5" max="5" width="28.875" customWidth="1"/>
  </cols>
  <sheetData>
    <row r="1" spans="1:5" ht="18" thickBot="1">
      <c r="A1" s="41" t="s">
        <v>0</v>
      </c>
      <c r="B1" s="42"/>
      <c r="C1" s="42"/>
      <c r="D1" s="42"/>
      <c r="E1" s="1">
        <v>40513</v>
      </c>
    </row>
    <row r="2" spans="1:5" ht="13.5" customHeight="1">
      <c r="A2" s="43" t="s">
        <v>1</v>
      </c>
      <c r="B2" s="46" t="s">
        <v>2</v>
      </c>
      <c r="C2" s="46" t="s">
        <v>4</v>
      </c>
      <c r="D2" s="46" t="s">
        <v>3</v>
      </c>
      <c r="E2" s="28" t="s">
        <v>5</v>
      </c>
    </row>
    <row r="3" spans="1:5">
      <c r="A3" s="44"/>
      <c r="B3" s="47"/>
      <c r="C3" s="47"/>
      <c r="D3" s="47"/>
      <c r="E3" s="29"/>
    </row>
    <row r="4" spans="1:5" ht="14.25" thickBot="1">
      <c r="A4" s="45"/>
      <c r="B4" s="2" t="s">
        <v>6</v>
      </c>
      <c r="C4" s="2" t="s">
        <v>8</v>
      </c>
      <c r="D4" s="2" t="s">
        <v>7</v>
      </c>
      <c r="E4" s="29"/>
    </row>
    <row r="5" spans="1:5" ht="14.25" thickTop="1">
      <c r="A5" s="3">
        <v>40513.375</v>
      </c>
      <c r="B5" s="4">
        <v>43.88</v>
      </c>
      <c r="C5" s="5">
        <v>1.3</v>
      </c>
      <c r="D5" s="5">
        <v>13.4</v>
      </c>
      <c r="E5" s="6"/>
    </row>
    <row r="6" spans="1:5">
      <c r="A6" s="3">
        <v>40514.375</v>
      </c>
      <c r="B6" s="8">
        <v>43.88</v>
      </c>
      <c r="C6" s="9">
        <v>0</v>
      </c>
      <c r="D6" s="9">
        <v>13.2</v>
      </c>
      <c r="E6" s="10"/>
    </row>
    <row r="7" spans="1:5">
      <c r="A7" s="3">
        <v>40515.375</v>
      </c>
      <c r="B7" s="8">
        <v>44</v>
      </c>
      <c r="C7" s="9">
        <v>1.3</v>
      </c>
      <c r="D7" s="9">
        <v>13.2</v>
      </c>
      <c r="E7" s="10"/>
    </row>
    <row r="8" spans="1:5">
      <c r="A8" s="3">
        <v>40516.375</v>
      </c>
      <c r="B8" s="8">
        <v>43.88</v>
      </c>
      <c r="C8" s="9">
        <v>1.9</v>
      </c>
      <c r="D8" s="9">
        <v>12.7</v>
      </c>
      <c r="E8" s="10"/>
    </row>
    <row r="9" spans="1:5">
      <c r="A9" s="3">
        <v>40517.375</v>
      </c>
      <c r="B9" s="8">
        <v>43.89</v>
      </c>
      <c r="C9" s="9">
        <v>3.1</v>
      </c>
      <c r="D9" s="9">
        <v>12.6</v>
      </c>
      <c r="E9" s="10"/>
    </row>
    <row r="10" spans="1:5">
      <c r="A10" s="3">
        <v>40518.375</v>
      </c>
      <c r="B10" s="8">
        <v>43.89</v>
      </c>
      <c r="C10" s="9">
        <v>2.5</v>
      </c>
      <c r="D10" s="9">
        <v>12.6</v>
      </c>
      <c r="E10" s="10"/>
    </row>
    <row r="11" spans="1:5">
      <c r="A11" s="3">
        <v>40519.375</v>
      </c>
      <c r="B11" s="8">
        <v>43.89</v>
      </c>
      <c r="C11" s="9">
        <v>2.2000000000000002</v>
      </c>
      <c r="D11" s="9">
        <v>12.6</v>
      </c>
      <c r="E11" s="10"/>
    </row>
    <row r="12" spans="1:5">
      <c r="A12" s="3">
        <v>40520.375</v>
      </c>
      <c r="B12" s="8">
        <v>43.89</v>
      </c>
      <c r="C12" s="9">
        <v>2.5</v>
      </c>
      <c r="D12" s="9">
        <v>12.3</v>
      </c>
      <c r="E12" s="10"/>
    </row>
    <row r="13" spans="1:5">
      <c r="A13" s="3">
        <v>40521.375</v>
      </c>
      <c r="B13" s="8">
        <v>43.89</v>
      </c>
      <c r="C13" s="9">
        <v>1.9</v>
      </c>
      <c r="D13" s="9">
        <v>12.1</v>
      </c>
      <c r="E13" s="10"/>
    </row>
    <row r="14" spans="1:5">
      <c r="A14" s="3">
        <v>40522.375</v>
      </c>
      <c r="B14" s="8">
        <v>43.89</v>
      </c>
      <c r="C14" s="9">
        <v>1.9</v>
      </c>
      <c r="D14" s="9">
        <v>11.9</v>
      </c>
      <c r="E14" s="10"/>
    </row>
    <row r="15" spans="1:5">
      <c r="A15" s="3">
        <v>40523.375</v>
      </c>
      <c r="B15" s="8">
        <v>43.89</v>
      </c>
      <c r="C15" s="9">
        <v>1.3</v>
      </c>
      <c r="D15" s="9">
        <v>11.8</v>
      </c>
      <c r="E15" s="10"/>
    </row>
    <row r="16" spans="1:5">
      <c r="A16" s="3">
        <v>40524.375</v>
      </c>
      <c r="B16" s="8">
        <v>43.88</v>
      </c>
      <c r="C16" s="9">
        <v>1.6</v>
      </c>
      <c r="D16" s="9">
        <v>11.7</v>
      </c>
      <c r="E16" s="10"/>
    </row>
    <row r="17" spans="1:5">
      <c r="A17" s="3">
        <v>40525.375</v>
      </c>
      <c r="B17" s="8">
        <v>43.89</v>
      </c>
      <c r="C17" s="9">
        <v>0.3</v>
      </c>
      <c r="D17" s="9">
        <v>11.7</v>
      </c>
      <c r="E17" s="10"/>
    </row>
    <row r="18" spans="1:5">
      <c r="A18" s="3">
        <v>40526.375</v>
      </c>
      <c r="B18" s="8">
        <v>44.19</v>
      </c>
      <c r="C18" s="9">
        <v>0.9</v>
      </c>
      <c r="D18" s="9">
        <v>11.7</v>
      </c>
      <c r="E18" s="10"/>
    </row>
    <row r="19" spans="1:5">
      <c r="A19" s="3">
        <v>40527.375</v>
      </c>
      <c r="B19" s="8">
        <v>44.03</v>
      </c>
      <c r="C19" s="9">
        <v>0.6</v>
      </c>
      <c r="D19" s="9">
        <v>11.5</v>
      </c>
      <c r="E19" s="10"/>
    </row>
    <row r="20" spans="1:5">
      <c r="A20" s="3">
        <v>40528.375</v>
      </c>
      <c r="B20" s="8">
        <v>44</v>
      </c>
      <c r="C20" s="9">
        <v>1.3</v>
      </c>
      <c r="D20" s="9">
        <v>11.4</v>
      </c>
      <c r="E20" s="10"/>
    </row>
    <row r="21" spans="1:5">
      <c r="A21" s="3">
        <v>40529.375</v>
      </c>
      <c r="B21" s="8">
        <v>43.99</v>
      </c>
      <c r="C21" s="9">
        <v>1.9</v>
      </c>
      <c r="D21" s="9">
        <v>11.2</v>
      </c>
      <c r="E21" s="10"/>
    </row>
    <row r="22" spans="1:5">
      <c r="A22" s="3">
        <v>40530.375</v>
      </c>
      <c r="B22" s="8">
        <v>43.95</v>
      </c>
      <c r="C22" s="9">
        <v>2.5</v>
      </c>
      <c r="D22" s="9">
        <v>11</v>
      </c>
      <c r="E22" s="10"/>
    </row>
    <row r="23" spans="1:5">
      <c r="A23" s="3">
        <v>40531.375</v>
      </c>
      <c r="B23" s="8">
        <v>43.93</v>
      </c>
      <c r="C23" s="9">
        <v>0.9</v>
      </c>
      <c r="D23" s="9">
        <v>10.7</v>
      </c>
      <c r="E23" s="10"/>
    </row>
    <row r="24" spans="1:5">
      <c r="A24" s="3">
        <v>40532.375</v>
      </c>
      <c r="B24" s="8">
        <v>43.9</v>
      </c>
      <c r="C24" s="9">
        <v>1.3</v>
      </c>
      <c r="D24" s="9">
        <v>10.6</v>
      </c>
      <c r="E24" s="10"/>
    </row>
    <row r="25" spans="1:5">
      <c r="A25" s="3">
        <v>40533.375</v>
      </c>
      <c r="B25" s="8">
        <v>43.88</v>
      </c>
      <c r="C25" s="9">
        <v>3.9</v>
      </c>
      <c r="D25" s="9">
        <v>10.4</v>
      </c>
      <c r="E25" s="10"/>
    </row>
    <row r="26" spans="1:5">
      <c r="A26" s="3">
        <v>40534.375</v>
      </c>
      <c r="B26" s="8">
        <v>43.88</v>
      </c>
      <c r="C26" s="9">
        <v>4</v>
      </c>
      <c r="D26" s="9">
        <v>10.3</v>
      </c>
      <c r="E26" s="10"/>
    </row>
    <row r="27" spans="1:5">
      <c r="A27" s="3">
        <v>40535.375</v>
      </c>
      <c r="B27" s="8">
        <v>43.88</v>
      </c>
      <c r="C27" s="9">
        <v>3.3</v>
      </c>
      <c r="D27" s="9">
        <v>10.3</v>
      </c>
      <c r="E27" s="13"/>
    </row>
    <row r="28" spans="1:5">
      <c r="A28" s="3">
        <v>40536.375</v>
      </c>
      <c r="B28" s="8">
        <v>43.88</v>
      </c>
      <c r="C28" s="9">
        <v>4</v>
      </c>
      <c r="D28" s="9">
        <v>10.1</v>
      </c>
      <c r="E28" s="13"/>
    </row>
    <row r="29" spans="1:5">
      <c r="A29" s="3">
        <v>40537.375</v>
      </c>
      <c r="B29" s="8">
        <v>43.88</v>
      </c>
      <c r="C29" s="9">
        <v>4</v>
      </c>
      <c r="D29" s="9">
        <v>9.9</v>
      </c>
      <c r="E29" s="13"/>
    </row>
    <row r="30" spans="1:5">
      <c r="A30" s="3">
        <v>40538.375</v>
      </c>
      <c r="B30" s="8">
        <v>43.88</v>
      </c>
      <c r="C30" s="9">
        <v>4.5999999999999996</v>
      </c>
      <c r="D30" s="9">
        <v>9.6999999999999993</v>
      </c>
      <c r="E30" s="13"/>
    </row>
    <row r="31" spans="1:5">
      <c r="A31" s="3">
        <v>40539.375</v>
      </c>
      <c r="B31" s="8">
        <v>43.88</v>
      </c>
      <c r="C31" s="9">
        <v>4.3</v>
      </c>
      <c r="D31" s="9">
        <v>9.6</v>
      </c>
      <c r="E31" s="13"/>
    </row>
    <row r="32" spans="1:5">
      <c r="A32" s="3">
        <v>40540.375</v>
      </c>
      <c r="B32" s="8">
        <v>43.88</v>
      </c>
      <c r="C32" s="9">
        <v>4.5999999999999996</v>
      </c>
      <c r="D32" s="9">
        <v>9.3000000000000007</v>
      </c>
      <c r="E32" s="13"/>
    </row>
    <row r="33" spans="1:5">
      <c r="A33" s="3">
        <v>40541.375</v>
      </c>
      <c r="B33" s="11">
        <v>43.88</v>
      </c>
      <c r="C33" s="12">
        <v>4</v>
      </c>
      <c r="D33" s="12">
        <v>9.1999999999999993</v>
      </c>
      <c r="E33" s="13"/>
    </row>
    <row r="34" spans="1:5">
      <c r="A34" s="3">
        <v>40542.375</v>
      </c>
      <c r="B34" s="8">
        <v>43.88</v>
      </c>
      <c r="C34" s="9">
        <v>5</v>
      </c>
      <c r="D34" s="9">
        <v>8.9</v>
      </c>
      <c r="E34" s="13"/>
    </row>
    <row r="35" spans="1:5" ht="14.25" thickBot="1">
      <c r="A35" s="3">
        <v>40543.375</v>
      </c>
      <c r="B35" s="14">
        <v>43.88</v>
      </c>
      <c r="C35" s="15">
        <v>4.5999999999999996</v>
      </c>
      <c r="D35" s="15">
        <v>8.6999999999999993</v>
      </c>
      <c r="E35" s="16"/>
    </row>
    <row r="36" spans="1:5" ht="14.25" thickTop="1">
      <c r="A36" s="30" t="s">
        <v>9</v>
      </c>
      <c r="B36" s="32"/>
      <c r="C36" s="35"/>
      <c r="D36" s="35"/>
      <c r="E36" s="38"/>
    </row>
    <row r="37" spans="1:5">
      <c r="A37" s="31"/>
      <c r="B37" s="33"/>
      <c r="C37" s="36"/>
      <c r="D37" s="36"/>
      <c r="E37" s="39"/>
    </row>
    <row r="38" spans="1:5">
      <c r="A38" s="31"/>
      <c r="B38" s="34"/>
      <c r="C38" s="37"/>
      <c r="D38" s="37"/>
      <c r="E38" s="40"/>
    </row>
    <row r="39" spans="1:5">
      <c r="A39" s="17" t="s">
        <v>10</v>
      </c>
      <c r="B39" s="8">
        <f>ROUND(AVERAGE(B5:B35),2)</f>
        <v>43.91</v>
      </c>
      <c r="C39" s="9">
        <f>ROUND(AVERAGE(C5:C35),2)</f>
        <v>2.5</v>
      </c>
      <c r="D39" s="9">
        <f>ROUND(AVERAGE(D5:D35),1)</f>
        <v>11.2</v>
      </c>
      <c r="E39" s="18"/>
    </row>
    <row r="40" spans="1:5">
      <c r="A40" s="17" t="s">
        <v>11</v>
      </c>
      <c r="B40" s="8">
        <f>MAX(B5:B35)</f>
        <v>44.19</v>
      </c>
      <c r="C40" s="9">
        <f>MAX(C5:C35)</f>
        <v>5</v>
      </c>
      <c r="D40" s="9">
        <f>MAX(D5:D35)</f>
        <v>13.4</v>
      </c>
      <c r="E40" s="18"/>
    </row>
    <row r="41" spans="1:5">
      <c r="A41" s="17" t="s">
        <v>12</v>
      </c>
      <c r="B41" s="19">
        <f>INDEX($A$5:$A$35,MATCH(B40,B5:B35,0),0)</f>
        <v>40526.375</v>
      </c>
      <c r="C41" s="19">
        <f>INDEX($A$5:$A$35,MATCH(C40,C5:C35,0),0)</f>
        <v>40542.375</v>
      </c>
      <c r="D41" s="19">
        <f>INDEX($A$5:$A$35,MATCH(D40,D5:D35,0),0)</f>
        <v>40513.375</v>
      </c>
      <c r="E41" s="18"/>
    </row>
    <row r="42" spans="1:5">
      <c r="A42" s="17" t="s">
        <v>13</v>
      </c>
      <c r="B42" s="8">
        <f>MIN(B5:B35)</f>
        <v>43.88</v>
      </c>
      <c r="C42" s="9">
        <f>MIN(C5:C35)</f>
        <v>0</v>
      </c>
      <c r="D42" s="9">
        <f>MIN(D5:D35)</f>
        <v>8.6999999999999993</v>
      </c>
      <c r="E42" s="18"/>
    </row>
    <row r="43" spans="1:5" ht="14.25" thickBot="1">
      <c r="A43" s="20" t="s">
        <v>14</v>
      </c>
      <c r="B43" s="21">
        <f>INDEX($A$5:$A$35,MATCH(B42,B5:B35,0),0)</f>
        <v>40513.375</v>
      </c>
      <c r="C43" s="21">
        <f>INDEX($A$5:$A$35,MATCH(C42,C5:C35,0),0)</f>
        <v>40514.375</v>
      </c>
      <c r="D43" s="21">
        <f>INDEX($A$5:$A$35,MATCH(D42,D5:D35,0),0)</f>
        <v>40543.375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月報 (４月）</vt:lpstr>
      <vt:lpstr>月報 (5月)</vt:lpstr>
      <vt:lpstr>月報 (６月)</vt:lpstr>
      <vt:lpstr>月報 (７月)</vt:lpstr>
      <vt:lpstr>月報 (８月)</vt:lpstr>
      <vt:lpstr>月報 (９月)</vt:lpstr>
      <vt:lpstr>月報 (１０月)</vt:lpstr>
      <vt:lpstr>月報 (１１月) </vt:lpstr>
      <vt:lpstr>月報 (１２月）</vt:lpstr>
      <vt:lpstr>月報 (１月）</vt:lpstr>
      <vt:lpstr>月報 (２月）</vt:lpstr>
      <vt:lpstr>月報 (３月）</vt:lpstr>
      <vt:lpstr>'月報 (１０月)'!Print_Area</vt:lpstr>
      <vt:lpstr>'月報 (１１月) '!Print_Area</vt:lpstr>
      <vt:lpstr>'月報 (１２月）'!Print_Area</vt:lpstr>
      <vt:lpstr>'月報 (１月）'!Print_Area</vt:lpstr>
      <vt:lpstr>'月報 (２月）'!Print_Area</vt:lpstr>
      <vt:lpstr>'月報 (３月）'!Print_Area</vt:lpstr>
      <vt:lpstr>'月報 (４月）'!Print_Area</vt:lpstr>
      <vt:lpstr>'月報 (5月)'!Print_Area</vt:lpstr>
      <vt:lpstr>'月報 (６月)'!Print_Area</vt:lpstr>
      <vt:lpstr>'月報 (７月)'!Print_Area</vt:lpstr>
      <vt:lpstr>'月報 (８月)'!Print_Area</vt:lpstr>
      <vt:lpstr>'月報 (９月)'!Print_Area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2011-12-27T09:07:02Z</cp:lastPrinted>
  <dcterms:created xsi:type="dcterms:W3CDTF">2010-05-31T05:11:01Z</dcterms:created>
  <dcterms:modified xsi:type="dcterms:W3CDTF">2014-01-06T08:42:42Z</dcterms:modified>
</cp:coreProperties>
</file>