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30" windowWidth="18075" windowHeight="7995"/>
  </bookViews>
  <sheets>
    <sheet name="２５執行状況" sheetId="1" r:id="rId1"/>
  </sheets>
  <definedNames>
    <definedName name="_xlnm.Print_Area" localSheetId="0">'２５執行状況'!$A$1:$J$37</definedName>
    <definedName name="_xlnm.Print_Titles" localSheetId="0">'２５執行状況'!$4:$5</definedName>
  </definedNames>
  <calcPr calcId="125725"/>
</workbook>
</file>

<file path=xl/calcChain.xml><?xml version="1.0" encoding="utf-8"?>
<calcChain xmlns="http://schemas.openxmlformats.org/spreadsheetml/2006/main">
  <c r="F34" i="1"/>
  <c r="F31"/>
  <c r="G31"/>
  <c r="H31"/>
  <c r="H34"/>
  <c r="H33"/>
  <c r="H35" s="1"/>
  <c r="G34"/>
  <c r="G33"/>
  <c r="F33"/>
  <c r="F35" s="1"/>
  <c r="H29"/>
  <c r="G29"/>
  <c r="G30" s="1"/>
  <c r="F29"/>
  <c r="F30" s="1"/>
  <c r="H30" l="1"/>
  <c r="G35"/>
</calcChain>
</file>

<file path=xl/sharedStrings.xml><?xml version="1.0" encoding="utf-8"?>
<sst xmlns="http://schemas.openxmlformats.org/spreadsheetml/2006/main" count="135" uniqueCount="106">
  <si>
    <t>番号</t>
    <rPh sb="0" eb="2">
      <t>バンゴウ</t>
    </rPh>
    <phoneticPr fontId="4"/>
  </si>
  <si>
    <t>事業名
［新規／拡充］</t>
    <rPh sb="0" eb="2">
      <t>ジギョウ</t>
    </rPh>
    <rPh sb="2" eb="3">
      <t>メイ</t>
    </rPh>
    <rPh sb="5" eb="7">
      <t>シンキ</t>
    </rPh>
    <rPh sb="8" eb="10">
      <t>カクジュウ</t>
    </rPh>
    <rPh sb="10" eb="11">
      <t>テイガク</t>
    </rPh>
    <phoneticPr fontId="4"/>
  </si>
  <si>
    <t>補助先</t>
    <rPh sb="0" eb="2">
      <t>ホジョ</t>
    </rPh>
    <rPh sb="2" eb="3">
      <t>サキ</t>
    </rPh>
    <phoneticPr fontId="4"/>
  </si>
  <si>
    <t>事業概要</t>
    <rPh sb="0" eb="2">
      <t>ジギョウ</t>
    </rPh>
    <rPh sb="2" eb="4">
      <t>ガイヨウ</t>
    </rPh>
    <phoneticPr fontId="4"/>
  </si>
  <si>
    <t>備　考</t>
    <rPh sb="0" eb="1">
      <t>ビン</t>
    </rPh>
    <rPh sb="2" eb="3">
      <t>コウ</t>
    </rPh>
    <phoneticPr fontId="4"/>
  </si>
  <si>
    <t>高知県漁業協同組合</t>
    <rPh sb="0" eb="3">
      <t>コウチケン</t>
    </rPh>
    <rPh sb="3" eb="5">
      <t>ギョギョウ</t>
    </rPh>
    <rPh sb="5" eb="7">
      <t>キョウドウ</t>
    </rPh>
    <rPh sb="7" eb="9">
      <t>クミアイ</t>
    </rPh>
    <phoneticPr fontId="4"/>
  </si>
  <si>
    <t>事業実施主体</t>
    <rPh sb="0" eb="2">
      <t>ジギョウ</t>
    </rPh>
    <rPh sb="2" eb="4">
      <t>ジッシ</t>
    </rPh>
    <rPh sb="4" eb="6">
      <t>シュタイ</t>
    </rPh>
    <phoneticPr fontId="4"/>
  </si>
  <si>
    <t>日高村</t>
    <rPh sb="0" eb="2">
      <t>ヒダカ</t>
    </rPh>
    <rPh sb="2" eb="3">
      <t>ムラ</t>
    </rPh>
    <phoneticPr fontId="3"/>
  </si>
  <si>
    <t>平成25年度高知県１漁協流通販売強化事業
【拡充】
【特別承認事業】</t>
    <rPh sb="23" eb="25">
      <t>カクジュウ</t>
    </rPh>
    <rPh sb="28" eb="30">
      <t>トクベツ</t>
    </rPh>
    <rPh sb="30" eb="32">
      <t>ショウニン</t>
    </rPh>
    <rPh sb="32" eb="34">
      <t>ジギョウ</t>
    </rPh>
    <phoneticPr fontId="4"/>
  </si>
  <si>
    <t>（事業目的）
　産地市場での買取のシェアを高めることで、競争力を高め、魚価の向上を図る。このために、新しい物流への取り組みや販売体制の構築を行う。
（事業概要）
　・アドバイザー配置費用
　・販売強化費用
　・販売促進費用
　・人材育成費用</t>
    <phoneticPr fontId="3"/>
  </si>
  <si>
    <t>さが道の駅整備事業
【新規】</t>
    <rPh sb="12" eb="14">
      <t>シンキ</t>
    </rPh>
    <phoneticPr fontId="3"/>
  </si>
  <si>
    <t>黒潮町
（指定管理予定：幡多ひろめ市場株式会社）</t>
    <phoneticPr fontId="3"/>
  </si>
  <si>
    <t>黒潮町</t>
    <rPh sb="0" eb="2">
      <t>クロシオ</t>
    </rPh>
    <rPh sb="2" eb="3">
      <t>チョウ</t>
    </rPh>
    <phoneticPr fontId="3"/>
  </si>
  <si>
    <t>（事業目的）
　農林水産物直売・食材提供供給施設を整備することで、雇用の場の確保や交流人口の拡大、地域活性化を図る。
　また、情報発信施設及び休憩施設とを一体整備することで、観光客を始め多くの人々を呼び込む拠点として、地域の振興を促進する。
（事業概要）
　・直販所及びレストラン等拠点施設整備</t>
    <phoneticPr fontId="3"/>
  </si>
  <si>
    <t>南国市</t>
    <rPh sb="0" eb="3">
      <t>ナンコクシ</t>
    </rPh>
    <phoneticPr fontId="3"/>
  </si>
  <si>
    <t>直販所「あけぼの市」移転拡充及び飲食店整備事業
【新規】</t>
    <rPh sb="26" eb="28">
      <t>シンキ</t>
    </rPh>
    <phoneticPr fontId="3"/>
  </si>
  <si>
    <t>（事業目的）
　さんさん市を拡充して販売量を増やすことで農家所得の向上に寄与するとともに、高齢農家からの集荷を行い地域の農業を維持する。
　また、村内の商工業者の製品を販売する物産館の機能を持たせることで、地域経済の浮揚を図る。
（事業概要）
　・直販所拡充整備</t>
    <phoneticPr fontId="3"/>
  </si>
  <si>
    <t>農産加工施設（婦人の家）の拡充整備による販売アップ事業
【新規】</t>
    <rPh sb="30" eb="32">
      <t>シンキ</t>
    </rPh>
    <phoneticPr fontId="3"/>
  </si>
  <si>
    <t>高知市</t>
    <rPh sb="0" eb="3">
      <t>コウチシ</t>
    </rPh>
    <phoneticPr fontId="3"/>
  </si>
  <si>
    <t>（事業目的）
　農産加工施設（婦人の家）を拡充整備し、地元農産物や県産物を活用した加工品の製造量を増やし、直販所での販売拡大を行い、雇用の創出、生産者の所得向上、あわせて郷土料理・伝統料理の伝承に繋げていくことを目的とする。
（事業概要）
　・農産加工施設の改修及び機器の拡充整備</t>
    <phoneticPr fontId="3"/>
  </si>
  <si>
    <t>四万十町</t>
    <rPh sb="0" eb="4">
      <t>シマントチョウ</t>
    </rPh>
    <phoneticPr fontId="3"/>
  </si>
  <si>
    <t>（事業目的）
　加工場とカフェが併設された施設（しまんとお茶栗カフェ（仮称））の整備により、地元で採れる栗やお茶を利用した商品の開発や加工、販売を行うことで、四万十のブランドや景観を活かし、さらなる付加価値の向上を目指す。
（事業概要）
　・加工場兼カフェの整備</t>
    <phoneticPr fontId="3"/>
  </si>
  <si>
    <t>水産加工施設等整備事業
【新規】</t>
    <rPh sb="14" eb="16">
      <t>シンキ</t>
    </rPh>
    <phoneticPr fontId="3"/>
  </si>
  <si>
    <t>宿毛市</t>
    <rPh sb="0" eb="3">
      <t>スクモシ</t>
    </rPh>
    <phoneticPr fontId="3"/>
  </si>
  <si>
    <t>株式会社
沖の島水産</t>
    <rPh sb="0" eb="4">
      <t>カブシキガイシャ</t>
    </rPh>
    <rPh sb="5" eb="6">
      <t>オキ</t>
    </rPh>
    <rPh sb="7" eb="8">
      <t>シマ</t>
    </rPh>
    <rPh sb="8" eb="10">
      <t>スイサン</t>
    </rPh>
    <phoneticPr fontId="3"/>
  </si>
  <si>
    <t>四万十農業協同組合</t>
    <rPh sb="0" eb="3">
      <t>シマント</t>
    </rPh>
    <rPh sb="3" eb="5">
      <t>ノウギョウ</t>
    </rPh>
    <rPh sb="5" eb="7">
      <t>キョウドウ</t>
    </rPh>
    <rPh sb="7" eb="9">
      <t>クミアイ</t>
    </rPh>
    <phoneticPr fontId="3"/>
  </si>
  <si>
    <t>（事業目的）
　みどり市の機能拡充と併せて農家レストランを建設し、集客を図れる拠点施設として整備するにあたり、効率的な事業展開を図るため、基本コンセプトを策定する。
（事業概要）
　・施設計画
　　（既存施設の改装及び農家レストラン新設）
　・農家レストランの事業計画</t>
    <rPh sb="1" eb="3">
      <t>ジギョウ</t>
    </rPh>
    <rPh sb="3" eb="5">
      <t>モクテキ</t>
    </rPh>
    <rPh sb="11" eb="12">
      <t>イチ</t>
    </rPh>
    <rPh sb="13" eb="15">
      <t>キノウ</t>
    </rPh>
    <rPh sb="15" eb="17">
      <t>カクジュウ</t>
    </rPh>
    <rPh sb="18" eb="19">
      <t>アワ</t>
    </rPh>
    <rPh sb="21" eb="23">
      <t>ノウカ</t>
    </rPh>
    <rPh sb="29" eb="31">
      <t>ケンセツ</t>
    </rPh>
    <rPh sb="33" eb="35">
      <t>シュウキャク</t>
    </rPh>
    <rPh sb="36" eb="37">
      <t>ハカ</t>
    </rPh>
    <rPh sb="39" eb="41">
      <t>キョテン</t>
    </rPh>
    <rPh sb="41" eb="43">
      <t>シセツ</t>
    </rPh>
    <rPh sb="46" eb="48">
      <t>セイビ</t>
    </rPh>
    <rPh sb="55" eb="58">
      <t>コウリツテキ</t>
    </rPh>
    <rPh sb="59" eb="61">
      <t>ジギョウ</t>
    </rPh>
    <rPh sb="61" eb="63">
      <t>テンカイ</t>
    </rPh>
    <rPh sb="64" eb="65">
      <t>ハカ</t>
    </rPh>
    <rPh sb="69" eb="71">
      <t>キホン</t>
    </rPh>
    <rPh sb="77" eb="79">
      <t>サクテイ</t>
    </rPh>
    <rPh sb="85" eb="87">
      <t>ジギョウ</t>
    </rPh>
    <rPh sb="87" eb="89">
      <t>ガイヨウ</t>
    </rPh>
    <rPh sb="93" eb="95">
      <t>シセツ</t>
    </rPh>
    <rPh sb="95" eb="97">
      <t>ケイカク</t>
    </rPh>
    <rPh sb="101" eb="103">
      <t>キゾン</t>
    </rPh>
    <rPh sb="103" eb="105">
      <t>シセツ</t>
    </rPh>
    <rPh sb="106" eb="108">
      <t>カイソウ</t>
    </rPh>
    <rPh sb="108" eb="109">
      <t>オヨ</t>
    </rPh>
    <rPh sb="110" eb="112">
      <t>ノウカ</t>
    </rPh>
    <rPh sb="117" eb="119">
      <t>シンセツ</t>
    </rPh>
    <rPh sb="123" eb="125">
      <t>ノウカ</t>
    </rPh>
    <rPh sb="131" eb="133">
      <t>ジギョウ</t>
    </rPh>
    <rPh sb="133" eb="135">
      <t>ケイカク</t>
    </rPh>
    <phoneticPr fontId="3"/>
  </si>
  <si>
    <t>株式会社
四万十
ドラマ</t>
    <rPh sb="0" eb="4">
      <t>カブシキガイシャ</t>
    </rPh>
    <rPh sb="5" eb="8">
      <t>シマント</t>
    </rPh>
    <phoneticPr fontId="3"/>
  </si>
  <si>
    <t>（事業目的）
　既存の商品をブラッシュアップするとともに販売体制を確立し、年間を通じた安定供給などと対応させて販売拡大していく。
　また、施設の整備により、作業効率や加工品生産力の向上に努め、県外の需要に対応する。
　このことにより地域の雇用を増やすとともに、漁師の所得向上や後継者不足の解消にも寄与する。
（事業概要）
　・水産加工施設の整備
　・新商品開発
　・商品保存用冷凍庫等整備
　・HPリニューアル</t>
    <phoneticPr fontId="3"/>
  </si>
  <si>
    <t>東洋町</t>
    <phoneticPr fontId="3"/>
  </si>
  <si>
    <t>土佐清水市</t>
    <phoneticPr fontId="3"/>
  </si>
  <si>
    <t>宿毛市</t>
    <phoneticPr fontId="3"/>
  </si>
  <si>
    <t>土佐備長炭生産組合</t>
    <phoneticPr fontId="3"/>
  </si>
  <si>
    <t>（事業目的）
　新たな共同利用窯等の整備により、生産技術の伝承、生産量の拡大、出荷作業の円滑化を図ると共に、信頼性と認知度を高める情報発信を行い、更なる販売の拡大を目指す。
　また、オガ炭製造やカシ類白炭の製造現場の視察を行い、新商品開発の検討を行う。
（事業概要）
　・共同利用及び後継者育成窯
　　の設置
　・フォークリフト
　・パンフレット作成
　・先進地視察</t>
    <phoneticPr fontId="3"/>
  </si>
  <si>
    <t>（事業目的）
　宗田節の一般消費者向け新製品の開発・販売と魅力の情報発信により、宗田節の販路拡大を図り、宗田節加工業の振興はもとより、原料需給面で共存関係にあるソウダガツオ漁業者の経営安定を図る。
（事業概要）
　新商品開発、販路開拓</t>
    <phoneticPr fontId="3"/>
  </si>
  <si>
    <t>宗田節をもっと知ってもらいたい委員会</t>
    <phoneticPr fontId="3"/>
  </si>
  <si>
    <t>蘭遊六志会</t>
    <phoneticPr fontId="3"/>
  </si>
  <si>
    <t>石田蘭園</t>
    <phoneticPr fontId="3"/>
  </si>
  <si>
    <t xml:space="preserve">（事業目的）
　集出荷施設を整備し、県内の洋蘭を集めることにより、周年の集出荷体制を確立させ、販路拡大を目指すと共に、作業コストの低減、周年の雇用創出、農家所得の向上につなげる。
（事業概要）
　集出荷施設整備
</t>
    <phoneticPr fontId="3"/>
  </si>
  <si>
    <t>（事業目的）
　宗田節の一般消費者向け新製品の開発・販売と魅力の情報発信により、宗田節の販路拡大を図り、宗田節加工業の振興はもとより、原料需給面で共存関係にあるソウダガツオ漁業者の経営安定を図る。
（事業概要）
　宗田節の魅力のPR、販路拡大</t>
    <phoneticPr fontId="3"/>
  </si>
  <si>
    <t>（事業目的）
　集出荷施設を整備し、県内の洋蘭を集めることにより、周年の集出荷体制を確立させ、販路拡大を目指すと共に、作業コストの低減、周年の雇用創出、農家所得の向上につなげる。
（事業概要）
　販路開拓・販売促進</t>
    <phoneticPr fontId="3"/>
  </si>
  <si>
    <t>土佐備長炭生産・出荷・販売体制強化事業
【拡充】</t>
    <rPh sb="22" eb="24">
      <t>カクジュウ</t>
    </rPh>
    <phoneticPr fontId="3"/>
  </si>
  <si>
    <t>宗田節の販路拡大に向けた取組
【拡充】</t>
    <rPh sb="17" eb="19">
      <t>カクジュウ</t>
    </rPh>
    <phoneticPr fontId="3"/>
  </si>
  <si>
    <t>洋蘭集出荷施設等整備事業
【新規】</t>
    <rPh sb="15" eb="17">
      <t>シンキ</t>
    </rPh>
    <phoneticPr fontId="3"/>
  </si>
  <si>
    <t xml:space="preserve">（事業目的）
　高速道路延伸と四万十町新庁舎の移転に併せ、直販コーナーの拡大・充実及び「しまんとキッチン」の併設により、地域内の農産物の消費拡大の促進による農家所得の向上、新たな雇用創出、域外からの誘客を図る。
（事業概要）
　「みどり市」の既存部分の改修と新設
</t>
    <rPh sb="8" eb="10">
      <t>コウソク</t>
    </rPh>
    <rPh sb="10" eb="12">
      <t>ドウロ</t>
    </rPh>
    <rPh sb="12" eb="14">
      <t>エンシン</t>
    </rPh>
    <rPh sb="15" eb="19">
      <t>シマントチョウ</t>
    </rPh>
    <rPh sb="19" eb="22">
      <t>シンチョウシャ</t>
    </rPh>
    <rPh sb="23" eb="25">
      <t>イテン</t>
    </rPh>
    <rPh sb="26" eb="27">
      <t>アワ</t>
    </rPh>
    <rPh sb="29" eb="31">
      <t>チョクハン</t>
    </rPh>
    <rPh sb="36" eb="38">
      <t>カクダイ</t>
    </rPh>
    <rPh sb="39" eb="41">
      <t>ジュウジツ</t>
    </rPh>
    <rPh sb="41" eb="42">
      <t>オヨ</t>
    </rPh>
    <rPh sb="54" eb="56">
      <t>ヘイセツ</t>
    </rPh>
    <rPh sb="60" eb="62">
      <t>チイキ</t>
    </rPh>
    <rPh sb="62" eb="63">
      <t>ナイ</t>
    </rPh>
    <rPh sb="64" eb="67">
      <t>ノウサンブツ</t>
    </rPh>
    <rPh sb="68" eb="70">
      <t>ショウヒ</t>
    </rPh>
    <rPh sb="70" eb="72">
      <t>カクダイ</t>
    </rPh>
    <rPh sb="73" eb="75">
      <t>ソクシン</t>
    </rPh>
    <rPh sb="78" eb="80">
      <t>ノウカ</t>
    </rPh>
    <rPh sb="80" eb="82">
      <t>ショトク</t>
    </rPh>
    <rPh sb="83" eb="85">
      <t>コウジョウ</t>
    </rPh>
    <rPh sb="86" eb="87">
      <t>アラ</t>
    </rPh>
    <rPh sb="89" eb="91">
      <t>コヨウ</t>
    </rPh>
    <rPh sb="91" eb="93">
      <t>ソウシュツ</t>
    </rPh>
    <rPh sb="94" eb="96">
      <t>イキガイ</t>
    </rPh>
    <rPh sb="99" eb="101">
      <t>ユウキャク</t>
    </rPh>
    <rPh sb="102" eb="103">
      <t>ハカ</t>
    </rPh>
    <rPh sb="119" eb="120">
      <t>イチ</t>
    </rPh>
    <rPh sb="122" eb="124">
      <t>キゾン</t>
    </rPh>
    <rPh sb="124" eb="126">
      <t>ブブン</t>
    </rPh>
    <rPh sb="127" eb="129">
      <t>カイシュウ</t>
    </rPh>
    <rPh sb="130" eb="132">
      <t>シンセツ</t>
    </rPh>
    <phoneticPr fontId="3"/>
  </si>
  <si>
    <t>食品
加工</t>
    <rPh sb="0" eb="2">
      <t>ショクヒン</t>
    </rPh>
    <rPh sb="3" eb="5">
      <t>カコウ</t>
    </rPh>
    <phoneticPr fontId="3"/>
  </si>
  <si>
    <t>地産
外商</t>
    <rPh sb="0" eb="2">
      <t>チサン</t>
    </rPh>
    <rPh sb="3" eb="5">
      <t>ガイショウ</t>
    </rPh>
    <phoneticPr fontId="3"/>
  </si>
  <si>
    <t>○</t>
    <phoneticPr fontId="3"/>
  </si>
  <si>
    <t>土佐町</t>
    <rPh sb="0" eb="2">
      <t>トサ</t>
    </rPh>
    <rPh sb="2" eb="3">
      <t>チョウ</t>
    </rPh>
    <phoneticPr fontId="3"/>
  </si>
  <si>
    <t>株式会社
れいほく未来</t>
    <rPh sb="0" eb="4">
      <t>カブシキガイシャ</t>
    </rPh>
    <rPh sb="9" eb="11">
      <t>ミライ</t>
    </rPh>
    <phoneticPr fontId="3"/>
  </si>
  <si>
    <t>（事業目的）
　一貫経営が可能な畜舎を建設することで、質・量ともに安定した供給体制を整え、併せて優秀な雌牛の保存、種雄牛の開発、地域の雇用拡大を目的とするとともに、地域の繁殖農家の所得向上を図る。
（事業概要）
・土佐あかうし生産施設の整備
　（肥育畜舎、育成畜舎）</t>
    <rPh sb="1" eb="3">
      <t>ジギョウ</t>
    </rPh>
    <rPh sb="3" eb="5">
      <t>モクテキ</t>
    </rPh>
    <rPh sb="8" eb="10">
      <t>イッカン</t>
    </rPh>
    <rPh sb="10" eb="12">
      <t>ケイエイ</t>
    </rPh>
    <rPh sb="13" eb="15">
      <t>カノウ</t>
    </rPh>
    <rPh sb="16" eb="18">
      <t>チクシャ</t>
    </rPh>
    <rPh sb="19" eb="21">
      <t>ケンセツ</t>
    </rPh>
    <rPh sb="101" eb="103">
      <t>ジギョウ</t>
    </rPh>
    <rPh sb="103" eb="105">
      <t>ガイヨウ</t>
    </rPh>
    <rPh sb="108" eb="110">
      <t>トサ</t>
    </rPh>
    <rPh sb="114" eb="116">
      <t>セイサン</t>
    </rPh>
    <rPh sb="116" eb="118">
      <t>シセツ</t>
    </rPh>
    <rPh sb="119" eb="121">
      <t>セイビ</t>
    </rPh>
    <rPh sb="124" eb="126">
      <t>ヒイク</t>
    </rPh>
    <rPh sb="126" eb="128">
      <t>チクシャ</t>
    </rPh>
    <rPh sb="129" eb="131">
      <t>イクセイ</t>
    </rPh>
    <rPh sb="131" eb="133">
      <t>チクシャ</t>
    </rPh>
    <phoneticPr fontId="2"/>
  </si>
  <si>
    <t>中土佐町</t>
    <rPh sb="0" eb="3">
      <t>ナカトサ</t>
    </rPh>
    <rPh sb="3" eb="4">
      <t>チョウ</t>
    </rPh>
    <phoneticPr fontId="3"/>
  </si>
  <si>
    <t xml:space="preserve">（事業目的）
　町内で水揚げされるカツオをはじめとする高鮮度の水産物を加工し、付加価値をつけて販売することで、魚価の向上や消費拡大、町内へ水揚げ増加を図り、漁業者の所得向上及び雇用の拡大を目指す。
（事業概要）
　・水産加工場の整備
</t>
    <rPh sb="8" eb="9">
      <t>チョウ</t>
    </rPh>
    <rPh sb="9" eb="10">
      <t>ナイ</t>
    </rPh>
    <rPh sb="11" eb="13">
      <t>ミズア</t>
    </rPh>
    <rPh sb="27" eb="30">
      <t>コウセンド</t>
    </rPh>
    <rPh sb="31" eb="34">
      <t>スイサンブツ</t>
    </rPh>
    <rPh sb="35" eb="37">
      <t>カコウ</t>
    </rPh>
    <rPh sb="39" eb="41">
      <t>フカ</t>
    </rPh>
    <rPh sb="41" eb="43">
      <t>カチ</t>
    </rPh>
    <rPh sb="47" eb="49">
      <t>ハンバイ</t>
    </rPh>
    <rPh sb="55" eb="57">
      <t>ギョカ</t>
    </rPh>
    <rPh sb="58" eb="60">
      <t>コウジョウ</t>
    </rPh>
    <rPh sb="61" eb="63">
      <t>ショウヒ</t>
    </rPh>
    <rPh sb="63" eb="65">
      <t>カクダイ</t>
    </rPh>
    <rPh sb="66" eb="68">
      <t>チョウナイ</t>
    </rPh>
    <rPh sb="69" eb="71">
      <t>ミズア</t>
    </rPh>
    <rPh sb="72" eb="74">
      <t>ゾウカ</t>
    </rPh>
    <rPh sb="75" eb="76">
      <t>ハカ</t>
    </rPh>
    <rPh sb="78" eb="80">
      <t>ギョギョウ</t>
    </rPh>
    <rPh sb="80" eb="81">
      <t>シャ</t>
    </rPh>
    <rPh sb="82" eb="84">
      <t>ショトク</t>
    </rPh>
    <rPh sb="84" eb="86">
      <t>コウジョウ</t>
    </rPh>
    <rPh sb="86" eb="87">
      <t>オヨ</t>
    </rPh>
    <rPh sb="88" eb="90">
      <t>コヨウ</t>
    </rPh>
    <rPh sb="91" eb="93">
      <t>カクダイ</t>
    </rPh>
    <rPh sb="94" eb="96">
      <t>メザ</t>
    </rPh>
    <rPh sb="109" eb="111">
      <t>スイサン</t>
    </rPh>
    <rPh sb="111" eb="113">
      <t>カコウ</t>
    </rPh>
    <rPh sb="113" eb="114">
      <t>ジョウ</t>
    </rPh>
    <rPh sb="115" eb="117">
      <t>セイビ</t>
    </rPh>
    <phoneticPr fontId="2"/>
  </si>
  <si>
    <t>須崎市</t>
    <rPh sb="0" eb="3">
      <t>スサキシ</t>
    </rPh>
    <phoneticPr fontId="3"/>
  </si>
  <si>
    <t>株式会社アースエイド</t>
    <rPh sb="0" eb="4">
      <t>カブシキガイシャ</t>
    </rPh>
    <phoneticPr fontId="3"/>
  </si>
  <si>
    <t>（事業目的）
　耕作放棄地を借り上げ、収益性向上を狙った希少性の高い農産品の栽培や、時代に即したサービス体系を複合的に組み合わせながら、１次産品生産設備や食品加工設備、施設を新設・強化し、売上の増加と雇用の確保を図る。
（事業概要）
・業務用フードプロセッサ、大型プレハブ冷蔵庫の購入
・県内外での試食会</t>
    <rPh sb="1" eb="3">
      <t>ジギョウ</t>
    </rPh>
    <rPh sb="3" eb="5">
      <t>モクテキ</t>
    </rPh>
    <rPh sb="8" eb="10">
      <t>コウサク</t>
    </rPh>
    <rPh sb="10" eb="12">
      <t>ホウキ</t>
    </rPh>
    <rPh sb="12" eb="13">
      <t>チ</t>
    </rPh>
    <rPh sb="14" eb="15">
      <t>カ</t>
    </rPh>
    <rPh sb="16" eb="17">
      <t>ア</t>
    </rPh>
    <rPh sb="19" eb="22">
      <t>シュウエキセイ</t>
    </rPh>
    <rPh sb="22" eb="24">
      <t>コウジョウ</t>
    </rPh>
    <rPh sb="25" eb="26">
      <t>ネラ</t>
    </rPh>
    <rPh sb="28" eb="31">
      <t>キショウセイ</t>
    </rPh>
    <rPh sb="32" eb="33">
      <t>タカ</t>
    </rPh>
    <rPh sb="34" eb="35">
      <t>ノウ</t>
    </rPh>
    <rPh sb="35" eb="37">
      <t>サンピン</t>
    </rPh>
    <rPh sb="38" eb="40">
      <t>サイバイ</t>
    </rPh>
    <rPh sb="42" eb="44">
      <t>ジダイ</t>
    </rPh>
    <rPh sb="45" eb="46">
      <t>ソク</t>
    </rPh>
    <rPh sb="52" eb="54">
      <t>タイケイ</t>
    </rPh>
    <rPh sb="55" eb="58">
      <t>フクゴウテキ</t>
    </rPh>
    <rPh sb="59" eb="60">
      <t>ク</t>
    </rPh>
    <rPh sb="61" eb="62">
      <t>ア</t>
    </rPh>
    <rPh sb="69" eb="70">
      <t>ジ</t>
    </rPh>
    <rPh sb="70" eb="72">
      <t>サンピン</t>
    </rPh>
    <rPh sb="72" eb="74">
      <t>セイサン</t>
    </rPh>
    <rPh sb="74" eb="76">
      <t>セツビ</t>
    </rPh>
    <rPh sb="77" eb="79">
      <t>ショクヒン</t>
    </rPh>
    <rPh sb="79" eb="81">
      <t>カコウ</t>
    </rPh>
    <rPh sb="81" eb="83">
      <t>セツビ</t>
    </rPh>
    <rPh sb="84" eb="86">
      <t>シセツ</t>
    </rPh>
    <rPh sb="87" eb="89">
      <t>シンセツ</t>
    </rPh>
    <rPh sb="90" eb="92">
      <t>キョウカ</t>
    </rPh>
    <rPh sb="94" eb="96">
      <t>ウリアゲ</t>
    </rPh>
    <rPh sb="97" eb="99">
      <t>ゾウカ</t>
    </rPh>
    <rPh sb="100" eb="102">
      <t>コヨウ</t>
    </rPh>
    <rPh sb="103" eb="105">
      <t>カクホ</t>
    </rPh>
    <rPh sb="106" eb="107">
      <t>ハカ</t>
    </rPh>
    <rPh sb="112" eb="114">
      <t>ジギョウ</t>
    </rPh>
    <rPh sb="114" eb="116">
      <t>ガイヨウ</t>
    </rPh>
    <rPh sb="119" eb="122">
      <t>ギョウムヨウ</t>
    </rPh>
    <rPh sb="131" eb="133">
      <t>オオガタ</t>
    </rPh>
    <rPh sb="137" eb="140">
      <t>レイゾウコ</t>
    </rPh>
    <rPh sb="141" eb="143">
      <t>コウニュウ</t>
    </rPh>
    <rPh sb="145" eb="147">
      <t>ケンナイ</t>
    </rPh>
    <rPh sb="147" eb="148">
      <t>ガイ</t>
    </rPh>
    <rPh sb="150" eb="152">
      <t>シショク</t>
    </rPh>
    <rPh sb="152" eb="153">
      <t>カイ</t>
    </rPh>
    <phoneticPr fontId="2"/>
  </si>
  <si>
    <t>香南市</t>
    <rPh sb="0" eb="3">
      <t>コウナンシ</t>
    </rPh>
    <phoneticPr fontId="3"/>
  </si>
  <si>
    <t>協同組合
やすらぎ市</t>
    <rPh sb="0" eb="2">
      <t>キョウドウ</t>
    </rPh>
    <rPh sb="2" eb="4">
      <t>クミアイ</t>
    </rPh>
    <rPh sb="9" eb="10">
      <t>イチ</t>
    </rPh>
    <phoneticPr fontId="3"/>
  </si>
  <si>
    <t>（事業目的）
　新たに加工施設を整備することにより、夏場に激減する青果販売を補う規格外品を使った加工品の開発及び販売を行うことで、農家の増収に結び付ける。
　また、加工品の目玉商品の一つとして手作りパンの製造販売を行うなどにより、地元の雇用を促進し、地域の発展に寄与する。
（事業概要）
・加工場の整備
・回転釜、冷凍冷蔵庫、食品乾燥機等の整備</t>
    <rPh sb="1" eb="3">
      <t>ジギョウ</t>
    </rPh>
    <rPh sb="3" eb="5">
      <t>モクテキ</t>
    </rPh>
    <rPh sb="8" eb="9">
      <t>アラ</t>
    </rPh>
    <rPh sb="11" eb="13">
      <t>カコウ</t>
    </rPh>
    <rPh sb="13" eb="15">
      <t>シセツ</t>
    </rPh>
    <rPh sb="16" eb="18">
      <t>セイビ</t>
    </rPh>
    <rPh sb="26" eb="28">
      <t>ナツバ</t>
    </rPh>
    <rPh sb="29" eb="31">
      <t>ゲキゲン</t>
    </rPh>
    <rPh sb="33" eb="35">
      <t>セイカ</t>
    </rPh>
    <rPh sb="35" eb="37">
      <t>ハンバイ</t>
    </rPh>
    <rPh sb="38" eb="39">
      <t>オギナ</t>
    </rPh>
    <rPh sb="40" eb="43">
      <t>キカクガイ</t>
    </rPh>
    <rPh sb="43" eb="44">
      <t>ヒン</t>
    </rPh>
    <rPh sb="45" eb="46">
      <t>ツカ</t>
    </rPh>
    <rPh sb="48" eb="51">
      <t>カコウヒン</t>
    </rPh>
    <rPh sb="52" eb="54">
      <t>カイハツ</t>
    </rPh>
    <rPh sb="54" eb="55">
      <t>オヨ</t>
    </rPh>
    <rPh sb="56" eb="58">
      <t>ハンバイ</t>
    </rPh>
    <rPh sb="59" eb="60">
      <t>オコナ</t>
    </rPh>
    <rPh sb="65" eb="67">
      <t>ノウカ</t>
    </rPh>
    <rPh sb="68" eb="70">
      <t>ゾウシュウ</t>
    </rPh>
    <rPh sb="71" eb="72">
      <t>ムス</t>
    </rPh>
    <rPh sb="73" eb="74">
      <t>ツ</t>
    </rPh>
    <rPh sb="82" eb="85">
      <t>カコウヒン</t>
    </rPh>
    <rPh sb="86" eb="88">
      <t>メダマ</t>
    </rPh>
    <rPh sb="88" eb="90">
      <t>ショウヒン</t>
    </rPh>
    <rPh sb="91" eb="92">
      <t>ヒト</t>
    </rPh>
    <rPh sb="96" eb="98">
      <t>テヅク</t>
    </rPh>
    <rPh sb="102" eb="104">
      <t>セイゾウ</t>
    </rPh>
    <rPh sb="104" eb="106">
      <t>ハンバイ</t>
    </rPh>
    <rPh sb="107" eb="108">
      <t>オコナ</t>
    </rPh>
    <rPh sb="115" eb="117">
      <t>ジモト</t>
    </rPh>
    <rPh sb="118" eb="120">
      <t>コヨウ</t>
    </rPh>
    <rPh sb="121" eb="123">
      <t>ソクシン</t>
    </rPh>
    <rPh sb="125" eb="127">
      <t>チイキ</t>
    </rPh>
    <rPh sb="128" eb="130">
      <t>ハッテン</t>
    </rPh>
    <rPh sb="131" eb="133">
      <t>キヨ</t>
    </rPh>
    <rPh sb="139" eb="141">
      <t>ジギョウ</t>
    </rPh>
    <rPh sb="141" eb="143">
      <t>ガイヨウ</t>
    </rPh>
    <rPh sb="146" eb="147">
      <t>カ</t>
    </rPh>
    <rPh sb="147" eb="149">
      <t>コウジョウ</t>
    </rPh>
    <rPh sb="150" eb="152">
      <t>セイビ</t>
    </rPh>
    <rPh sb="154" eb="156">
      <t>カイテン</t>
    </rPh>
    <rPh sb="156" eb="157">
      <t>ガマ</t>
    </rPh>
    <rPh sb="158" eb="160">
      <t>レイトウ</t>
    </rPh>
    <rPh sb="160" eb="163">
      <t>レイゾウコ</t>
    </rPh>
    <rPh sb="164" eb="166">
      <t>ショクヒン</t>
    </rPh>
    <rPh sb="166" eb="169">
      <t>カンソウキ</t>
    </rPh>
    <rPh sb="169" eb="170">
      <t>トウ</t>
    </rPh>
    <rPh sb="171" eb="173">
      <t>セイビ</t>
    </rPh>
    <phoneticPr fontId="2"/>
  </si>
  <si>
    <t>みどり市を核とした地消地産推進事業
【拡充】</t>
    <rPh sb="3" eb="4">
      <t>イチ</t>
    </rPh>
    <rPh sb="5" eb="6">
      <t>カク</t>
    </rPh>
    <rPh sb="9" eb="11">
      <t>チショウ</t>
    </rPh>
    <rPh sb="11" eb="13">
      <t>チサン</t>
    </rPh>
    <rPh sb="13" eb="15">
      <t>スイシン</t>
    </rPh>
    <rPh sb="15" eb="17">
      <t>ジギョウ</t>
    </rPh>
    <rPh sb="20" eb="22">
      <t>カクジュウ</t>
    </rPh>
    <phoneticPr fontId="3"/>
  </si>
  <si>
    <t>平成25年度　中土佐町水産加工場整備事業
【新規】</t>
    <rPh sb="23" eb="25">
      <t>シンキ</t>
    </rPh>
    <phoneticPr fontId="3"/>
  </si>
  <si>
    <t>葉にんにくを活用した加工食品の生産・販売の拡大
【新規】</t>
    <rPh sb="0" eb="1">
      <t>ハ</t>
    </rPh>
    <rPh sb="6" eb="8">
      <t>カツヨウ</t>
    </rPh>
    <rPh sb="10" eb="12">
      <t>カコウ</t>
    </rPh>
    <rPh sb="12" eb="14">
      <t>ショクヒン</t>
    </rPh>
    <rPh sb="15" eb="17">
      <t>セイサン</t>
    </rPh>
    <rPh sb="18" eb="20">
      <t>ハンバイ</t>
    </rPh>
    <rPh sb="21" eb="23">
      <t>カクダイ</t>
    </rPh>
    <rPh sb="26" eb="28">
      <t>シンキ</t>
    </rPh>
    <phoneticPr fontId="2"/>
  </si>
  <si>
    <t>「やすらぎ市」加工施設整備事業
【新規】</t>
    <rPh sb="5" eb="6">
      <t>イチ</t>
    </rPh>
    <rPh sb="7" eb="9">
      <t>カコウ</t>
    </rPh>
    <rPh sb="9" eb="11">
      <t>シセツ</t>
    </rPh>
    <rPh sb="11" eb="13">
      <t>セイビ</t>
    </rPh>
    <rPh sb="13" eb="15">
      <t>ジギョウ</t>
    </rPh>
    <rPh sb="18" eb="20">
      <t>シンキ</t>
    </rPh>
    <phoneticPr fontId="2"/>
  </si>
  <si>
    <t>長岡農業協同組合</t>
    <phoneticPr fontId="3"/>
  </si>
  <si>
    <t>（事業目的）
　国道195号全線開通に併せて国道沿いに直販所「あけぼの市」を移転拡充するとともに飲食店を整備し、長岡の農産物の販売や農産物を使ったメニューの提供、観光品を販売する。
　また、「ながおか温泉」と一体感を演出し、「温泉のある直販所」として客層を広げ、農家所得の向上、地域の雇用促進を図る。
（事業概要）
　・直販所の移転拡充、飲食店の整備</t>
    <phoneticPr fontId="3"/>
  </si>
  <si>
    <t>みどり市・農家レストランを核とした地消地産推進事業
【新規】
【ステップアップ事業】</t>
    <rPh sb="3" eb="4">
      <t>イチ</t>
    </rPh>
    <rPh sb="5" eb="7">
      <t>ノウカ</t>
    </rPh>
    <rPh sb="13" eb="14">
      <t>カク</t>
    </rPh>
    <rPh sb="17" eb="19">
      <t>チショウ</t>
    </rPh>
    <rPh sb="19" eb="21">
      <t>チサン</t>
    </rPh>
    <rPh sb="21" eb="23">
      <t>スイシン</t>
    </rPh>
    <rPh sb="23" eb="25">
      <t>ジギョウ</t>
    </rPh>
    <rPh sb="28" eb="30">
      <t>シンキ</t>
    </rPh>
    <rPh sb="40" eb="42">
      <t>ジギョウ</t>
    </rPh>
    <phoneticPr fontId="3"/>
  </si>
  <si>
    <t>さんさん市拡充整備事業
【拡充】</t>
    <rPh sb="14" eb="16">
      <t>カクジュウ</t>
    </rPh>
    <phoneticPr fontId="3"/>
  </si>
  <si>
    <t>高知市農業協同組合</t>
    <phoneticPr fontId="3"/>
  </si>
  <si>
    <t>しまんとお茶栗カフェ
プロジェクト
【拡充】</t>
    <rPh sb="20" eb="22">
      <t>カクジュウ</t>
    </rPh>
    <phoneticPr fontId="3"/>
  </si>
  <si>
    <t>宗田節の販路拡大に向けた取組
【拡充】
【特別承認事業】</t>
    <rPh sb="17" eb="19">
      <t>カクジュウ</t>
    </rPh>
    <rPh sb="22" eb="24">
      <t>トクベツ</t>
    </rPh>
    <rPh sb="24" eb="26">
      <t>ショウニン</t>
    </rPh>
    <rPh sb="26" eb="28">
      <t>ジギョウ</t>
    </rPh>
    <phoneticPr fontId="3"/>
  </si>
  <si>
    <t>須崎地区森林組合</t>
    <rPh sb="0" eb="2">
      <t>スサキ</t>
    </rPh>
    <rPh sb="2" eb="4">
      <t>チク</t>
    </rPh>
    <rPh sb="4" eb="6">
      <t>シンリン</t>
    </rPh>
    <rPh sb="6" eb="8">
      <t>クミアイ</t>
    </rPh>
    <phoneticPr fontId="3"/>
  </si>
  <si>
    <t>（事業目的）
　竹製の自動車ハンドルの材料となる竹集成材の製造を行う事業者に対して、原竹を安定供給することにより、県内で取り組まれている新産業の発展及び、事業実施主体の増収益、地域の雇用拡大を図る。
（事業概要）
　・林業用機械等の整備
　　（バックホウ、グラップル、運搬車、トラック、
　　　チッパー）</t>
    <phoneticPr fontId="3"/>
  </si>
  <si>
    <t>県産竹材を活用した加工品づくりのための竹材の安定供給
【新規】</t>
    <rPh sb="0" eb="1">
      <t>ケン</t>
    </rPh>
    <rPh sb="1" eb="2">
      <t>サン</t>
    </rPh>
    <rPh sb="2" eb="3">
      <t>チク</t>
    </rPh>
    <rPh sb="3" eb="4">
      <t>ザイ</t>
    </rPh>
    <rPh sb="5" eb="7">
      <t>カツヨウ</t>
    </rPh>
    <rPh sb="9" eb="12">
      <t>カコウヒン</t>
    </rPh>
    <rPh sb="19" eb="20">
      <t>チク</t>
    </rPh>
    <rPh sb="20" eb="21">
      <t>ザイ</t>
    </rPh>
    <rPh sb="22" eb="24">
      <t>アンテイ</t>
    </rPh>
    <rPh sb="24" eb="26">
      <t>キョウキュウ</t>
    </rPh>
    <rPh sb="29" eb="31">
      <t>シンキ</t>
    </rPh>
    <phoneticPr fontId="3"/>
  </si>
  <si>
    <t>「ごめんケンカシャモ」孵卵施設整備事業
【新規】</t>
    <rPh sb="11" eb="12">
      <t>フ</t>
    </rPh>
    <rPh sb="12" eb="13">
      <t>ラン</t>
    </rPh>
    <rPh sb="13" eb="15">
      <t>シセツ</t>
    </rPh>
    <rPh sb="15" eb="17">
      <t>セイビ</t>
    </rPh>
    <rPh sb="17" eb="19">
      <t>ジギョウ</t>
    </rPh>
    <rPh sb="22" eb="24">
      <t>シンキ</t>
    </rPh>
    <phoneticPr fontId="3"/>
  </si>
  <si>
    <t>南国市</t>
    <rPh sb="0" eb="2">
      <t>ナンゴク</t>
    </rPh>
    <rPh sb="2" eb="3">
      <t>シ</t>
    </rPh>
    <phoneticPr fontId="3"/>
  </si>
  <si>
    <t>企業組合
ごめんシャモ研究会</t>
    <rPh sb="0" eb="2">
      <t>キギョウ</t>
    </rPh>
    <rPh sb="2" eb="4">
      <t>クミアイ</t>
    </rPh>
    <rPh sb="11" eb="14">
      <t>ケンキュウカイ</t>
    </rPh>
    <phoneticPr fontId="3"/>
  </si>
  <si>
    <t>（事業目的）
　会の活動の目的であり、原点である「南国市を元気に！子供たちの誇れる町に！」の思いを実現させるために以下の活動を行う。
　・シャモの生産協力農家の所得向上。
　・高知農業高校と連携し、孵卵体制を構築するとともに、同校の実習授業の機会を確保。
（事業概要）
・シャモの生産基盤の強化
　（孵卵、育すうにかかる機器等の整備）</t>
    <phoneticPr fontId="3"/>
  </si>
  <si>
    <t>田野屋塩二郎の塩を使った新商品開発及び販路開拓事業
【新規】
【ステップアップ事業】</t>
    <rPh sb="0" eb="2">
      <t>タノ</t>
    </rPh>
    <rPh sb="2" eb="3">
      <t>ヤ</t>
    </rPh>
    <rPh sb="3" eb="4">
      <t>エン</t>
    </rPh>
    <rPh sb="4" eb="6">
      <t>ジロウ</t>
    </rPh>
    <rPh sb="7" eb="8">
      <t>シオ</t>
    </rPh>
    <rPh sb="9" eb="10">
      <t>ツカ</t>
    </rPh>
    <rPh sb="12" eb="15">
      <t>シンショウヒン</t>
    </rPh>
    <rPh sb="15" eb="17">
      <t>カイハツ</t>
    </rPh>
    <rPh sb="17" eb="18">
      <t>オヨ</t>
    </rPh>
    <rPh sb="19" eb="21">
      <t>ハンロ</t>
    </rPh>
    <rPh sb="21" eb="23">
      <t>カイタク</t>
    </rPh>
    <rPh sb="23" eb="25">
      <t>ジギョウ</t>
    </rPh>
    <rPh sb="28" eb="30">
      <t>シンキ</t>
    </rPh>
    <rPh sb="40" eb="42">
      <t>ジギョウ</t>
    </rPh>
    <phoneticPr fontId="3"/>
  </si>
  <si>
    <t>田野町</t>
    <rPh sb="0" eb="2">
      <t>タノ</t>
    </rPh>
    <rPh sb="2" eb="3">
      <t>チョウ</t>
    </rPh>
    <phoneticPr fontId="3"/>
  </si>
  <si>
    <t>有限会社
松崎冷菓工業</t>
    <rPh sb="0" eb="4">
      <t>ユウゲンガイシャ</t>
    </rPh>
    <rPh sb="5" eb="7">
      <t>マツザキ</t>
    </rPh>
    <rPh sb="7" eb="9">
      <t>レイカ</t>
    </rPh>
    <rPh sb="9" eb="11">
      <t>コウギョウ</t>
    </rPh>
    <phoneticPr fontId="3"/>
  </si>
  <si>
    <t>高知県漁協深浦支所所属マダイ生産グループ乙女会による浦ノ内湾産養殖マダイの販路拡大事業
【新規】
【ステップアップ事業】</t>
    <rPh sb="46" eb="48">
      <t>シンキ</t>
    </rPh>
    <rPh sb="58" eb="60">
      <t>ジギョウ</t>
    </rPh>
    <phoneticPr fontId="3"/>
  </si>
  <si>
    <t>須崎市</t>
  </si>
  <si>
    <t>高知県漁業協同組合（深浦支所所属　乙女会）</t>
    <rPh sb="10" eb="12">
      <t>フカウラ</t>
    </rPh>
    <rPh sb="12" eb="14">
      <t>シショ</t>
    </rPh>
    <rPh sb="14" eb="16">
      <t>ショゾク</t>
    </rPh>
    <rPh sb="17" eb="19">
      <t>オトメ</t>
    </rPh>
    <rPh sb="19" eb="20">
      <t>カイ</t>
    </rPh>
    <phoneticPr fontId="3"/>
  </si>
  <si>
    <t>梼原町</t>
    <rPh sb="0" eb="3">
      <t>ユスハラチョウ</t>
    </rPh>
    <phoneticPr fontId="3"/>
  </si>
  <si>
    <t>キジ肉利用拡大事業
【新規】
【ステップアップ事業】</t>
    <rPh sb="12" eb="14">
      <t>シンキ</t>
    </rPh>
    <rPh sb="24" eb="26">
      <t>ジギョウ</t>
    </rPh>
    <phoneticPr fontId="3"/>
  </si>
  <si>
    <t>（事業目的）
　梼原町では昭和50年代から高麗キジの生育をはじめ加工孵化等を行い、地元の特産品として親しまれてきた。しかし、生産者の大幅な減少に伴う高齢化、後継者不足が問題になっている。また、ネット販売を行っているが、さらなる販路拡大のため、キジ肉の新たな商品開発に向けた肉の熟成の研究を行うとともに、パンフレット等を作成してPRを行う。
（事業概要）
・キジ肉の熟成研究、キジ肉PR用パンフレット及びのぼり旗の作成、町内飲食店でのメニュー開発</t>
    <rPh sb="8" eb="11">
      <t>ユスハラチョウ</t>
    </rPh>
    <rPh sb="13" eb="15">
      <t>ショウワ</t>
    </rPh>
    <rPh sb="17" eb="19">
      <t>ネンダイ</t>
    </rPh>
    <rPh sb="21" eb="23">
      <t>コウライ</t>
    </rPh>
    <rPh sb="26" eb="28">
      <t>セイイク</t>
    </rPh>
    <phoneticPr fontId="3"/>
  </si>
  <si>
    <t>（事業目的）
　高知県漁業協同組合深浦支所に所属する生産者グループ「乙女会」が生産する「乙女鯛」の販路開拓するために、HP制作による乙女会の活動紹介やネット通販の体制を構築する。また、「乙女鯛」の販売力を高める販売促進用資材を作成し、それを活用した営業活動を実施することで、「乙女鯛」の販路拡大・安定取引につなげていく。
（事業概要）
・乙女会HP制作
・デザインネーム入りブルゾン等の販促資材作成
・商談会参加
・県外での販促活動</t>
    <rPh sb="8" eb="11">
      <t>コウチケン</t>
    </rPh>
    <rPh sb="11" eb="13">
      <t>ギョギョウ</t>
    </rPh>
    <rPh sb="13" eb="15">
      <t>キョウドウ</t>
    </rPh>
    <rPh sb="15" eb="17">
      <t>クミアイ</t>
    </rPh>
    <rPh sb="17" eb="19">
      <t>フカウラ</t>
    </rPh>
    <rPh sb="19" eb="21">
      <t>シショ</t>
    </rPh>
    <rPh sb="22" eb="24">
      <t>ショゾク</t>
    </rPh>
    <rPh sb="26" eb="29">
      <t>セイサンシャ</t>
    </rPh>
    <rPh sb="34" eb="36">
      <t>オトメ</t>
    </rPh>
    <rPh sb="36" eb="37">
      <t>カイ</t>
    </rPh>
    <rPh sb="39" eb="41">
      <t>セイサン</t>
    </rPh>
    <rPh sb="44" eb="46">
      <t>オトメ</t>
    </rPh>
    <rPh sb="46" eb="47">
      <t>タイ</t>
    </rPh>
    <rPh sb="49" eb="51">
      <t>ハンロ</t>
    </rPh>
    <rPh sb="51" eb="53">
      <t>カイタク</t>
    </rPh>
    <rPh sb="61" eb="63">
      <t>セイサク</t>
    </rPh>
    <rPh sb="66" eb="68">
      <t>オトメ</t>
    </rPh>
    <rPh sb="68" eb="69">
      <t>カイ</t>
    </rPh>
    <rPh sb="70" eb="72">
      <t>カツドウ</t>
    </rPh>
    <rPh sb="72" eb="74">
      <t>ショウカイ</t>
    </rPh>
    <rPh sb="78" eb="80">
      <t>ツウハン</t>
    </rPh>
    <rPh sb="81" eb="83">
      <t>タイセイ</t>
    </rPh>
    <rPh sb="84" eb="86">
      <t>コウチク</t>
    </rPh>
    <rPh sb="93" eb="95">
      <t>オトメ</t>
    </rPh>
    <rPh sb="95" eb="96">
      <t>タイ</t>
    </rPh>
    <rPh sb="98" eb="101">
      <t>ハンバイリョク</t>
    </rPh>
    <rPh sb="102" eb="103">
      <t>タカ</t>
    </rPh>
    <rPh sb="105" eb="107">
      <t>ハンバイ</t>
    </rPh>
    <rPh sb="107" eb="110">
      <t>ソクシンヨウ</t>
    </rPh>
    <rPh sb="110" eb="112">
      <t>シザイ</t>
    </rPh>
    <rPh sb="113" eb="115">
      <t>サクセイ</t>
    </rPh>
    <rPh sb="120" eb="122">
      <t>カツヨウ</t>
    </rPh>
    <rPh sb="124" eb="126">
      <t>エイギョウ</t>
    </rPh>
    <rPh sb="126" eb="128">
      <t>カツドウ</t>
    </rPh>
    <rPh sb="129" eb="131">
      <t>ジッシ</t>
    </rPh>
    <rPh sb="138" eb="140">
      <t>オトメ</t>
    </rPh>
    <rPh sb="140" eb="141">
      <t>タイ</t>
    </rPh>
    <rPh sb="143" eb="145">
      <t>ハンロ</t>
    </rPh>
    <rPh sb="145" eb="147">
      <t>カクダイ</t>
    </rPh>
    <rPh sb="148" eb="150">
      <t>アンテイ</t>
    </rPh>
    <rPh sb="150" eb="152">
      <t>トリヒキ</t>
    </rPh>
    <phoneticPr fontId="3"/>
  </si>
  <si>
    <t>（事業目的）
　田野屋塩二郎と松崎冷菓工業の連携により、『田野屋塩二郎の塩』を使った商品開発及び県外を視野に入れた販路開拓を実施し、田野町内の加工事業者及び生産者の商品開発事業等において意識向上を図り、産業振興及び地域活性化につなげることを目的とする。
（事業概要）
商品開発
　（塩アイスの一般向け商品化、塩大福の商品開発）
販路開拓・販売促進
　（展示会出展、のぼり旗・テーブルPOP・チラシ等作成、各種デザイン等）</t>
    <rPh sb="8" eb="10">
      <t>タノ</t>
    </rPh>
    <rPh sb="10" eb="11">
      <t>ヤ</t>
    </rPh>
    <rPh sb="11" eb="12">
      <t>エン</t>
    </rPh>
    <rPh sb="12" eb="14">
      <t>ジロウ</t>
    </rPh>
    <rPh sb="15" eb="17">
      <t>マツザキ</t>
    </rPh>
    <rPh sb="17" eb="19">
      <t>レイカ</t>
    </rPh>
    <rPh sb="19" eb="21">
      <t>コウギョウ</t>
    </rPh>
    <rPh sb="22" eb="24">
      <t>レンケイ</t>
    </rPh>
    <rPh sb="29" eb="31">
      <t>タノ</t>
    </rPh>
    <rPh sb="31" eb="32">
      <t>ヤ</t>
    </rPh>
    <rPh sb="32" eb="33">
      <t>エン</t>
    </rPh>
    <rPh sb="33" eb="35">
      <t>ジロウ</t>
    </rPh>
    <rPh sb="36" eb="37">
      <t>シオ</t>
    </rPh>
    <rPh sb="39" eb="40">
      <t>ツカ</t>
    </rPh>
    <rPh sb="42" eb="44">
      <t>ショウヒン</t>
    </rPh>
    <rPh sb="44" eb="46">
      <t>カイハツ</t>
    </rPh>
    <rPh sb="46" eb="47">
      <t>オヨ</t>
    </rPh>
    <rPh sb="48" eb="50">
      <t>ケンガイ</t>
    </rPh>
    <rPh sb="51" eb="53">
      <t>シヤ</t>
    </rPh>
    <rPh sb="54" eb="55">
      <t>イ</t>
    </rPh>
    <rPh sb="57" eb="59">
      <t>ハンロ</t>
    </rPh>
    <rPh sb="59" eb="61">
      <t>カイタク</t>
    </rPh>
    <rPh sb="62" eb="64">
      <t>ジッシ</t>
    </rPh>
    <rPh sb="66" eb="68">
      <t>タノ</t>
    </rPh>
    <rPh sb="68" eb="70">
      <t>チョウナイ</t>
    </rPh>
    <rPh sb="71" eb="73">
      <t>カコウ</t>
    </rPh>
    <rPh sb="73" eb="75">
      <t>ジギョウ</t>
    </rPh>
    <rPh sb="75" eb="76">
      <t>シャ</t>
    </rPh>
    <rPh sb="76" eb="77">
      <t>オヨ</t>
    </rPh>
    <rPh sb="78" eb="81">
      <t>セイサンシャ</t>
    </rPh>
    <rPh sb="82" eb="84">
      <t>ショウヒン</t>
    </rPh>
    <rPh sb="84" eb="86">
      <t>カイハツ</t>
    </rPh>
    <rPh sb="86" eb="88">
      <t>ジギョウ</t>
    </rPh>
    <rPh sb="88" eb="89">
      <t>トウ</t>
    </rPh>
    <rPh sb="93" eb="95">
      <t>イシキ</t>
    </rPh>
    <rPh sb="95" eb="97">
      <t>コウジョウ</t>
    </rPh>
    <rPh sb="98" eb="99">
      <t>ハカ</t>
    </rPh>
    <rPh sb="101" eb="103">
      <t>サンギョウ</t>
    </rPh>
    <rPh sb="103" eb="105">
      <t>シンコウ</t>
    </rPh>
    <rPh sb="105" eb="106">
      <t>オヨ</t>
    </rPh>
    <rPh sb="107" eb="109">
      <t>チイキ</t>
    </rPh>
    <rPh sb="109" eb="112">
      <t>カッセイカ</t>
    </rPh>
    <rPh sb="120" eb="122">
      <t>モクテキ</t>
    </rPh>
    <rPh sb="135" eb="137">
      <t>ショウヒン</t>
    </rPh>
    <rPh sb="137" eb="139">
      <t>カイハツ</t>
    </rPh>
    <rPh sb="142" eb="143">
      <t>シオ</t>
    </rPh>
    <rPh sb="147" eb="150">
      <t>イッパンム</t>
    </rPh>
    <rPh sb="151" eb="153">
      <t>ショウヒン</t>
    </rPh>
    <rPh sb="153" eb="154">
      <t>カ</t>
    </rPh>
    <rPh sb="155" eb="156">
      <t>シオ</t>
    </rPh>
    <rPh sb="156" eb="158">
      <t>ダイフク</t>
    </rPh>
    <rPh sb="159" eb="161">
      <t>ショウヒン</t>
    </rPh>
    <rPh sb="161" eb="163">
      <t>カイハツ</t>
    </rPh>
    <rPh sb="165" eb="167">
      <t>ハンロ</t>
    </rPh>
    <rPh sb="167" eb="169">
      <t>カイタク</t>
    </rPh>
    <rPh sb="170" eb="172">
      <t>ハンバイ</t>
    </rPh>
    <rPh sb="172" eb="174">
      <t>ソクシン</t>
    </rPh>
    <rPh sb="177" eb="179">
      <t>テンジ</t>
    </rPh>
    <rPh sb="179" eb="180">
      <t>カイ</t>
    </rPh>
    <rPh sb="180" eb="182">
      <t>シュッテン</t>
    </rPh>
    <rPh sb="186" eb="187">
      <t>ハタ</t>
    </rPh>
    <phoneticPr fontId="3"/>
  </si>
  <si>
    <t>○</t>
    <phoneticPr fontId="3"/>
  </si>
  <si>
    <t>（単位：円）</t>
    <rPh sb="1" eb="3">
      <t>タンイ</t>
    </rPh>
    <rPh sb="4" eb="5">
      <t>エン</t>
    </rPh>
    <phoneticPr fontId="3"/>
  </si>
  <si>
    <t>総事業費
（実績）</t>
    <rPh sb="0" eb="4">
      <t>ソウジギョウヒ</t>
    </rPh>
    <rPh sb="6" eb="8">
      <t>ジッセキ</t>
    </rPh>
    <phoneticPr fontId="3"/>
  </si>
  <si>
    <t>補助対象
経費（実績）</t>
    <rPh sb="0" eb="2">
      <t>ホジョ</t>
    </rPh>
    <rPh sb="2" eb="4">
      <t>タイショウ</t>
    </rPh>
    <rPh sb="5" eb="7">
      <t>ケイヒ</t>
    </rPh>
    <rPh sb="6" eb="7">
      <t>ヒ</t>
    </rPh>
    <rPh sb="8" eb="10">
      <t>ジッセキ</t>
    </rPh>
    <phoneticPr fontId="3"/>
  </si>
  <si>
    <t>補助金
交付実績額</t>
    <rPh sb="0" eb="3">
      <t>ホジョキン</t>
    </rPh>
    <rPh sb="4" eb="6">
      <t>コウフ</t>
    </rPh>
    <rPh sb="6" eb="9">
      <t>ジッセキガク</t>
    </rPh>
    <phoneticPr fontId="3"/>
  </si>
  <si>
    <t>明許
繰越
（１）</t>
    <phoneticPr fontId="3"/>
  </si>
  <si>
    <t>明許
繰越
（２）</t>
    <phoneticPr fontId="3"/>
  </si>
  <si>
    <t>明許
繰越
（３）</t>
    <phoneticPr fontId="3"/>
  </si>
  <si>
    <t>明許
繰越
（４）</t>
    <phoneticPr fontId="3"/>
  </si>
  <si>
    <t>明許
繰越
（５）</t>
    <phoneticPr fontId="3"/>
  </si>
  <si>
    <t>（翌年度繰越分　５件）</t>
    <rPh sb="1" eb="4">
      <t>ヨクネンド</t>
    </rPh>
    <rPh sb="4" eb="6">
      <t>クリコシ</t>
    </rPh>
    <rPh sb="6" eb="7">
      <t>ブン</t>
    </rPh>
    <rPh sb="9" eb="10">
      <t>ケン</t>
    </rPh>
    <phoneticPr fontId="3"/>
  </si>
  <si>
    <t>（現年度執行分　１８件）</t>
    <rPh sb="1" eb="2">
      <t>ゲン</t>
    </rPh>
    <rPh sb="2" eb="4">
      <t>ネンド</t>
    </rPh>
    <rPh sb="4" eb="6">
      <t>シッコウ</t>
    </rPh>
    <rPh sb="6" eb="7">
      <t>ブン</t>
    </rPh>
    <rPh sb="10" eb="11">
      <t>ケン</t>
    </rPh>
    <phoneticPr fontId="3"/>
  </si>
  <si>
    <t>合　　計　　23件</t>
    <rPh sb="0" eb="1">
      <t>ゴウ</t>
    </rPh>
    <rPh sb="3" eb="4">
      <t>ケイ</t>
    </rPh>
    <rPh sb="8" eb="9">
      <t>ケン</t>
    </rPh>
    <phoneticPr fontId="3"/>
  </si>
  <si>
    <t>新　　規　　15件</t>
    <rPh sb="0" eb="1">
      <t>シン</t>
    </rPh>
    <rPh sb="3" eb="4">
      <t>キ</t>
    </rPh>
    <rPh sb="8" eb="9">
      <t>ケン</t>
    </rPh>
    <phoneticPr fontId="3"/>
  </si>
  <si>
    <t>拡　　充　 　８件</t>
    <rPh sb="0" eb="1">
      <t>ヒロム</t>
    </rPh>
    <rPh sb="3" eb="4">
      <t>ミツル</t>
    </rPh>
    <rPh sb="8" eb="9">
      <t>ケン</t>
    </rPh>
    <phoneticPr fontId="3"/>
  </si>
  <si>
    <t>合　　計　（23件）
（うち、企業等案件は８件）</t>
    <rPh sb="0" eb="1">
      <t>ゴウ</t>
    </rPh>
    <rPh sb="3" eb="4">
      <t>ケイ</t>
    </rPh>
    <rPh sb="8" eb="9">
      <t>ケン</t>
    </rPh>
    <rPh sb="15" eb="18">
      <t>キギョウトウ</t>
    </rPh>
    <rPh sb="18" eb="20">
      <t>アンケン</t>
    </rPh>
    <rPh sb="22" eb="23">
      <t>ケン</t>
    </rPh>
    <phoneticPr fontId="3"/>
  </si>
  <si>
    <t>平成２５年度高知県産業振興推進総合支援事業費補助金の交付実績</t>
    <rPh sb="0" eb="2">
      <t>ヘイセイ</t>
    </rPh>
    <rPh sb="4" eb="6">
      <t>ネンド</t>
    </rPh>
    <rPh sb="26" eb="28">
      <t>コウフ</t>
    </rPh>
    <rPh sb="28" eb="30">
      <t>ジッセキ</t>
    </rPh>
    <phoneticPr fontId="4"/>
  </si>
  <si>
    <t>土佐あかうしの未来を担う産地づくり事業
【拡充】
【特別承認事業】</t>
    <rPh sb="7" eb="9">
      <t>ミライ</t>
    </rPh>
    <rPh sb="10" eb="11">
      <t>ニナ</t>
    </rPh>
    <rPh sb="12" eb="14">
      <t>サンチ</t>
    </rPh>
    <rPh sb="17" eb="19">
      <t>ジギョウ</t>
    </rPh>
    <rPh sb="22" eb="24">
      <t>カクジュウ</t>
    </rPh>
    <rPh sb="27" eb="29">
      <t>トクベツ</t>
    </rPh>
    <rPh sb="29" eb="31">
      <t>ショウニン</t>
    </rPh>
    <rPh sb="31" eb="33">
      <t>ジギョウ</t>
    </rPh>
    <phoneticPr fontId="3"/>
  </si>
</sst>
</file>

<file path=xl/styles.xml><?xml version="1.0" encoding="utf-8"?>
<styleSheet xmlns="http://schemas.openxmlformats.org/spreadsheetml/2006/main">
  <numFmts count="2">
    <numFmt numFmtId="176" formatCode="\(#,###\)"/>
    <numFmt numFmtId="177" formatCode="#,##0_ ;[Red]\-#,##0\ "/>
  </numFmts>
  <fonts count="8">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sz val="6"/>
      <name val="ＭＳ Ｐゴシック"/>
      <family val="3"/>
      <charset val="128"/>
    </font>
    <font>
      <b/>
      <u/>
      <sz val="18"/>
      <name val="ＭＳ Ｐゴシック"/>
      <family val="3"/>
      <charset val="128"/>
    </font>
    <font>
      <sz val="13"/>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dashed">
        <color indexed="64"/>
      </top>
      <bottom style="dashed">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s>
  <cellStyleXfs count="2">
    <xf numFmtId="0" fontId="0" fillId="0" borderId="0"/>
    <xf numFmtId="38" fontId="1" fillId="0" borderId="0" applyFont="0" applyFill="0" applyBorder="0" applyAlignment="0" applyProtection="0"/>
  </cellStyleXfs>
  <cellXfs count="57">
    <xf numFmtId="0" fontId="0" fillId="0" borderId="0" xfId="0"/>
    <xf numFmtId="38" fontId="1" fillId="0" borderId="0" xfId="1" applyFont="1" applyAlignment="1">
      <alignment vertical="center"/>
    </xf>
    <xf numFmtId="38" fontId="6" fillId="0" borderId="0" xfId="1" applyFont="1" applyAlignment="1">
      <alignment vertical="center"/>
    </xf>
    <xf numFmtId="38" fontId="6" fillId="0" borderId="2" xfId="1" applyFont="1" applyFill="1" applyBorder="1" applyAlignment="1">
      <alignment vertical="top" wrapText="1"/>
    </xf>
    <xf numFmtId="38" fontId="5" fillId="0" borderId="0" xfId="1" applyFont="1" applyFill="1" applyAlignment="1">
      <alignment horizontal="left" vertical="center"/>
    </xf>
    <xf numFmtId="38" fontId="6" fillId="0" borderId="1" xfId="1" applyFont="1" applyFill="1" applyBorder="1" applyAlignment="1">
      <alignment horizontal="center" vertical="center" wrapText="1"/>
    </xf>
    <xf numFmtId="38" fontId="6" fillId="0" borderId="1" xfId="1" applyFont="1" applyFill="1" applyBorder="1" applyAlignment="1">
      <alignment vertical="center" wrapText="1"/>
    </xf>
    <xf numFmtId="38" fontId="6" fillId="0" borderId="1" xfId="1" applyFont="1" applyFill="1" applyBorder="1" applyAlignment="1">
      <alignment vertical="top" wrapText="1"/>
    </xf>
    <xf numFmtId="38" fontId="6" fillId="0" borderId="0" xfId="1" applyFont="1" applyFill="1" applyBorder="1" applyAlignment="1">
      <alignment horizontal="center" vertical="center"/>
    </xf>
    <xf numFmtId="38" fontId="6" fillId="0" borderId="0" xfId="1" applyFont="1" applyFill="1" applyBorder="1" applyAlignment="1">
      <alignment vertical="center" wrapText="1"/>
    </xf>
    <xf numFmtId="38" fontId="6" fillId="0" borderId="0" xfId="1" applyFont="1" applyFill="1" applyBorder="1" applyAlignment="1">
      <alignment horizontal="center" vertical="center" wrapText="1"/>
    </xf>
    <xf numFmtId="38" fontId="6" fillId="0" borderId="0" xfId="1" applyFont="1" applyFill="1" applyAlignment="1">
      <alignment vertical="center"/>
    </xf>
    <xf numFmtId="38" fontId="1" fillId="0" borderId="0" xfId="1" applyFont="1" applyFill="1" applyAlignment="1">
      <alignment vertical="center"/>
    </xf>
    <xf numFmtId="38" fontId="6" fillId="0" borderId="3" xfId="1" applyFont="1" applyFill="1" applyBorder="1" applyAlignment="1">
      <alignment vertical="center"/>
    </xf>
    <xf numFmtId="38" fontId="6" fillId="0" borderId="3" xfId="0" applyNumberFormat="1" applyFont="1" applyFill="1" applyBorder="1" applyAlignment="1">
      <alignment vertical="center"/>
    </xf>
    <xf numFmtId="38" fontId="6" fillId="0" borderId="0" xfId="1" applyFont="1" applyFill="1" applyBorder="1" applyAlignment="1">
      <alignment vertical="center"/>
    </xf>
    <xf numFmtId="38" fontId="7" fillId="0" borderId="0" xfId="1" applyFont="1" applyFill="1" applyBorder="1" applyAlignment="1">
      <alignment vertical="center"/>
    </xf>
    <xf numFmtId="38" fontId="7" fillId="0" borderId="0" xfId="1" applyFont="1" applyFill="1" applyBorder="1" applyAlignment="1">
      <alignment horizontal="right" vertical="center"/>
    </xf>
    <xf numFmtId="38" fontId="1" fillId="0" borderId="0" xfId="1" applyFont="1" applyFill="1" applyBorder="1" applyAlignment="1">
      <alignment vertical="center"/>
    </xf>
    <xf numFmtId="38" fontId="1" fillId="2" borderId="3" xfId="1" applyFont="1" applyFill="1" applyBorder="1" applyAlignment="1">
      <alignment horizontal="center" vertical="center" wrapText="1"/>
    </xf>
    <xf numFmtId="38" fontId="1" fillId="0" borderId="0" xfId="1" applyFont="1" applyFill="1" applyAlignment="1">
      <alignment horizontal="right" vertical="center"/>
    </xf>
    <xf numFmtId="38" fontId="6" fillId="0" borderId="3" xfId="1" applyFont="1" applyBorder="1" applyAlignment="1">
      <alignment horizontal="center" vertical="center"/>
    </xf>
    <xf numFmtId="38" fontId="1" fillId="0" borderId="0" xfId="1" applyFont="1" applyFill="1" applyBorder="1" applyAlignment="1">
      <alignment horizontal="center" vertical="center" wrapText="1"/>
    </xf>
    <xf numFmtId="38" fontId="1" fillId="0" borderId="3" xfId="1" applyFont="1" applyBorder="1" applyAlignment="1">
      <alignment horizontal="center" vertical="center" wrapText="1"/>
    </xf>
    <xf numFmtId="38" fontId="6" fillId="0" borderId="1" xfId="1" applyFont="1" applyFill="1" applyBorder="1" applyAlignment="1">
      <alignment horizontal="center" vertical="center"/>
    </xf>
    <xf numFmtId="38" fontId="1" fillId="0" borderId="0" xfId="1" applyFont="1" applyFill="1" applyBorder="1" applyAlignment="1">
      <alignment horizontal="center" vertical="center"/>
    </xf>
    <xf numFmtId="38" fontId="1" fillId="0" borderId="0" xfId="1" applyFont="1" applyFill="1" applyAlignment="1">
      <alignment horizontal="center" vertical="center"/>
    </xf>
    <xf numFmtId="38" fontId="1" fillId="0" borderId="0" xfId="1" applyFont="1" applyFill="1" applyAlignment="1">
      <alignment vertical="center" wrapText="1"/>
    </xf>
    <xf numFmtId="38" fontId="1" fillId="0" borderId="0" xfId="1" applyFont="1" applyFill="1" applyAlignment="1">
      <alignment horizontal="center" vertical="center" wrapText="1"/>
    </xf>
    <xf numFmtId="38" fontId="2" fillId="0" borderId="0" xfId="1" applyFont="1" applyFill="1" applyAlignment="1">
      <alignment horizontal="center" vertical="center"/>
    </xf>
    <xf numFmtId="38" fontId="6" fillId="0" borderId="3" xfId="1" applyFont="1" applyFill="1" applyBorder="1" applyAlignment="1">
      <alignment horizontal="center" vertical="center" wrapText="1"/>
    </xf>
    <xf numFmtId="38" fontId="1" fillId="0" borderId="0" xfId="1" applyFont="1" applyFill="1" applyBorder="1" applyAlignment="1">
      <alignment horizontal="right" vertical="center" wrapText="1"/>
    </xf>
    <xf numFmtId="38" fontId="6" fillId="0" borderId="3" xfId="1" applyFont="1" applyFill="1" applyBorder="1" applyAlignment="1">
      <alignment horizontal="center" vertical="center"/>
    </xf>
    <xf numFmtId="38" fontId="6" fillId="0" borderId="3" xfId="1" applyFont="1" applyFill="1" applyBorder="1" applyAlignment="1">
      <alignment horizontal="center" vertical="center" wrapText="1"/>
    </xf>
    <xf numFmtId="38" fontId="6" fillId="0" borderId="4" xfId="1" applyFont="1" applyFill="1" applyBorder="1" applyAlignment="1">
      <alignment vertical="center"/>
    </xf>
    <xf numFmtId="38" fontId="6" fillId="0" borderId="7" xfId="1" applyFont="1" applyFill="1" applyBorder="1" applyAlignment="1">
      <alignment horizontal="right" vertical="center" wrapText="1"/>
    </xf>
    <xf numFmtId="176" fontId="6" fillId="0" borderId="7" xfId="1" applyNumberFormat="1" applyFont="1" applyFill="1" applyBorder="1" applyAlignment="1">
      <alignment vertical="center"/>
    </xf>
    <xf numFmtId="38" fontId="6" fillId="0" borderId="10" xfId="1" applyFont="1" applyFill="1" applyBorder="1" applyAlignment="1">
      <alignment horizontal="right" vertical="center" wrapText="1"/>
    </xf>
    <xf numFmtId="176" fontId="6" fillId="0" borderId="10" xfId="1" applyNumberFormat="1" applyFont="1" applyFill="1" applyBorder="1" applyAlignment="1">
      <alignment vertical="center"/>
    </xf>
    <xf numFmtId="38" fontId="6" fillId="2" borderId="3" xfId="1" applyFont="1" applyFill="1" applyBorder="1" applyAlignment="1">
      <alignment vertical="center"/>
    </xf>
    <xf numFmtId="38" fontId="6" fillId="2" borderId="3" xfId="1" applyFont="1" applyFill="1" applyBorder="1" applyAlignment="1">
      <alignment horizontal="center" vertical="center" wrapText="1"/>
    </xf>
    <xf numFmtId="177" fontId="6" fillId="0" borderId="3" xfId="1" applyNumberFormat="1" applyFont="1" applyFill="1" applyBorder="1" applyAlignment="1">
      <alignment horizontal="right" vertical="center"/>
    </xf>
    <xf numFmtId="177" fontId="6" fillId="2" borderId="3" xfId="1" applyNumberFormat="1" applyFont="1" applyFill="1" applyBorder="1" applyAlignment="1">
      <alignment horizontal="right" vertical="center" wrapText="1"/>
    </xf>
    <xf numFmtId="38" fontId="1" fillId="0" borderId="3" xfId="1" applyFont="1" applyFill="1" applyBorder="1" applyAlignment="1">
      <alignment horizontal="center" vertical="center" wrapText="1"/>
    </xf>
    <xf numFmtId="38" fontId="1" fillId="0" borderId="3" xfId="1" applyFont="1" applyFill="1" applyBorder="1" applyAlignment="1">
      <alignment horizontal="center" vertical="center"/>
    </xf>
    <xf numFmtId="38" fontId="0" fillId="0" borderId="3" xfId="1" applyFont="1" applyFill="1" applyBorder="1" applyAlignment="1">
      <alignment horizontal="center" vertical="center"/>
    </xf>
    <xf numFmtId="38" fontId="2" fillId="0" borderId="0" xfId="1" applyFont="1" applyFill="1" applyAlignment="1">
      <alignment horizontal="center" vertical="center"/>
    </xf>
    <xf numFmtId="38" fontId="6" fillId="0" borderId="5" xfId="1" applyFont="1" applyFill="1" applyBorder="1" applyAlignment="1">
      <alignment horizontal="center" vertical="center" wrapText="1"/>
    </xf>
    <xf numFmtId="38" fontId="6" fillId="0" borderId="0" xfId="1" applyFont="1" applyFill="1" applyBorder="1" applyAlignment="1">
      <alignment horizontal="center" vertical="center" wrapText="1"/>
    </xf>
    <xf numFmtId="38" fontId="6" fillId="0" borderId="6" xfId="1" applyFont="1" applyFill="1" applyBorder="1" applyAlignment="1">
      <alignment horizontal="center" vertical="center" wrapText="1"/>
    </xf>
    <xf numFmtId="38" fontId="6" fillId="0" borderId="2" xfId="1" applyFont="1" applyFill="1" applyBorder="1" applyAlignment="1">
      <alignment horizontal="center" vertical="center" wrapText="1"/>
    </xf>
    <xf numFmtId="38" fontId="6" fillId="0" borderId="8" xfId="1" applyFont="1" applyFill="1" applyBorder="1" applyAlignment="1">
      <alignment horizontal="center" vertical="center" wrapText="1"/>
    </xf>
    <xf numFmtId="38" fontId="6" fillId="0" borderId="9" xfId="1" applyFont="1" applyFill="1" applyBorder="1" applyAlignment="1">
      <alignment horizontal="center" vertical="center" wrapText="1"/>
    </xf>
    <xf numFmtId="38" fontId="6" fillId="0" borderId="4" xfId="1" applyFont="1" applyFill="1" applyBorder="1" applyAlignment="1">
      <alignment horizontal="center" vertical="center" wrapText="1"/>
    </xf>
    <xf numFmtId="38" fontId="1" fillId="0" borderId="0" xfId="1" applyFont="1" applyFill="1" applyBorder="1" applyAlignment="1">
      <alignment horizontal="right" vertical="center" wrapText="1"/>
    </xf>
    <xf numFmtId="38" fontId="6" fillId="0" borderId="3" xfId="1" applyFont="1" applyFill="1" applyBorder="1" applyAlignment="1">
      <alignment horizontal="center" vertical="center" wrapText="1"/>
    </xf>
    <xf numFmtId="38" fontId="6" fillId="0" borderId="3" xfId="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K40"/>
  <sheetViews>
    <sheetView tabSelected="1" view="pageBreakPreview" zoomScale="70" zoomScaleNormal="100" zoomScaleSheetLayoutView="70" workbookViewId="0">
      <pane xSplit="4" ySplit="5" topLeftCell="E20" activePane="bottomRight" state="frozen"/>
      <selection pane="topRight" activeCell="F1" sqref="F1"/>
      <selection pane="bottomLeft" activeCell="A7" sqref="A7"/>
      <selection pane="bottomRight" activeCell="L20" sqref="L20"/>
    </sheetView>
  </sheetViews>
  <sheetFormatPr defaultRowHeight="13.5"/>
  <cols>
    <col min="1" max="1" width="6.125" style="26" customWidth="1"/>
    <col min="2" max="2" width="23.625" style="27" customWidth="1"/>
    <col min="3" max="4" width="13.125" style="28" customWidth="1"/>
    <col min="5" max="5" width="48.625" style="12" customWidth="1"/>
    <col min="6" max="8" width="14.5" style="12" customWidth="1"/>
    <col min="9" max="9" width="10.25" style="12" customWidth="1"/>
    <col min="10" max="11" width="10.25" style="12" hidden="1" customWidth="1"/>
    <col min="12" max="16384" width="9" style="1"/>
  </cols>
  <sheetData>
    <row r="1" spans="1:11" ht="24">
      <c r="A1" s="46" t="s">
        <v>104</v>
      </c>
      <c r="B1" s="46"/>
      <c r="C1" s="46"/>
      <c r="D1" s="46"/>
      <c r="E1" s="46"/>
      <c r="F1" s="46"/>
      <c r="G1" s="46"/>
      <c r="H1" s="46"/>
      <c r="I1" s="46"/>
      <c r="J1" s="1"/>
      <c r="K1" s="1"/>
    </row>
    <row r="2" spans="1:11" ht="20.100000000000001" customHeight="1">
      <c r="A2" s="4"/>
      <c r="B2" s="29"/>
      <c r="C2" s="29"/>
      <c r="D2" s="54"/>
      <c r="E2" s="54"/>
    </row>
    <row r="3" spans="1:11" ht="20.100000000000001" customHeight="1">
      <c r="A3" s="4"/>
      <c r="B3" s="29"/>
      <c r="C3" s="29"/>
      <c r="D3" s="22"/>
      <c r="E3" s="31"/>
      <c r="I3" s="20"/>
      <c r="J3" s="20"/>
      <c r="K3" s="1"/>
    </row>
    <row r="4" spans="1:11" ht="21" customHeight="1">
      <c r="A4" s="55" t="s">
        <v>0</v>
      </c>
      <c r="B4" s="55" t="s">
        <v>1</v>
      </c>
      <c r="C4" s="55" t="s">
        <v>2</v>
      </c>
      <c r="D4" s="43" t="s">
        <v>6</v>
      </c>
      <c r="E4" s="56" t="s">
        <v>3</v>
      </c>
      <c r="F4" s="45" t="s">
        <v>89</v>
      </c>
      <c r="G4" s="44"/>
      <c r="H4" s="44"/>
      <c r="I4" s="44" t="s">
        <v>4</v>
      </c>
      <c r="J4" s="43" t="s">
        <v>45</v>
      </c>
      <c r="K4" s="43" t="s">
        <v>46</v>
      </c>
    </row>
    <row r="5" spans="1:11" ht="40.5" customHeight="1">
      <c r="A5" s="55"/>
      <c r="B5" s="55"/>
      <c r="C5" s="55"/>
      <c r="D5" s="55"/>
      <c r="E5" s="56"/>
      <c r="F5" s="23" t="s">
        <v>90</v>
      </c>
      <c r="G5" s="19" t="s">
        <v>91</v>
      </c>
      <c r="H5" s="19" t="s">
        <v>92</v>
      </c>
      <c r="I5" s="44"/>
      <c r="J5" s="44"/>
      <c r="K5" s="44"/>
    </row>
    <row r="6" spans="1:11" ht="200.1" customHeight="1">
      <c r="A6" s="5">
        <v>1</v>
      </c>
      <c r="B6" s="6" t="s">
        <v>8</v>
      </c>
      <c r="C6" s="5" t="s">
        <v>5</v>
      </c>
      <c r="D6" s="5" t="s">
        <v>5</v>
      </c>
      <c r="E6" s="3" t="s">
        <v>9</v>
      </c>
      <c r="F6" s="39">
        <v>6968781</v>
      </c>
      <c r="G6" s="39">
        <v>6684589</v>
      </c>
      <c r="H6" s="39">
        <v>1114000</v>
      </c>
      <c r="I6" s="30"/>
      <c r="J6" s="30"/>
      <c r="K6" s="30" t="s">
        <v>47</v>
      </c>
    </row>
    <row r="7" spans="1:11" ht="200.1" customHeight="1">
      <c r="A7" s="5">
        <v>2</v>
      </c>
      <c r="B7" s="6" t="s">
        <v>10</v>
      </c>
      <c r="C7" s="24" t="s">
        <v>12</v>
      </c>
      <c r="D7" s="5" t="s">
        <v>11</v>
      </c>
      <c r="E7" s="3" t="s">
        <v>13</v>
      </c>
      <c r="F7" s="13">
        <v>176016750</v>
      </c>
      <c r="G7" s="13">
        <v>175710420</v>
      </c>
      <c r="H7" s="13">
        <v>50000000</v>
      </c>
      <c r="I7" s="30"/>
      <c r="J7" s="30"/>
      <c r="K7" s="30"/>
    </row>
    <row r="8" spans="1:11" ht="200.1" customHeight="1">
      <c r="A8" s="5">
        <v>3</v>
      </c>
      <c r="B8" s="6" t="s">
        <v>15</v>
      </c>
      <c r="C8" s="5" t="s">
        <v>14</v>
      </c>
      <c r="D8" s="5" t="s">
        <v>63</v>
      </c>
      <c r="E8" s="7" t="s">
        <v>64</v>
      </c>
      <c r="F8" s="14">
        <v>103586445</v>
      </c>
      <c r="G8" s="14">
        <v>94080696</v>
      </c>
      <c r="H8" s="13">
        <v>50000000</v>
      </c>
      <c r="I8" s="30"/>
      <c r="J8" s="30"/>
      <c r="K8" s="30"/>
    </row>
    <row r="9" spans="1:11" ht="200.1" customHeight="1">
      <c r="A9" s="5">
        <v>4</v>
      </c>
      <c r="B9" s="6" t="s">
        <v>65</v>
      </c>
      <c r="C9" s="5" t="s">
        <v>25</v>
      </c>
      <c r="D9" s="5" t="s">
        <v>25</v>
      </c>
      <c r="E9" s="3" t="s">
        <v>26</v>
      </c>
      <c r="F9" s="14">
        <v>1890000</v>
      </c>
      <c r="G9" s="14">
        <v>1800000</v>
      </c>
      <c r="H9" s="13">
        <v>900000</v>
      </c>
      <c r="I9" s="30"/>
      <c r="J9" s="30"/>
      <c r="K9" s="30"/>
    </row>
    <row r="10" spans="1:11" ht="200.1" customHeight="1">
      <c r="A10" s="5">
        <v>5</v>
      </c>
      <c r="B10" s="6" t="s">
        <v>66</v>
      </c>
      <c r="C10" s="5" t="s">
        <v>7</v>
      </c>
      <c r="D10" s="5" t="s">
        <v>7</v>
      </c>
      <c r="E10" s="3" t="s">
        <v>16</v>
      </c>
      <c r="F10" s="13">
        <v>170160480</v>
      </c>
      <c r="G10" s="13">
        <v>144621215</v>
      </c>
      <c r="H10" s="13">
        <v>50000000</v>
      </c>
      <c r="I10" s="33" t="s">
        <v>93</v>
      </c>
      <c r="J10" s="30"/>
      <c r="K10" s="30"/>
    </row>
    <row r="11" spans="1:11" ht="200.1" customHeight="1">
      <c r="A11" s="5">
        <v>6</v>
      </c>
      <c r="B11" s="6" t="s">
        <v>17</v>
      </c>
      <c r="C11" s="5" t="s">
        <v>18</v>
      </c>
      <c r="D11" s="5" t="s">
        <v>67</v>
      </c>
      <c r="E11" s="3" t="s">
        <v>19</v>
      </c>
      <c r="F11" s="39">
        <v>13758000</v>
      </c>
      <c r="G11" s="39">
        <v>11713192</v>
      </c>
      <c r="H11" s="39">
        <v>5185000</v>
      </c>
      <c r="I11" s="40" t="s">
        <v>94</v>
      </c>
      <c r="J11" s="30"/>
      <c r="K11" s="30"/>
    </row>
    <row r="12" spans="1:11" ht="200.1" customHeight="1">
      <c r="A12" s="5">
        <v>7</v>
      </c>
      <c r="B12" s="6" t="s">
        <v>68</v>
      </c>
      <c r="C12" s="24" t="s">
        <v>20</v>
      </c>
      <c r="D12" s="5" t="s">
        <v>27</v>
      </c>
      <c r="E12" s="3" t="s">
        <v>21</v>
      </c>
      <c r="F12" s="13">
        <v>38692500</v>
      </c>
      <c r="G12" s="13">
        <v>35295581</v>
      </c>
      <c r="H12" s="13">
        <v>17647000</v>
      </c>
      <c r="I12" s="30"/>
      <c r="J12" s="30" t="s">
        <v>47</v>
      </c>
      <c r="K12" s="30" t="s">
        <v>47</v>
      </c>
    </row>
    <row r="13" spans="1:11" s="11" customFormat="1" ht="246" customHeight="1">
      <c r="A13" s="5">
        <v>8</v>
      </c>
      <c r="B13" s="6" t="s">
        <v>22</v>
      </c>
      <c r="C13" s="30" t="s">
        <v>23</v>
      </c>
      <c r="D13" s="5" t="s">
        <v>24</v>
      </c>
      <c r="E13" s="3" t="s">
        <v>28</v>
      </c>
      <c r="F13" s="13">
        <v>55740526</v>
      </c>
      <c r="G13" s="13">
        <v>52685966</v>
      </c>
      <c r="H13" s="13">
        <v>26342000</v>
      </c>
      <c r="I13" s="40" t="s">
        <v>95</v>
      </c>
      <c r="J13" s="30" t="s">
        <v>47</v>
      </c>
      <c r="K13" s="30" t="s">
        <v>47</v>
      </c>
    </row>
    <row r="14" spans="1:11" ht="219.75" customHeight="1">
      <c r="A14" s="5">
        <v>9</v>
      </c>
      <c r="B14" s="6" t="s">
        <v>41</v>
      </c>
      <c r="C14" s="24" t="s">
        <v>29</v>
      </c>
      <c r="D14" s="5" t="s">
        <v>32</v>
      </c>
      <c r="E14" s="3" t="s">
        <v>33</v>
      </c>
      <c r="F14" s="13">
        <v>18811865</v>
      </c>
      <c r="G14" s="13">
        <v>18223045</v>
      </c>
      <c r="H14" s="13">
        <v>12148000</v>
      </c>
      <c r="I14" s="30"/>
      <c r="J14" s="13"/>
      <c r="K14" s="32" t="s">
        <v>47</v>
      </c>
    </row>
    <row r="15" spans="1:11" ht="221.25" customHeight="1">
      <c r="A15" s="5">
        <v>10</v>
      </c>
      <c r="B15" s="6" t="s">
        <v>42</v>
      </c>
      <c r="C15" s="24" t="s">
        <v>30</v>
      </c>
      <c r="D15" s="5" t="s">
        <v>30</v>
      </c>
      <c r="E15" s="3" t="s">
        <v>34</v>
      </c>
      <c r="F15" s="13">
        <v>9270000</v>
      </c>
      <c r="G15" s="13">
        <v>9270000</v>
      </c>
      <c r="H15" s="13">
        <v>6180000</v>
      </c>
      <c r="I15" s="30"/>
      <c r="J15" s="32" t="s">
        <v>47</v>
      </c>
      <c r="K15" s="30" t="s">
        <v>47</v>
      </c>
    </row>
    <row r="16" spans="1:11" ht="221.25" customHeight="1">
      <c r="A16" s="5">
        <v>11</v>
      </c>
      <c r="B16" s="6" t="s">
        <v>69</v>
      </c>
      <c r="C16" s="24" t="s">
        <v>30</v>
      </c>
      <c r="D16" s="5" t="s">
        <v>35</v>
      </c>
      <c r="E16" s="3" t="s">
        <v>39</v>
      </c>
      <c r="F16" s="39">
        <v>3506347</v>
      </c>
      <c r="G16" s="39">
        <v>3506347</v>
      </c>
      <c r="H16" s="39">
        <v>584000</v>
      </c>
      <c r="I16" s="30"/>
      <c r="J16" s="21" t="s">
        <v>47</v>
      </c>
      <c r="K16" s="21" t="s">
        <v>47</v>
      </c>
    </row>
    <row r="17" spans="1:11" ht="237" customHeight="1">
      <c r="A17" s="5">
        <v>12</v>
      </c>
      <c r="B17" s="6" t="s">
        <v>43</v>
      </c>
      <c r="C17" s="24" t="s">
        <v>31</v>
      </c>
      <c r="D17" s="5" t="s">
        <v>36</v>
      </c>
      <c r="E17" s="3" t="s">
        <v>40</v>
      </c>
      <c r="F17" s="13">
        <v>2475406</v>
      </c>
      <c r="G17" s="13">
        <v>2475406</v>
      </c>
      <c r="H17" s="13">
        <v>1237000</v>
      </c>
      <c r="I17" s="30"/>
      <c r="J17" s="32"/>
      <c r="K17" s="32" t="s">
        <v>47</v>
      </c>
    </row>
    <row r="18" spans="1:11" ht="237" customHeight="1">
      <c r="A18" s="5">
        <v>13</v>
      </c>
      <c r="B18" s="6" t="s">
        <v>43</v>
      </c>
      <c r="C18" s="24" t="s">
        <v>31</v>
      </c>
      <c r="D18" s="5" t="s">
        <v>37</v>
      </c>
      <c r="E18" s="3" t="s">
        <v>38</v>
      </c>
      <c r="F18" s="13">
        <v>20734987</v>
      </c>
      <c r="G18" s="13">
        <v>19739302</v>
      </c>
      <c r="H18" s="13">
        <v>9849000</v>
      </c>
      <c r="I18" s="30"/>
      <c r="J18" s="32"/>
      <c r="K18" s="32" t="s">
        <v>47</v>
      </c>
    </row>
    <row r="19" spans="1:11" ht="237" customHeight="1">
      <c r="A19" s="5">
        <v>14</v>
      </c>
      <c r="B19" s="6" t="s">
        <v>59</v>
      </c>
      <c r="C19" s="24" t="s">
        <v>20</v>
      </c>
      <c r="D19" s="5" t="s">
        <v>25</v>
      </c>
      <c r="E19" s="3" t="s">
        <v>44</v>
      </c>
      <c r="F19" s="13">
        <v>111758019</v>
      </c>
      <c r="G19" s="13">
        <v>95084990</v>
      </c>
      <c r="H19" s="13">
        <v>50000000</v>
      </c>
      <c r="I19" s="30"/>
      <c r="J19" s="32"/>
      <c r="K19" s="32"/>
    </row>
    <row r="20" spans="1:11" ht="237" customHeight="1">
      <c r="A20" s="5">
        <v>15</v>
      </c>
      <c r="B20" s="6" t="s">
        <v>105</v>
      </c>
      <c r="C20" s="24" t="s">
        <v>48</v>
      </c>
      <c r="D20" s="5" t="s">
        <v>49</v>
      </c>
      <c r="E20" s="3" t="s">
        <v>50</v>
      </c>
      <c r="F20" s="41">
        <v>83145390</v>
      </c>
      <c r="G20" s="42">
        <v>77073000</v>
      </c>
      <c r="H20" s="13">
        <v>12500000</v>
      </c>
      <c r="I20" s="40" t="s">
        <v>96</v>
      </c>
      <c r="J20" s="32"/>
      <c r="K20" s="32"/>
    </row>
    <row r="21" spans="1:11" ht="237" customHeight="1">
      <c r="A21" s="5">
        <v>16</v>
      </c>
      <c r="B21" s="6" t="s">
        <v>60</v>
      </c>
      <c r="C21" s="24" t="s">
        <v>51</v>
      </c>
      <c r="D21" s="5" t="s">
        <v>51</v>
      </c>
      <c r="E21" s="3" t="s">
        <v>52</v>
      </c>
      <c r="F21" s="13">
        <v>60917400</v>
      </c>
      <c r="G21" s="13">
        <v>51505000</v>
      </c>
      <c r="H21" s="13">
        <v>34336000</v>
      </c>
      <c r="I21" s="33" t="s">
        <v>97</v>
      </c>
      <c r="J21" s="32" t="s">
        <v>47</v>
      </c>
      <c r="K21" s="32" t="s">
        <v>47</v>
      </c>
    </row>
    <row r="22" spans="1:11" ht="237" customHeight="1">
      <c r="A22" s="5">
        <v>17</v>
      </c>
      <c r="B22" s="6" t="s">
        <v>61</v>
      </c>
      <c r="C22" s="24" t="s">
        <v>53</v>
      </c>
      <c r="D22" s="5" t="s">
        <v>54</v>
      </c>
      <c r="E22" s="3" t="s">
        <v>55</v>
      </c>
      <c r="F22" s="13">
        <v>4434229</v>
      </c>
      <c r="G22" s="13">
        <v>4223076</v>
      </c>
      <c r="H22" s="13">
        <v>2111000</v>
      </c>
      <c r="I22" s="30"/>
      <c r="J22" s="32" t="s">
        <v>47</v>
      </c>
      <c r="K22" s="32" t="s">
        <v>47</v>
      </c>
    </row>
    <row r="23" spans="1:11" ht="237" customHeight="1">
      <c r="A23" s="5">
        <v>18</v>
      </c>
      <c r="B23" s="6" t="s">
        <v>62</v>
      </c>
      <c r="C23" s="24" t="s">
        <v>56</v>
      </c>
      <c r="D23" s="5" t="s">
        <v>57</v>
      </c>
      <c r="E23" s="3" t="s">
        <v>58</v>
      </c>
      <c r="F23" s="13">
        <v>9793896</v>
      </c>
      <c r="G23" s="13">
        <v>9227520</v>
      </c>
      <c r="H23" s="13">
        <v>4613000</v>
      </c>
      <c r="I23" s="30"/>
      <c r="J23" s="32"/>
      <c r="K23" s="32"/>
    </row>
    <row r="24" spans="1:11" ht="237" customHeight="1">
      <c r="A24" s="5">
        <v>19</v>
      </c>
      <c r="B24" s="6" t="s">
        <v>72</v>
      </c>
      <c r="C24" s="24" t="s">
        <v>53</v>
      </c>
      <c r="D24" s="5" t="s">
        <v>70</v>
      </c>
      <c r="E24" s="3" t="s">
        <v>71</v>
      </c>
      <c r="F24" s="39">
        <v>14364000</v>
      </c>
      <c r="G24" s="39">
        <v>13680000</v>
      </c>
      <c r="H24" s="39">
        <v>9119000</v>
      </c>
      <c r="I24" s="30"/>
      <c r="J24" s="32"/>
      <c r="K24" s="32" t="s">
        <v>47</v>
      </c>
    </row>
    <row r="25" spans="1:11" ht="237" customHeight="1">
      <c r="A25" s="5">
        <v>20</v>
      </c>
      <c r="B25" s="6" t="s">
        <v>73</v>
      </c>
      <c r="C25" s="24" t="s">
        <v>74</v>
      </c>
      <c r="D25" s="5" t="s">
        <v>75</v>
      </c>
      <c r="E25" s="3" t="s">
        <v>76</v>
      </c>
      <c r="F25" s="13">
        <v>5367600</v>
      </c>
      <c r="G25" s="13">
        <v>5362350</v>
      </c>
      <c r="H25" s="13">
        <v>2681000</v>
      </c>
      <c r="I25" s="30"/>
      <c r="J25" s="32"/>
      <c r="K25" s="32"/>
    </row>
    <row r="26" spans="1:11" ht="237" customHeight="1">
      <c r="A26" s="5">
        <v>21</v>
      </c>
      <c r="B26" s="6" t="s">
        <v>84</v>
      </c>
      <c r="C26" s="24" t="s">
        <v>83</v>
      </c>
      <c r="D26" s="5" t="s">
        <v>83</v>
      </c>
      <c r="E26" s="3" t="s">
        <v>85</v>
      </c>
      <c r="F26" s="13">
        <v>1492625</v>
      </c>
      <c r="G26" s="13">
        <v>1492625</v>
      </c>
      <c r="H26" s="13">
        <v>746000</v>
      </c>
      <c r="I26" s="30"/>
      <c r="J26" s="32"/>
      <c r="K26" s="32"/>
    </row>
    <row r="27" spans="1:11" ht="237" customHeight="1">
      <c r="A27" s="5">
        <v>22</v>
      </c>
      <c r="B27" s="6" t="s">
        <v>80</v>
      </c>
      <c r="C27" s="24" t="s">
        <v>81</v>
      </c>
      <c r="D27" s="5" t="s">
        <v>82</v>
      </c>
      <c r="E27" s="3" t="s">
        <v>86</v>
      </c>
      <c r="F27" s="39">
        <v>951413</v>
      </c>
      <c r="G27" s="39">
        <v>908466</v>
      </c>
      <c r="H27" s="39">
        <v>454000</v>
      </c>
      <c r="I27" s="30"/>
      <c r="J27" s="32"/>
      <c r="K27" s="32" t="s">
        <v>88</v>
      </c>
    </row>
    <row r="28" spans="1:11" ht="237" customHeight="1">
      <c r="A28" s="5">
        <v>23</v>
      </c>
      <c r="B28" s="6" t="s">
        <v>77</v>
      </c>
      <c r="C28" s="24" t="s">
        <v>78</v>
      </c>
      <c r="D28" s="5" t="s">
        <v>79</v>
      </c>
      <c r="E28" s="3" t="s">
        <v>87</v>
      </c>
      <c r="F28" s="13">
        <v>1181021</v>
      </c>
      <c r="G28" s="13">
        <v>1029542</v>
      </c>
      <c r="H28" s="13">
        <v>514000</v>
      </c>
      <c r="I28" s="30"/>
      <c r="J28" s="32"/>
      <c r="K28" s="32" t="s">
        <v>88</v>
      </c>
    </row>
    <row r="29" spans="1:11" s="2" customFormat="1" ht="88.5" customHeight="1">
      <c r="A29" s="53" t="s">
        <v>103</v>
      </c>
      <c r="B29" s="53"/>
      <c r="C29" s="53"/>
      <c r="D29" s="53"/>
      <c r="E29" s="53"/>
      <c r="F29" s="34">
        <f>SUM(F6:F28)</f>
        <v>915017680</v>
      </c>
      <c r="G29" s="34">
        <f>SUM(G6:G28)</f>
        <v>835392328</v>
      </c>
      <c r="H29" s="34">
        <f>SUM(H6:H28)</f>
        <v>348260000</v>
      </c>
      <c r="I29" s="13"/>
      <c r="J29" s="32"/>
      <c r="K29" s="32"/>
    </row>
    <row r="30" spans="1:11" s="2" customFormat="1" ht="19.5" customHeight="1">
      <c r="A30" s="47"/>
      <c r="B30" s="48"/>
      <c r="C30" s="48"/>
      <c r="D30" s="49"/>
      <c r="E30" s="35" t="s">
        <v>99</v>
      </c>
      <c r="F30" s="36">
        <f>F29-F31</f>
        <v>531295884</v>
      </c>
      <c r="G30" s="36">
        <f>G29-G31</f>
        <v>497793955</v>
      </c>
      <c r="H30" s="36">
        <f>H29-H31</f>
        <v>219897000</v>
      </c>
      <c r="I30" s="17"/>
      <c r="J30" s="15"/>
      <c r="K30" s="15"/>
    </row>
    <row r="31" spans="1:11" s="2" customFormat="1" ht="15">
      <c r="A31" s="50"/>
      <c r="B31" s="51"/>
      <c r="C31" s="51"/>
      <c r="D31" s="52"/>
      <c r="E31" s="37" t="s">
        <v>98</v>
      </c>
      <c r="F31" s="38">
        <f>SUM(F10,F11,F13,F20,F21)</f>
        <v>383721796</v>
      </c>
      <c r="G31" s="38">
        <f>SUM(G10,G11,G13,G20,G21)</f>
        <v>337598373</v>
      </c>
      <c r="H31" s="38">
        <f>SUM(H10,H11,H13,H20,H21)</f>
        <v>128363000</v>
      </c>
      <c r="J31" s="18"/>
      <c r="K31" s="18"/>
    </row>
    <row r="32" spans="1:11" s="2" customFormat="1" ht="15">
      <c r="A32" s="8"/>
      <c r="B32" s="9"/>
      <c r="C32" s="8"/>
      <c r="D32" s="10"/>
      <c r="E32" s="9"/>
      <c r="F32" s="15"/>
      <c r="G32" s="15"/>
      <c r="H32" s="15"/>
      <c r="I32" s="15"/>
      <c r="J32" s="18"/>
      <c r="K32" s="18"/>
    </row>
    <row r="33" spans="1:11" s="2" customFormat="1" ht="15">
      <c r="A33" s="10"/>
      <c r="B33" s="10"/>
      <c r="C33" s="10"/>
      <c r="D33" s="10"/>
      <c r="E33" s="33" t="s">
        <v>101</v>
      </c>
      <c r="F33" s="34">
        <f>SUM(F7,F8,F9,F11,F13,F17,F18,F21,F22,F23,F24,F25,F26,F27,F28)</f>
        <v>472704298</v>
      </c>
      <c r="G33" s="34">
        <f>SUM(G7,G8,G9,G11,G13,G17,G18,G21,G22,G23,G24,G25,G26,G27,G28)</f>
        <v>445633561</v>
      </c>
      <c r="H33" s="34">
        <f>SUM(H7,H8,H9,H11,H13,H17,H18,H21,H22,H23,H24,H25,H26,H27,H28)</f>
        <v>198087000</v>
      </c>
      <c r="I33" s="15"/>
      <c r="J33" s="18"/>
      <c r="K33" s="18"/>
    </row>
    <row r="34" spans="1:11" s="2" customFormat="1" ht="15">
      <c r="A34" s="10"/>
      <c r="B34" s="10"/>
      <c r="C34" s="10"/>
      <c r="D34" s="10"/>
      <c r="E34" s="33" t="s">
        <v>102</v>
      </c>
      <c r="F34" s="34">
        <f>SUM(F6,F10,F12,F14,F15,F16,F19,F20)</f>
        <v>442313382</v>
      </c>
      <c r="G34" s="34">
        <f>SUM(G6,G10,G12,G14,G15,G16,G19,G20)</f>
        <v>389758767</v>
      </c>
      <c r="H34" s="34">
        <f>SUM(H6,H10,H12,H14,H15,H16,H19,H20)</f>
        <v>150173000</v>
      </c>
      <c r="I34" s="15"/>
      <c r="J34" s="12"/>
      <c r="K34" s="12"/>
    </row>
    <row r="35" spans="1:11" s="2" customFormat="1" ht="15">
      <c r="A35" s="10"/>
      <c r="B35" s="10"/>
      <c r="C35" s="10"/>
      <c r="D35" s="10"/>
      <c r="E35" s="33" t="s">
        <v>100</v>
      </c>
      <c r="F35" s="13">
        <f>SUM(F33:F34)</f>
        <v>915017680</v>
      </c>
      <c r="G35" s="13">
        <f>SUM(G33:G34)</f>
        <v>835392328</v>
      </c>
      <c r="H35" s="13">
        <f>SUM(H33:H34)</f>
        <v>348260000</v>
      </c>
      <c r="I35" s="15"/>
      <c r="J35" s="12"/>
      <c r="K35" s="12"/>
    </row>
    <row r="36" spans="1:11" s="2" customFormat="1" ht="15">
      <c r="A36" s="8"/>
      <c r="B36" s="9"/>
      <c r="C36" s="8"/>
      <c r="D36" s="10"/>
      <c r="E36" s="9"/>
      <c r="F36" s="15"/>
      <c r="G36" s="16"/>
      <c r="H36" s="15"/>
      <c r="I36" s="15"/>
      <c r="J36" s="12"/>
      <c r="K36" s="12"/>
    </row>
    <row r="37" spans="1:11" s="2" customFormat="1" ht="15">
      <c r="A37" s="8"/>
      <c r="B37" s="9"/>
      <c r="C37" s="8"/>
      <c r="D37" s="10"/>
      <c r="E37" s="9"/>
      <c r="F37" s="15"/>
      <c r="G37" s="16"/>
      <c r="H37" s="15"/>
      <c r="I37" s="15"/>
      <c r="J37" s="12"/>
      <c r="K37" s="12"/>
    </row>
    <row r="38" spans="1:11" ht="15">
      <c r="A38" s="25"/>
      <c r="B38" s="9"/>
      <c r="C38" s="8"/>
      <c r="D38" s="10"/>
      <c r="E38" s="9"/>
      <c r="F38" s="18"/>
      <c r="G38" s="18"/>
      <c r="H38" s="18"/>
      <c r="I38" s="18"/>
    </row>
    <row r="39" spans="1:11" ht="15">
      <c r="A39" s="25"/>
      <c r="B39" s="9"/>
      <c r="C39" s="8"/>
      <c r="D39" s="10"/>
      <c r="E39" s="9"/>
      <c r="F39" s="18"/>
      <c r="G39" s="18"/>
      <c r="H39" s="18"/>
      <c r="I39" s="18"/>
    </row>
    <row r="40" spans="1:11" ht="15">
      <c r="A40" s="25"/>
      <c r="B40" s="9"/>
      <c r="C40" s="8"/>
      <c r="D40" s="10"/>
      <c r="E40" s="9"/>
      <c r="F40" s="18"/>
      <c r="G40" s="18"/>
      <c r="H40" s="18"/>
      <c r="I40" s="18"/>
    </row>
  </sheetData>
  <mergeCells count="13">
    <mergeCell ref="A30:D31"/>
    <mergeCell ref="A29:E29"/>
    <mergeCell ref="D2:E2"/>
    <mergeCell ref="A4:A5"/>
    <mergeCell ref="B4:B5"/>
    <mergeCell ref="C4:C5"/>
    <mergeCell ref="D4:D5"/>
    <mergeCell ref="E4:E5"/>
    <mergeCell ref="J4:J5"/>
    <mergeCell ref="K4:K5"/>
    <mergeCell ref="F4:H4"/>
    <mergeCell ref="I4:I5"/>
    <mergeCell ref="A1:I1"/>
  </mergeCells>
  <phoneticPr fontId="3"/>
  <printOptions horizontalCentered="1"/>
  <pageMargins left="0.59055118110236227" right="0.59055118110236227" top="0.78740157480314965" bottom="0.59055118110236227" header="0" footer="0.39370078740157483"/>
  <pageSetup paperSize="9" scale="57" fitToHeight="0" orientation="portrait" r:id="rId1"/>
  <headerFooter scaleWithDoc="0"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２５執行状況</vt:lpstr>
      <vt:lpstr>'２５執行状況'!Print_Area</vt:lpstr>
      <vt:lpstr>'２５執行状況'!Print_Titles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ioas_user</dc:creator>
  <cp:lastModifiedBy>ioas_user</cp:lastModifiedBy>
  <cp:lastPrinted>2014-06-11T05:55:21Z</cp:lastPrinted>
  <dcterms:created xsi:type="dcterms:W3CDTF">2011-10-03T02:42:33Z</dcterms:created>
  <dcterms:modified xsi:type="dcterms:W3CDTF">2015-07-21T01:57:03Z</dcterms:modified>
</cp:coreProperties>
</file>