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7" i="9"/>
  <c r="BG36"/>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AM37"/>
  <c r="C37"/>
  <c r="CO36"/>
  <c r="AM36"/>
  <c r="C36"/>
  <c r="C35"/>
  <c r="C34"/>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E34" l="1"/>
  <c r="BE35" s="1"/>
  <c r="BE36" s="1"/>
  <c r="BE37" s="1"/>
  <c r="BW34" l="1"/>
  <c r="BW35" l="1"/>
  <c r="BW36" s="1"/>
  <c r="BW37" s="1"/>
  <c r="BW38" s="1"/>
  <c r="BW39" s="1"/>
  <c r="BW40" s="1"/>
  <c r="BW41" s="1"/>
  <c r="BW42" s="1"/>
  <c r="BW43" s="1"/>
  <c r="CO34" l="1"/>
  <c r="CO35" s="1"/>
</calcChain>
</file>

<file path=xl/sharedStrings.xml><?xml version="1.0" encoding="utf-8"?>
<sst xmlns="http://schemas.openxmlformats.org/spreadsheetml/2006/main" count="1039" uniqueCount="582">
  <si>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</si>
  <si>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</si>
  <si>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</si>
  <si>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</si>
  <si>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</si>
  <si>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</si>
  <si>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</si>
  <si>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</si>
  <si>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</si>
  <si>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</si>
  <si>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</si>
  <si>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</si>
  <si>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</si>
  <si>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</si>
  <si>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</si>
  <si>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</si>
  <si>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</si>
  <si>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</si>
  <si>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</si>
  <si>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</si>
  <si>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</si>
  <si>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</si>
  <si>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</si>
  <si>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</si>
  <si>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</si>
  <si>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</si>
  <si>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</si>
  <si>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</si>
  <si>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</si>
  <si>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</si>
  <si>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</si>
  <si>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</si>
  <si>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</si>
  <si>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</si>
  <si>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</si>
  <si>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</si>
  <si>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</si>
  <si>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</si>
  <si>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</si>
  <si>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</si>
  <si>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</si>
  <si>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</si>
  <si>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</si>
  <si>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</si>
  <si>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</si>
  <si>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</si>
  <si>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</si>
  <si>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</si>
  <si>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</si>
  <si>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</si>
  <si>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</si>
  <si>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</si>
  <si>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</si>
  <si>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</si>
  <si>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</si>
  <si>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</si>
  <si>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</si>
  <si>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</si>
  <si>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</si>
  <si>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</si>
  <si>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</si>
  <si>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</si>
  <si>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</si>
  <si>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</si>
  <si>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</si>
  <si>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</si>
  <si>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</si>
  <si>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</si>
  <si>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</si>
  <si>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</si>
  <si>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</si>
  <si>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</si>
  <si>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</si>
  <si>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</si>
  <si>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</si>
  <si>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</si>
  <si>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</si>
  <si>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</si>
  <si>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</si>
  <si>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</si>
  <si>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</si>
  <si>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</si>
  <si>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</si>
  <si>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</si>
  <si>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</si>
  <si>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</si>
  <si>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</si>
  <si>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</si>
  <si>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</si>
  <si>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</si>
  <si>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</si>
  <si>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</si>
  <si>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</si>
  <si>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</si>
  <si>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</si>
  <si>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</si>
  <si>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</si>
  <si>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</si>
  <si>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</si>
  <si>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</si>
  <si>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</si>
  <si>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</si>
  <si>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</si>
  <si>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</si>
  <si>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</si>
  <si>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</si>
  <si>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</si>
  <si>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</si>
  <si>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</si>
  <si>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</si>
  <si>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</si>
  <si>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</si>
  <si>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</si>
  <si>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</si>
  <si>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</si>
  <si>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</si>
  <si>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</si>
  <si>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</si>
  <si>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</si>
  <si>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</si>
  <si>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</si>
  <si>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</si>
  <si>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</si>
  <si>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</si>
  <si>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</si>
  <si>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</si>
  <si>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</si>
  <si>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</si>
  <si>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</si>
  <si>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</si>
  <si>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</si>
  <si>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</si>
  <si>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</si>
  <si>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</si>
  <si>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</si>
  <si>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</si>
  <si>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</si>
  <si>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</si>
  <si>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</si>
  <si>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</si>
  <si>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</si>
  <si>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</si>
  <si>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</si>
  <si>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</si>
  <si>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</si>
  <si>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</si>
  <si>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</si>
  <si>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</si>
  <si>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</si>
  <si>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</si>
  <si>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</si>
  <si>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</si>
  <si>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</si>
  <si>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</si>
  <si>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</si>
  <si>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</si>
  <si>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</si>
  <si>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</si>
  <si>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</si>
  <si>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</si>
  <si>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</si>
  <si>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</si>
  <si>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</si>
  <si>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</si>
  <si>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</si>
  <si>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</si>
  <si>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</si>
  <si>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</si>
  <si>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</si>
  <si>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</si>
  <si>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</si>
  <si>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</si>
  <si>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</si>
  <si>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</si>
  <si>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</si>
  <si>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</si>
  <si>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</si>
  <si>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</si>
  <si>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</si>
  <si>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</si>
  <si>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</si>
  <si>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</si>
  <si>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</si>
  <si>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</si>
  <si>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</si>
  <si>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</si>
  <si>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</si>
  <si>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</si>
  <si>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</si>
  <si>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</si>
  <si>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</si>
  <si>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</si>
  <si>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</si>
  <si>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高知県香美市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</si>
  <si>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</si>
  <si>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</si>
  <si>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</si>
  <si>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</si>
  <si>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</si>
  <si>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</si>
  <si>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</si>
  <si>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</si>
  <si>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</si>
  <si>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</si>
  <si>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</si>
  <si>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</si>
  <si>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</si>
  <si>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</si>
  <si>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</si>
  <si>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</si>
  <si>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</si>
  <si>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</si>
  <si>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</si>
  <si>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</si>
  <si>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</si>
  <si>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</si>
  <si>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</si>
  <si>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</si>
  <si>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</si>
  <si>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</si>
  <si>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</si>
  <si>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</si>
  <si>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</si>
  <si>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</si>
  <si>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</si>
  <si>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</si>
  <si>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</si>
  <si>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</si>
  <si>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</si>
  <si>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</si>
  <si>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</si>
  <si>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</si>
  <si>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</si>
  <si>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</si>
  <si>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</si>
  <si>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</si>
  <si>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</si>
  <si>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</si>
  <si>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</si>
  <si>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</si>
  <si>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</si>
  <si>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</si>
  <si>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</si>
  <si>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</si>
  <si>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</si>
  <si>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</si>
  <si>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</si>
  <si>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</si>
  <si>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</si>
  <si>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</si>
  <si>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</si>
  <si>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</si>
  <si>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</si>
  <si>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</si>
  <si>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</si>
  <si>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</si>
  <si>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</si>
  <si>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</si>
  <si>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</si>
  <si>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</si>
  <si>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</si>
  <si>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</si>
  <si>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</si>
  <si>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</si>
  <si>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</si>
  <si>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</si>
  <si>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</si>
  <si>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</si>
  <si>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</si>
  <si>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</si>
  <si>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</si>
  <si>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</si>
  <si>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</si>
  <si>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</si>
  <si>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</si>
  <si>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</si>
  <si>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</si>
  <si>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</si>
  <si>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</si>
  <si>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</si>
  <si>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</si>
  <si>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</si>
  <si>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</si>
  <si>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</si>
  <si>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</si>
  <si>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</si>
  <si>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</si>
  <si>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</si>
  <si>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</si>
  <si>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</si>
  <si>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</si>
  <si>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</si>
  <si>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</si>
  <si>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</si>
  <si>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</si>
  <si>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</si>
  <si>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</si>
  <si>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</si>
  <si>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</si>
  <si>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</si>
  <si>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</si>
  <si>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</si>
  <si>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</si>
  <si>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</si>
  <si>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</si>
  <si>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</si>
  <si>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</si>
  <si>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</si>
  <si>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</si>
  <si>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</si>
  <si>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</si>
  <si>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</si>
  <si>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</si>
  <si>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</si>
  <si>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</si>
  <si>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</si>
  <si>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</si>
  <si>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</si>
  <si>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</si>
  <si>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</si>
  <si>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</si>
  <si>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</si>
  <si>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</si>
  <si>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</si>
  <si>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</si>
  <si>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</si>
  <si>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</si>
  <si>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</si>
  <si>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</si>
  <si>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</si>
  <si>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</si>
  <si>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</si>
  <si>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</si>
  <si>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</si>
  <si>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</si>
  <si>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</si>
  <si>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</si>
  <si>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</si>
  <si>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</si>
  <si>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</si>
  <si>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</si>
  <si>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高知県香美市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</si>
  <si>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</si>
  <si>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</si>
  <si>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</si>
  <si>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</si>
  <si>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</si>
  <si>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</si>
  <si>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</si>
  <si>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</si>
  <si>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</si>
  <si>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</si>
  <si>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</si>
  <si>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</si>
  <si>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</si>
  <si>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</si>
  <si>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</si>
  <si>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</si>
  <si>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</si>
  <si>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</si>
  <si>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</si>
  <si>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</si>
  <si>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</si>
  <si>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</si>
  <si>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</si>
  <si>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</si>
  <si>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</si>
  <si>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</si>
  <si>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</si>
  <si>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</si>
  <si>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</si>
  <si>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</si>
  <si>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</si>
  <si>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</si>
  <si>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</si>
  <si>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</si>
  <si>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</si>
  <si>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</si>
  <si>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</si>
  <si>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</si>
  <si>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</si>
  <si>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</si>
  <si>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</si>
  <si>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</si>
  <si>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</si>
  <si>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</si>
  <si>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</si>
  <si>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</si>
  <si>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</si>
  <si>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</si>
  <si>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</si>
  <si>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</si>
  <si>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</si>
  <si>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</si>
  <si>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</si>
  <si>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</si>
  <si>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</si>
  <si>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</si>
  <si>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</si>
  <si>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</si>
  <si>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</si>
  <si>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</si>
  <si>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</si>
  <si>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</si>
  <si>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</si>
  <si>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</si>
  <si>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</si>
  <si>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</si>
  <si>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</si>
  <si>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</si>
  <si>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</si>
  <si>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</si>
  <si>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</si>
  <si>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</si>
  <si>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</si>
  <si>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</si>
  <si>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</si>
  <si>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</si>
  <si>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</si>
  <si>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</si>
  <si>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</si>
  <si>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</si>
  <si>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</si>
  <si>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</si>
  <si>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</si>
  <si>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</si>
  <si>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</si>
  <si>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</si>
  <si>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</si>
  <si>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</si>
  <si>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</si>
  <si>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</si>
  <si>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</si>
  <si>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</si>
  <si>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</si>
  <si>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</si>
  <si>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</si>
  <si>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</si>
  <si>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</si>
  <si>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</si>
  <si>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</si>
  <si>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</si>
  <si>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</si>
  <si>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</si>
  <si>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</si>
  <si>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</si>
  <si>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</si>
  <si>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</si>
  <si>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</si>
  <si>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</si>
  <si>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</si>
  <si>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</si>
  <si>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</si>
  <si>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</si>
  <si>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</si>
  <si>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</si>
  <si>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</si>
  <si>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</si>
  <si>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</si>
  <si>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</si>
  <si>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</si>
  <si>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</si>
  <si>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</si>
  <si>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</si>
  <si>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</si>
  <si>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</si>
  <si>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</si>
  <si>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</si>
  <si>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</si>
  <si>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</si>
  <si>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</si>
  <si>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</si>
  <si>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</si>
  <si>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</si>
  <si>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</si>
  <si>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</si>
  <si>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</si>
  <si>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</si>
  <si>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</si>
  <si>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</si>
  <si>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</si>
  <si>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</si>
  <si>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</si>
  <si>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</si>
  <si>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</si>
  <si>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</si>
  <si>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</si>
  <si>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</si>
  <si>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</si>
  <si>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</si>
  <si>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</si>
  <si>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</si>
  <si>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</si>
  <si>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</si>
  <si>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</si>
  <si>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</si>
  <si>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</si>
  <si>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</si>
  <si>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</si>
  <si>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</si>
  <si>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</si>
  <si>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</si>
  <si>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</si>
  <si>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</si>
  <si>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</si>
  <si>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</si>
  <si>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</si>
  <si>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</si>
  <si>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</si>
  <si>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</si>
  <si>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</si>
  <si>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</si>
  <si>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</si>
  <si>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</si>
  <si>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</si>
  <si>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</si>
  <si>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</si>
  <si>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</si>
  <si>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</si>
  <si>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</si>
  <si>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</si>
  <si>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</si>
  <si>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</si>
  <si>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</si>
  <si>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6.32</t>
  </si>
  <si>
    <t>一般会計</t>
  </si>
  <si>
    <t>水道事業会計</t>
  </si>
  <si>
    <t>介護保険特別会計（保険事業勘定）</t>
  </si>
  <si>
    <t>後期高齢者医療特別会計</t>
  </si>
  <si>
    <t>国民健康保険特別会計（事業勘定）</t>
  </si>
  <si>
    <t>公共下水道事業特別会計</t>
  </si>
  <si>
    <t>簡易水道事業特別会計</t>
  </si>
  <si>
    <t>特定環境保全公共下水道事業特別会計</t>
  </si>
  <si>
    <t>その他会計（赤字）</t>
  </si>
  <si>
    <t>その他会計（黒字）</t>
  </si>
  <si>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</si>
  <si>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</si>
  <si>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</si>
  <si>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</si>
  <si>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</si>
  <si>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国民健康保険特別会計（事業勘定）</t>
    <phoneticPr fontId="5"/>
  </si>
  <si>
    <t>-</t>
    <phoneticPr fontId="2"/>
  </si>
  <si>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</si>
  <si>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</si>
  <si>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</si>
  <si>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</si>
  <si>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</si>
  <si>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</si>
  <si>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工業用水道事業会計</t>
    <phoneticPr fontId="5"/>
  </si>
  <si>
    <t>-</t>
    <phoneticPr fontId="2"/>
  </si>
  <si>
    <t>法適用企業</t>
    <phoneticPr fontId="5"/>
  </si>
  <si>
    <t>香美郡殖林組合</t>
    <rPh sb="0" eb="2">
      <t>カミ</t>
    </rPh>
    <rPh sb="2" eb="3">
      <t>グン</t>
    </rPh>
    <rPh sb="3" eb="4">
      <t>ショク</t>
    </rPh>
    <rPh sb="4" eb="5">
      <t>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</si>
  <si>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</si>
  <si>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</si>
  <si>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</si>
  <si>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一般会計</t>
    <rPh sb="0" eb="2">
      <t>イッパン</t>
    </rPh>
    <rPh sb="2" eb="4">
      <t>カイケイ</t>
    </rPh>
    <phoneticPr fontId="2"/>
  </si>
  <si>
    <t>特別会計</t>
    <rPh sb="0" eb="2">
      <t>トクベツ</t>
    </rPh>
    <rPh sb="2" eb="3">
      <t>カイ</t>
    </rPh>
    <rPh sb="3" eb="4">
      <t>ケイ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</si>
  <si>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</si>
  <si>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</si>
  <si>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</si>
  <si>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</si>
  <si>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</si>
  <si>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会館建設事業特別会計</t>
    <rPh sb="0" eb="2">
      <t>カイカン</t>
    </rPh>
    <rPh sb="2" eb="4">
      <t>ケンセツ</t>
    </rPh>
    <rPh sb="4" eb="6">
      <t>ジギョウ</t>
    </rPh>
    <rPh sb="6" eb="8">
      <t>トクベツ</t>
    </rPh>
    <rPh sb="8" eb="10">
      <t>カイケイ</t>
    </rPh>
    <phoneticPr fontId="2"/>
  </si>
  <si>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</si>
  <si>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</si>
  <si>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</si>
  <si>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南国・香南・香美租税債権管理機構</t>
    <rPh sb="0" eb="2">
      <t>ナンゴク</t>
    </rPh>
    <rPh sb="3" eb="5">
      <t>コウナン</t>
    </rPh>
    <rPh sb="6" eb="8">
      <t>カミ</t>
    </rPh>
    <rPh sb="8" eb="10">
      <t>ソゼイ</t>
    </rPh>
    <rPh sb="10" eb="12">
      <t>サイケン</t>
    </rPh>
    <rPh sb="12" eb="14">
      <t>カンリ</t>
    </rPh>
    <rPh sb="14" eb="16">
      <t>キコウ</t>
    </rPh>
    <phoneticPr fontId="2"/>
  </si>
  <si>
    <t>財団法人アンパンマンミュージアム振興財団</t>
    <rPh sb="0" eb="2">
      <t>ザイダン</t>
    </rPh>
    <rPh sb="2" eb="4">
      <t>ホウジン</t>
    </rPh>
    <rPh sb="16" eb="18">
      <t>シンコウ</t>
    </rPh>
    <rPh sb="18" eb="20">
      <t>ザイダン</t>
    </rPh>
    <phoneticPr fontId="2"/>
  </si>
  <si>
    <t>香北ふるさと公社</t>
    <rPh sb="0" eb="2">
      <t>カホク</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</si>
  <si>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</si>
  <si>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</si>
  <si>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</si>
  <si>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将来負担比率については、基金の積立などにより、充当可能財源等が将来負担額を上回ったが、有形固定資産減価償却率は類似団体より高い水準となっている。</t>
    <rPh sb="1" eb="3">
      <t>ショウライ</t>
    </rPh>
    <rPh sb="3" eb="5">
      <t>フタン</t>
    </rPh>
    <rPh sb="5" eb="7">
      <t>ヒリツ</t>
    </rPh>
    <rPh sb="44" eb="46">
      <t>ユウケイ</t>
    </rPh>
    <rPh sb="46" eb="48">
      <t>コテイ</t>
    </rPh>
    <rPh sb="48" eb="50">
      <t>シサン</t>
    </rPh>
    <rPh sb="50" eb="52">
      <t>ゲンカ</t>
    </rPh>
    <rPh sb="52" eb="54">
      <t>ショウキャク</t>
    </rPh>
    <rPh sb="54" eb="55">
      <t>リツ</t>
    </rPh>
    <rPh sb="56" eb="58">
      <t>ルイジ</t>
    </rPh>
    <rPh sb="58" eb="60">
      <t>ダンタイ</t>
    </rPh>
    <rPh sb="62" eb="63">
      <t>タカ</t>
    </rPh>
    <rPh sb="64" eb="66">
      <t>スイジュン</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</si>
  <si>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</si>
  <si>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</si>
  <si>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</si>
  <si>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</si>
  <si>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</si>
  <si>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</si>
  <si>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</si>
  <si>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</si>
  <si>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低い水準にある。平成23年度以降、市役所本庁舎、学校給食センター、超高速ブロードバンド整備事業、宝町体育館等が完成したが、今後も支所庁舎建設や図書館など大型事業を予定していることから、今後とも将来負担比率の維持及び地方債の発行の抑制に努める。</t>
    <rPh sb="1" eb="3">
      <t>ショウライ</t>
    </rPh>
    <rPh sb="3" eb="5">
      <t>フタン</t>
    </rPh>
    <rPh sb="5" eb="7">
      <t>ヒリツ</t>
    </rPh>
    <rPh sb="7" eb="8">
      <t>オヨ</t>
    </rPh>
    <rPh sb="9" eb="11">
      <t>ジッシツ</t>
    </rPh>
    <rPh sb="11" eb="13">
      <t>コウサイ</t>
    </rPh>
    <rPh sb="13" eb="14">
      <t>ヒ</t>
    </rPh>
    <rPh sb="14" eb="16">
      <t>ヒリツ</t>
    </rPh>
    <rPh sb="19" eb="21">
      <t>ルイジ</t>
    </rPh>
    <rPh sb="21" eb="23">
      <t>ダンタイ</t>
    </rPh>
    <rPh sb="24" eb="26">
      <t>ヒカク</t>
    </rPh>
    <rPh sb="28" eb="29">
      <t>ヒク</t>
    </rPh>
    <rPh sb="30" eb="32">
      <t>スイジュン</t>
    </rPh>
    <rPh sb="124" eb="126">
      <t>ショウライ</t>
    </rPh>
    <rPh sb="126" eb="128">
      <t>フタン</t>
    </rPh>
    <rPh sb="128" eb="130">
      <t>ヒリツ</t>
    </rPh>
    <rPh sb="131" eb="133">
      <t>イジ</t>
    </rPh>
    <rPh sb="133" eb="134">
      <t>オヨ</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</si>
</sst>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79097</c:v>
                </c:pt>
                <c:pt idx="1">
                  <c:v>52178</c:v>
                </c:pt>
                <c:pt idx="2">
                  <c:v>46962</c:v>
                </c:pt>
                <c:pt idx="3">
                  <c:v>120393</c:v>
                </c:pt>
                <c:pt idx="4">
                  <c:v>89276</c:v>
                </c:pt>
              </c:numCache>
            </c:numRef>
          </c:val>
        </c:ser>
        <c:marker val="1"/>
        <c:axId val="111884544"/>
        <c:axId val="112021888"/>
      </c:lineChart>
      <c:catAx>
        <c:axId val="11188454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021888"/>
        <c:crosses val="autoZero"/>
        <c:auto val="1"/>
        <c:lblAlgn val="ctr"/>
        <c:lblOffset val="100"/>
        <c:tickLblSkip val="1"/>
        <c:tickMarkSkip val="1"/>
      </c:catAx>
      <c:valAx>
        <c:axId val="11202188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8454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4.04</c:v>
                </c:pt>
                <c:pt idx="1">
                  <c:v>3.84</c:v>
                </c:pt>
                <c:pt idx="2">
                  <c:v>7.04</c:v>
                </c:pt>
                <c:pt idx="3">
                  <c:v>9.06</c:v>
                </c:pt>
                <c:pt idx="4">
                  <c:v>10.199999999999999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37.1</c:v>
                </c:pt>
                <c:pt idx="1">
                  <c:v>38.450000000000003</c:v>
                </c:pt>
                <c:pt idx="2">
                  <c:v>39.89</c:v>
                </c:pt>
                <c:pt idx="3">
                  <c:v>44.11</c:v>
                </c:pt>
                <c:pt idx="4">
                  <c:v>48.6</c:v>
                </c:pt>
              </c:numCache>
            </c:numRef>
          </c:val>
        </c:ser>
        <c:gapWidth val="250"/>
        <c:overlap val="100"/>
        <c:axId val="123934976"/>
        <c:axId val="12020979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-6.32</c:v>
                </c:pt>
                <c:pt idx="1">
                  <c:v>0.02</c:v>
                </c:pt>
                <c:pt idx="2">
                  <c:v>3.32</c:v>
                </c:pt>
                <c:pt idx="3">
                  <c:v>2.0099999999999998</c:v>
                </c:pt>
                <c:pt idx="4">
                  <c:v>1.26</c:v>
                </c:pt>
              </c:numCache>
            </c:numRef>
          </c:val>
        </c:ser>
        <c:marker val="1"/>
        <c:axId val="123934976"/>
        <c:axId val="120209792"/>
      </c:lineChart>
      <c:catAx>
        <c:axId val="1239349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209792"/>
        <c:crosses val="autoZero"/>
        <c:auto val="1"/>
        <c:lblAlgn val="ctr"/>
        <c:lblOffset val="100"/>
        <c:tickLblSkip val="1"/>
        <c:tickMarkSkip val="1"/>
      </c:catAx>
      <c:valAx>
        <c:axId val="1202097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34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0.04</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0.05</c:v>
                </c:pt>
                <c:pt idx="4">
                  <c:v>#N/A</c:v>
                </c:pt>
                <c:pt idx="5">
                  <c:v>0.08</c:v>
                </c:pt>
                <c:pt idx="6">
                  <c:v>#N/A</c:v>
                </c:pt>
                <c:pt idx="7">
                  <c:v>0.06</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0.1</c:v>
                </c:pt>
                <c:pt idx="4">
                  <c:v>#N/A</c:v>
                </c:pt>
                <c:pt idx="5">
                  <c:v>0.09</c:v>
                </c:pt>
                <c:pt idx="6">
                  <c:v>#N/A</c:v>
                </c:pt>
                <c:pt idx="7">
                  <c:v>0.09</c:v>
                </c:pt>
                <c:pt idx="8">
                  <c:v>#N/A</c:v>
                </c:pt>
                <c:pt idx="9">
                  <c:v>0.1</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0.15</c:v>
                </c:pt>
                <c:pt idx="2">
                  <c:v>#N/A</c:v>
                </c:pt>
                <c:pt idx="3">
                  <c:v>0.34</c:v>
                </c:pt>
                <c:pt idx="4">
                  <c:v>#N/A</c:v>
                </c:pt>
                <c:pt idx="5">
                  <c:v>0.1</c:v>
                </c:pt>
                <c:pt idx="6">
                  <c:v>#N/A</c:v>
                </c:pt>
                <c:pt idx="7">
                  <c:v>0.05</c:v>
                </c:pt>
                <c:pt idx="8">
                  <c:v>#N/A</c:v>
                </c:pt>
                <c:pt idx="9">
                  <c:v>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5.05</c:v>
                </c:pt>
                <c:pt idx="2">
                  <c:v>#N/A</c:v>
                </c:pt>
                <c:pt idx="3">
                  <c:v>5.05</c:v>
                </c:pt>
                <c:pt idx="4">
                  <c:v>#N/A</c:v>
                </c:pt>
                <c:pt idx="5">
                  <c:v>5.24</c:v>
                </c:pt>
                <c:pt idx="6">
                  <c:v>#N/A</c:v>
                </c:pt>
                <c:pt idx="7">
                  <c:v>2.98</c:v>
                </c:pt>
                <c:pt idx="8">
                  <c:v>#N/A</c:v>
                </c:pt>
                <c:pt idx="9">
                  <c:v>4.21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4.04</c:v>
                </c:pt>
                <c:pt idx="2">
                  <c:v>#N/A</c:v>
                </c:pt>
                <c:pt idx="3">
                  <c:v>3.83</c:v>
                </c:pt>
                <c:pt idx="4">
                  <c:v>#N/A</c:v>
                </c:pt>
                <c:pt idx="5">
                  <c:v>7.04</c:v>
                </c:pt>
                <c:pt idx="6">
                  <c:v>#N/A</c:v>
                </c:pt>
                <c:pt idx="7">
                  <c:v>9.06</c:v>
                </c:pt>
                <c:pt idx="8">
                  <c:v>#N/A</c:v>
                </c:pt>
                <c:pt idx="9">
                  <c:v>10.199999999999999</c:v>
                </c:pt>
              </c:numCache>
            </c:numRef>
          </c:val>
        </c:ser>
        <c:overlap val="100"/>
        <c:axId val="123083008"/>
        <c:axId val="123392000"/>
      </c:barChart>
      <c:catAx>
        <c:axId val="123083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92000"/>
        <c:crosses val="autoZero"/>
        <c:auto val="1"/>
        <c:lblAlgn val="ctr"/>
        <c:lblOffset val="100"/>
        <c:tickLblSkip val="1"/>
        <c:tickMarkSkip val="1"/>
      </c:catAx>
      <c:valAx>
        <c:axId val="1233920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8300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1651</c:v>
                </c:pt>
                <c:pt idx="5">
                  <c:v>1787</c:v>
                </c:pt>
                <c:pt idx="8">
                  <c:v>1870</c:v>
                </c:pt>
                <c:pt idx="11">
                  <c:v>1941</c:v>
                </c:pt>
                <c:pt idx="14">
                  <c:v>1917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122</c:v>
                </c:pt>
                <c:pt idx="6">
                  <c:v>35</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c:v>
                </c:pt>
                <c:pt idx="3">
                  <c:v>62</c:v>
                </c:pt>
                <c:pt idx="6">
                  <c:v>57</c:v>
                </c:pt>
                <c:pt idx="9">
                  <c:v>57</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497</c:v>
                </c:pt>
                <c:pt idx="3">
                  <c:v>466</c:v>
                </c:pt>
                <c:pt idx="6">
                  <c:v>443</c:v>
                </c:pt>
                <c:pt idx="9">
                  <c:v>453</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1996</c:v>
                </c:pt>
                <c:pt idx="3">
                  <c:v>2147</c:v>
                </c:pt>
                <c:pt idx="6">
                  <c:v>2200</c:v>
                </c:pt>
                <c:pt idx="9">
                  <c:v>2152</c:v>
                </c:pt>
                <c:pt idx="12">
                  <c:v>2044</c:v>
                </c:pt>
              </c:numCache>
            </c:numRef>
          </c:val>
        </c:ser>
        <c:gapWidth val="100"/>
        <c:overlap val="100"/>
        <c:axId val="113150592"/>
        <c:axId val="1131732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955</c:v>
                </c:pt>
                <c:pt idx="2">
                  <c:v>#N/A</c:v>
                </c:pt>
                <c:pt idx="3">
                  <c:v>#N/A</c:v>
                </c:pt>
                <c:pt idx="4">
                  <c:v>1010</c:v>
                </c:pt>
                <c:pt idx="5">
                  <c:v>#N/A</c:v>
                </c:pt>
                <c:pt idx="6">
                  <c:v>#N/A</c:v>
                </c:pt>
                <c:pt idx="7">
                  <c:v>865</c:v>
                </c:pt>
                <c:pt idx="8">
                  <c:v>#N/A</c:v>
                </c:pt>
                <c:pt idx="9">
                  <c:v>#N/A</c:v>
                </c:pt>
                <c:pt idx="10">
                  <c:v>729</c:v>
                </c:pt>
                <c:pt idx="11">
                  <c:v>#N/A</c:v>
                </c:pt>
                <c:pt idx="12">
                  <c:v>#N/A</c:v>
                </c:pt>
                <c:pt idx="13">
                  <c:v>644</c:v>
                </c:pt>
                <c:pt idx="14">
                  <c:v>#N/A</c:v>
                </c:pt>
              </c:numCache>
            </c:numRef>
          </c:val>
        </c:ser>
        <c:marker val="1"/>
        <c:axId val="113150592"/>
        <c:axId val="113173248"/>
      </c:lineChart>
      <c:catAx>
        <c:axId val="1131505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73248"/>
        <c:crosses val="autoZero"/>
        <c:auto val="1"/>
        <c:lblAlgn val="ctr"/>
        <c:lblOffset val="100"/>
        <c:tickLblSkip val="1"/>
        <c:tickMarkSkip val="1"/>
      </c:catAx>
      <c:valAx>
        <c:axId val="1131732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50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16761</c:v>
                </c:pt>
                <c:pt idx="5">
                  <c:v>16522</c:v>
                </c:pt>
                <c:pt idx="8">
                  <c:v>16344</c:v>
                </c:pt>
                <c:pt idx="11">
                  <c:v>16898</c:v>
                </c:pt>
                <c:pt idx="14">
                  <c:v>17565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1060</c:v>
                </c:pt>
                <c:pt idx="5">
                  <c:v>914</c:v>
                </c:pt>
                <c:pt idx="8">
                  <c:v>773</c:v>
                </c:pt>
                <c:pt idx="11">
                  <c:v>649</c:v>
                </c:pt>
                <c:pt idx="14">
                  <c:v>567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9609</c:v>
                </c:pt>
                <c:pt idx="5">
                  <c:v>9945</c:v>
                </c:pt>
                <c:pt idx="8">
                  <c:v>10078</c:v>
                </c:pt>
                <c:pt idx="11">
                  <c:v>10220</c:v>
                </c:pt>
                <c:pt idx="14">
                  <c:v>10693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4257</c:v>
                </c:pt>
                <c:pt idx="3">
                  <c:v>4123</c:v>
                </c:pt>
                <c:pt idx="6">
                  <c:v>3930</c:v>
                </c:pt>
                <c:pt idx="9">
                  <c:v>3610</c:v>
                </c:pt>
                <c:pt idx="12">
                  <c:v>3368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671</c:v>
                </c:pt>
                <c:pt idx="3">
                  <c:v>593</c:v>
                </c:pt>
                <c:pt idx="6">
                  <c:v>516</c:v>
                </c:pt>
                <c:pt idx="9">
                  <c:v>449</c:v>
                </c:pt>
                <c:pt idx="12">
                  <c:v>861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5192</c:v>
                </c:pt>
                <c:pt idx="3">
                  <c:v>5112</c:v>
                </c:pt>
                <c:pt idx="6">
                  <c:v>4916</c:v>
                </c:pt>
                <c:pt idx="9">
                  <c:v>4617</c:v>
                </c:pt>
                <c:pt idx="12">
                  <c:v>4338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266</c:v>
                </c:pt>
                <c:pt idx="3">
                  <c:v>142</c:v>
                </c:pt>
                <c:pt idx="6">
                  <c:v>107</c:v>
                </c:pt>
                <c:pt idx="9">
                  <c:v>99</c:v>
                </c:pt>
                <c:pt idx="12">
                  <c:v>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16987</c:v>
                </c:pt>
                <c:pt idx="3">
                  <c:v>16027</c:v>
                </c:pt>
                <c:pt idx="6">
                  <c:v>14887</c:v>
                </c:pt>
                <c:pt idx="9">
                  <c:v>15878</c:v>
                </c:pt>
                <c:pt idx="12">
                  <c:v>16414</c:v>
                </c:pt>
              </c:numCache>
            </c:numRef>
          </c:val>
        </c:ser>
        <c:gapWidth val="100"/>
        <c:overlap val="100"/>
        <c:axId val="124263808"/>
        <c:axId val="1242946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24263808"/>
        <c:axId val="124294656"/>
      </c:lineChart>
      <c:catAx>
        <c:axId val="124263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294656"/>
        <c:crosses val="autoZero"/>
        <c:auto val="1"/>
        <c:lblAlgn val="ctr"/>
        <c:lblOffset val="100"/>
        <c:tickLblSkip val="1"/>
        <c:tickMarkSkip val="1"/>
      </c:catAx>
      <c:valAx>
        <c:axId val="1242946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638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52.9</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er>
        <c:axId val="124221696"/>
        <c:axId val="124236160"/>
      </c:scatterChart>
      <c:valAx>
        <c:axId val="124221696"/>
        <c:scaling>
          <c:orientation val="minMax"/>
          <c:max val="58.8"/>
          <c:min val="39.200000000000003"/>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36160"/>
        <c:crosses val="autoZero"/>
        <c:crossBetween val="midCat"/>
      </c:valAx>
      <c:valAx>
        <c:axId val="124236160"/>
        <c:scaling>
          <c:orientation val="minMax"/>
          <c:max val="70.2"/>
          <c:min val="46.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22169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c:v>
                </c:pt>
                <c:pt idx="1">
                  <c:v>11.7</c:v>
                </c:pt>
                <c:pt idx="2">
                  <c:v>11.1</c:v>
                </c:pt>
                <c:pt idx="3">
                  <c:v>10.3</c:v>
                </c:pt>
                <c:pt idx="4">
                  <c:v>8.9</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124687488"/>
        <c:axId val="124689408"/>
      </c:scatterChart>
      <c:valAx>
        <c:axId val="124687488"/>
        <c:scaling>
          <c:orientation val="minMax"/>
          <c:max val="14.1"/>
          <c:min val="10.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89408"/>
        <c:crosses val="autoZero"/>
        <c:crossBetween val="midCat"/>
      </c:valAx>
      <c:valAx>
        <c:axId val="124689408"/>
        <c:scaling>
          <c:orientation val="minMax"/>
          <c:max val="94"/>
          <c:min val="5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6874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財政力指数については、前年度と同ポイントとなった。</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人口の減少や全国平均を上回る高齢化率（平成</a:t>
          </a:r>
          <a:r>
            <a:rPr kumimoji="1" lang="en-US" altLang="ja-JP" sz="1300" baseline="0">
              <a:solidFill>
                <a:sysClr val="windowText" lastClr="000000"/>
              </a:solidFill>
              <a:effectLst/>
              <a:latin typeface="+mn-lt"/>
              <a:ea typeface="+mn-ea"/>
              <a:cs typeface="+mn-cs"/>
            </a:rPr>
            <a:t>27</a:t>
          </a:r>
          <a:r>
            <a:rPr kumimoji="1" lang="ja-JP" altLang="ja-JP" sz="1300" baseline="0">
              <a:solidFill>
                <a:sysClr val="windowText" lastClr="000000"/>
              </a:solidFill>
              <a:effectLst/>
              <a:latin typeface="+mn-lt"/>
              <a:ea typeface="+mn-ea"/>
              <a:cs typeface="+mn-cs"/>
            </a:rPr>
            <a:t>年度末</a:t>
          </a:r>
          <a:r>
            <a:rPr kumimoji="1" lang="en-US" altLang="ja-JP" sz="1300" baseline="0">
              <a:solidFill>
                <a:sysClr val="windowText" lastClr="000000"/>
              </a:solidFill>
              <a:effectLst/>
              <a:latin typeface="+mn-lt"/>
              <a:ea typeface="+mn-ea"/>
              <a:cs typeface="+mn-cs"/>
            </a:rPr>
            <a:t>38.6</a:t>
          </a:r>
          <a:r>
            <a:rPr kumimoji="1" lang="ja-JP" altLang="ja-JP" sz="1300" baseline="0">
              <a:solidFill>
                <a:sysClr val="windowText" lastClr="000000"/>
              </a:solidFill>
              <a:effectLst/>
              <a:latin typeface="+mn-lt"/>
              <a:ea typeface="+mn-ea"/>
              <a:cs typeface="+mn-cs"/>
            </a:rPr>
            <a:t>％）により、税収全体の総額は前年に比べて</a:t>
          </a:r>
          <a:r>
            <a:rPr kumimoji="1" lang="en-US" altLang="ja-JP" sz="1300" baseline="0">
              <a:solidFill>
                <a:sysClr val="windowText" lastClr="000000"/>
              </a:solidFill>
              <a:effectLst/>
              <a:latin typeface="+mn-lt"/>
              <a:ea typeface="+mn-ea"/>
              <a:cs typeface="+mn-cs"/>
            </a:rPr>
            <a:t>1.4</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減となった。</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今後も税収の徴収率向上対策等に努めるとともに、将来の税収確保の観点から生産年齢人口の増加につながるような有効な施策を引き続き検討する必要がある。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7" name="直線コネクタ 76"/>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前年度から</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上昇</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92.6</a:t>
          </a:r>
          <a:r>
            <a:rPr kumimoji="1" lang="ja-JP" altLang="ja-JP" sz="1300">
              <a:solidFill>
                <a:sysClr val="windowText" lastClr="000000"/>
              </a:solidFill>
              <a:effectLst/>
              <a:latin typeface="+mn-lt"/>
              <a:ea typeface="+mn-ea"/>
              <a:cs typeface="+mn-cs"/>
            </a:rPr>
            <a:t>％となったのは、人件費や公債費が減額となったものの扶助費や物件費、維持補修費、繰出金の増額によ</a:t>
          </a:r>
          <a:r>
            <a:rPr kumimoji="1" lang="ja-JP" altLang="en-US" sz="1300">
              <a:solidFill>
                <a:sysClr val="windowText" lastClr="000000"/>
              </a:solidFill>
              <a:effectLst/>
              <a:latin typeface="+mn-lt"/>
              <a:ea typeface="+mn-ea"/>
              <a:cs typeface="+mn-cs"/>
            </a:rPr>
            <a:t>るものである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今後は、適正な課税客体の把握による税収確保と徴収率向上に努めるとともに、人件費や維持補修費、繰出金等経常経費の削減に努め、経常収支比率の低下を目指す。</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34925</xdr:rowOff>
    </xdr:from>
    <xdr:to>
      <xdr:col>7</xdr:col>
      <xdr:colOff>152400</xdr:colOff>
      <xdr:row>61</xdr:row>
      <xdr:rowOff>38946</xdr:rowOff>
    </xdr:to>
    <xdr:cxnSp macro="">
      <xdr:nvCxnSpPr>
        <xdr:cNvPr id="131" name="直線コネクタ 130"/>
        <xdr:cNvCxnSpPr/>
      </xdr:nvCxnSpPr>
      <xdr:spPr>
        <a:xfrm>
          <a:off x="4114800" y="1049337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61</xdr:row>
      <xdr:rowOff>59055</xdr:rowOff>
    </xdr:to>
    <xdr:cxnSp macro="">
      <xdr:nvCxnSpPr>
        <xdr:cNvPr id="134" name="直線コネクタ 133"/>
        <xdr:cNvCxnSpPr/>
      </xdr:nvCxnSpPr>
      <xdr:spPr>
        <a:xfrm flipV="1">
          <a:off x="3225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59055</xdr:rowOff>
    </xdr:from>
    <xdr:to>
      <xdr:col>4</xdr:col>
      <xdr:colOff>482600</xdr:colOff>
      <xdr:row>61</xdr:row>
      <xdr:rowOff>87206</xdr:rowOff>
    </xdr:to>
    <xdr:cxnSp macro="">
      <xdr:nvCxnSpPr>
        <xdr:cNvPr id="137" name="直線コネクタ 136"/>
        <xdr:cNvCxnSpPr/>
      </xdr:nvCxnSpPr>
      <xdr:spPr>
        <a:xfrm flipV="1">
          <a:off x="2336800" y="1051750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133985</xdr:rowOff>
    </xdr:from>
    <xdr:to>
      <xdr:col>3</xdr:col>
      <xdr:colOff>279400</xdr:colOff>
      <xdr:row>61</xdr:row>
      <xdr:rowOff>87206</xdr:rowOff>
    </xdr:to>
    <xdr:cxnSp macro="">
      <xdr:nvCxnSpPr>
        <xdr:cNvPr id="140" name="直線コネクタ 139"/>
        <xdr:cNvCxnSpPr/>
      </xdr:nvCxnSpPr>
      <xdr:spPr>
        <a:xfrm>
          <a:off x="1447800" y="1042098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159596</xdr:rowOff>
    </xdr:from>
    <xdr:to>
      <xdr:col>7</xdr:col>
      <xdr:colOff>203200</xdr:colOff>
      <xdr:row>61</xdr:row>
      <xdr:rowOff>89746</xdr:rowOff>
    </xdr:to>
    <xdr:sp macro="" textlink="">
      <xdr:nvSpPr>
        <xdr:cNvPr id="150" name="円/楕円 149"/>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131673</xdr:rowOff>
    </xdr:from>
    <xdr:ext cx="762000" cy="259045"/>
    <xdr:sp macro="" textlink="">
      <xdr:nvSpPr>
        <xdr:cNvPr id="151" name="財政構造の弾力性該当値テキスト"/>
        <xdr:cNvSpPr txBox="1"/>
      </xdr:nvSpPr>
      <xdr:spPr>
        <a:xfrm>
          <a:off x="504190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155575</xdr:rowOff>
    </xdr:from>
    <xdr:to>
      <xdr:col>6</xdr:col>
      <xdr:colOff>50800</xdr:colOff>
      <xdr:row>61</xdr:row>
      <xdr:rowOff>85725</xdr:rowOff>
    </xdr:to>
    <xdr:sp macro="" textlink="">
      <xdr:nvSpPr>
        <xdr:cNvPr id="152" name="円/楕円 151"/>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70502</xdr:rowOff>
    </xdr:from>
    <xdr:ext cx="736600" cy="259045"/>
    <xdr:sp macro="" textlink="">
      <xdr:nvSpPr>
        <xdr:cNvPr id="153" name="テキスト ボックス 152"/>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8255</xdr:rowOff>
    </xdr:from>
    <xdr:to>
      <xdr:col>4</xdr:col>
      <xdr:colOff>533400</xdr:colOff>
      <xdr:row>61</xdr:row>
      <xdr:rowOff>109855</xdr:rowOff>
    </xdr:to>
    <xdr:sp macro="" textlink="">
      <xdr:nvSpPr>
        <xdr:cNvPr id="154" name="円/楕円 153"/>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94632</xdr:rowOff>
    </xdr:from>
    <xdr:ext cx="762000" cy="259045"/>
    <xdr:sp macro="" textlink="">
      <xdr:nvSpPr>
        <xdr:cNvPr id="155" name="テキスト ボックス 154"/>
        <xdr:cNvSpPr txBox="1"/>
      </xdr:nvSpPr>
      <xdr:spPr>
        <a:xfrm>
          <a:off x="2844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6" name="円/楕円 155"/>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122783</xdr:rowOff>
    </xdr:from>
    <xdr:ext cx="762000" cy="259045"/>
    <xdr:sp macro="" textlink="">
      <xdr:nvSpPr>
        <xdr:cNvPr id="157" name="テキスト ボックス 156"/>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83185</xdr:rowOff>
    </xdr:from>
    <xdr:to>
      <xdr:col>2</xdr:col>
      <xdr:colOff>127000</xdr:colOff>
      <xdr:row>61</xdr:row>
      <xdr:rowOff>13335</xdr:rowOff>
    </xdr:to>
    <xdr:sp macro="" textlink="">
      <xdr:nvSpPr>
        <xdr:cNvPr id="158" name="円/楕円 157"/>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169562</xdr:rowOff>
    </xdr:from>
    <xdr:ext cx="762000" cy="259045"/>
    <xdr:sp macro="" textlink="">
      <xdr:nvSpPr>
        <xdr:cNvPr id="159" name="テキスト ボックス 158"/>
        <xdr:cNvSpPr txBox="1"/>
      </xdr:nvSpPr>
      <xdr:spPr>
        <a:xfrm>
          <a:off x="1066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[197,927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類似団体平均に比べ高くなっているのは、人件費や施設の維持管理経費が要因となっていると思われることから、引き続き経費の削減に努める。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15077</xdr:rowOff>
    </xdr:from>
    <xdr:to>
      <xdr:col>7</xdr:col>
      <xdr:colOff>152400</xdr:colOff>
      <xdr:row>85</xdr:row>
      <xdr:rowOff>15486</xdr:rowOff>
    </xdr:to>
    <xdr:cxnSp macro="">
      <xdr:nvCxnSpPr>
        <xdr:cNvPr id="194" name="直線コネクタ 193"/>
        <xdr:cNvCxnSpPr/>
      </xdr:nvCxnSpPr>
      <xdr:spPr>
        <a:xfrm flipV="1">
          <a:off x="4114800" y="14588327"/>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24011</xdr:rowOff>
    </xdr:from>
    <xdr:to>
      <xdr:col>6</xdr:col>
      <xdr:colOff>0</xdr:colOff>
      <xdr:row>85</xdr:row>
      <xdr:rowOff>15486</xdr:rowOff>
    </xdr:to>
    <xdr:cxnSp macro="">
      <xdr:nvCxnSpPr>
        <xdr:cNvPr id="197" name="直線コネクタ 196"/>
        <xdr:cNvCxnSpPr/>
      </xdr:nvCxnSpPr>
      <xdr:spPr>
        <a:xfrm>
          <a:off x="3225800" y="14425811"/>
          <a:ext cx="889000" cy="1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24011</xdr:rowOff>
    </xdr:from>
    <xdr:to>
      <xdr:col>4</xdr:col>
      <xdr:colOff>482600</xdr:colOff>
      <xdr:row>84</xdr:row>
      <xdr:rowOff>25724</xdr:rowOff>
    </xdr:to>
    <xdr:cxnSp macro="">
      <xdr:nvCxnSpPr>
        <xdr:cNvPr id="200" name="直線コネクタ 199"/>
        <xdr:cNvCxnSpPr/>
      </xdr:nvCxnSpPr>
      <xdr:spPr>
        <a:xfrm flipV="1">
          <a:off x="2336800" y="14425811"/>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25724</xdr:rowOff>
    </xdr:from>
    <xdr:to>
      <xdr:col>3</xdr:col>
      <xdr:colOff>279400</xdr:colOff>
      <xdr:row>84</xdr:row>
      <xdr:rowOff>88357</xdr:rowOff>
    </xdr:to>
    <xdr:cxnSp macro="">
      <xdr:nvCxnSpPr>
        <xdr:cNvPr id="203" name="直線コネクタ 202"/>
        <xdr:cNvCxnSpPr/>
      </xdr:nvCxnSpPr>
      <xdr:spPr>
        <a:xfrm flipV="1">
          <a:off x="1447800" y="14427524"/>
          <a:ext cx="889000" cy="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135727</xdr:rowOff>
    </xdr:from>
    <xdr:to>
      <xdr:col>7</xdr:col>
      <xdr:colOff>203200</xdr:colOff>
      <xdr:row>85</xdr:row>
      <xdr:rowOff>65877</xdr:rowOff>
    </xdr:to>
    <xdr:sp macro="" textlink="">
      <xdr:nvSpPr>
        <xdr:cNvPr id="213" name="円/楕円 212"/>
        <xdr:cNvSpPr/>
      </xdr:nvSpPr>
      <xdr:spPr>
        <a:xfrm>
          <a:off x="4902200" y="14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107804</xdr:rowOff>
    </xdr:from>
    <xdr:ext cx="762000" cy="259045"/>
    <xdr:sp macro="" textlink="">
      <xdr:nvSpPr>
        <xdr:cNvPr id="214" name="人件費・物件費等の状況該当値テキスト"/>
        <xdr:cNvSpPr txBox="1"/>
      </xdr:nvSpPr>
      <xdr:spPr>
        <a:xfrm>
          <a:off x="5041900" y="1450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197,927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136136</xdr:rowOff>
    </xdr:from>
    <xdr:to>
      <xdr:col>6</xdr:col>
      <xdr:colOff>50800</xdr:colOff>
      <xdr:row>85</xdr:row>
      <xdr:rowOff>66286</xdr:rowOff>
    </xdr:to>
    <xdr:sp macro="" textlink="">
      <xdr:nvSpPr>
        <xdr:cNvPr id="215" name="円/楕円 214"/>
        <xdr:cNvSpPr/>
      </xdr:nvSpPr>
      <xdr:spPr>
        <a:xfrm>
          <a:off x="4064000" y="145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51063</xdr:rowOff>
    </xdr:from>
    <xdr:ext cx="736600" cy="259045"/>
    <xdr:sp macro="" textlink="">
      <xdr:nvSpPr>
        <xdr:cNvPr id="216" name="テキスト ボックス 215"/>
        <xdr:cNvSpPr txBox="1"/>
      </xdr:nvSpPr>
      <xdr:spPr>
        <a:xfrm>
          <a:off x="3733800" y="1462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144661</xdr:rowOff>
    </xdr:from>
    <xdr:to>
      <xdr:col>4</xdr:col>
      <xdr:colOff>533400</xdr:colOff>
      <xdr:row>84</xdr:row>
      <xdr:rowOff>74811</xdr:rowOff>
    </xdr:to>
    <xdr:sp macro="" textlink="">
      <xdr:nvSpPr>
        <xdr:cNvPr id="217" name="円/楕円 216"/>
        <xdr:cNvSpPr/>
      </xdr:nvSpPr>
      <xdr:spPr>
        <a:xfrm>
          <a:off x="3175000" y="14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59588</xdr:rowOff>
    </xdr:from>
    <xdr:ext cx="762000" cy="259045"/>
    <xdr:sp macro="" textlink="">
      <xdr:nvSpPr>
        <xdr:cNvPr id="218" name="テキスト ボックス 217"/>
        <xdr:cNvSpPr txBox="1"/>
      </xdr:nvSpPr>
      <xdr:spPr>
        <a:xfrm>
          <a:off x="2844800" y="14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146374</xdr:rowOff>
    </xdr:from>
    <xdr:to>
      <xdr:col>3</xdr:col>
      <xdr:colOff>330200</xdr:colOff>
      <xdr:row>84</xdr:row>
      <xdr:rowOff>76524</xdr:rowOff>
    </xdr:to>
    <xdr:sp macro="" textlink="">
      <xdr:nvSpPr>
        <xdr:cNvPr id="219" name="円/楕円 218"/>
        <xdr:cNvSpPr/>
      </xdr:nvSpPr>
      <xdr:spPr>
        <a:xfrm>
          <a:off x="2286000" y="143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61301</xdr:rowOff>
    </xdr:from>
    <xdr:ext cx="762000" cy="259045"/>
    <xdr:sp macro="" textlink="">
      <xdr:nvSpPr>
        <xdr:cNvPr id="220" name="テキスト ボックス 219"/>
        <xdr:cNvSpPr txBox="1"/>
      </xdr:nvSpPr>
      <xdr:spPr>
        <a:xfrm>
          <a:off x="1955800" y="1446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37557</xdr:rowOff>
    </xdr:from>
    <xdr:to>
      <xdr:col>2</xdr:col>
      <xdr:colOff>127000</xdr:colOff>
      <xdr:row>84</xdr:row>
      <xdr:rowOff>139157</xdr:rowOff>
    </xdr:to>
    <xdr:sp macro="" textlink="">
      <xdr:nvSpPr>
        <xdr:cNvPr id="221" name="円/楕円 220"/>
        <xdr:cNvSpPr/>
      </xdr:nvSpPr>
      <xdr:spPr>
        <a:xfrm>
          <a:off x="1397000" y="144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123934</xdr:rowOff>
    </xdr:from>
    <xdr:ext cx="762000" cy="259045"/>
    <xdr:sp macro="" textlink="">
      <xdr:nvSpPr>
        <xdr:cNvPr id="222" name="テキスト ボックス 221"/>
        <xdr:cNvSpPr txBox="1"/>
      </xdr:nvSpPr>
      <xdr:spPr>
        <a:xfrm>
          <a:off x="1066800" y="1452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ラスパイレス指数は、類似団体平均を下回っているが、人事評価制度の実施により、職務職責に応じた棒給構造への転換、勤務実績の給与への反映の推進を図る。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26924</xdr:rowOff>
    </xdr:from>
    <xdr:to>
      <xdr:col>24</xdr:col>
      <xdr:colOff>558800</xdr:colOff>
      <xdr:row>85</xdr:row>
      <xdr:rowOff>75185</xdr:rowOff>
    </xdr:to>
    <xdr:cxnSp macro="">
      <xdr:nvCxnSpPr>
        <xdr:cNvPr id="254" name="直線コネクタ 253"/>
        <xdr:cNvCxnSpPr/>
      </xdr:nvCxnSpPr>
      <xdr:spPr>
        <a:xfrm>
          <a:off x="16179800" y="1460017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26924</xdr:rowOff>
    </xdr:from>
    <xdr:to>
      <xdr:col>23</xdr:col>
      <xdr:colOff>406400</xdr:colOff>
      <xdr:row>85</xdr:row>
      <xdr:rowOff>26924</xdr:rowOff>
    </xdr:to>
    <xdr:cxnSp macro="">
      <xdr:nvCxnSpPr>
        <xdr:cNvPr id="257" name="直線コネクタ 256"/>
        <xdr:cNvCxnSpPr/>
      </xdr:nvCxnSpPr>
      <xdr:spPr>
        <a:xfrm>
          <a:off x="15290800" y="1460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26924</xdr:rowOff>
    </xdr:from>
    <xdr:to>
      <xdr:col>22</xdr:col>
      <xdr:colOff>203200</xdr:colOff>
      <xdr:row>87</xdr:row>
      <xdr:rowOff>45974</xdr:rowOff>
    </xdr:to>
    <xdr:cxnSp macro="">
      <xdr:nvCxnSpPr>
        <xdr:cNvPr id="260" name="直線コネクタ 259"/>
        <xdr:cNvCxnSpPr/>
      </xdr:nvCxnSpPr>
      <xdr:spPr>
        <a:xfrm flipV="1">
          <a:off x="14401800" y="1460017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45974</xdr:rowOff>
    </xdr:from>
    <xdr:to>
      <xdr:col>21</xdr:col>
      <xdr:colOff>0</xdr:colOff>
      <xdr:row>87</xdr:row>
      <xdr:rowOff>45974</xdr:rowOff>
    </xdr:to>
    <xdr:cxnSp macro="">
      <xdr:nvCxnSpPr>
        <xdr:cNvPr id="263" name="直線コネクタ 262"/>
        <xdr:cNvCxnSpPr/>
      </xdr:nvCxnSpPr>
      <xdr:spPr>
        <a:xfrm>
          <a:off x="13512800" y="1496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73" name="円/楕円 272"/>
        <xdr:cNvSpPr/>
      </xdr:nvSpPr>
      <xdr:spPr>
        <a:xfrm>
          <a:off x="169672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40912</xdr:rowOff>
    </xdr:from>
    <xdr:ext cx="762000" cy="259045"/>
    <xdr:sp macro="" textlink="">
      <xdr:nvSpPr>
        <xdr:cNvPr id="274" name="給与水準   （国との比較）該当値テキスト"/>
        <xdr:cNvSpPr txBox="1"/>
      </xdr:nvSpPr>
      <xdr:spPr>
        <a:xfrm>
          <a:off x="17106900" y="1444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147574</xdr:rowOff>
    </xdr:from>
    <xdr:to>
      <xdr:col>23</xdr:col>
      <xdr:colOff>457200</xdr:colOff>
      <xdr:row>85</xdr:row>
      <xdr:rowOff>77724</xdr:rowOff>
    </xdr:to>
    <xdr:sp macro="" textlink="">
      <xdr:nvSpPr>
        <xdr:cNvPr id="275" name="円/楕円 274"/>
        <xdr:cNvSpPr/>
      </xdr:nvSpPr>
      <xdr:spPr>
        <a:xfrm>
          <a:off x="161290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76" name="テキスト ボックス 275"/>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147574</xdr:rowOff>
    </xdr:from>
    <xdr:to>
      <xdr:col>22</xdr:col>
      <xdr:colOff>254000</xdr:colOff>
      <xdr:row>85</xdr:row>
      <xdr:rowOff>77724</xdr:rowOff>
    </xdr:to>
    <xdr:sp macro="" textlink="">
      <xdr:nvSpPr>
        <xdr:cNvPr id="277" name="円/楕円 276"/>
        <xdr:cNvSpPr/>
      </xdr:nvSpPr>
      <xdr:spPr>
        <a:xfrm>
          <a:off x="152400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78" name="テキスト ボックス 277"/>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166624</xdr:rowOff>
    </xdr:from>
    <xdr:to>
      <xdr:col>21</xdr:col>
      <xdr:colOff>50800</xdr:colOff>
      <xdr:row>87</xdr:row>
      <xdr:rowOff>96774</xdr:rowOff>
    </xdr:to>
    <xdr:sp macro="" textlink="">
      <xdr:nvSpPr>
        <xdr:cNvPr id="279" name="円/楕円 278"/>
        <xdr:cNvSpPr/>
      </xdr:nvSpPr>
      <xdr:spPr>
        <a:xfrm>
          <a:off x="14351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106951</xdr:rowOff>
    </xdr:from>
    <xdr:ext cx="762000" cy="259045"/>
    <xdr:sp macro="" textlink="">
      <xdr:nvSpPr>
        <xdr:cNvPr id="280" name="テキスト ボックス 279"/>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81" name="円/楕円 280"/>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82" name="テキスト ボックス 281"/>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大きく上回っている。これは、行政面積が広く、消防署の分署を設置していることや支所機能充実のため一定数の人員を配置していること、また保育所の運営を直営で行っていることなどが要因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26488</xdr:rowOff>
    </xdr:from>
    <xdr:to>
      <xdr:col>24</xdr:col>
      <xdr:colOff>558800</xdr:colOff>
      <xdr:row>65</xdr:row>
      <xdr:rowOff>66131</xdr:rowOff>
    </xdr:to>
    <xdr:cxnSp macro="">
      <xdr:nvCxnSpPr>
        <xdr:cNvPr id="319" name="直線コネクタ 318"/>
        <xdr:cNvCxnSpPr/>
      </xdr:nvCxnSpPr>
      <xdr:spPr>
        <a:xfrm>
          <a:off x="16179800" y="11170738"/>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9253</xdr:rowOff>
    </xdr:from>
    <xdr:to>
      <xdr:col>23</xdr:col>
      <xdr:colOff>406400</xdr:colOff>
      <xdr:row>65</xdr:row>
      <xdr:rowOff>26488</xdr:rowOff>
    </xdr:to>
    <xdr:cxnSp macro="">
      <xdr:nvCxnSpPr>
        <xdr:cNvPr id="322" name="直線コネクタ 321"/>
        <xdr:cNvCxnSpPr/>
      </xdr:nvCxnSpPr>
      <xdr:spPr>
        <a:xfrm>
          <a:off x="15290800" y="111535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9253</xdr:rowOff>
    </xdr:from>
    <xdr:to>
      <xdr:col>22</xdr:col>
      <xdr:colOff>203200</xdr:colOff>
      <xdr:row>65</xdr:row>
      <xdr:rowOff>40277</xdr:rowOff>
    </xdr:to>
    <xdr:cxnSp macro="">
      <xdr:nvCxnSpPr>
        <xdr:cNvPr id="325" name="直線コネクタ 324"/>
        <xdr:cNvCxnSpPr/>
      </xdr:nvCxnSpPr>
      <xdr:spPr>
        <a:xfrm flipV="1">
          <a:off x="14401800" y="11153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40277</xdr:rowOff>
    </xdr:from>
    <xdr:to>
      <xdr:col>21</xdr:col>
      <xdr:colOff>0</xdr:colOff>
      <xdr:row>65</xdr:row>
      <xdr:rowOff>86813</xdr:rowOff>
    </xdr:to>
    <xdr:cxnSp macro="">
      <xdr:nvCxnSpPr>
        <xdr:cNvPr id="328" name="直線コネクタ 327"/>
        <xdr:cNvCxnSpPr/>
      </xdr:nvCxnSpPr>
      <xdr:spPr>
        <a:xfrm flipV="1">
          <a:off x="13512800" y="11184527"/>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15331</xdr:rowOff>
    </xdr:from>
    <xdr:to>
      <xdr:col>24</xdr:col>
      <xdr:colOff>609600</xdr:colOff>
      <xdr:row>65</xdr:row>
      <xdr:rowOff>116931</xdr:rowOff>
    </xdr:to>
    <xdr:sp macro="" textlink="">
      <xdr:nvSpPr>
        <xdr:cNvPr id="338" name="円/楕円 337"/>
        <xdr:cNvSpPr/>
      </xdr:nvSpPr>
      <xdr:spPr>
        <a:xfrm>
          <a:off x="16967200" y="111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158858</xdr:rowOff>
    </xdr:from>
    <xdr:ext cx="762000" cy="259045"/>
    <xdr:sp macro="" textlink="">
      <xdr:nvSpPr>
        <xdr:cNvPr id="339" name="定員管理の状況該当値テキスト"/>
        <xdr:cNvSpPr txBox="1"/>
      </xdr:nvSpPr>
      <xdr:spPr>
        <a:xfrm>
          <a:off x="17106900" y="1113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147138</xdr:rowOff>
    </xdr:from>
    <xdr:to>
      <xdr:col>23</xdr:col>
      <xdr:colOff>457200</xdr:colOff>
      <xdr:row>65</xdr:row>
      <xdr:rowOff>77288</xdr:rowOff>
    </xdr:to>
    <xdr:sp macro="" textlink="">
      <xdr:nvSpPr>
        <xdr:cNvPr id="340" name="円/楕円 339"/>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62065</xdr:rowOff>
    </xdr:from>
    <xdr:ext cx="736600" cy="259045"/>
    <xdr:sp macro="" textlink="">
      <xdr:nvSpPr>
        <xdr:cNvPr id="341" name="テキスト ボックス 340"/>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129903</xdr:rowOff>
    </xdr:from>
    <xdr:to>
      <xdr:col>22</xdr:col>
      <xdr:colOff>254000</xdr:colOff>
      <xdr:row>65</xdr:row>
      <xdr:rowOff>60053</xdr:rowOff>
    </xdr:to>
    <xdr:sp macro="" textlink="">
      <xdr:nvSpPr>
        <xdr:cNvPr id="342" name="円/楕円 341"/>
        <xdr:cNvSpPr/>
      </xdr:nvSpPr>
      <xdr:spPr>
        <a:xfrm>
          <a:off x="15240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44830</xdr:rowOff>
    </xdr:from>
    <xdr:ext cx="762000" cy="259045"/>
    <xdr:sp macro="" textlink="">
      <xdr:nvSpPr>
        <xdr:cNvPr id="343" name="テキスト ボックス 342"/>
        <xdr:cNvSpPr txBox="1"/>
      </xdr:nvSpPr>
      <xdr:spPr>
        <a:xfrm>
          <a:off x="14909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160927</xdr:rowOff>
    </xdr:from>
    <xdr:to>
      <xdr:col>21</xdr:col>
      <xdr:colOff>50800</xdr:colOff>
      <xdr:row>65</xdr:row>
      <xdr:rowOff>91077</xdr:rowOff>
    </xdr:to>
    <xdr:sp macro="" textlink="">
      <xdr:nvSpPr>
        <xdr:cNvPr id="344" name="円/楕円 343"/>
        <xdr:cNvSpPr/>
      </xdr:nvSpPr>
      <xdr:spPr>
        <a:xfrm>
          <a:off x="14351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75854</xdr:rowOff>
    </xdr:from>
    <xdr:ext cx="762000" cy="259045"/>
    <xdr:sp macro="" textlink="">
      <xdr:nvSpPr>
        <xdr:cNvPr id="345" name="テキスト ボックス 344"/>
        <xdr:cNvSpPr txBox="1"/>
      </xdr:nvSpPr>
      <xdr:spPr>
        <a:xfrm>
          <a:off x="14020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36013</xdr:rowOff>
    </xdr:from>
    <xdr:to>
      <xdr:col>19</xdr:col>
      <xdr:colOff>533400</xdr:colOff>
      <xdr:row>65</xdr:row>
      <xdr:rowOff>137613</xdr:rowOff>
    </xdr:to>
    <xdr:sp macro="" textlink="">
      <xdr:nvSpPr>
        <xdr:cNvPr id="346" name="円/楕円 345"/>
        <xdr:cNvSpPr/>
      </xdr:nvSpPr>
      <xdr:spPr>
        <a:xfrm>
          <a:off x="134620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122390</xdr:rowOff>
    </xdr:from>
    <xdr:ext cx="762000" cy="259045"/>
    <xdr:sp macro="" textlink="">
      <xdr:nvSpPr>
        <xdr:cNvPr id="347" name="テキスト ボックス 346"/>
        <xdr:cNvSpPr txBox="1"/>
      </xdr:nvSpPr>
      <xdr:spPr>
        <a:xfrm>
          <a:off x="13131800" y="112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類似団体平均を下回っており、前年度から</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ポイント改善されている。平成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市役所本庁舎、学校給食センター、超高速ブロードバンド整備事業、宝町体育館等が完成したが、今後も支所庁舎建設や図書館など大型事業を予定していることから、今後とも地方債の発行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15981</xdr:rowOff>
    </xdr:from>
    <xdr:to>
      <xdr:col>24</xdr:col>
      <xdr:colOff>558800</xdr:colOff>
      <xdr:row>37</xdr:row>
      <xdr:rowOff>44133</xdr:rowOff>
    </xdr:to>
    <xdr:cxnSp macro="">
      <xdr:nvCxnSpPr>
        <xdr:cNvPr id="381" name="直線コネクタ 380"/>
        <xdr:cNvCxnSpPr/>
      </xdr:nvCxnSpPr>
      <xdr:spPr>
        <a:xfrm flipV="1">
          <a:off x="16179800" y="635963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758</xdr:rowOff>
    </xdr:from>
    <xdr:ext cx="762000" cy="259045"/>
    <xdr:sp macro="" textlink="">
      <xdr:nvSpPr>
        <xdr:cNvPr id="382" name="公債費負担の状況平均値テキスト"/>
        <xdr:cNvSpPr txBox="1"/>
      </xdr:nvSpPr>
      <xdr:spPr>
        <a:xfrm>
          <a:off x="17106900" y="6344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44133</xdr:rowOff>
    </xdr:from>
    <xdr:to>
      <xdr:col>23</xdr:col>
      <xdr:colOff>406400</xdr:colOff>
      <xdr:row>37</xdr:row>
      <xdr:rowOff>60219</xdr:rowOff>
    </xdr:to>
    <xdr:cxnSp macro="">
      <xdr:nvCxnSpPr>
        <xdr:cNvPr id="384" name="直線コネクタ 383"/>
        <xdr:cNvCxnSpPr/>
      </xdr:nvCxnSpPr>
      <xdr:spPr>
        <a:xfrm flipV="1">
          <a:off x="15290800" y="638778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60219</xdr:rowOff>
    </xdr:from>
    <xdr:to>
      <xdr:col>22</xdr:col>
      <xdr:colOff>203200</xdr:colOff>
      <xdr:row>37</xdr:row>
      <xdr:rowOff>72284</xdr:rowOff>
    </xdr:to>
    <xdr:cxnSp macro="">
      <xdr:nvCxnSpPr>
        <xdr:cNvPr id="387" name="直線コネクタ 386"/>
        <xdr:cNvCxnSpPr/>
      </xdr:nvCxnSpPr>
      <xdr:spPr>
        <a:xfrm flipV="1">
          <a:off x="14401800" y="640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72284</xdr:rowOff>
    </xdr:from>
    <xdr:to>
      <xdr:col>21</xdr:col>
      <xdr:colOff>0</xdr:colOff>
      <xdr:row>37</xdr:row>
      <xdr:rowOff>78317</xdr:rowOff>
    </xdr:to>
    <xdr:cxnSp macro="">
      <xdr:nvCxnSpPr>
        <xdr:cNvPr id="390" name="直線コネクタ 389"/>
        <xdr:cNvCxnSpPr/>
      </xdr:nvCxnSpPr>
      <xdr:spPr>
        <a:xfrm flipV="1">
          <a:off x="13512800" y="641593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136631</xdr:rowOff>
    </xdr:from>
    <xdr:to>
      <xdr:col>24</xdr:col>
      <xdr:colOff>609600</xdr:colOff>
      <xdr:row>37</xdr:row>
      <xdr:rowOff>66781</xdr:rowOff>
    </xdr:to>
    <xdr:sp macro="" textlink="">
      <xdr:nvSpPr>
        <xdr:cNvPr id="400" name="円/楕円 399"/>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57908</xdr:rowOff>
    </xdr:from>
    <xdr:ext cx="762000" cy="259045"/>
    <xdr:sp macro="" textlink="">
      <xdr:nvSpPr>
        <xdr:cNvPr id="401" name="公債費負担の状況該当値テキスト"/>
        <xdr:cNvSpPr txBox="1"/>
      </xdr:nvSpPr>
      <xdr:spPr>
        <a:xfrm>
          <a:off x="17106900" y="623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164783</xdr:rowOff>
    </xdr:from>
    <xdr:to>
      <xdr:col>23</xdr:col>
      <xdr:colOff>457200</xdr:colOff>
      <xdr:row>37</xdr:row>
      <xdr:rowOff>94933</xdr:rowOff>
    </xdr:to>
    <xdr:sp macro="" textlink="">
      <xdr:nvSpPr>
        <xdr:cNvPr id="402" name="円/楕円 401"/>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105110</xdr:rowOff>
    </xdr:from>
    <xdr:ext cx="736600" cy="259045"/>
    <xdr:sp macro="" textlink="">
      <xdr:nvSpPr>
        <xdr:cNvPr id="403" name="テキスト ボックス 402"/>
        <xdr:cNvSpPr txBox="1"/>
      </xdr:nvSpPr>
      <xdr:spPr>
        <a:xfrm>
          <a:off x="15798800" y="61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9419</xdr:rowOff>
    </xdr:from>
    <xdr:to>
      <xdr:col>22</xdr:col>
      <xdr:colOff>254000</xdr:colOff>
      <xdr:row>37</xdr:row>
      <xdr:rowOff>111019</xdr:rowOff>
    </xdr:to>
    <xdr:sp macro="" textlink="">
      <xdr:nvSpPr>
        <xdr:cNvPr id="404" name="円/楕円 403"/>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405" name="テキスト ボックス 404"/>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21484</xdr:rowOff>
    </xdr:from>
    <xdr:to>
      <xdr:col>21</xdr:col>
      <xdr:colOff>50800</xdr:colOff>
      <xdr:row>37</xdr:row>
      <xdr:rowOff>123084</xdr:rowOff>
    </xdr:to>
    <xdr:sp macro="" textlink="">
      <xdr:nvSpPr>
        <xdr:cNvPr id="406" name="円/楕円 405"/>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133261</xdr:rowOff>
    </xdr:from>
    <xdr:ext cx="762000" cy="259045"/>
    <xdr:sp macro="" textlink="">
      <xdr:nvSpPr>
        <xdr:cNvPr id="407" name="テキスト ボックス 406"/>
        <xdr:cNvSpPr txBox="1"/>
      </xdr:nvSpPr>
      <xdr:spPr>
        <a:xfrm>
          <a:off x="14020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27517</xdr:rowOff>
    </xdr:from>
    <xdr:to>
      <xdr:col>19</xdr:col>
      <xdr:colOff>533400</xdr:colOff>
      <xdr:row>37</xdr:row>
      <xdr:rowOff>129117</xdr:rowOff>
    </xdr:to>
    <xdr:sp macro="" textlink="">
      <xdr:nvSpPr>
        <xdr:cNvPr id="408" name="円/楕円 407"/>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139294</xdr:rowOff>
    </xdr:from>
    <xdr:ext cx="762000" cy="259045"/>
    <xdr:sp macro="" textlink="">
      <xdr:nvSpPr>
        <xdr:cNvPr id="409" name="テキスト ボックス 408"/>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基金の積立などにより、充当可能財源等が将来負担額を上回った。今後、支所庁舎</a:t>
          </a:r>
          <a:r>
            <a:rPr kumimoji="1" lang="ja-JP" altLang="en-US" sz="1300">
              <a:solidFill>
                <a:sysClr val="windowText" lastClr="000000"/>
              </a:solidFill>
              <a:effectLst/>
              <a:latin typeface="+mn-lt"/>
              <a:ea typeface="+mn-ea"/>
              <a:cs typeface="+mn-cs"/>
            </a:rPr>
            <a:t>建設</a:t>
          </a:r>
          <a:r>
            <a:rPr kumimoji="1" lang="ja-JP" altLang="ja-JP" sz="1300">
              <a:solidFill>
                <a:sysClr val="windowText" lastClr="000000"/>
              </a:solidFill>
              <a:effectLst/>
              <a:latin typeface="+mn-lt"/>
              <a:ea typeface="+mn-ea"/>
              <a:cs typeface="+mn-cs"/>
            </a:rPr>
            <a:t>や図書館等の整備に係る借入額の増加が見込まれることから、他事業における地方債の発行の抑制、合併特例債や辺地、過疎対策事業債などの有利な起債の活用等により、将来負担比率の維持に努める。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0" name="テキスト ボックス 449"/>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ラスパイレス指数は類似団体平均よりも低いものの、人件費では類似団体平均を</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ポイント上回っている。これは、町村合併による膨らんだ職員</a:t>
          </a:r>
          <a:r>
            <a:rPr kumimoji="1" lang="ja-JP" altLang="en-US" sz="1300">
              <a:solidFill>
                <a:sysClr val="windowText" lastClr="000000"/>
              </a:solidFill>
              <a:effectLst/>
              <a:latin typeface="+mn-lt"/>
              <a:ea typeface="+mn-ea"/>
              <a:cs typeface="+mn-cs"/>
            </a:rPr>
            <a:t>数</a:t>
          </a:r>
          <a:r>
            <a:rPr kumimoji="1" lang="ja-JP" altLang="ja-JP" sz="1300">
              <a:solidFill>
                <a:sysClr val="windowText" lastClr="000000"/>
              </a:solidFill>
              <a:effectLst/>
              <a:latin typeface="+mn-lt"/>
              <a:ea typeface="+mn-ea"/>
              <a:cs typeface="+mn-cs"/>
            </a:rPr>
            <a:t>が影響していることもあるが、広い行政面積に対応する職員配置や</a:t>
          </a:r>
          <a:r>
            <a:rPr kumimoji="1" lang="ja-JP" altLang="en-US" sz="1300">
              <a:solidFill>
                <a:sysClr val="windowText" lastClr="000000"/>
              </a:solidFill>
              <a:effectLst/>
              <a:latin typeface="+mn-lt"/>
              <a:ea typeface="+mn-ea"/>
              <a:cs typeface="+mn-cs"/>
            </a:rPr>
            <a:t>保育所</a:t>
          </a:r>
          <a:r>
            <a:rPr kumimoji="1" lang="ja-JP" altLang="ja-JP" sz="1300">
              <a:solidFill>
                <a:sysClr val="windowText" lastClr="000000"/>
              </a:solidFill>
              <a:effectLst/>
              <a:latin typeface="+mn-lt"/>
              <a:ea typeface="+mn-ea"/>
              <a:cs typeface="+mn-cs"/>
            </a:rPr>
            <a:t>の運営を直営で行っていることなども要因としてあげられる。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5080</xdr:rowOff>
    </xdr:to>
    <xdr:cxnSp macro="">
      <xdr:nvCxnSpPr>
        <xdr:cNvPr id="66" name="直線コネクタ 65"/>
        <xdr:cNvCxnSpPr/>
      </xdr:nvCxnSpPr>
      <xdr:spPr>
        <a:xfrm flipV="1">
          <a:off x="3987800" y="648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96520</xdr:rowOff>
    </xdr:to>
    <xdr:cxnSp macro="">
      <xdr:nvCxnSpPr>
        <xdr:cNvPr id="69" name="直線コネクタ 68"/>
        <xdr:cNvCxnSpPr/>
      </xdr:nvCxnSpPr>
      <xdr:spPr>
        <a:xfrm flipV="1">
          <a:off x="3098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39</xdr:row>
      <xdr:rowOff>16510</xdr:rowOff>
    </xdr:to>
    <xdr:cxnSp macro="">
      <xdr:nvCxnSpPr>
        <xdr:cNvPr id="72" name="直線コネクタ 71"/>
        <xdr:cNvCxnSpPr/>
      </xdr:nvCxnSpPr>
      <xdr:spPr>
        <a:xfrm flipV="1">
          <a:off x="2209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69850</xdr:rowOff>
    </xdr:to>
    <xdr:cxnSp macro="">
      <xdr:nvCxnSpPr>
        <xdr:cNvPr id="75" name="直線コネクタ 74"/>
        <xdr:cNvCxnSpPr/>
      </xdr:nvCxnSpPr>
      <xdr:spPr>
        <a:xfrm flipV="1">
          <a:off x="1320800" y="670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3" name="円/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道路や橋梁の総点検・修繕計画策定にかかる委託業務や学校給食センター建設や戸籍、社会保障・税番号制度導入、サーバシステム更改等によるシステム改修・構築費の増額が</a:t>
          </a:r>
          <a:r>
            <a:rPr kumimoji="1" lang="ja-JP" altLang="en-US" sz="1100">
              <a:solidFill>
                <a:sysClr val="windowText" lastClr="000000"/>
              </a:solidFill>
              <a:effectLst/>
              <a:latin typeface="+mn-lt"/>
              <a:ea typeface="+mn-ea"/>
              <a:cs typeface="+mn-cs"/>
            </a:rPr>
            <a:t>物件費の増加</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今後、さらに事務事業の見直しや民間委託を推進し、施設の整理統合・廃止も含めた検討を行っていく必要がある。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17</xdr:row>
      <xdr:rowOff>156936</xdr:rowOff>
    </xdr:to>
    <xdr:cxnSp macro="">
      <xdr:nvCxnSpPr>
        <xdr:cNvPr id="129" name="直線コネクタ 128"/>
        <xdr:cNvCxnSpPr/>
      </xdr:nvCxnSpPr>
      <xdr:spPr>
        <a:xfrm>
          <a:off x="15671800" y="3049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135164</xdr:rowOff>
    </xdr:to>
    <xdr:cxnSp macro="">
      <xdr:nvCxnSpPr>
        <xdr:cNvPr id="132" name="直線コネクタ 131"/>
        <xdr:cNvCxnSpPr/>
      </xdr:nvCxnSpPr>
      <xdr:spPr>
        <a:xfrm>
          <a:off x="14782800" y="2886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143329</xdr:rowOff>
    </xdr:to>
    <xdr:cxnSp macro="">
      <xdr:nvCxnSpPr>
        <xdr:cNvPr id="135" name="直線コネクタ 134"/>
        <xdr:cNvCxnSpPr/>
      </xdr:nvCxnSpPr>
      <xdr:spPr>
        <a:xfrm>
          <a:off x="13893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1814</xdr:rowOff>
    </xdr:to>
    <xdr:cxnSp macro="">
      <xdr:nvCxnSpPr>
        <xdr:cNvPr id="138" name="直線コネクタ 137"/>
        <xdr:cNvCxnSpPr/>
      </xdr:nvCxnSpPr>
      <xdr:spPr>
        <a:xfrm>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8" name="円/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50" name="円/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4" name="円/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55" name="テキスト ボックス 154"/>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前年度に比べ</a:t>
          </a:r>
          <a:r>
            <a:rPr kumimoji="1" lang="en-US" altLang="ja-JP" sz="1300">
              <a:solidFill>
                <a:sysClr val="windowText" lastClr="000000"/>
              </a:solidFill>
              <a:effectLst/>
              <a:latin typeface="+mn-lt"/>
              <a:ea typeface="+mn-ea"/>
              <a:cs typeface="+mn-cs"/>
            </a:rPr>
            <a:t>0.5</a:t>
          </a:r>
          <a:r>
            <a:rPr kumimoji="1" lang="ja-JP" altLang="ja-JP" sz="1300">
              <a:solidFill>
                <a:sysClr val="windowText" lastClr="000000"/>
              </a:solidFill>
              <a:effectLst/>
              <a:latin typeface="+mn-lt"/>
              <a:ea typeface="+mn-ea"/>
              <a:cs typeface="+mn-cs"/>
            </a:rPr>
            <a:t>ポイント増加した。これは、過疎化による少子高齢化対策・定住促進対策の一環として児童医療費の対象</a:t>
          </a:r>
          <a:r>
            <a:rPr kumimoji="1" lang="ja-JP" altLang="en-US" sz="1300">
              <a:solidFill>
                <a:sysClr val="windowText" lastClr="000000"/>
              </a:solidFill>
              <a:effectLst/>
              <a:latin typeface="+mn-lt"/>
              <a:ea typeface="+mn-ea"/>
              <a:cs typeface="+mn-cs"/>
            </a:rPr>
            <a:t>者</a:t>
          </a:r>
          <a:r>
            <a:rPr kumimoji="1" lang="ja-JP" altLang="ja-JP" sz="1300">
              <a:solidFill>
                <a:sysClr val="windowText" lastClr="000000"/>
              </a:solidFill>
              <a:effectLst/>
              <a:latin typeface="+mn-lt"/>
              <a:ea typeface="+mn-ea"/>
              <a:cs typeface="+mn-cs"/>
            </a:rPr>
            <a:t>をそれまでの小学生から中学</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年生まで拡充したことによる福祉医療費の増額、生活保護費や保育園扶助費の増額などが要因となっている。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127000</xdr:rowOff>
    </xdr:to>
    <xdr:cxnSp macro="">
      <xdr:nvCxnSpPr>
        <xdr:cNvPr id="190" name="直線コネクタ 189"/>
        <xdr:cNvCxnSpPr/>
      </xdr:nvCxnSpPr>
      <xdr:spPr>
        <a:xfrm>
          <a:off x="3987800" y="966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63500</xdr:rowOff>
    </xdr:to>
    <xdr:cxnSp macro="">
      <xdr:nvCxnSpPr>
        <xdr:cNvPr id="193" name="直線コネクタ 192"/>
        <xdr:cNvCxnSpPr/>
      </xdr:nvCxnSpPr>
      <xdr:spPr>
        <a:xfrm>
          <a:off x="3098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88900</xdr:rowOff>
    </xdr:to>
    <xdr:cxnSp macro="">
      <xdr:nvCxnSpPr>
        <xdr:cNvPr id="196" name="直線コネクタ 195"/>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88900</xdr:rowOff>
    </xdr:to>
    <xdr:cxnSp macro="">
      <xdr:nvCxnSpPr>
        <xdr:cNvPr id="199" name="直線コネクタ 198"/>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11" name="円/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に係る経常収支比率が類似団体平均値を上回っているのは、国民健康保険特別会計に対する繰出金が主な要因である。高齢化が進むなか、事業の安定的な運営のために予防事業の推進や保険料の適正化等により繰出金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165100</xdr:rowOff>
    </xdr:to>
    <xdr:cxnSp macro="">
      <xdr:nvCxnSpPr>
        <xdr:cNvPr id="251" name="直線コネクタ 250"/>
        <xdr:cNvCxnSpPr/>
      </xdr:nvCxnSpPr>
      <xdr:spPr>
        <a:xfrm>
          <a:off x="15671800" y="10048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104140</xdr:rowOff>
    </xdr:to>
    <xdr:cxnSp macro="">
      <xdr:nvCxnSpPr>
        <xdr:cNvPr id="254" name="直線コネクタ 253"/>
        <xdr:cNvCxnSpPr/>
      </xdr:nvCxnSpPr>
      <xdr:spPr>
        <a:xfrm>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111760</xdr:rowOff>
    </xdr:to>
    <xdr:cxnSp macro="">
      <xdr:nvCxnSpPr>
        <xdr:cNvPr id="257" name="直線コネクタ 256"/>
        <xdr:cNvCxnSpPr/>
      </xdr:nvCxnSpPr>
      <xdr:spPr>
        <a:xfrm flipV="1">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111760</xdr:rowOff>
    </xdr:to>
    <xdr:cxnSp macro="">
      <xdr:nvCxnSpPr>
        <xdr:cNvPr id="260" name="直線コネクタ 259"/>
        <xdr:cNvCxnSpPr/>
      </xdr:nvCxnSpPr>
      <xdr:spPr>
        <a:xfrm>
          <a:off x="13004800" y="997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2" name="円/楕円 271"/>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3" name="テキスト ボックス 272"/>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6" name="円/楕円 275"/>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7" name="テキスト ボックス 27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8" name="円/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全体では、類似団体平均値を下回っているものの、各種団体等への補助交付金については、補助金等の見直し基準を検討し、整理統合や廃止を含め適正化を図る。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24130</xdr:rowOff>
    </xdr:to>
    <xdr:cxnSp macro="">
      <xdr:nvCxnSpPr>
        <xdr:cNvPr id="309" name="直線コネクタ 308"/>
        <xdr:cNvCxnSpPr/>
      </xdr:nvCxnSpPr>
      <xdr:spPr>
        <a:xfrm>
          <a:off x="15671800" y="6011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14986</xdr:rowOff>
    </xdr:to>
    <xdr:cxnSp macro="">
      <xdr:nvCxnSpPr>
        <xdr:cNvPr id="312" name="直線コネクタ 311"/>
        <xdr:cNvCxnSpPr/>
      </xdr:nvCxnSpPr>
      <xdr:spPr>
        <a:xfrm flipV="1">
          <a:off x="14782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19558</xdr:rowOff>
    </xdr:to>
    <xdr:cxnSp macro="">
      <xdr:nvCxnSpPr>
        <xdr:cNvPr id="315" name="直線コネクタ 314"/>
        <xdr:cNvCxnSpPr/>
      </xdr:nvCxnSpPr>
      <xdr:spPr>
        <a:xfrm flipV="1">
          <a:off x="13893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24130</xdr:rowOff>
    </xdr:to>
    <xdr:cxnSp macro="">
      <xdr:nvCxnSpPr>
        <xdr:cNvPr id="318" name="直線コネクタ 317"/>
        <xdr:cNvCxnSpPr/>
      </xdr:nvCxnSpPr>
      <xdr:spPr>
        <a:xfrm flipV="1">
          <a:off x="13004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28" name="円/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30" name="円/楕円 329"/>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31" name="テキスト ボックス 330"/>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32" name="円/楕円 331"/>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33" name="テキスト ボックス 332"/>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34" name="円/楕円 333"/>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35" name="テキスト ボックス 334"/>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6" name="円/楕円 335"/>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7" name="テキスト ボックス 336"/>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前年度に比べ</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改善され、類似団体平均を上回った。今後は、支所庁舎建設や図書館等大型事業による公債費の増加が予想されることから、他事業における地方債の発行の抑制、合併特例債や辺地、過疎対策事業再などの交付税措置の有利な地方債の活用等により、数値改善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41275</xdr:rowOff>
    </xdr:to>
    <xdr:cxnSp macro="">
      <xdr:nvCxnSpPr>
        <xdr:cNvPr id="369" name="直線コネクタ 368"/>
        <xdr:cNvCxnSpPr/>
      </xdr:nvCxnSpPr>
      <xdr:spPr>
        <a:xfrm flipV="1">
          <a:off x="3987800" y="128752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41275</xdr:rowOff>
    </xdr:from>
    <xdr:to>
      <xdr:col>5</xdr:col>
      <xdr:colOff>549275</xdr:colOff>
      <xdr:row>75</xdr:row>
      <xdr:rowOff>67945</xdr:rowOff>
    </xdr:to>
    <xdr:cxnSp macro="">
      <xdr:nvCxnSpPr>
        <xdr:cNvPr id="372" name="直線コネクタ 371"/>
        <xdr:cNvCxnSpPr/>
      </xdr:nvCxnSpPr>
      <xdr:spPr>
        <a:xfrm flipV="1">
          <a:off x="3098800" y="12900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64135</xdr:rowOff>
    </xdr:from>
    <xdr:to>
      <xdr:col>4</xdr:col>
      <xdr:colOff>346075</xdr:colOff>
      <xdr:row>75</xdr:row>
      <xdr:rowOff>67945</xdr:rowOff>
    </xdr:to>
    <xdr:cxnSp macro="">
      <xdr:nvCxnSpPr>
        <xdr:cNvPr id="375" name="直線コネクタ 374"/>
        <xdr:cNvCxnSpPr/>
      </xdr:nvCxnSpPr>
      <xdr:spPr>
        <a:xfrm>
          <a:off x="2209800" y="12922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64135</xdr:rowOff>
    </xdr:to>
    <xdr:cxnSp macro="">
      <xdr:nvCxnSpPr>
        <xdr:cNvPr id="378" name="直線コネクタ 377"/>
        <xdr:cNvCxnSpPr/>
      </xdr:nvCxnSpPr>
      <xdr:spPr>
        <a:xfrm>
          <a:off x="1320800" y="128905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8" name="円/楕円 38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89"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161925</xdr:rowOff>
    </xdr:from>
    <xdr:to>
      <xdr:col>5</xdr:col>
      <xdr:colOff>600075</xdr:colOff>
      <xdr:row>75</xdr:row>
      <xdr:rowOff>92075</xdr:rowOff>
    </xdr:to>
    <xdr:sp macro="" textlink="">
      <xdr:nvSpPr>
        <xdr:cNvPr id="390" name="円/楕円 389"/>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76852</xdr:rowOff>
    </xdr:from>
    <xdr:ext cx="736600" cy="259045"/>
    <xdr:sp macro="" textlink="">
      <xdr:nvSpPr>
        <xdr:cNvPr id="391" name="テキスト ボックス 390"/>
        <xdr:cNvSpPr txBox="1"/>
      </xdr:nvSpPr>
      <xdr:spPr>
        <a:xfrm>
          <a:off x="3606800" y="1293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17145</xdr:rowOff>
    </xdr:from>
    <xdr:to>
      <xdr:col>4</xdr:col>
      <xdr:colOff>396875</xdr:colOff>
      <xdr:row>75</xdr:row>
      <xdr:rowOff>118745</xdr:rowOff>
    </xdr:to>
    <xdr:sp macro="" textlink="">
      <xdr:nvSpPr>
        <xdr:cNvPr id="392" name="円/楕円 391"/>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103522</xdr:rowOff>
    </xdr:from>
    <xdr:ext cx="762000" cy="259045"/>
    <xdr:sp macro="" textlink="">
      <xdr:nvSpPr>
        <xdr:cNvPr id="393" name="テキスト ボックス 392"/>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xdr:rowOff>
    </xdr:from>
    <xdr:to>
      <xdr:col>3</xdr:col>
      <xdr:colOff>193675</xdr:colOff>
      <xdr:row>75</xdr:row>
      <xdr:rowOff>114935</xdr:rowOff>
    </xdr:to>
    <xdr:sp macro="" textlink="">
      <xdr:nvSpPr>
        <xdr:cNvPr id="394" name="円/楕円 393"/>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99713</xdr:rowOff>
    </xdr:from>
    <xdr:ext cx="762000" cy="259045"/>
    <xdr:sp macro="" textlink="">
      <xdr:nvSpPr>
        <xdr:cNvPr id="395" name="テキスト ボックス 394"/>
        <xdr:cNvSpPr txBox="1"/>
      </xdr:nvSpPr>
      <xdr:spPr>
        <a:xfrm>
          <a:off x="1828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6" name="円/楕円 395"/>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7" name="テキスト ボックス 396"/>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人件費及びその他に係る経常収支比率が類似団体平均値を上回っていることにより、この項目では類似団体平均値を上回る結果となった。</a:t>
          </a:r>
          <a:endParaRPr lang="ja-JP" altLang="ja-JP" sz="1300">
            <a:effectLst/>
          </a:endParaRPr>
        </a:p>
        <a:p>
          <a:r>
            <a:rPr kumimoji="1" lang="ja-JP" altLang="ja-JP" sz="1300">
              <a:solidFill>
                <a:schemeClr val="dk1"/>
              </a:solidFill>
              <a:effectLst/>
              <a:latin typeface="+mn-lt"/>
              <a:ea typeface="+mn-ea"/>
              <a:cs typeface="+mn-cs"/>
            </a:rPr>
            <a:t>　各分析欄に記載した取り組みを実施し、改善を目指す。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110998</xdr:rowOff>
    </xdr:to>
    <xdr:cxnSp macro="">
      <xdr:nvCxnSpPr>
        <xdr:cNvPr id="428" name="直線コネクタ 427"/>
        <xdr:cNvCxnSpPr/>
      </xdr:nvCxnSpPr>
      <xdr:spPr>
        <a:xfrm>
          <a:off x="15671800" y="135915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79</xdr:row>
      <xdr:rowOff>46989</xdr:rowOff>
    </xdr:to>
    <xdr:cxnSp macro="">
      <xdr:nvCxnSpPr>
        <xdr:cNvPr id="431" name="直線コネクタ 430"/>
        <xdr:cNvCxnSpPr/>
      </xdr:nvCxnSpPr>
      <xdr:spPr>
        <a:xfrm>
          <a:off x="14782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10413</xdr:rowOff>
    </xdr:from>
    <xdr:to>
      <xdr:col>21</xdr:col>
      <xdr:colOff>361950</xdr:colOff>
      <xdr:row>79</xdr:row>
      <xdr:rowOff>51563</xdr:rowOff>
    </xdr:to>
    <xdr:cxnSp macro="">
      <xdr:nvCxnSpPr>
        <xdr:cNvPr id="434" name="直線コネクタ 433"/>
        <xdr:cNvCxnSpPr/>
      </xdr:nvCxnSpPr>
      <xdr:spPr>
        <a:xfrm flipV="1">
          <a:off x="13893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159004</xdr:rowOff>
    </xdr:from>
    <xdr:to>
      <xdr:col>20</xdr:col>
      <xdr:colOff>158750</xdr:colOff>
      <xdr:row>79</xdr:row>
      <xdr:rowOff>51563</xdr:rowOff>
    </xdr:to>
    <xdr:cxnSp macro="">
      <xdr:nvCxnSpPr>
        <xdr:cNvPr id="437" name="直線コネクタ 436"/>
        <xdr:cNvCxnSpPr/>
      </xdr:nvCxnSpPr>
      <xdr:spPr>
        <a:xfrm>
          <a:off x="13004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7" name="円/楕円 446"/>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8"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49" name="円/楕円 44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50" name="テキスト ボックス 44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51" name="円/楕円 450"/>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2" name="テキスト ボックス 451"/>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763</xdr:rowOff>
    </xdr:from>
    <xdr:to>
      <xdr:col>20</xdr:col>
      <xdr:colOff>209550</xdr:colOff>
      <xdr:row>79</xdr:row>
      <xdr:rowOff>102363</xdr:rowOff>
    </xdr:to>
    <xdr:sp macro="" textlink="">
      <xdr:nvSpPr>
        <xdr:cNvPr id="453" name="円/楕円 452"/>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87140</xdr:rowOff>
    </xdr:from>
    <xdr:ext cx="762000" cy="259045"/>
    <xdr:sp macro="" textlink="">
      <xdr:nvSpPr>
        <xdr:cNvPr id="454" name="テキスト ボックス 453"/>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108204</xdr:rowOff>
    </xdr:from>
    <xdr:to>
      <xdr:col>19</xdr:col>
      <xdr:colOff>6350</xdr:colOff>
      <xdr:row>79</xdr:row>
      <xdr:rowOff>38354</xdr:rowOff>
    </xdr:to>
    <xdr:sp macro="" textlink="">
      <xdr:nvSpPr>
        <xdr:cNvPr id="455" name="円/楕円 454"/>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23131</xdr:rowOff>
    </xdr:from>
    <xdr:ext cx="762000" cy="259045"/>
    <xdr:sp macro="" textlink="">
      <xdr:nvSpPr>
        <xdr:cNvPr id="456" name="テキスト ボックス 455"/>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87822</xdr:rowOff>
    </xdr:from>
    <xdr:to>
      <xdr:col>4</xdr:col>
      <xdr:colOff>1117600</xdr:colOff>
      <xdr:row>15</xdr:row>
      <xdr:rowOff>108756</xdr:rowOff>
    </xdr:to>
    <xdr:cxnSp macro="">
      <xdr:nvCxnSpPr>
        <xdr:cNvPr id="52" name="直線コネクタ 51"/>
        <xdr:cNvCxnSpPr/>
      </xdr:nvCxnSpPr>
      <xdr:spPr bwMode="auto">
        <a:xfrm flipV="1">
          <a:off x="5003800" y="2707197"/>
          <a:ext cx="647700" cy="2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108756</xdr:rowOff>
    </xdr:from>
    <xdr:to>
      <xdr:col>4</xdr:col>
      <xdr:colOff>469900</xdr:colOff>
      <xdr:row>15</xdr:row>
      <xdr:rowOff>154133</xdr:rowOff>
    </xdr:to>
    <xdr:cxnSp macro="">
      <xdr:nvCxnSpPr>
        <xdr:cNvPr id="55" name="直線コネクタ 54"/>
        <xdr:cNvCxnSpPr/>
      </xdr:nvCxnSpPr>
      <xdr:spPr bwMode="auto">
        <a:xfrm flipV="1">
          <a:off x="4305300" y="2728131"/>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148026</xdr:rowOff>
    </xdr:from>
    <xdr:to>
      <xdr:col>3</xdr:col>
      <xdr:colOff>904875</xdr:colOff>
      <xdr:row>15</xdr:row>
      <xdr:rowOff>154133</xdr:rowOff>
    </xdr:to>
    <xdr:cxnSp macro="">
      <xdr:nvCxnSpPr>
        <xdr:cNvPr id="58" name="直線コネクタ 57"/>
        <xdr:cNvCxnSpPr/>
      </xdr:nvCxnSpPr>
      <xdr:spPr bwMode="auto">
        <a:xfrm>
          <a:off x="3606800" y="2767401"/>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111417</xdr:rowOff>
    </xdr:from>
    <xdr:to>
      <xdr:col>3</xdr:col>
      <xdr:colOff>206375</xdr:colOff>
      <xdr:row>15</xdr:row>
      <xdr:rowOff>148026</xdr:rowOff>
    </xdr:to>
    <xdr:cxnSp macro="">
      <xdr:nvCxnSpPr>
        <xdr:cNvPr id="61" name="直線コネクタ 60"/>
        <xdr:cNvCxnSpPr/>
      </xdr:nvCxnSpPr>
      <xdr:spPr bwMode="auto">
        <a:xfrm>
          <a:off x="2908300" y="2730792"/>
          <a:ext cx="698500" cy="3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37022</xdr:rowOff>
    </xdr:from>
    <xdr:to>
      <xdr:col>5</xdr:col>
      <xdr:colOff>34925</xdr:colOff>
      <xdr:row>15</xdr:row>
      <xdr:rowOff>138622</xdr:rowOff>
    </xdr:to>
    <xdr:sp macro="" textlink="">
      <xdr:nvSpPr>
        <xdr:cNvPr id="71" name="円/楕円 70"/>
        <xdr:cNvSpPr/>
      </xdr:nvSpPr>
      <xdr:spPr bwMode="auto">
        <a:xfrm>
          <a:off x="5600700" y="265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53549</xdr:rowOff>
    </xdr:from>
    <xdr:ext cx="762000" cy="259045"/>
    <xdr:sp macro="" textlink="">
      <xdr:nvSpPr>
        <xdr:cNvPr id="72" name="人口1人当たり決算額の推移該当値テキスト130"/>
        <xdr:cNvSpPr txBox="1"/>
      </xdr:nvSpPr>
      <xdr:spPr>
        <a:xfrm>
          <a:off x="5740400" y="250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115,316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57956</xdr:rowOff>
    </xdr:from>
    <xdr:to>
      <xdr:col>4</xdr:col>
      <xdr:colOff>520700</xdr:colOff>
      <xdr:row>15</xdr:row>
      <xdr:rowOff>159556</xdr:rowOff>
    </xdr:to>
    <xdr:sp macro="" textlink="">
      <xdr:nvSpPr>
        <xdr:cNvPr id="73" name="円/楕円 72"/>
        <xdr:cNvSpPr/>
      </xdr:nvSpPr>
      <xdr:spPr bwMode="auto">
        <a:xfrm>
          <a:off x="4953000" y="26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169733</xdr:rowOff>
    </xdr:from>
    <xdr:ext cx="736600" cy="259045"/>
    <xdr:sp macro="" textlink="">
      <xdr:nvSpPr>
        <xdr:cNvPr id="74" name="テキスト ボックス 73"/>
        <xdr:cNvSpPr txBox="1"/>
      </xdr:nvSpPr>
      <xdr:spPr>
        <a:xfrm>
          <a:off x="4622800" y="244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103333</xdr:rowOff>
    </xdr:from>
    <xdr:to>
      <xdr:col>3</xdr:col>
      <xdr:colOff>955675</xdr:colOff>
      <xdr:row>16</xdr:row>
      <xdr:rowOff>33483</xdr:rowOff>
    </xdr:to>
    <xdr:sp macro="" textlink="">
      <xdr:nvSpPr>
        <xdr:cNvPr id="75" name="円/楕円 74"/>
        <xdr:cNvSpPr/>
      </xdr:nvSpPr>
      <xdr:spPr bwMode="auto">
        <a:xfrm>
          <a:off x="42545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43660</xdr:rowOff>
    </xdr:from>
    <xdr:ext cx="762000" cy="259045"/>
    <xdr:sp macro="" textlink="">
      <xdr:nvSpPr>
        <xdr:cNvPr id="76" name="テキスト ボックス 75"/>
        <xdr:cNvSpPr txBox="1"/>
      </xdr:nvSpPr>
      <xdr:spPr>
        <a:xfrm>
          <a:off x="3924300" y="24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97226</xdr:rowOff>
    </xdr:from>
    <xdr:to>
      <xdr:col>3</xdr:col>
      <xdr:colOff>257175</xdr:colOff>
      <xdr:row>16</xdr:row>
      <xdr:rowOff>27376</xdr:rowOff>
    </xdr:to>
    <xdr:sp macro="" textlink="">
      <xdr:nvSpPr>
        <xdr:cNvPr id="77" name="円/楕円 76"/>
        <xdr:cNvSpPr/>
      </xdr:nvSpPr>
      <xdr:spPr bwMode="auto">
        <a:xfrm>
          <a:off x="3556000" y="271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37553</xdr:rowOff>
    </xdr:from>
    <xdr:ext cx="762000" cy="259045"/>
    <xdr:sp macro="" textlink="">
      <xdr:nvSpPr>
        <xdr:cNvPr id="78" name="テキスト ボックス 77"/>
        <xdr:cNvSpPr txBox="1"/>
      </xdr:nvSpPr>
      <xdr:spPr>
        <a:xfrm>
          <a:off x="3225800" y="248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60617</xdr:rowOff>
    </xdr:from>
    <xdr:to>
      <xdr:col>2</xdr:col>
      <xdr:colOff>692150</xdr:colOff>
      <xdr:row>15</xdr:row>
      <xdr:rowOff>162217</xdr:rowOff>
    </xdr:to>
    <xdr:sp macro="" textlink="">
      <xdr:nvSpPr>
        <xdr:cNvPr id="79" name="円/楕円 78"/>
        <xdr:cNvSpPr/>
      </xdr:nvSpPr>
      <xdr:spPr bwMode="auto">
        <a:xfrm>
          <a:off x="2857500" y="267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944</xdr:rowOff>
    </xdr:from>
    <xdr:ext cx="762000" cy="259045"/>
    <xdr:sp macro="" textlink="">
      <xdr:nvSpPr>
        <xdr:cNvPr id="80" name="テキスト ボックス 79"/>
        <xdr:cNvSpPr txBox="1"/>
      </xdr:nvSpPr>
      <xdr:spPr>
        <a:xfrm>
          <a:off x="2527300" y="244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329616</xdr:rowOff>
    </xdr:from>
    <xdr:to>
      <xdr:col>4</xdr:col>
      <xdr:colOff>1117600</xdr:colOff>
      <xdr:row>37</xdr:row>
      <xdr:rowOff>340863</xdr:rowOff>
    </xdr:to>
    <xdr:cxnSp macro="">
      <xdr:nvCxnSpPr>
        <xdr:cNvPr id="114" name="直線コネクタ 113"/>
        <xdr:cNvCxnSpPr/>
      </xdr:nvCxnSpPr>
      <xdr:spPr bwMode="auto">
        <a:xfrm>
          <a:off x="5003800" y="7454316"/>
          <a:ext cx="6477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311617</xdr:rowOff>
    </xdr:from>
    <xdr:to>
      <xdr:col>4</xdr:col>
      <xdr:colOff>469900</xdr:colOff>
      <xdr:row>37</xdr:row>
      <xdr:rowOff>329616</xdr:rowOff>
    </xdr:to>
    <xdr:cxnSp macro="">
      <xdr:nvCxnSpPr>
        <xdr:cNvPr id="117" name="直線コネクタ 116"/>
        <xdr:cNvCxnSpPr/>
      </xdr:nvCxnSpPr>
      <xdr:spPr bwMode="auto">
        <a:xfrm>
          <a:off x="4305300" y="7436317"/>
          <a:ext cx="698500" cy="1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291950</xdr:rowOff>
    </xdr:from>
    <xdr:to>
      <xdr:col>3</xdr:col>
      <xdr:colOff>904875</xdr:colOff>
      <xdr:row>37</xdr:row>
      <xdr:rowOff>311617</xdr:rowOff>
    </xdr:to>
    <xdr:cxnSp macro="">
      <xdr:nvCxnSpPr>
        <xdr:cNvPr id="120" name="直線コネクタ 119"/>
        <xdr:cNvCxnSpPr/>
      </xdr:nvCxnSpPr>
      <xdr:spPr bwMode="auto">
        <a:xfrm>
          <a:off x="3606800" y="7416650"/>
          <a:ext cx="698500" cy="1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291950</xdr:rowOff>
    </xdr:from>
    <xdr:to>
      <xdr:col>3</xdr:col>
      <xdr:colOff>206375</xdr:colOff>
      <xdr:row>37</xdr:row>
      <xdr:rowOff>300279</xdr:rowOff>
    </xdr:to>
    <xdr:cxnSp macro="">
      <xdr:nvCxnSpPr>
        <xdr:cNvPr id="123" name="直線コネクタ 122"/>
        <xdr:cNvCxnSpPr/>
      </xdr:nvCxnSpPr>
      <xdr:spPr bwMode="auto">
        <a:xfrm flipV="1">
          <a:off x="2908300" y="7416650"/>
          <a:ext cx="698500" cy="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290063</xdr:rowOff>
    </xdr:from>
    <xdr:to>
      <xdr:col>5</xdr:col>
      <xdr:colOff>34925</xdr:colOff>
      <xdr:row>38</xdr:row>
      <xdr:rowOff>48763</xdr:rowOff>
    </xdr:to>
    <xdr:sp macro="" textlink="">
      <xdr:nvSpPr>
        <xdr:cNvPr id="133" name="円/楕円 132"/>
        <xdr:cNvSpPr/>
      </xdr:nvSpPr>
      <xdr:spPr bwMode="auto">
        <a:xfrm>
          <a:off x="5600700" y="74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278816</xdr:rowOff>
    </xdr:from>
    <xdr:to>
      <xdr:col>4</xdr:col>
      <xdr:colOff>520700</xdr:colOff>
      <xdr:row>38</xdr:row>
      <xdr:rowOff>37516</xdr:rowOff>
    </xdr:to>
    <xdr:sp macro="" textlink="">
      <xdr:nvSpPr>
        <xdr:cNvPr id="135" name="円/楕円 134"/>
        <xdr:cNvSpPr/>
      </xdr:nvSpPr>
      <xdr:spPr bwMode="auto">
        <a:xfrm>
          <a:off x="4953000" y="740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47693</xdr:rowOff>
    </xdr:from>
    <xdr:ext cx="736600" cy="259045"/>
    <xdr:sp macro="" textlink="">
      <xdr:nvSpPr>
        <xdr:cNvPr id="136" name="テキスト ボックス 135"/>
        <xdr:cNvSpPr txBox="1"/>
      </xdr:nvSpPr>
      <xdr:spPr>
        <a:xfrm>
          <a:off x="4622800" y="717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260817</xdr:rowOff>
    </xdr:from>
    <xdr:to>
      <xdr:col>3</xdr:col>
      <xdr:colOff>955675</xdr:colOff>
      <xdr:row>38</xdr:row>
      <xdr:rowOff>19517</xdr:rowOff>
    </xdr:to>
    <xdr:sp macro="" textlink="">
      <xdr:nvSpPr>
        <xdr:cNvPr id="137" name="円/楕円 136"/>
        <xdr:cNvSpPr/>
      </xdr:nvSpPr>
      <xdr:spPr bwMode="auto">
        <a:xfrm>
          <a:off x="4254500" y="7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29694</xdr:rowOff>
    </xdr:from>
    <xdr:ext cx="762000" cy="259045"/>
    <xdr:sp macro="" textlink="">
      <xdr:nvSpPr>
        <xdr:cNvPr id="138" name="テキスト ボックス 137"/>
        <xdr:cNvSpPr txBox="1"/>
      </xdr:nvSpPr>
      <xdr:spPr>
        <a:xfrm>
          <a:off x="3924300" y="71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241150</xdr:rowOff>
    </xdr:from>
    <xdr:to>
      <xdr:col>3</xdr:col>
      <xdr:colOff>257175</xdr:colOff>
      <xdr:row>37</xdr:row>
      <xdr:rowOff>342750</xdr:rowOff>
    </xdr:to>
    <xdr:sp macro="" textlink="">
      <xdr:nvSpPr>
        <xdr:cNvPr id="139" name="円/楕円 138"/>
        <xdr:cNvSpPr/>
      </xdr:nvSpPr>
      <xdr:spPr bwMode="auto">
        <a:xfrm>
          <a:off x="3556000" y="73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10027</xdr:rowOff>
    </xdr:from>
    <xdr:ext cx="762000" cy="259045"/>
    <xdr:sp macro="" textlink="">
      <xdr:nvSpPr>
        <xdr:cNvPr id="140" name="テキスト ボックス 139"/>
        <xdr:cNvSpPr txBox="1"/>
      </xdr:nvSpPr>
      <xdr:spPr>
        <a:xfrm>
          <a:off x="3225800" y="71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249479</xdr:rowOff>
    </xdr:from>
    <xdr:to>
      <xdr:col>2</xdr:col>
      <xdr:colOff>692150</xdr:colOff>
      <xdr:row>38</xdr:row>
      <xdr:rowOff>8179</xdr:rowOff>
    </xdr:to>
    <xdr:sp macro="" textlink="">
      <xdr:nvSpPr>
        <xdr:cNvPr id="141" name="円/楕円 140"/>
        <xdr:cNvSpPr/>
      </xdr:nvSpPr>
      <xdr:spPr bwMode="auto">
        <a:xfrm>
          <a:off x="2857500" y="737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18356</xdr:rowOff>
    </xdr:from>
    <xdr:ext cx="762000" cy="259045"/>
    <xdr:sp macro="" textlink="">
      <xdr:nvSpPr>
        <xdr:cNvPr id="142" name="テキスト ボックス 141"/>
        <xdr:cNvSpPr txBox="1"/>
      </xdr:nvSpPr>
      <xdr:spPr>
        <a:xfrm>
          <a:off x="2527300" y="714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112782</xdr:rowOff>
    </xdr:from>
    <xdr:to>
      <xdr:col>6</xdr:col>
      <xdr:colOff>511175</xdr:colOff>
      <xdr:row>33</xdr:row>
      <xdr:rowOff>115240</xdr:rowOff>
    </xdr:to>
    <xdr:cxnSp macro="">
      <xdr:nvCxnSpPr>
        <xdr:cNvPr id="65" name="直線コネクタ 64"/>
        <xdr:cNvCxnSpPr/>
      </xdr:nvCxnSpPr>
      <xdr:spPr>
        <a:xfrm flipV="1">
          <a:off x="3797300" y="5770632"/>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115240</xdr:rowOff>
    </xdr:from>
    <xdr:to>
      <xdr:col>5</xdr:col>
      <xdr:colOff>358775</xdr:colOff>
      <xdr:row>33</xdr:row>
      <xdr:rowOff>144687</xdr:rowOff>
    </xdr:to>
    <xdr:cxnSp macro="">
      <xdr:nvCxnSpPr>
        <xdr:cNvPr id="68" name="直線コネクタ 67"/>
        <xdr:cNvCxnSpPr/>
      </xdr:nvCxnSpPr>
      <xdr:spPr>
        <a:xfrm flipV="1">
          <a:off x="2908300" y="5773090"/>
          <a:ext cx="8890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125541</xdr:rowOff>
    </xdr:from>
    <xdr:to>
      <xdr:col>4</xdr:col>
      <xdr:colOff>155575</xdr:colOff>
      <xdr:row>33</xdr:row>
      <xdr:rowOff>144687</xdr:rowOff>
    </xdr:to>
    <xdr:cxnSp macro="">
      <xdr:nvCxnSpPr>
        <xdr:cNvPr id="71" name="直線コネクタ 70"/>
        <xdr:cNvCxnSpPr/>
      </xdr:nvCxnSpPr>
      <xdr:spPr>
        <a:xfrm>
          <a:off x="2019300" y="5783391"/>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125541</xdr:rowOff>
    </xdr:from>
    <xdr:to>
      <xdr:col>2</xdr:col>
      <xdr:colOff>638175</xdr:colOff>
      <xdr:row>33</xdr:row>
      <xdr:rowOff>135971</xdr:rowOff>
    </xdr:to>
    <xdr:cxnSp macro="">
      <xdr:nvCxnSpPr>
        <xdr:cNvPr id="74" name="直線コネクタ 73"/>
        <xdr:cNvCxnSpPr/>
      </xdr:nvCxnSpPr>
      <xdr:spPr>
        <a:xfrm flipV="1">
          <a:off x="1130300" y="5783391"/>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61982</xdr:rowOff>
    </xdr:from>
    <xdr:to>
      <xdr:col>6</xdr:col>
      <xdr:colOff>561975</xdr:colOff>
      <xdr:row>33</xdr:row>
      <xdr:rowOff>163582</xdr:rowOff>
    </xdr:to>
    <xdr:sp macro="" textlink="">
      <xdr:nvSpPr>
        <xdr:cNvPr id="84" name="円/楕円 83"/>
        <xdr:cNvSpPr/>
      </xdr:nvSpPr>
      <xdr:spPr>
        <a:xfrm>
          <a:off x="4584700" y="5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84859</xdr:rowOff>
    </xdr:from>
    <xdr:ext cx="599010" cy="259045"/>
    <xdr:sp macro="" textlink="">
      <xdr:nvSpPr>
        <xdr:cNvPr id="85" name="人件費該当値テキスト"/>
        <xdr:cNvSpPr txBox="1"/>
      </xdr:nvSpPr>
      <xdr:spPr>
        <a:xfrm>
          <a:off x="4686300" y="557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64440</xdr:rowOff>
    </xdr:from>
    <xdr:to>
      <xdr:col>5</xdr:col>
      <xdr:colOff>409575</xdr:colOff>
      <xdr:row>33</xdr:row>
      <xdr:rowOff>166040</xdr:rowOff>
    </xdr:to>
    <xdr:sp macro="" textlink="">
      <xdr:nvSpPr>
        <xdr:cNvPr id="86" name="円/楕円 85"/>
        <xdr:cNvSpPr/>
      </xdr:nvSpPr>
      <xdr:spPr>
        <a:xfrm>
          <a:off x="3746500" y="57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11117</xdr:rowOff>
    </xdr:from>
    <xdr:ext cx="599010" cy="259045"/>
    <xdr:sp macro="" textlink="">
      <xdr:nvSpPr>
        <xdr:cNvPr id="87" name="テキスト ボックス 86"/>
        <xdr:cNvSpPr txBox="1"/>
      </xdr:nvSpPr>
      <xdr:spPr>
        <a:xfrm>
          <a:off x="3497794" y="549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93887</xdr:rowOff>
    </xdr:from>
    <xdr:to>
      <xdr:col>4</xdr:col>
      <xdr:colOff>206375</xdr:colOff>
      <xdr:row>34</xdr:row>
      <xdr:rowOff>24037</xdr:rowOff>
    </xdr:to>
    <xdr:sp macro="" textlink="">
      <xdr:nvSpPr>
        <xdr:cNvPr id="88" name="円/楕円 87"/>
        <xdr:cNvSpPr/>
      </xdr:nvSpPr>
      <xdr:spPr>
        <a:xfrm>
          <a:off x="2857500" y="57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40564</xdr:rowOff>
    </xdr:from>
    <xdr:ext cx="599010" cy="259045"/>
    <xdr:sp macro="" textlink="">
      <xdr:nvSpPr>
        <xdr:cNvPr id="89" name="テキスト ボックス 88"/>
        <xdr:cNvSpPr txBox="1"/>
      </xdr:nvSpPr>
      <xdr:spPr>
        <a:xfrm>
          <a:off x="2608794" y="552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74741</xdr:rowOff>
    </xdr:from>
    <xdr:to>
      <xdr:col>3</xdr:col>
      <xdr:colOff>3175</xdr:colOff>
      <xdr:row>34</xdr:row>
      <xdr:rowOff>4891</xdr:rowOff>
    </xdr:to>
    <xdr:sp macro="" textlink="">
      <xdr:nvSpPr>
        <xdr:cNvPr id="90" name="円/楕円 89"/>
        <xdr:cNvSpPr/>
      </xdr:nvSpPr>
      <xdr:spPr>
        <a:xfrm>
          <a:off x="1968500" y="57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21418</xdr:rowOff>
    </xdr:from>
    <xdr:ext cx="599010" cy="259045"/>
    <xdr:sp macro="" textlink="">
      <xdr:nvSpPr>
        <xdr:cNvPr id="91" name="テキスト ボックス 90"/>
        <xdr:cNvSpPr txBox="1"/>
      </xdr:nvSpPr>
      <xdr:spPr>
        <a:xfrm>
          <a:off x="1719794" y="55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85171</xdr:rowOff>
    </xdr:from>
    <xdr:to>
      <xdr:col>1</xdr:col>
      <xdr:colOff>485775</xdr:colOff>
      <xdr:row>34</xdr:row>
      <xdr:rowOff>15321</xdr:rowOff>
    </xdr:to>
    <xdr:sp macro="" textlink="">
      <xdr:nvSpPr>
        <xdr:cNvPr id="92" name="円/楕円 91"/>
        <xdr:cNvSpPr/>
      </xdr:nvSpPr>
      <xdr:spPr>
        <a:xfrm>
          <a:off x="1079500" y="5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31848</xdr:rowOff>
    </xdr:from>
    <xdr:ext cx="599010" cy="259045"/>
    <xdr:sp macro="" textlink="">
      <xdr:nvSpPr>
        <xdr:cNvPr id="93" name="テキスト ボックス 92"/>
        <xdr:cNvSpPr txBox="1"/>
      </xdr:nvSpPr>
      <xdr:spPr>
        <a:xfrm>
          <a:off x="830794" y="551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5004</xdr:rowOff>
    </xdr:from>
    <xdr:to>
      <xdr:col>6</xdr:col>
      <xdr:colOff>511175</xdr:colOff>
      <xdr:row>55</xdr:row>
      <xdr:rowOff>21742</xdr:rowOff>
    </xdr:to>
    <xdr:cxnSp macro="">
      <xdr:nvCxnSpPr>
        <xdr:cNvPr id="123" name="直線コネクタ 122"/>
        <xdr:cNvCxnSpPr/>
      </xdr:nvCxnSpPr>
      <xdr:spPr>
        <a:xfrm>
          <a:off x="3797300" y="9434754"/>
          <a:ext cx="8382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5004</xdr:rowOff>
    </xdr:from>
    <xdr:to>
      <xdr:col>5</xdr:col>
      <xdr:colOff>358775</xdr:colOff>
      <xdr:row>56</xdr:row>
      <xdr:rowOff>26238</xdr:rowOff>
    </xdr:to>
    <xdr:cxnSp macro="">
      <xdr:nvCxnSpPr>
        <xdr:cNvPr id="126" name="直線コネクタ 125"/>
        <xdr:cNvCxnSpPr/>
      </xdr:nvCxnSpPr>
      <xdr:spPr>
        <a:xfrm flipV="1">
          <a:off x="2908300" y="9434754"/>
          <a:ext cx="889000" cy="1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26238</xdr:rowOff>
    </xdr:from>
    <xdr:to>
      <xdr:col>4</xdr:col>
      <xdr:colOff>155575</xdr:colOff>
      <xdr:row>56</xdr:row>
      <xdr:rowOff>56362</xdr:rowOff>
    </xdr:to>
    <xdr:cxnSp macro="">
      <xdr:nvCxnSpPr>
        <xdr:cNvPr id="129" name="直線コネクタ 128"/>
        <xdr:cNvCxnSpPr/>
      </xdr:nvCxnSpPr>
      <xdr:spPr>
        <a:xfrm flipV="1">
          <a:off x="2019300" y="9627438"/>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156807</xdr:rowOff>
    </xdr:from>
    <xdr:to>
      <xdr:col>2</xdr:col>
      <xdr:colOff>638175</xdr:colOff>
      <xdr:row>56</xdr:row>
      <xdr:rowOff>56362</xdr:rowOff>
    </xdr:to>
    <xdr:cxnSp macro="">
      <xdr:nvCxnSpPr>
        <xdr:cNvPr id="132" name="直線コネクタ 131"/>
        <xdr:cNvCxnSpPr/>
      </xdr:nvCxnSpPr>
      <xdr:spPr>
        <a:xfrm>
          <a:off x="1130300" y="9586557"/>
          <a:ext cx="8890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142392</xdr:rowOff>
    </xdr:from>
    <xdr:to>
      <xdr:col>6</xdr:col>
      <xdr:colOff>561975</xdr:colOff>
      <xdr:row>55</xdr:row>
      <xdr:rowOff>72542</xdr:rowOff>
    </xdr:to>
    <xdr:sp macro="" textlink="">
      <xdr:nvSpPr>
        <xdr:cNvPr id="142" name="円/楕円 141"/>
        <xdr:cNvSpPr/>
      </xdr:nvSpPr>
      <xdr:spPr>
        <a:xfrm>
          <a:off x="4584700" y="94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165269</xdr:rowOff>
    </xdr:from>
    <xdr:ext cx="534377" cy="259045"/>
    <xdr:sp macro="" textlink="">
      <xdr:nvSpPr>
        <xdr:cNvPr id="143" name="物件費該当値テキスト"/>
        <xdr:cNvSpPr txBox="1"/>
      </xdr:nvSpPr>
      <xdr:spPr>
        <a:xfrm>
          <a:off x="4686300" y="92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125654</xdr:rowOff>
    </xdr:from>
    <xdr:to>
      <xdr:col>5</xdr:col>
      <xdr:colOff>409575</xdr:colOff>
      <xdr:row>55</xdr:row>
      <xdr:rowOff>55804</xdr:rowOff>
    </xdr:to>
    <xdr:sp macro="" textlink="">
      <xdr:nvSpPr>
        <xdr:cNvPr id="144" name="円/楕円 143"/>
        <xdr:cNvSpPr/>
      </xdr:nvSpPr>
      <xdr:spPr>
        <a:xfrm>
          <a:off x="3746500" y="93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72331</xdr:rowOff>
    </xdr:from>
    <xdr:ext cx="534377" cy="259045"/>
    <xdr:sp macro="" textlink="">
      <xdr:nvSpPr>
        <xdr:cNvPr id="145" name="テキスト ボックス 144"/>
        <xdr:cNvSpPr txBox="1"/>
      </xdr:nvSpPr>
      <xdr:spPr>
        <a:xfrm>
          <a:off x="3530111" y="91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87,106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146888</xdr:rowOff>
    </xdr:from>
    <xdr:to>
      <xdr:col>4</xdr:col>
      <xdr:colOff>206375</xdr:colOff>
      <xdr:row>56</xdr:row>
      <xdr:rowOff>77038</xdr:rowOff>
    </xdr:to>
    <xdr:sp macro="" textlink="">
      <xdr:nvSpPr>
        <xdr:cNvPr id="146" name="円/楕円 145"/>
        <xdr:cNvSpPr/>
      </xdr:nvSpPr>
      <xdr:spPr>
        <a:xfrm>
          <a:off x="2857500" y="9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93565</xdr:rowOff>
    </xdr:from>
    <xdr:ext cx="534377" cy="259045"/>
    <xdr:sp macro="" textlink="">
      <xdr:nvSpPr>
        <xdr:cNvPr id="147" name="テキスト ボックス 146"/>
        <xdr:cNvSpPr txBox="1"/>
      </xdr:nvSpPr>
      <xdr:spPr>
        <a:xfrm>
          <a:off x="2641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5562</xdr:rowOff>
    </xdr:from>
    <xdr:to>
      <xdr:col>3</xdr:col>
      <xdr:colOff>3175</xdr:colOff>
      <xdr:row>56</xdr:row>
      <xdr:rowOff>107162</xdr:rowOff>
    </xdr:to>
    <xdr:sp macro="" textlink="">
      <xdr:nvSpPr>
        <xdr:cNvPr id="148" name="円/楕円 147"/>
        <xdr:cNvSpPr/>
      </xdr:nvSpPr>
      <xdr:spPr>
        <a:xfrm>
          <a:off x="1968500" y="96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123689</xdr:rowOff>
    </xdr:from>
    <xdr:ext cx="534377" cy="259045"/>
    <xdr:sp macro="" textlink="">
      <xdr:nvSpPr>
        <xdr:cNvPr id="149" name="テキスト ボックス 148"/>
        <xdr:cNvSpPr txBox="1"/>
      </xdr:nvSpPr>
      <xdr:spPr>
        <a:xfrm>
          <a:off x="1752111" y="93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106007</xdr:rowOff>
    </xdr:from>
    <xdr:to>
      <xdr:col>1</xdr:col>
      <xdr:colOff>485775</xdr:colOff>
      <xdr:row>56</xdr:row>
      <xdr:rowOff>36157</xdr:rowOff>
    </xdr:to>
    <xdr:sp macro="" textlink="">
      <xdr:nvSpPr>
        <xdr:cNvPr id="150" name="円/楕円 149"/>
        <xdr:cNvSpPr/>
      </xdr:nvSpPr>
      <xdr:spPr>
        <a:xfrm>
          <a:off x="1079500" y="95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52684</xdr:rowOff>
    </xdr:from>
    <xdr:ext cx="534377" cy="259045"/>
    <xdr:sp macro="" textlink="">
      <xdr:nvSpPr>
        <xdr:cNvPr id="151" name="テキスト ボックス 150"/>
        <xdr:cNvSpPr txBox="1"/>
      </xdr:nvSpPr>
      <xdr:spPr>
        <a:xfrm>
          <a:off x="863111" y="93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111964</xdr:rowOff>
    </xdr:from>
    <xdr:to>
      <xdr:col>6</xdr:col>
      <xdr:colOff>511175</xdr:colOff>
      <xdr:row>76</xdr:row>
      <xdr:rowOff>133908</xdr:rowOff>
    </xdr:to>
    <xdr:cxnSp macro="">
      <xdr:nvCxnSpPr>
        <xdr:cNvPr id="180" name="直線コネクタ 179"/>
        <xdr:cNvCxnSpPr/>
      </xdr:nvCxnSpPr>
      <xdr:spPr>
        <a:xfrm flipV="1">
          <a:off x="3797300" y="13142164"/>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133908</xdr:rowOff>
    </xdr:from>
    <xdr:to>
      <xdr:col>5</xdr:col>
      <xdr:colOff>358775</xdr:colOff>
      <xdr:row>77</xdr:row>
      <xdr:rowOff>62852</xdr:rowOff>
    </xdr:to>
    <xdr:cxnSp macro="">
      <xdr:nvCxnSpPr>
        <xdr:cNvPr id="183" name="直線コネクタ 182"/>
        <xdr:cNvCxnSpPr/>
      </xdr:nvCxnSpPr>
      <xdr:spPr>
        <a:xfrm flipV="1">
          <a:off x="2908300" y="13164108"/>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27420</xdr:rowOff>
    </xdr:from>
    <xdr:to>
      <xdr:col>4</xdr:col>
      <xdr:colOff>155575</xdr:colOff>
      <xdr:row>77</xdr:row>
      <xdr:rowOff>62852</xdr:rowOff>
    </xdr:to>
    <xdr:cxnSp macro="">
      <xdr:nvCxnSpPr>
        <xdr:cNvPr id="186" name="直線コネクタ 185"/>
        <xdr:cNvCxnSpPr/>
      </xdr:nvCxnSpPr>
      <xdr:spPr>
        <a:xfrm>
          <a:off x="2019300" y="13229070"/>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23876</xdr:rowOff>
    </xdr:from>
    <xdr:to>
      <xdr:col>2</xdr:col>
      <xdr:colOff>638175</xdr:colOff>
      <xdr:row>77</xdr:row>
      <xdr:rowOff>27420</xdr:rowOff>
    </xdr:to>
    <xdr:cxnSp macro="">
      <xdr:nvCxnSpPr>
        <xdr:cNvPr id="189" name="直線コネクタ 188"/>
        <xdr:cNvCxnSpPr/>
      </xdr:nvCxnSpPr>
      <xdr:spPr>
        <a:xfrm>
          <a:off x="1130300" y="1322552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61164</xdr:rowOff>
    </xdr:from>
    <xdr:to>
      <xdr:col>6</xdr:col>
      <xdr:colOff>561975</xdr:colOff>
      <xdr:row>76</xdr:row>
      <xdr:rowOff>162764</xdr:rowOff>
    </xdr:to>
    <xdr:sp macro="" textlink="">
      <xdr:nvSpPr>
        <xdr:cNvPr id="199" name="円/楕円 198"/>
        <xdr:cNvSpPr/>
      </xdr:nvSpPr>
      <xdr:spPr>
        <a:xfrm>
          <a:off x="4584700" y="130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84040</xdr:rowOff>
    </xdr:from>
    <xdr:ext cx="534377" cy="259045"/>
    <xdr:sp macro="" textlink="">
      <xdr:nvSpPr>
        <xdr:cNvPr id="200" name="維持補修費該当値テキスト"/>
        <xdr:cNvSpPr txBox="1"/>
      </xdr:nvSpPr>
      <xdr:spPr>
        <a:xfrm>
          <a:off x="4686300" y="129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83108</xdr:rowOff>
    </xdr:from>
    <xdr:to>
      <xdr:col>5</xdr:col>
      <xdr:colOff>409575</xdr:colOff>
      <xdr:row>77</xdr:row>
      <xdr:rowOff>13258</xdr:rowOff>
    </xdr:to>
    <xdr:sp macro="" textlink="">
      <xdr:nvSpPr>
        <xdr:cNvPr id="201" name="円/楕円 200"/>
        <xdr:cNvSpPr/>
      </xdr:nvSpPr>
      <xdr:spPr>
        <a:xfrm>
          <a:off x="37465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29786</xdr:rowOff>
    </xdr:from>
    <xdr:ext cx="534377" cy="259045"/>
    <xdr:sp macro="" textlink="">
      <xdr:nvSpPr>
        <xdr:cNvPr id="202" name="テキスト ボックス 201"/>
        <xdr:cNvSpPr txBox="1"/>
      </xdr:nvSpPr>
      <xdr:spPr>
        <a:xfrm>
          <a:off x="3530111" y="128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12052</xdr:rowOff>
    </xdr:from>
    <xdr:to>
      <xdr:col>4</xdr:col>
      <xdr:colOff>206375</xdr:colOff>
      <xdr:row>77</xdr:row>
      <xdr:rowOff>113652</xdr:rowOff>
    </xdr:to>
    <xdr:sp macro="" textlink="">
      <xdr:nvSpPr>
        <xdr:cNvPr id="203" name="円/楕円 202"/>
        <xdr:cNvSpPr/>
      </xdr:nvSpPr>
      <xdr:spPr>
        <a:xfrm>
          <a:off x="2857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130179</xdr:rowOff>
    </xdr:from>
    <xdr:ext cx="469744" cy="259045"/>
    <xdr:sp macro="" textlink="">
      <xdr:nvSpPr>
        <xdr:cNvPr id="204" name="テキスト ボックス 203"/>
        <xdr:cNvSpPr txBox="1"/>
      </xdr:nvSpPr>
      <xdr:spPr>
        <a:xfrm>
          <a:off x="2673427" y="129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148070</xdr:rowOff>
    </xdr:from>
    <xdr:to>
      <xdr:col>3</xdr:col>
      <xdr:colOff>3175</xdr:colOff>
      <xdr:row>77</xdr:row>
      <xdr:rowOff>78220</xdr:rowOff>
    </xdr:to>
    <xdr:sp macro="" textlink="">
      <xdr:nvSpPr>
        <xdr:cNvPr id="205" name="円/楕円 204"/>
        <xdr:cNvSpPr/>
      </xdr:nvSpPr>
      <xdr:spPr>
        <a:xfrm>
          <a:off x="1968500" y="131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94746</xdr:rowOff>
    </xdr:from>
    <xdr:ext cx="469744" cy="259045"/>
    <xdr:sp macro="" textlink="">
      <xdr:nvSpPr>
        <xdr:cNvPr id="206" name="テキスト ボックス 205"/>
        <xdr:cNvSpPr txBox="1"/>
      </xdr:nvSpPr>
      <xdr:spPr>
        <a:xfrm>
          <a:off x="1784427" y="129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144526</xdr:rowOff>
    </xdr:from>
    <xdr:to>
      <xdr:col>1</xdr:col>
      <xdr:colOff>485775</xdr:colOff>
      <xdr:row>77</xdr:row>
      <xdr:rowOff>74676</xdr:rowOff>
    </xdr:to>
    <xdr:sp macro="" textlink="">
      <xdr:nvSpPr>
        <xdr:cNvPr id="207" name="円/楕円 206"/>
        <xdr:cNvSpPr/>
      </xdr:nvSpPr>
      <xdr:spPr>
        <a:xfrm>
          <a:off x="1079500" y="131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91203</xdr:rowOff>
    </xdr:from>
    <xdr:ext cx="469744" cy="259045"/>
    <xdr:sp macro="" textlink="">
      <xdr:nvSpPr>
        <xdr:cNvPr id="208" name="テキスト ボックス 207"/>
        <xdr:cNvSpPr txBox="1"/>
      </xdr:nvSpPr>
      <xdr:spPr>
        <a:xfrm>
          <a:off x="895427" y="1294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15430</xdr:rowOff>
    </xdr:from>
    <xdr:to>
      <xdr:col>6</xdr:col>
      <xdr:colOff>511175</xdr:colOff>
      <xdr:row>97</xdr:row>
      <xdr:rowOff>28778</xdr:rowOff>
    </xdr:to>
    <xdr:cxnSp macro="">
      <xdr:nvCxnSpPr>
        <xdr:cNvPr id="238" name="直線コネクタ 237"/>
        <xdr:cNvCxnSpPr/>
      </xdr:nvCxnSpPr>
      <xdr:spPr>
        <a:xfrm flipV="1">
          <a:off x="3797300" y="16646080"/>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28778</xdr:rowOff>
    </xdr:from>
    <xdr:to>
      <xdr:col>5</xdr:col>
      <xdr:colOff>358775</xdr:colOff>
      <xdr:row>97</xdr:row>
      <xdr:rowOff>116560</xdr:rowOff>
    </xdr:to>
    <xdr:cxnSp macro="">
      <xdr:nvCxnSpPr>
        <xdr:cNvPr id="241" name="直線コネクタ 240"/>
        <xdr:cNvCxnSpPr/>
      </xdr:nvCxnSpPr>
      <xdr:spPr>
        <a:xfrm flipV="1">
          <a:off x="2908300" y="1665942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107798</xdr:rowOff>
    </xdr:from>
    <xdr:to>
      <xdr:col>4</xdr:col>
      <xdr:colOff>155575</xdr:colOff>
      <xdr:row>97</xdr:row>
      <xdr:rowOff>116560</xdr:rowOff>
    </xdr:to>
    <xdr:cxnSp macro="">
      <xdr:nvCxnSpPr>
        <xdr:cNvPr id="244" name="直線コネクタ 243"/>
        <xdr:cNvCxnSpPr/>
      </xdr:nvCxnSpPr>
      <xdr:spPr>
        <a:xfrm>
          <a:off x="2019300" y="1673844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107798</xdr:rowOff>
    </xdr:from>
    <xdr:to>
      <xdr:col>2</xdr:col>
      <xdr:colOff>638175</xdr:colOff>
      <xdr:row>98</xdr:row>
      <xdr:rowOff>11937</xdr:rowOff>
    </xdr:to>
    <xdr:cxnSp macro="">
      <xdr:nvCxnSpPr>
        <xdr:cNvPr id="247" name="直線コネクタ 246"/>
        <xdr:cNvCxnSpPr/>
      </xdr:nvCxnSpPr>
      <xdr:spPr>
        <a:xfrm flipV="1">
          <a:off x="1130300" y="16738448"/>
          <a:ext cx="889000" cy="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136080</xdr:rowOff>
    </xdr:from>
    <xdr:to>
      <xdr:col>6</xdr:col>
      <xdr:colOff>561975</xdr:colOff>
      <xdr:row>97</xdr:row>
      <xdr:rowOff>66230</xdr:rowOff>
    </xdr:to>
    <xdr:sp macro="" textlink="">
      <xdr:nvSpPr>
        <xdr:cNvPr id="257" name="円/楕円 256"/>
        <xdr:cNvSpPr/>
      </xdr:nvSpPr>
      <xdr:spPr>
        <a:xfrm>
          <a:off x="4584700" y="165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114507</xdr:rowOff>
    </xdr:from>
    <xdr:ext cx="534377" cy="259045"/>
    <xdr:sp macro="" textlink="">
      <xdr:nvSpPr>
        <xdr:cNvPr id="258" name="扶助費該当値テキスト"/>
        <xdr:cNvSpPr txBox="1"/>
      </xdr:nvSpPr>
      <xdr:spPr>
        <a:xfrm>
          <a:off x="4686300" y="165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149428</xdr:rowOff>
    </xdr:from>
    <xdr:to>
      <xdr:col>5</xdr:col>
      <xdr:colOff>409575</xdr:colOff>
      <xdr:row>97</xdr:row>
      <xdr:rowOff>79578</xdr:rowOff>
    </xdr:to>
    <xdr:sp macro="" textlink="">
      <xdr:nvSpPr>
        <xdr:cNvPr id="259" name="円/楕円 258"/>
        <xdr:cNvSpPr/>
      </xdr:nvSpPr>
      <xdr:spPr>
        <a:xfrm>
          <a:off x="3746500" y="16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96105</xdr:rowOff>
    </xdr:from>
    <xdr:ext cx="534377" cy="259045"/>
    <xdr:sp macro="" textlink="">
      <xdr:nvSpPr>
        <xdr:cNvPr id="260" name="テキスト ボックス 259"/>
        <xdr:cNvSpPr txBox="1"/>
      </xdr:nvSpPr>
      <xdr:spPr>
        <a:xfrm>
          <a:off x="3530111" y="163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65760</xdr:rowOff>
    </xdr:from>
    <xdr:to>
      <xdr:col>4</xdr:col>
      <xdr:colOff>206375</xdr:colOff>
      <xdr:row>97</xdr:row>
      <xdr:rowOff>167360</xdr:rowOff>
    </xdr:to>
    <xdr:sp macro="" textlink="">
      <xdr:nvSpPr>
        <xdr:cNvPr id="261" name="円/楕円 260"/>
        <xdr:cNvSpPr/>
      </xdr:nvSpPr>
      <xdr:spPr>
        <a:xfrm>
          <a:off x="2857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12437</xdr:rowOff>
    </xdr:from>
    <xdr:ext cx="534377" cy="259045"/>
    <xdr:sp macro="" textlink="">
      <xdr:nvSpPr>
        <xdr:cNvPr id="262" name="テキスト ボックス 261"/>
        <xdr:cNvSpPr txBox="1"/>
      </xdr:nvSpPr>
      <xdr:spPr>
        <a:xfrm>
          <a:off x="2641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56998</xdr:rowOff>
    </xdr:from>
    <xdr:to>
      <xdr:col>3</xdr:col>
      <xdr:colOff>3175</xdr:colOff>
      <xdr:row>97</xdr:row>
      <xdr:rowOff>158598</xdr:rowOff>
    </xdr:to>
    <xdr:sp macro="" textlink="">
      <xdr:nvSpPr>
        <xdr:cNvPr id="263" name="円/楕円 262"/>
        <xdr:cNvSpPr/>
      </xdr:nvSpPr>
      <xdr:spPr>
        <a:xfrm>
          <a:off x="1968500" y="166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3675</xdr:rowOff>
    </xdr:from>
    <xdr:ext cx="534377" cy="259045"/>
    <xdr:sp macro="" textlink="">
      <xdr:nvSpPr>
        <xdr:cNvPr id="264" name="テキスト ボックス 263"/>
        <xdr:cNvSpPr txBox="1"/>
      </xdr:nvSpPr>
      <xdr:spPr>
        <a:xfrm>
          <a:off x="1752111" y="164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132587</xdr:rowOff>
    </xdr:from>
    <xdr:to>
      <xdr:col>1</xdr:col>
      <xdr:colOff>485775</xdr:colOff>
      <xdr:row>98</xdr:row>
      <xdr:rowOff>62737</xdr:rowOff>
    </xdr:to>
    <xdr:sp macro="" textlink="">
      <xdr:nvSpPr>
        <xdr:cNvPr id="265" name="円/楕円 264"/>
        <xdr:cNvSpPr/>
      </xdr:nvSpPr>
      <xdr:spPr>
        <a:xfrm>
          <a:off x="1079500" y="167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53864</xdr:rowOff>
    </xdr:from>
    <xdr:ext cx="534377" cy="259045"/>
    <xdr:sp macro="" textlink="">
      <xdr:nvSpPr>
        <xdr:cNvPr id="266" name="テキスト ボックス 265"/>
        <xdr:cNvSpPr txBox="1"/>
      </xdr:nvSpPr>
      <xdr:spPr>
        <a:xfrm>
          <a:off x="863111" y="168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55394</xdr:rowOff>
    </xdr:from>
    <xdr:to>
      <xdr:col>15</xdr:col>
      <xdr:colOff>180975</xdr:colOff>
      <xdr:row>37</xdr:row>
      <xdr:rowOff>78854</xdr:rowOff>
    </xdr:to>
    <xdr:cxnSp macro="">
      <xdr:nvCxnSpPr>
        <xdr:cNvPr id="299" name="直線コネクタ 298"/>
        <xdr:cNvCxnSpPr/>
      </xdr:nvCxnSpPr>
      <xdr:spPr>
        <a:xfrm flipV="1">
          <a:off x="9639300" y="6399044"/>
          <a:ext cx="8382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78854</xdr:rowOff>
    </xdr:from>
    <xdr:to>
      <xdr:col>14</xdr:col>
      <xdr:colOff>28575</xdr:colOff>
      <xdr:row>37</xdr:row>
      <xdr:rowOff>103372</xdr:rowOff>
    </xdr:to>
    <xdr:cxnSp macro="">
      <xdr:nvCxnSpPr>
        <xdr:cNvPr id="302" name="直線コネクタ 301"/>
        <xdr:cNvCxnSpPr/>
      </xdr:nvCxnSpPr>
      <xdr:spPr>
        <a:xfrm flipV="1">
          <a:off x="8750300" y="6422504"/>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70929</xdr:rowOff>
    </xdr:from>
    <xdr:to>
      <xdr:col>12</xdr:col>
      <xdr:colOff>511175</xdr:colOff>
      <xdr:row>37</xdr:row>
      <xdr:rowOff>103372</xdr:rowOff>
    </xdr:to>
    <xdr:cxnSp macro="">
      <xdr:nvCxnSpPr>
        <xdr:cNvPr id="305" name="直線コネクタ 304"/>
        <xdr:cNvCxnSpPr/>
      </xdr:nvCxnSpPr>
      <xdr:spPr>
        <a:xfrm>
          <a:off x="7861300" y="6414579"/>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70929</xdr:rowOff>
    </xdr:from>
    <xdr:to>
      <xdr:col>11</xdr:col>
      <xdr:colOff>307975</xdr:colOff>
      <xdr:row>37</xdr:row>
      <xdr:rowOff>153569</xdr:rowOff>
    </xdr:to>
    <xdr:cxnSp macro="">
      <xdr:nvCxnSpPr>
        <xdr:cNvPr id="308" name="直線コネクタ 307"/>
        <xdr:cNvCxnSpPr/>
      </xdr:nvCxnSpPr>
      <xdr:spPr>
        <a:xfrm flipV="1">
          <a:off x="6972300" y="6414579"/>
          <a:ext cx="8890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4594</xdr:rowOff>
    </xdr:from>
    <xdr:to>
      <xdr:col>15</xdr:col>
      <xdr:colOff>231775</xdr:colOff>
      <xdr:row>37</xdr:row>
      <xdr:rowOff>106194</xdr:rowOff>
    </xdr:to>
    <xdr:sp macro="" textlink="">
      <xdr:nvSpPr>
        <xdr:cNvPr id="318" name="円/楕円 317"/>
        <xdr:cNvSpPr/>
      </xdr:nvSpPr>
      <xdr:spPr>
        <a:xfrm>
          <a:off x="10426700" y="63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154471</xdr:rowOff>
    </xdr:from>
    <xdr:ext cx="534377" cy="259045"/>
    <xdr:sp macro="" textlink="">
      <xdr:nvSpPr>
        <xdr:cNvPr id="319" name="補助費等該当値テキスト"/>
        <xdr:cNvSpPr txBox="1"/>
      </xdr:nvSpPr>
      <xdr:spPr>
        <a:xfrm>
          <a:off x="10528300" y="63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28054</xdr:rowOff>
    </xdr:from>
    <xdr:to>
      <xdr:col>14</xdr:col>
      <xdr:colOff>79375</xdr:colOff>
      <xdr:row>37</xdr:row>
      <xdr:rowOff>129654</xdr:rowOff>
    </xdr:to>
    <xdr:sp macro="" textlink="">
      <xdr:nvSpPr>
        <xdr:cNvPr id="320" name="円/楕円 319"/>
        <xdr:cNvSpPr/>
      </xdr:nvSpPr>
      <xdr:spPr>
        <a:xfrm>
          <a:off x="9588500" y="63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120781</xdr:rowOff>
    </xdr:from>
    <xdr:ext cx="534377" cy="259045"/>
    <xdr:sp macro="" textlink="">
      <xdr:nvSpPr>
        <xdr:cNvPr id="321" name="テキスト ボックス 320"/>
        <xdr:cNvSpPr txBox="1"/>
      </xdr:nvSpPr>
      <xdr:spPr>
        <a:xfrm>
          <a:off x="9372111" y="64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52572</xdr:rowOff>
    </xdr:from>
    <xdr:to>
      <xdr:col>12</xdr:col>
      <xdr:colOff>561975</xdr:colOff>
      <xdr:row>37</xdr:row>
      <xdr:rowOff>154172</xdr:rowOff>
    </xdr:to>
    <xdr:sp macro="" textlink="">
      <xdr:nvSpPr>
        <xdr:cNvPr id="322" name="円/楕円 321"/>
        <xdr:cNvSpPr/>
      </xdr:nvSpPr>
      <xdr:spPr>
        <a:xfrm>
          <a:off x="8699500" y="63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145299</xdr:rowOff>
    </xdr:from>
    <xdr:ext cx="534377" cy="259045"/>
    <xdr:sp macro="" textlink="">
      <xdr:nvSpPr>
        <xdr:cNvPr id="323" name="テキスト ボックス 322"/>
        <xdr:cNvSpPr txBox="1"/>
      </xdr:nvSpPr>
      <xdr:spPr>
        <a:xfrm>
          <a:off x="8483111" y="64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20129</xdr:rowOff>
    </xdr:from>
    <xdr:to>
      <xdr:col>11</xdr:col>
      <xdr:colOff>358775</xdr:colOff>
      <xdr:row>37</xdr:row>
      <xdr:rowOff>121729</xdr:rowOff>
    </xdr:to>
    <xdr:sp macro="" textlink="">
      <xdr:nvSpPr>
        <xdr:cNvPr id="324" name="円/楕円 323"/>
        <xdr:cNvSpPr/>
      </xdr:nvSpPr>
      <xdr:spPr>
        <a:xfrm>
          <a:off x="7810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112856</xdr:rowOff>
    </xdr:from>
    <xdr:ext cx="534377" cy="259045"/>
    <xdr:sp macro="" textlink="">
      <xdr:nvSpPr>
        <xdr:cNvPr id="325" name="テキスト ボックス 324"/>
        <xdr:cNvSpPr txBox="1"/>
      </xdr:nvSpPr>
      <xdr:spPr>
        <a:xfrm>
          <a:off x="7594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102769</xdr:rowOff>
    </xdr:from>
    <xdr:to>
      <xdr:col>10</xdr:col>
      <xdr:colOff>155575</xdr:colOff>
      <xdr:row>38</xdr:row>
      <xdr:rowOff>32919</xdr:rowOff>
    </xdr:to>
    <xdr:sp macro="" textlink="">
      <xdr:nvSpPr>
        <xdr:cNvPr id="326" name="円/楕円 325"/>
        <xdr:cNvSpPr/>
      </xdr:nvSpPr>
      <xdr:spPr>
        <a:xfrm>
          <a:off x="69215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24045</xdr:rowOff>
    </xdr:from>
    <xdr:ext cx="534377" cy="259045"/>
    <xdr:sp macro="" textlink="">
      <xdr:nvSpPr>
        <xdr:cNvPr id="327" name="テキスト ボックス 326"/>
        <xdr:cNvSpPr txBox="1"/>
      </xdr:nvSpPr>
      <xdr:spPr>
        <a:xfrm>
          <a:off x="6705111" y="6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29613</xdr:rowOff>
    </xdr:from>
    <xdr:to>
      <xdr:col>15</xdr:col>
      <xdr:colOff>180975</xdr:colOff>
      <xdr:row>58</xdr:row>
      <xdr:rowOff>58066</xdr:rowOff>
    </xdr:to>
    <xdr:cxnSp macro="">
      <xdr:nvCxnSpPr>
        <xdr:cNvPr id="354" name="直線コネクタ 353"/>
        <xdr:cNvCxnSpPr/>
      </xdr:nvCxnSpPr>
      <xdr:spPr>
        <a:xfrm>
          <a:off x="9639300" y="9973713"/>
          <a:ext cx="838200" cy="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29613</xdr:rowOff>
    </xdr:from>
    <xdr:to>
      <xdr:col>14</xdr:col>
      <xdr:colOff>28575</xdr:colOff>
      <xdr:row>58</xdr:row>
      <xdr:rowOff>96758</xdr:rowOff>
    </xdr:to>
    <xdr:cxnSp macro="">
      <xdr:nvCxnSpPr>
        <xdr:cNvPr id="357" name="直線コネクタ 356"/>
        <xdr:cNvCxnSpPr/>
      </xdr:nvCxnSpPr>
      <xdr:spPr>
        <a:xfrm flipV="1">
          <a:off x="8750300" y="9973713"/>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91988</xdr:rowOff>
    </xdr:from>
    <xdr:to>
      <xdr:col>12</xdr:col>
      <xdr:colOff>511175</xdr:colOff>
      <xdr:row>58</xdr:row>
      <xdr:rowOff>96758</xdr:rowOff>
    </xdr:to>
    <xdr:cxnSp macro="">
      <xdr:nvCxnSpPr>
        <xdr:cNvPr id="360" name="直線コネクタ 359"/>
        <xdr:cNvCxnSpPr/>
      </xdr:nvCxnSpPr>
      <xdr:spPr>
        <a:xfrm>
          <a:off x="7861300" y="10036088"/>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67373</xdr:rowOff>
    </xdr:from>
    <xdr:to>
      <xdr:col>11</xdr:col>
      <xdr:colOff>307975</xdr:colOff>
      <xdr:row>58</xdr:row>
      <xdr:rowOff>91988</xdr:rowOff>
    </xdr:to>
    <xdr:cxnSp macro="">
      <xdr:nvCxnSpPr>
        <xdr:cNvPr id="363" name="直線コネクタ 362"/>
        <xdr:cNvCxnSpPr/>
      </xdr:nvCxnSpPr>
      <xdr:spPr>
        <a:xfrm>
          <a:off x="6972300" y="10011473"/>
          <a:ext cx="8890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7266</xdr:rowOff>
    </xdr:from>
    <xdr:to>
      <xdr:col>15</xdr:col>
      <xdr:colOff>231775</xdr:colOff>
      <xdr:row>58</xdr:row>
      <xdr:rowOff>108866</xdr:rowOff>
    </xdr:to>
    <xdr:sp macro="" textlink="">
      <xdr:nvSpPr>
        <xdr:cNvPr id="373" name="円/楕円 372"/>
        <xdr:cNvSpPr/>
      </xdr:nvSpPr>
      <xdr:spPr>
        <a:xfrm>
          <a:off x="10426700" y="99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138093</xdr:rowOff>
    </xdr:from>
    <xdr:ext cx="534377" cy="259045"/>
    <xdr:sp macro="" textlink="">
      <xdr:nvSpPr>
        <xdr:cNvPr id="374" name="普通建設事業費該当値テキスト"/>
        <xdr:cNvSpPr txBox="1"/>
      </xdr:nvSpPr>
      <xdr:spPr>
        <a:xfrm>
          <a:off x="10528300" y="97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150263</xdr:rowOff>
    </xdr:from>
    <xdr:to>
      <xdr:col>14</xdr:col>
      <xdr:colOff>79375</xdr:colOff>
      <xdr:row>58</xdr:row>
      <xdr:rowOff>80413</xdr:rowOff>
    </xdr:to>
    <xdr:sp macro="" textlink="">
      <xdr:nvSpPr>
        <xdr:cNvPr id="375" name="円/楕円 374"/>
        <xdr:cNvSpPr/>
      </xdr:nvSpPr>
      <xdr:spPr>
        <a:xfrm>
          <a:off x="9588500" y="99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96940</xdr:rowOff>
    </xdr:from>
    <xdr:ext cx="599010" cy="259045"/>
    <xdr:sp macro="" textlink="">
      <xdr:nvSpPr>
        <xdr:cNvPr id="376" name="テキスト ボックス 375"/>
        <xdr:cNvSpPr txBox="1"/>
      </xdr:nvSpPr>
      <xdr:spPr>
        <a:xfrm>
          <a:off x="9339794" y="96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45958</xdr:rowOff>
    </xdr:from>
    <xdr:to>
      <xdr:col>12</xdr:col>
      <xdr:colOff>561975</xdr:colOff>
      <xdr:row>58</xdr:row>
      <xdr:rowOff>147558</xdr:rowOff>
    </xdr:to>
    <xdr:sp macro="" textlink="">
      <xdr:nvSpPr>
        <xdr:cNvPr id="377" name="円/楕円 376"/>
        <xdr:cNvSpPr/>
      </xdr:nvSpPr>
      <xdr:spPr>
        <a:xfrm>
          <a:off x="8699500" y="99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138685</xdr:rowOff>
    </xdr:from>
    <xdr:ext cx="534377" cy="259045"/>
    <xdr:sp macro="" textlink="">
      <xdr:nvSpPr>
        <xdr:cNvPr id="378" name="テキスト ボックス 377"/>
        <xdr:cNvSpPr txBox="1"/>
      </xdr:nvSpPr>
      <xdr:spPr>
        <a:xfrm>
          <a:off x="8483111" y="1008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41188</xdr:rowOff>
    </xdr:from>
    <xdr:to>
      <xdr:col>11</xdr:col>
      <xdr:colOff>358775</xdr:colOff>
      <xdr:row>58</xdr:row>
      <xdr:rowOff>142788</xdr:rowOff>
    </xdr:to>
    <xdr:sp macro="" textlink="">
      <xdr:nvSpPr>
        <xdr:cNvPr id="379" name="円/楕円 378"/>
        <xdr:cNvSpPr/>
      </xdr:nvSpPr>
      <xdr:spPr>
        <a:xfrm>
          <a:off x="7810500" y="99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133915</xdr:rowOff>
    </xdr:from>
    <xdr:ext cx="534377" cy="259045"/>
    <xdr:sp macro="" textlink="">
      <xdr:nvSpPr>
        <xdr:cNvPr id="380" name="テキスト ボックス 379"/>
        <xdr:cNvSpPr txBox="1"/>
      </xdr:nvSpPr>
      <xdr:spPr>
        <a:xfrm>
          <a:off x="7594111" y="100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16573</xdr:rowOff>
    </xdr:from>
    <xdr:to>
      <xdr:col>10</xdr:col>
      <xdr:colOff>155575</xdr:colOff>
      <xdr:row>58</xdr:row>
      <xdr:rowOff>118173</xdr:rowOff>
    </xdr:to>
    <xdr:sp macro="" textlink="">
      <xdr:nvSpPr>
        <xdr:cNvPr id="381" name="円/楕円 380"/>
        <xdr:cNvSpPr/>
      </xdr:nvSpPr>
      <xdr:spPr>
        <a:xfrm>
          <a:off x="6921500" y="99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134700</xdr:rowOff>
    </xdr:from>
    <xdr:ext cx="534377" cy="259045"/>
    <xdr:sp macro="" textlink="">
      <xdr:nvSpPr>
        <xdr:cNvPr id="382" name="テキスト ボックス 381"/>
        <xdr:cNvSpPr txBox="1"/>
      </xdr:nvSpPr>
      <xdr:spPr>
        <a:xfrm>
          <a:off x="6705111" y="97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43848</xdr:rowOff>
    </xdr:from>
    <xdr:to>
      <xdr:col>15</xdr:col>
      <xdr:colOff>180975</xdr:colOff>
      <xdr:row>79</xdr:row>
      <xdr:rowOff>44233</xdr:rowOff>
    </xdr:to>
    <xdr:cxnSp macro="">
      <xdr:nvCxnSpPr>
        <xdr:cNvPr id="411" name="直線コネクタ 410"/>
        <xdr:cNvCxnSpPr/>
      </xdr:nvCxnSpPr>
      <xdr:spPr>
        <a:xfrm flipV="1">
          <a:off x="9639300" y="13588398"/>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164498</xdr:rowOff>
    </xdr:from>
    <xdr:to>
      <xdr:col>15</xdr:col>
      <xdr:colOff>231775</xdr:colOff>
      <xdr:row>79</xdr:row>
      <xdr:rowOff>94648</xdr:rowOff>
    </xdr:to>
    <xdr:sp macro="" textlink="">
      <xdr:nvSpPr>
        <xdr:cNvPr id="421" name="円/楕円 420"/>
        <xdr:cNvSpPr/>
      </xdr:nvSpPr>
      <xdr:spPr>
        <a:xfrm>
          <a:off x="10426700" y="135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378565" cy="259045"/>
    <xdr:sp macro="" textlink="">
      <xdr:nvSpPr>
        <xdr:cNvPr id="422" name="普通建設事業費 （ うち新規整備　）該当値テキスト"/>
        <xdr:cNvSpPr txBox="1"/>
      </xdr:nvSpPr>
      <xdr:spPr>
        <a:xfrm>
          <a:off x="10528300" y="13465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164883</xdr:rowOff>
    </xdr:from>
    <xdr:to>
      <xdr:col>14</xdr:col>
      <xdr:colOff>79375</xdr:colOff>
      <xdr:row>79</xdr:row>
      <xdr:rowOff>95033</xdr:rowOff>
    </xdr:to>
    <xdr:sp macro="" textlink="">
      <xdr:nvSpPr>
        <xdr:cNvPr id="423" name="円/楕円 422"/>
        <xdr:cNvSpPr/>
      </xdr:nvSpPr>
      <xdr:spPr>
        <a:xfrm>
          <a:off x="9588500" y="135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86160</xdr:rowOff>
    </xdr:from>
    <xdr:ext cx="378565" cy="259045"/>
    <xdr:sp macro="" textlink="">
      <xdr:nvSpPr>
        <xdr:cNvPr id="424" name="テキスト ボックス 423"/>
        <xdr:cNvSpPr txBox="1"/>
      </xdr:nvSpPr>
      <xdr:spPr>
        <a:xfrm>
          <a:off x="9450017" y="1363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94459</xdr:rowOff>
    </xdr:from>
    <xdr:to>
      <xdr:col>15</xdr:col>
      <xdr:colOff>180975</xdr:colOff>
      <xdr:row>95</xdr:row>
      <xdr:rowOff>165334</xdr:rowOff>
    </xdr:to>
    <xdr:cxnSp macro="">
      <xdr:nvCxnSpPr>
        <xdr:cNvPr id="453" name="直線コネクタ 452"/>
        <xdr:cNvCxnSpPr/>
      </xdr:nvCxnSpPr>
      <xdr:spPr>
        <a:xfrm>
          <a:off x="9639300" y="16210759"/>
          <a:ext cx="838200" cy="24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114534</xdr:rowOff>
    </xdr:from>
    <xdr:to>
      <xdr:col>15</xdr:col>
      <xdr:colOff>231775</xdr:colOff>
      <xdr:row>96</xdr:row>
      <xdr:rowOff>44684</xdr:rowOff>
    </xdr:to>
    <xdr:sp macro="" textlink="">
      <xdr:nvSpPr>
        <xdr:cNvPr id="463" name="円/楕円 462"/>
        <xdr:cNvSpPr/>
      </xdr:nvSpPr>
      <xdr:spPr>
        <a:xfrm>
          <a:off x="10426700" y="164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137411</xdr:rowOff>
    </xdr:from>
    <xdr:ext cx="534377" cy="259045"/>
    <xdr:sp macro="" textlink="">
      <xdr:nvSpPr>
        <xdr:cNvPr id="464" name="普通建設事業費 （ うち更新整備　）該当値テキスト"/>
        <xdr:cNvSpPr txBox="1"/>
      </xdr:nvSpPr>
      <xdr:spPr>
        <a:xfrm>
          <a:off x="10528300" y="162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43659</xdr:rowOff>
    </xdr:from>
    <xdr:to>
      <xdr:col>14</xdr:col>
      <xdr:colOff>79375</xdr:colOff>
      <xdr:row>94</xdr:row>
      <xdr:rowOff>145259</xdr:rowOff>
    </xdr:to>
    <xdr:sp macro="" textlink="">
      <xdr:nvSpPr>
        <xdr:cNvPr id="465" name="円/楕円 464"/>
        <xdr:cNvSpPr/>
      </xdr:nvSpPr>
      <xdr:spPr>
        <a:xfrm>
          <a:off x="9588500" y="161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161786</xdr:rowOff>
    </xdr:from>
    <xdr:ext cx="599010" cy="259045"/>
    <xdr:sp macro="" textlink="">
      <xdr:nvSpPr>
        <xdr:cNvPr id="466" name="テキスト ボックス 465"/>
        <xdr:cNvSpPr txBox="1"/>
      </xdr:nvSpPr>
      <xdr:spPr>
        <a:xfrm>
          <a:off x="9339794" y="159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54459</xdr:rowOff>
    </xdr:from>
    <xdr:to>
      <xdr:col>23</xdr:col>
      <xdr:colOff>517525</xdr:colOff>
      <xdr:row>38</xdr:row>
      <xdr:rowOff>117704</xdr:rowOff>
    </xdr:to>
    <xdr:cxnSp macro="">
      <xdr:nvCxnSpPr>
        <xdr:cNvPr id="493" name="直線コネクタ 492"/>
        <xdr:cNvCxnSpPr/>
      </xdr:nvCxnSpPr>
      <xdr:spPr>
        <a:xfrm flipV="1">
          <a:off x="15481300" y="6569559"/>
          <a:ext cx="8382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107339</xdr:rowOff>
    </xdr:from>
    <xdr:to>
      <xdr:col>22</xdr:col>
      <xdr:colOff>365125</xdr:colOff>
      <xdr:row>38</xdr:row>
      <xdr:rowOff>117704</xdr:rowOff>
    </xdr:to>
    <xdr:cxnSp macro="">
      <xdr:nvCxnSpPr>
        <xdr:cNvPr id="496" name="直線コネクタ 495"/>
        <xdr:cNvCxnSpPr/>
      </xdr:nvCxnSpPr>
      <xdr:spPr>
        <a:xfrm>
          <a:off x="14592300" y="662243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80383</xdr:rowOff>
    </xdr:from>
    <xdr:to>
      <xdr:col>21</xdr:col>
      <xdr:colOff>161925</xdr:colOff>
      <xdr:row>38</xdr:row>
      <xdr:rowOff>107339</xdr:rowOff>
    </xdr:to>
    <xdr:cxnSp macro="">
      <xdr:nvCxnSpPr>
        <xdr:cNvPr id="499" name="直線コネクタ 498"/>
        <xdr:cNvCxnSpPr/>
      </xdr:nvCxnSpPr>
      <xdr:spPr>
        <a:xfrm>
          <a:off x="13703300" y="6595483"/>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80383</xdr:rowOff>
    </xdr:from>
    <xdr:to>
      <xdr:col>19</xdr:col>
      <xdr:colOff>644525</xdr:colOff>
      <xdr:row>38</xdr:row>
      <xdr:rowOff>125572</xdr:rowOff>
    </xdr:to>
    <xdr:cxnSp macro="">
      <xdr:nvCxnSpPr>
        <xdr:cNvPr id="502" name="直線コネクタ 501"/>
        <xdr:cNvCxnSpPr/>
      </xdr:nvCxnSpPr>
      <xdr:spPr>
        <a:xfrm flipV="1">
          <a:off x="12814300" y="6595483"/>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3659</xdr:rowOff>
    </xdr:from>
    <xdr:to>
      <xdr:col>23</xdr:col>
      <xdr:colOff>568325</xdr:colOff>
      <xdr:row>38</xdr:row>
      <xdr:rowOff>105259</xdr:rowOff>
    </xdr:to>
    <xdr:sp macro="" textlink="">
      <xdr:nvSpPr>
        <xdr:cNvPr id="512" name="円/楕円 511"/>
        <xdr:cNvSpPr/>
      </xdr:nvSpPr>
      <xdr:spPr>
        <a:xfrm>
          <a:off x="16268700" y="65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134486</xdr:rowOff>
    </xdr:from>
    <xdr:ext cx="534377" cy="259045"/>
    <xdr:sp macro="" textlink="">
      <xdr:nvSpPr>
        <xdr:cNvPr id="513" name="災害復旧事業費該当値テキスト"/>
        <xdr:cNvSpPr txBox="1"/>
      </xdr:nvSpPr>
      <xdr:spPr>
        <a:xfrm>
          <a:off x="16370300" y="63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66904</xdr:rowOff>
    </xdr:from>
    <xdr:to>
      <xdr:col>22</xdr:col>
      <xdr:colOff>415925</xdr:colOff>
      <xdr:row>38</xdr:row>
      <xdr:rowOff>168504</xdr:rowOff>
    </xdr:to>
    <xdr:sp macro="" textlink="">
      <xdr:nvSpPr>
        <xdr:cNvPr id="514" name="円/楕円 513"/>
        <xdr:cNvSpPr/>
      </xdr:nvSpPr>
      <xdr:spPr>
        <a:xfrm>
          <a:off x="15430500" y="6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159631</xdr:rowOff>
    </xdr:from>
    <xdr:ext cx="469744" cy="259045"/>
    <xdr:sp macro="" textlink="">
      <xdr:nvSpPr>
        <xdr:cNvPr id="515" name="テキスト ボックス 514"/>
        <xdr:cNvSpPr txBox="1"/>
      </xdr:nvSpPr>
      <xdr:spPr>
        <a:xfrm>
          <a:off x="15246427" y="66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56539</xdr:rowOff>
    </xdr:from>
    <xdr:to>
      <xdr:col>21</xdr:col>
      <xdr:colOff>212725</xdr:colOff>
      <xdr:row>38</xdr:row>
      <xdr:rowOff>158139</xdr:rowOff>
    </xdr:to>
    <xdr:sp macro="" textlink="">
      <xdr:nvSpPr>
        <xdr:cNvPr id="516" name="円/楕円 515"/>
        <xdr:cNvSpPr/>
      </xdr:nvSpPr>
      <xdr:spPr>
        <a:xfrm>
          <a:off x="14541500" y="65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149266</xdr:rowOff>
    </xdr:from>
    <xdr:ext cx="469744" cy="259045"/>
    <xdr:sp macro="" textlink="">
      <xdr:nvSpPr>
        <xdr:cNvPr id="517" name="テキスト ボックス 516"/>
        <xdr:cNvSpPr txBox="1"/>
      </xdr:nvSpPr>
      <xdr:spPr>
        <a:xfrm>
          <a:off x="14357427" y="666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29583</xdr:rowOff>
    </xdr:from>
    <xdr:to>
      <xdr:col>20</xdr:col>
      <xdr:colOff>9525</xdr:colOff>
      <xdr:row>38</xdr:row>
      <xdr:rowOff>131183</xdr:rowOff>
    </xdr:to>
    <xdr:sp macro="" textlink="">
      <xdr:nvSpPr>
        <xdr:cNvPr id="518" name="円/楕円 517"/>
        <xdr:cNvSpPr/>
      </xdr:nvSpPr>
      <xdr:spPr>
        <a:xfrm>
          <a:off x="13652500" y="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147710</xdr:rowOff>
    </xdr:from>
    <xdr:ext cx="534377" cy="259045"/>
    <xdr:sp macro="" textlink="">
      <xdr:nvSpPr>
        <xdr:cNvPr id="519" name="テキスト ボックス 518"/>
        <xdr:cNvSpPr txBox="1"/>
      </xdr:nvSpPr>
      <xdr:spPr>
        <a:xfrm>
          <a:off x="13436111" y="63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74772</xdr:rowOff>
    </xdr:from>
    <xdr:to>
      <xdr:col>18</xdr:col>
      <xdr:colOff>492125</xdr:colOff>
      <xdr:row>39</xdr:row>
      <xdr:rowOff>4922</xdr:rowOff>
    </xdr:to>
    <xdr:sp macro="" textlink="">
      <xdr:nvSpPr>
        <xdr:cNvPr id="520" name="円/楕円 519"/>
        <xdr:cNvSpPr/>
      </xdr:nvSpPr>
      <xdr:spPr>
        <a:xfrm>
          <a:off x="12763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167499</xdr:rowOff>
    </xdr:from>
    <xdr:ext cx="469744" cy="259045"/>
    <xdr:sp macro="" textlink="">
      <xdr:nvSpPr>
        <xdr:cNvPr id="521" name="テキスト ボックス 520"/>
        <xdr:cNvSpPr txBox="1"/>
      </xdr:nvSpPr>
      <xdr:spPr>
        <a:xfrm>
          <a:off x="12579427" y="66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85632</xdr:rowOff>
    </xdr:from>
    <xdr:to>
      <xdr:col>23</xdr:col>
      <xdr:colOff>517525</xdr:colOff>
      <xdr:row>77</xdr:row>
      <xdr:rowOff>97943</xdr:rowOff>
    </xdr:to>
    <xdr:cxnSp macro="">
      <xdr:nvCxnSpPr>
        <xdr:cNvPr id="605" name="直線コネクタ 604"/>
        <xdr:cNvCxnSpPr/>
      </xdr:nvCxnSpPr>
      <xdr:spPr>
        <a:xfrm>
          <a:off x="15481300" y="13287282"/>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81811</xdr:rowOff>
    </xdr:from>
    <xdr:to>
      <xdr:col>22</xdr:col>
      <xdr:colOff>365125</xdr:colOff>
      <xdr:row>77</xdr:row>
      <xdr:rowOff>85632</xdr:rowOff>
    </xdr:to>
    <xdr:cxnSp macro="">
      <xdr:nvCxnSpPr>
        <xdr:cNvPr id="608" name="直線コネクタ 607"/>
        <xdr:cNvCxnSpPr/>
      </xdr:nvCxnSpPr>
      <xdr:spPr>
        <a:xfrm>
          <a:off x="14592300" y="1328346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81811</xdr:rowOff>
    </xdr:from>
    <xdr:to>
      <xdr:col>21</xdr:col>
      <xdr:colOff>161925</xdr:colOff>
      <xdr:row>77</xdr:row>
      <xdr:rowOff>89866</xdr:rowOff>
    </xdr:to>
    <xdr:cxnSp macro="">
      <xdr:nvCxnSpPr>
        <xdr:cNvPr id="611" name="直線コネクタ 610"/>
        <xdr:cNvCxnSpPr/>
      </xdr:nvCxnSpPr>
      <xdr:spPr>
        <a:xfrm flipV="1">
          <a:off x="13703300" y="13283461"/>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89866</xdr:rowOff>
    </xdr:from>
    <xdr:to>
      <xdr:col>19</xdr:col>
      <xdr:colOff>644525</xdr:colOff>
      <xdr:row>77</xdr:row>
      <xdr:rowOff>112168</xdr:rowOff>
    </xdr:to>
    <xdr:cxnSp macro="">
      <xdr:nvCxnSpPr>
        <xdr:cNvPr id="614" name="直線コネクタ 613"/>
        <xdr:cNvCxnSpPr/>
      </xdr:nvCxnSpPr>
      <xdr:spPr>
        <a:xfrm flipV="1">
          <a:off x="12814300" y="13291516"/>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47143</xdr:rowOff>
    </xdr:from>
    <xdr:to>
      <xdr:col>23</xdr:col>
      <xdr:colOff>568325</xdr:colOff>
      <xdr:row>77</xdr:row>
      <xdr:rowOff>148743</xdr:rowOff>
    </xdr:to>
    <xdr:sp macro="" textlink="">
      <xdr:nvSpPr>
        <xdr:cNvPr id="624" name="円/楕円 623"/>
        <xdr:cNvSpPr/>
      </xdr:nvSpPr>
      <xdr:spPr>
        <a:xfrm>
          <a:off x="162687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70020</xdr:rowOff>
    </xdr:from>
    <xdr:ext cx="534377" cy="259045"/>
    <xdr:sp macro="" textlink="">
      <xdr:nvSpPr>
        <xdr:cNvPr id="625" name="公債費該当値テキスト"/>
        <xdr:cNvSpPr txBox="1"/>
      </xdr:nvSpPr>
      <xdr:spPr>
        <a:xfrm>
          <a:off x="16370300" y="131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34832</xdr:rowOff>
    </xdr:from>
    <xdr:to>
      <xdr:col>22</xdr:col>
      <xdr:colOff>415925</xdr:colOff>
      <xdr:row>77</xdr:row>
      <xdr:rowOff>136432</xdr:rowOff>
    </xdr:to>
    <xdr:sp macro="" textlink="">
      <xdr:nvSpPr>
        <xdr:cNvPr id="626" name="円/楕円 625"/>
        <xdr:cNvSpPr/>
      </xdr:nvSpPr>
      <xdr:spPr>
        <a:xfrm>
          <a:off x="15430500" y="132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152959</xdr:rowOff>
    </xdr:from>
    <xdr:ext cx="534377" cy="259045"/>
    <xdr:sp macro="" textlink="">
      <xdr:nvSpPr>
        <xdr:cNvPr id="627" name="テキスト ボックス 626"/>
        <xdr:cNvSpPr txBox="1"/>
      </xdr:nvSpPr>
      <xdr:spPr>
        <a:xfrm>
          <a:off x="15214111" y="130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31011</xdr:rowOff>
    </xdr:from>
    <xdr:to>
      <xdr:col>21</xdr:col>
      <xdr:colOff>212725</xdr:colOff>
      <xdr:row>77</xdr:row>
      <xdr:rowOff>132611</xdr:rowOff>
    </xdr:to>
    <xdr:sp macro="" textlink="">
      <xdr:nvSpPr>
        <xdr:cNvPr id="628" name="円/楕円 627"/>
        <xdr:cNvSpPr/>
      </xdr:nvSpPr>
      <xdr:spPr>
        <a:xfrm>
          <a:off x="14541500" y="132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149138</xdr:rowOff>
    </xdr:from>
    <xdr:ext cx="534377" cy="259045"/>
    <xdr:sp macro="" textlink="">
      <xdr:nvSpPr>
        <xdr:cNvPr id="629" name="テキスト ボックス 628"/>
        <xdr:cNvSpPr txBox="1"/>
      </xdr:nvSpPr>
      <xdr:spPr>
        <a:xfrm>
          <a:off x="14325111" y="130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39066</xdr:rowOff>
    </xdr:from>
    <xdr:to>
      <xdr:col>20</xdr:col>
      <xdr:colOff>9525</xdr:colOff>
      <xdr:row>77</xdr:row>
      <xdr:rowOff>140666</xdr:rowOff>
    </xdr:to>
    <xdr:sp macro="" textlink="">
      <xdr:nvSpPr>
        <xdr:cNvPr id="630" name="円/楕円 629"/>
        <xdr:cNvSpPr/>
      </xdr:nvSpPr>
      <xdr:spPr>
        <a:xfrm>
          <a:off x="13652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157193</xdr:rowOff>
    </xdr:from>
    <xdr:ext cx="534377" cy="259045"/>
    <xdr:sp macro="" textlink="">
      <xdr:nvSpPr>
        <xdr:cNvPr id="631" name="テキスト ボックス 630"/>
        <xdr:cNvSpPr txBox="1"/>
      </xdr:nvSpPr>
      <xdr:spPr>
        <a:xfrm>
          <a:off x="13436111" y="130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61368</xdr:rowOff>
    </xdr:from>
    <xdr:to>
      <xdr:col>18</xdr:col>
      <xdr:colOff>492125</xdr:colOff>
      <xdr:row>77</xdr:row>
      <xdr:rowOff>162968</xdr:rowOff>
    </xdr:to>
    <xdr:sp macro="" textlink="">
      <xdr:nvSpPr>
        <xdr:cNvPr id="632" name="円/楕円 631"/>
        <xdr:cNvSpPr/>
      </xdr:nvSpPr>
      <xdr:spPr>
        <a:xfrm>
          <a:off x="12763500" y="132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8045</xdr:rowOff>
    </xdr:from>
    <xdr:ext cx="534377" cy="259045"/>
    <xdr:sp macro="" textlink="">
      <xdr:nvSpPr>
        <xdr:cNvPr id="633" name="テキスト ボックス 632"/>
        <xdr:cNvSpPr txBox="1"/>
      </xdr:nvSpPr>
      <xdr:spPr>
        <a:xfrm>
          <a:off x="12547111" y="130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121478</xdr:rowOff>
    </xdr:from>
    <xdr:to>
      <xdr:col>23</xdr:col>
      <xdr:colOff>517525</xdr:colOff>
      <xdr:row>98</xdr:row>
      <xdr:rowOff>123335</xdr:rowOff>
    </xdr:to>
    <xdr:cxnSp macro="">
      <xdr:nvCxnSpPr>
        <xdr:cNvPr id="660" name="直線コネクタ 659"/>
        <xdr:cNvCxnSpPr/>
      </xdr:nvCxnSpPr>
      <xdr:spPr>
        <a:xfrm flipV="1">
          <a:off x="15481300" y="16923578"/>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110765</xdr:rowOff>
    </xdr:from>
    <xdr:to>
      <xdr:col>22</xdr:col>
      <xdr:colOff>365125</xdr:colOff>
      <xdr:row>98</xdr:row>
      <xdr:rowOff>123335</xdr:rowOff>
    </xdr:to>
    <xdr:cxnSp macro="">
      <xdr:nvCxnSpPr>
        <xdr:cNvPr id="663" name="直線コネクタ 662"/>
        <xdr:cNvCxnSpPr/>
      </xdr:nvCxnSpPr>
      <xdr:spPr>
        <a:xfrm>
          <a:off x="14592300" y="16912865"/>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109617</xdr:rowOff>
    </xdr:from>
    <xdr:to>
      <xdr:col>21</xdr:col>
      <xdr:colOff>161925</xdr:colOff>
      <xdr:row>98</xdr:row>
      <xdr:rowOff>110765</xdr:rowOff>
    </xdr:to>
    <xdr:cxnSp macro="">
      <xdr:nvCxnSpPr>
        <xdr:cNvPr id="666" name="直線コネクタ 665"/>
        <xdr:cNvCxnSpPr/>
      </xdr:nvCxnSpPr>
      <xdr:spPr>
        <a:xfrm>
          <a:off x="13703300" y="16911717"/>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31907</xdr:rowOff>
    </xdr:from>
    <xdr:to>
      <xdr:col>19</xdr:col>
      <xdr:colOff>644525</xdr:colOff>
      <xdr:row>98</xdr:row>
      <xdr:rowOff>109617</xdr:rowOff>
    </xdr:to>
    <xdr:cxnSp macro="">
      <xdr:nvCxnSpPr>
        <xdr:cNvPr id="669" name="直線コネクタ 668"/>
        <xdr:cNvCxnSpPr/>
      </xdr:nvCxnSpPr>
      <xdr:spPr>
        <a:xfrm>
          <a:off x="12814300" y="16834007"/>
          <a:ext cx="889000" cy="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70678</xdr:rowOff>
    </xdr:from>
    <xdr:to>
      <xdr:col>23</xdr:col>
      <xdr:colOff>568325</xdr:colOff>
      <xdr:row>99</xdr:row>
      <xdr:rowOff>828</xdr:rowOff>
    </xdr:to>
    <xdr:sp macro="" textlink="">
      <xdr:nvSpPr>
        <xdr:cNvPr id="679" name="円/楕円 678"/>
        <xdr:cNvSpPr/>
      </xdr:nvSpPr>
      <xdr:spPr>
        <a:xfrm>
          <a:off x="16268700" y="168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72535</xdr:rowOff>
    </xdr:from>
    <xdr:to>
      <xdr:col>22</xdr:col>
      <xdr:colOff>415925</xdr:colOff>
      <xdr:row>99</xdr:row>
      <xdr:rowOff>2685</xdr:rowOff>
    </xdr:to>
    <xdr:sp macro="" textlink="">
      <xdr:nvSpPr>
        <xdr:cNvPr id="681" name="円/楕円 680"/>
        <xdr:cNvSpPr/>
      </xdr:nvSpPr>
      <xdr:spPr>
        <a:xfrm>
          <a:off x="15430500" y="168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165262</xdr:rowOff>
    </xdr:from>
    <xdr:ext cx="469744" cy="259045"/>
    <xdr:sp macro="" textlink="">
      <xdr:nvSpPr>
        <xdr:cNvPr id="682" name="テキスト ボックス 681"/>
        <xdr:cNvSpPr txBox="1"/>
      </xdr:nvSpPr>
      <xdr:spPr>
        <a:xfrm>
          <a:off x="15246427" y="169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59965</xdr:rowOff>
    </xdr:from>
    <xdr:to>
      <xdr:col>21</xdr:col>
      <xdr:colOff>212725</xdr:colOff>
      <xdr:row>98</xdr:row>
      <xdr:rowOff>161565</xdr:rowOff>
    </xdr:to>
    <xdr:sp macro="" textlink="">
      <xdr:nvSpPr>
        <xdr:cNvPr id="683" name="円/楕円 682"/>
        <xdr:cNvSpPr/>
      </xdr:nvSpPr>
      <xdr:spPr>
        <a:xfrm>
          <a:off x="14541500" y="168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152692</xdr:rowOff>
    </xdr:from>
    <xdr:ext cx="534377" cy="259045"/>
    <xdr:sp macro="" textlink="">
      <xdr:nvSpPr>
        <xdr:cNvPr id="684" name="テキスト ボックス 683"/>
        <xdr:cNvSpPr txBox="1"/>
      </xdr:nvSpPr>
      <xdr:spPr>
        <a:xfrm>
          <a:off x="14325111" y="169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58817</xdr:rowOff>
    </xdr:from>
    <xdr:to>
      <xdr:col>20</xdr:col>
      <xdr:colOff>9525</xdr:colOff>
      <xdr:row>98</xdr:row>
      <xdr:rowOff>160417</xdr:rowOff>
    </xdr:to>
    <xdr:sp macro="" textlink="">
      <xdr:nvSpPr>
        <xdr:cNvPr id="685" name="円/楕円 684"/>
        <xdr:cNvSpPr/>
      </xdr:nvSpPr>
      <xdr:spPr>
        <a:xfrm>
          <a:off x="13652500" y="168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151544</xdr:rowOff>
    </xdr:from>
    <xdr:ext cx="534377" cy="259045"/>
    <xdr:sp macro="" textlink="">
      <xdr:nvSpPr>
        <xdr:cNvPr id="686" name="テキスト ボックス 685"/>
        <xdr:cNvSpPr txBox="1"/>
      </xdr:nvSpPr>
      <xdr:spPr>
        <a:xfrm>
          <a:off x="13436111" y="169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152557</xdr:rowOff>
    </xdr:from>
    <xdr:to>
      <xdr:col>18</xdr:col>
      <xdr:colOff>492125</xdr:colOff>
      <xdr:row>98</xdr:row>
      <xdr:rowOff>82707</xdr:rowOff>
    </xdr:to>
    <xdr:sp macro="" textlink="">
      <xdr:nvSpPr>
        <xdr:cNvPr id="687" name="円/楕円 686"/>
        <xdr:cNvSpPr/>
      </xdr:nvSpPr>
      <xdr:spPr>
        <a:xfrm>
          <a:off x="12763500" y="16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99234</xdr:rowOff>
    </xdr:from>
    <xdr:ext cx="534377" cy="259045"/>
    <xdr:sp macro="" textlink="">
      <xdr:nvSpPr>
        <xdr:cNvPr id="688" name="テキスト ボックス 687"/>
        <xdr:cNvSpPr txBox="1"/>
      </xdr:nvSpPr>
      <xdr:spPr>
        <a:xfrm>
          <a:off x="12547111" y="1655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125253</xdr:rowOff>
    </xdr:from>
    <xdr:to>
      <xdr:col>32</xdr:col>
      <xdr:colOff>187325</xdr:colOff>
      <xdr:row>38</xdr:row>
      <xdr:rowOff>131470</xdr:rowOff>
    </xdr:to>
    <xdr:cxnSp macro="">
      <xdr:nvCxnSpPr>
        <xdr:cNvPr id="715" name="直線コネクタ 714"/>
        <xdr:cNvCxnSpPr/>
      </xdr:nvCxnSpPr>
      <xdr:spPr>
        <a:xfrm>
          <a:off x="21323300" y="6640353"/>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125253</xdr:rowOff>
    </xdr:from>
    <xdr:to>
      <xdr:col>31</xdr:col>
      <xdr:colOff>34925</xdr:colOff>
      <xdr:row>38</xdr:row>
      <xdr:rowOff>138465</xdr:rowOff>
    </xdr:to>
    <xdr:cxnSp macro="">
      <xdr:nvCxnSpPr>
        <xdr:cNvPr id="718" name="直線コネクタ 717"/>
        <xdr:cNvCxnSpPr/>
      </xdr:nvCxnSpPr>
      <xdr:spPr>
        <a:xfrm flipV="1">
          <a:off x="20434300" y="6640353"/>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138465</xdr:rowOff>
    </xdr:from>
    <xdr:to>
      <xdr:col>29</xdr:col>
      <xdr:colOff>517525</xdr:colOff>
      <xdr:row>38</xdr:row>
      <xdr:rowOff>138831</xdr:rowOff>
    </xdr:to>
    <xdr:cxnSp macro="">
      <xdr:nvCxnSpPr>
        <xdr:cNvPr id="721" name="直線コネクタ 720"/>
        <xdr:cNvCxnSpPr/>
      </xdr:nvCxnSpPr>
      <xdr:spPr>
        <a:xfrm flipV="1">
          <a:off x="19545300" y="665356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138831</xdr:rowOff>
    </xdr:from>
    <xdr:to>
      <xdr:col>28</xdr:col>
      <xdr:colOff>314325</xdr:colOff>
      <xdr:row>38</xdr:row>
      <xdr:rowOff>138877</xdr:rowOff>
    </xdr:to>
    <xdr:cxnSp macro="">
      <xdr:nvCxnSpPr>
        <xdr:cNvPr id="724" name="直線コネクタ 723"/>
        <xdr:cNvCxnSpPr/>
      </xdr:nvCxnSpPr>
      <xdr:spPr>
        <a:xfrm flipV="1">
          <a:off x="18656300" y="66539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80670</xdr:rowOff>
    </xdr:from>
    <xdr:to>
      <xdr:col>32</xdr:col>
      <xdr:colOff>238125</xdr:colOff>
      <xdr:row>39</xdr:row>
      <xdr:rowOff>10820</xdr:rowOff>
    </xdr:to>
    <xdr:sp macro="" textlink="">
      <xdr:nvSpPr>
        <xdr:cNvPr id="734" name="円/楕円 733"/>
        <xdr:cNvSpPr/>
      </xdr:nvSpPr>
      <xdr:spPr>
        <a:xfrm>
          <a:off x="221107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167047</xdr:rowOff>
    </xdr:from>
    <xdr:ext cx="378565" cy="259045"/>
    <xdr:sp macro="" textlink="">
      <xdr:nvSpPr>
        <xdr:cNvPr id="735" name="投資及び出資金該当値テキスト"/>
        <xdr:cNvSpPr txBox="1"/>
      </xdr:nvSpPr>
      <xdr:spPr>
        <a:xfrm>
          <a:off x="22212300" y="651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74453</xdr:rowOff>
    </xdr:from>
    <xdr:to>
      <xdr:col>31</xdr:col>
      <xdr:colOff>85725</xdr:colOff>
      <xdr:row>39</xdr:row>
      <xdr:rowOff>4603</xdr:rowOff>
    </xdr:to>
    <xdr:sp macro="" textlink="">
      <xdr:nvSpPr>
        <xdr:cNvPr id="736" name="円/楕円 735"/>
        <xdr:cNvSpPr/>
      </xdr:nvSpPr>
      <xdr:spPr>
        <a:xfrm>
          <a:off x="21272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167180</xdr:rowOff>
    </xdr:from>
    <xdr:ext cx="378565" cy="259045"/>
    <xdr:sp macro="" textlink="">
      <xdr:nvSpPr>
        <xdr:cNvPr id="737" name="テキスト ボックス 736"/>
        <xdr:cNvSpPr txBox="1"/>
      </xdr:nvSpPr>
      <xdr:spPr>
        <a:xfrm>
          <a:off x="21134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87665</xdr:rowOff>
    </xdr:from>
    <xdr:to>
      <xdr:col>29</xdr:col>
      <xdr:colOff>568325</xdr:colOff>
      <xdr:row>39</xdr:row>
      <xdr:rowOff>17815</xdr:rowOff>
    </xdr:to>
    <xdr:sp macro="" textlink="">
      <xdr:nvSpPr>
        <xdr:cNvPr id="738" name="円/楕円 737"/>
        <xdr:cNvSpPr/>
      </xdr:nvSpPr>
      <xdr:spPr>
        <a:xfrm>
          <a:off x="20383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8942</xdr:rowOff>
    </xdr:from>
    <xdr:ext cx="313932" cy="259045"/>
    <xdr:sp macro="" textlink="">
      <xdr:nvSpPr>
        <xdr:cNvPr id="739" name="テキスト ボックス 738"/>
        <xdr:cNvSpPr txBox="1"/>
      </xdr:nvSpPr>
      <xdr:spPr>
        <a:xfrm>
          <a:off x="20277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88031</xdr:rowOff>
    </xdr:from>
    <xdr:to>
      <xdr:col>28</xdr:col>
      <xdr:colOff>365125</xdr:colOff>
      <xdr:row>39</xdr:row>
      <xdr:rowOff>18181</xdr:rowOff>
    </xdr:to>
    <xdr:sp macro="" textlink="">
      <xdr:nvSpPr>
        <xdr:cNvPr id="740" name="円/楕円 739"/>
        <xdr:cNvSpPr/>
      </xdr:nvSpPr>
      <xdr:spPr>
        <a:xfrm>
          <a:off x="19494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9308</xdr:rowOff>
    </xdr:from>
    <xdr:ext cx="313932" cy="259045"/>
    <xdr:sp macro="" textlink="">
      <xdr:nvSpPr>
        <xdr:cNvPr id="741" name="テキスト ボックス 740"/>
        <xdr:cNvSpPr txBox="1"/>
      </xdr:nvSpPr>
      <xdr:spPr>
        <a:xfrm>
          <a:off x="19388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88077</xdr:rowOff>
    </xdr:from>
    <xdr:to>
      <xdr:col>27</xdr:col>
      <xdr:colOff>161925</xdr:colOff>
      <xdr:row>39</xdr:row>
      <xdr:rowOff>18227</xdr:rowOff>
    </xdr:to>
    <xdr:sp macro="" textlink="">
      <xdr:nvSpPr>
        <xdr:cNvPr id="742" name="円/楕円 741"/>
        <xdr:cNvSpPr/>
      </xdr:nvSpPr>
      <xdr:spPr>
        <a:xfrm>
          <a:off x="18605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9354</xdr:rowOff>
    </xdr:from>
    <xdr:ext cx="313932" cy="259045"/>
    <xdr:sp macro="" textlink="">
      <xdr:nvSpPr>
        <xdr:cNvPr id="743" name="テキスト ボックス 742"/>
        <xdr:cNvSpPr txBox="1"/>
      </xdr:nvSpPr>
      <xdr:spPr>
        <a:xfrm>
          <a:off x="18499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40525</xdr:rowOff>
    </xdr:from>
    <xdr:to>
      <xdr:col>32</xdr:col>
      <xdr:colOff>187325</xdr:colOff>
      <xdr:row>59</xdr:row>
      <xdr:rowOff>41840</xdr:rowOff>
    </xdr:to>
    <xdr:cxnSp macro="">
      <xdr:nvCxnSpPr>
        <xdr:cNvPr id="772" name="直線コネクタ 771"/>
        <xdr:cNvCxnSpPr/>
      </xdr:nvCxnSpPr>
      <xdr:spPr>
        <a:xfrm flipV="1">
          <a:off x="21323300" y="1015607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41840</xdr:rowOff>
    </xdr:from>
    <xdr:to>
      <xdr:col>31</xdr:col>
      <xdr:colOff>34925</xdr:colOff>
      <xdr:row>59</xdr:row>
      <xdr:rowOff>41840</xdr:rowOff>
    </xdr:to>
    <xdr:cxnSp macro="">
      <xdr:nvCxnSpPr>
        <xdr:cNvPr id="775" name="直線コネクタ 774"/>
        <xdr:cNvCxnSpPr/>
      </xdr:nvCxnSpPr>
      <xdr:spPr>
        <a:xfrm>
          <a:off x="20434300" y="101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27534</xdr:rowOff>
    </xdr:from>
    <xdr:to>
      <xdr:col>29</xdr:col>
      <xdr:colOff>517525</xdr:colOff>
      <xdr:row>59</xdr:row>
      <xdr:rowOff>41840</xdr:rowOff>
    </xdr:to>
    <xdr:cxnSp macro="">
      <xdr:nvCxnSpPr>
        <xdr:cNvPr id="778" name="直線コネクタ 777"/>
        <xdr:cNvCxnSpPr/>
      </xdr:nvCxnSpPr>
      <xdr:spPr>
        <a:xfrm>
          <a:off x="19545300" y="10143084"/>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27534</xdr:rowOff>
    </xdr:from>
    <xdr:to>
      <xdr:col>28</xdr:col>
      <xdr:colOff>314325</xdr:colOff>
      <xdr:row>59</xdr:row>
      <xdr:rowOff>38240</xdr:rowOff>
    </xdr:to>
    <xdr:cxnSp macro="">
      <xdr:nvCxnSpPr>
        <xdr:cNvPr id="781" name="直線コネクタ 780"/>
        <xdr:cNvCxnSpPr/>
      </xdr:nvCxnSpPr>
      <xdr:spPr>
        <a:xfrm flipV="1">
          <a:off x="18656300" y="10143084"/>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161175</xdr:rowOff>
    </xdr:from>
    <xdr:to>
      <xdr:col>32</xdr:col>
      <xdr:colOff>238125</xdr:colOff>
      <xdr:row>59</xdr:row>
      <xdr:rowOff>91325</xdr:rowOff>
    </xdr:to>
    <xdr:sp macro="" textlink="">
      <xdr:nvSpPr>
        <xdr:cNvPr id="791" name="円/楕円 790"/>
        <xdr:cNvSpPr/>
      </xdr:nvSpPr>
      <xdr:spPr>
        <a:xfrm>
          <a:off x="221107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76102</xdr:rowOff>
    </xdr:from>
    <xdr:ext cx="378565" cy="259045"/>
    <xdr:sp macro="" textlink="">
      <xdr:nvSpPr>
        <xdr:cNvPr id="792" name="貸付金該当値テキスト"/>
        <xdr:cNvSpPr txBox="1"/>
      </xdr:nvSpPr>
      <xdr:spPr>
        <a:xfrm>
          <a:off x="22212300" y="1002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162490</xdr:rowOff>
    </xdr:from>
    <xdr:to>
      <xdr:col>31</xdr:col>
      <xdr:colOff>85725</xdr:colOff>
      <xdr:row>59</xdr:row>
      <xdr:rowOff>92640</xdr:rowOff>
    </xdr:to>
    <xdr:sp macro="" textlink="">
      <xdr:nvSpPr>
        <xdr:cNvPr id="793" name="円/楕円 792"/>
        <xdr:cNvSpPr/>
      </xdr:nvSpPr>
      <xdr:spPr>
        <a:xfrm>
          <a:off x="21272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83767</xdr:rowOff>
    </xdr:from>
    <xdr:ext cx="378565" cy="259045"/>
    <xdr:sp macro="" textlink="">
      <xdr:nvSpPr>
        <xdr:cNvPr id="794" name="テキスト ボックス 793"/>
        <xdr:cNvSpPr txBox="1"/>
      </xdr:nvSpPr>
      <xdr:spPr>
        <a:xfrm>
          <a:off x="21134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162490</xdr:rowOff>
    </xdr:from>
    <xdr:to>
      <xdr:col>29</xdr:col>
      <xdr:colOff>568325</xdr:colOff>
      <xdr:row>59</xdr:row>
      <xdr:rowOff>92640</xdr:rowOff>
    </xdr:to>
    <xdr:sp macro="" textlink="">
      <xdr:nvSpPr>
        <xdr:cNvPr id="795" name="円/楕円 794"/>
        <xdr:cNvSpPr/>
      </xdr:nvSpPr>
      <xdr:spPr>
        <a:xfrm>
          <a:off x="20383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83767</xdr:rowOff>
    </xdr:from>
    <xdr:ext cx="378565" cy="259045"/>
    <xdr:sp macro="" textlink="">
      <xdr:nvSpPr>
        <xdr:cNvPr id="796" name="テキスト ボックス 795"/>
        <xdr:cNvSpPr txBox="1"/>
      </xdr:nvSpPr>
      <xdr:spPr>
        <a:xfrm>
          <a:off x="20245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148184</xdr:rowOff>
    </xdr:from>
    <xdr:to>
      <xdr:col>28</xdr:col>
      <xdr:colOff>365125</xdr:colOff>
      <xdr:row>59</xdr:row>
      <xdr:rowOff>78334</xdr:rowOff>
    </xdr:to>
    <xdr:sp macro="" textlink="">
      <xdr:nvSpPr>
        <xdr:cNvPr id="797" name="円/楕円 796"/>
        <xdr:cNvSpPr/>
      </xdr:nvSpPr>
      <xdr:spPr>
        <a:xfrm>
          <a:off x="19494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69461</xdr:rowOff>
    </xdr:from>
    <xdr:ext cx="378565" cy="259045"/>
    <xdr:sp macro="" textlink="">
      <xdr:nvSpPr>
        <xdr:cNvPr id="798" name="テキスト ボックス 797"/>
        <xdr:cNvSpPr txBox="1"/>
      </xdr:nvSpPr>
      <xdr:spPr>
        <a:xfrm>
          <a:off x="19356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158890</xdr:rowOff>
    </xdr:from>
    <xdr:to>
      <xdr:col>27</xdr:col>
      <xdr:colOff>161925</xdr:colOff>
      <xdr:row>59</xdr:row>
      <xdr:rowOff>89040</xdr:rowOff>
    </xdr:to>
    <xdr:sp macro="" textlink="">
      <xdr:nvSpPr>
        <xdr:cNvPr id="799" name="円/楕円 798"/>
        <xdr:cNvSpPr/>
      </xdr:nvSpPr>
      <xdr:spPr>
        <a:xfrm>
          <a:off x="18605500" y="101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80167</xdr:rowOff>
    </xdr:from>
    <xdr:ext cx="378565" cy="259045"/>
    <xdr:sp macro="" textlink="">
      <xdr:nvSpPr>
        <xdr:cNvPr id="800" name="テキスト ボックス 799"/>
        <xdr:cNvSpPr txBox="1"/>
      </xdr:nvSpPr>
      <xdr:spPr>
        <a:xfrm>
          <a:off x="18467017" y="1019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120993</xdr:rowOff>
    </xdr:from>
    <xdr:to>
      <xdr:col>32</xdr:col>
      <xdr:colOff>187325</xdr:colOff>
      <xdr:row>73</xdr:row>
      <xdr:rowOff>54108</xdr:rowOff>
    </xdr:to>
    <xdr:cxnSp macro="">
      <xdr:nvCxnSpPr>
        <xdr:cNvPr id="830" name="直線コネクタ 829"/>
        <xdr:cNvCxnSpPr/>
      </xdr:nvCxnSpPr>
      <xdr:spPr>
        <a:xfrm flipV="1">
          <a:off x="21323300" y="12465393"/>
          <a:ext cx="8382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54108</xdr:rowOff>
    </xdr:from>
    <xdr:to>
      <xdr:col>31</xdr:col>
      <xdr:colOff>34925</xdr:colOff>
      <xdr:row>73</xdr:row>
      <xdr:rowOff>140062</xdr:rowOff>
    </xdr:to>
    <xdr:cxnSp macro="">
      <xdr:nvCxnSpPr>
        <xdr:cNvPr id="833" name="直線コネクタ 832"/>
        <xdr:cNvCxnSpPr/>
      </xdr:nvCxnSpPr>
      <xdr:spPr>
        <a:xfrm flipV="1">
          <a:off x="20434300" y="12569958"/>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101657</xdr:rowOff>
    </xdr:from>
    <xdr:to>
      <xdr:col>29</xdr:col>
      <xdr:colOff>517525</xdr:colOff>
      <xdr:row>73</xdr:row>
      <xdr:rowOff>140062</xdr:rowOff>
    </xdr:to>
    <xdr:cxnSp macro="">
      <xdr:nvCxnSpPr>
        <xdr:cNvPr id="836" name="直線コネクタ 835"/>
        <xdr:cNvCxnSpPr/>
      </xdr:nvCxnSpPr>
      <xdr:spPr>
        <a:xfrm>
          <a:off x="19545300" y="1261750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101657</xdr:rowOff>
    </xdr:from>
    <xdr:to>
      <xdr:col>28</xdr:col>
      <xdr:colOff>314325</xdr:colOff>
      <xdr:row>74</xdr:row>
      <xdr:rowOff>1969</xdr:rowOff>
    </xdr:to>
    <xdr:cxnSp macro="">
      <xdr:nvCxnSpPr>
        <xdr:cNvPr id="839" name="直線コネクタ 838"/>
        <xdr:cNvCxnSpPr/>
      </xdr:nvCxnSpPr>
      <xdr:spPr>
        <a:xfrm flipV="1">
          <a:off x="18656300" y="12617507"/>
          <a:ext cx="889000" cy="7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70193</xdr:rowOff>
    </xdr:from>
    <xdr:to>
      <xdr:col>32</xdr:col>
      <xdr:colOff>238125</xdr:colOff>
      <xdr:row>73</xdr:row>
      <xdr:rowOff>343</xdr:rowOff>
    </xdr:to>
    <xdr:sp macro="" textlink="">
      <xdr:nvSpPr>
        <xdr:cNvPr id="849" name="円/楕円 848"/>
        <xdr:cNvSpPr/>
      </xdr:nvSpPr>
      <xdr:spPr>
        <a:xfrm>
          <a:off x="22110700" y="124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93070</xdr:rowOff>
    </xdr:from>
    <xdr:ext cx="534377" cy="259045"/>
    <xdr:sp macro="" textlink="">
      <xdr:nvSpPr>
        <xdr:cNvPr id="850" name="繰出金該当値テキスト"/>
        <xdr:cNvSpPr txBox="1"/>
      </xdr:nvSpPr>
      <xdr:spPr>
        <a:xfrm>
          <a:off x="22212300" y="122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78,982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3308</xdr:rowOff>
    </xdr:from>
    <xdr:to>
      <xdr:col>31</xdr:col>
      <xdr:colOff>85725</xdr:colOff>
      <xdr:row>73</xdr:row>
      <xdr:rowOff>104908</xdr:rowOff>
    </xdr:to>
    <xdr:sp macro="" textlink="">
      <xdr:nvSpPr>
        <xdr:cNvPr id="851" name="円/楕円 850"/>
        <xdr:cNvSpPr/>
      </xdr:nvSpPr>
      <xdr:spPr>
        <a:xfrm>
          <a:off x="21272500" y="125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121435</xdr:rowOff>
    </xdr:from>
    <xdr:ext cx="534377" cy="259045"/>
    <xdr:sp macro="" textlink="">
      <xdr:nvSpPr>
        <xdr:cNvPr id="852" name="テキスト ボックス 851"/>
        <xdr:cNvSpPr txBox="1"/>
      </xdr:nvSpPr>
      <xdr:spPr>
        <a:xfrm>
          <a:off x="21056111" y="122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89262</xdr:rowOff>
    </xdr:from>
    <xdr:to>
      <xdr:col>29</xdr:col>
      <xdr:colOff>568325</xdr:colOff>
      <xdr:row>74</xdr:row>
      <xdr:rowOff>19412</xdr:rowOff>
    </xdr:to>
    <xdr:sp macro="" textlink="">
      <xdr:nvSpPr>
        <xdr:cNvPr id="853" name="円/楕円 852"/>
        <xdr:cNvSpPr/>
      </xdr:nvSpPr>
      <xdr:spPr>
        <a:xfrm>
          <a:off x="20383500" y="126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35939</xdr:rowOff>
    </xdr:from>
    <xdr:ext cx="534377" cy="259045"/>
    <xdr:sp macro="" textlink="">
      <xdr:nvSpPr>
        <xdr:cNvPr id="854" name="テキスト ボックス 853"/>
        <xdr:cNvSpPr txBox="1"/>
      </xdr:nvSpPr>
      <xdr:spPr>
        <a:xfrm>
          <a:off x="20167111" y="123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50857</xdr:rowOff>
    </xdr:from>
    <xdr:to>
      <xdr:col>28</xdr:col>
      <xdr:colOff>365125</xdr:colOff>
      <xdr:row>73</xdr:row>
      <xdr:rowOff>152457</xdr:rowOff>
    </xdr:to>
    <xdr:sp macro="" textlink="">
      <xdr:nvSpPr>
        <xdr:cNvPr id="855" name="円/楕円 854"/>
        <xdr:cNvSpPr/>
      </xdr:nvSpPr>
      <xdr:spPr>
        <a:xfrm>
          <a:off x="19494500" y="125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168984</xdr:rowOff>
    </xdr:from>
    <xdr:ext cx="534377" cy="259045"/>
    <xdr:sp macro="" textlink="">
      <xdr:nvSpPr>
        <xdr:cNvPr id="856" name="テキスト ボックス 855"/>
        <xdr:cNvSpPr txBox="1"/>
      </xdr:nvSpPr>
      <xdr:spPr>
        <a:xfrm>
          <a:off x="19278111" y="123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122619</xdr:rowOff>
    </xdr:from>
    <xdr:to>
      <xdr:col>27</xdr:col>
      <xdr:colOff>161925</xdr:colOff>
      <xdr:row>74</xdr:row>
      <xdr:rowOff>52769</xdr:rowOff>
    </xdr:to>
    <xdr:sp macro="" textlink="">
      <xdr:nvSpPr>
        <xdr:cNvPr id="857" name="円/楕円 856"/>
        <xdr:cNvSpPr/>
      </xdr:nvSpPr>
      <xdr:spPr>
        <a:xfrm>
          <a:off x="18605500" y="126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69296</xdr:rowOff>
    </xdr:from>
    <xdr:ext cx="534377" cy="259045"/>
    <xdr:sp macro="" textlink="">
      <xdr:nvSpPr>
        <xdr:cNvPr id="858" name="テキスト ボックス 857"/>
        <xdr:cNvSpPr txBox="1"/>
      </xdr:nvSpPr>
      <xdr:spPr>
        <a:xfrm>
          <a:off x="18389111" y="124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人件費</a:t>
          </a:r>
          <a:r>
            <a:rPr kumimoji="1" lang="ja-JP" altLang="en-US" sz="1300">
              <a:solidFill>
                <a:sysClr val="windowText" lastClr="000000"/>
              </a:solidFill>
              <a:effectLst/>
              <a:latin typeface="+mn-lt"/>
              <a:ea typeface="+mn-ea"/>
              <a:cs typeface="+mn-cs"/>
            </a:rPr>
            <a:t>の増加</a:t>
          </a:r>
          <a:r>
            <a:rPr kumimoji="1" lang="ja-JP" altLang="ja-JP" sz="1300">
              <a:solidFill>
                <a:sysClr val="windowText" lastClr="000000"/>
              </a:solidFill>
              <a:effectLst/>
              <a:latin typeface="+mn-lt"/>
              <a:ea typeface="+mn-ea"/>
              <a:cs typeface="+mn-cs"/>
            </a:rPr>
            <a:t>については、広い行政面積に対応する職員配置や保育所の運営を直営で行っていることが要因となっている。物件費については、</a:t>
          </a:r>
          <a:r>
            <a:rPr kumimoji="1" lang="en-US" altLang="ja-JP" sz="1300">
              <a:solidFill>
                <a:sysClr val="windowText" lastClr="000000"/>
              </a:solidFill>
              <a:effectLst/>
              <a:latin typeface="+mn-lt"/>
              <a:ea typeface="+mn-ea"/>
              <a:cs typeface="+mn-cs"/>
            </a:rPr>
            <a:t>H26</a:t>
          </a:r>
          <a:r>
            <a:rPr kumimoji="1" lang="ja-JP" altLang="ja-JP" sz="1300">
              <a:solidFill>
                <a:sysClr val="windowText" lastClr="000000"/>
              </a:solidFill>
              <a:effectLst/>
              <a:latin typeface="+mn-lt"/>
              <a:ea typeface="+mn-ea"/>
              <a:cs typeface="+mn-cs"/>
            </a:rPr>
            <a:t>から急増しているが、道路や橋梁の総点検・修繕計画策定にかかる委託業務や学校給食センター建設や戸籍、社会保障・税番号制度導入、サーバシステム更改等によるシステム改修・構築費の増額が要因となっている。維持補修費については、公共施設数の多さ等から維持修繕費が増額傾向にある。　災害復旧費については</a:t>
          </a:r>
          <a:r>
            <a:rPr kumimoji="1" lang="en-US" altLang="ja-JP" sz="1300">
              <a:solidFill>
                <a:sysClr val="windowText" lastClr="000000"/>
              </a:solidFill>
              <a:effectLst/>
              <a:latin typeface="+mn-lt"/>
              <a:ea typeface="+mn-ea"/>
              <a:cs typeface="+mn-cs"/>
            </a:rPr>
            <a:t>H26</a:t>
          </a:r>
          <a:r>
            <a:rPr kumimoji="1" lang="ja-JP" altLang="ja-JP" sz="1300">
              <a:solidFill>
                <a:sysClr val="windowText" lastClr="000000"/>
              </a:solidFill>
              <a:effectLst/>
              <a:latin typeface="+mn-lt"/>
              <a:ea typeface="+mn-ea"/>
              <a:cs typeface="+mn-cs"/>
            </a:rPr>
            <a:t>及び</a:t>
          </a:r>
          <a:r>
            <a:rPr kumimoji="1" lang="en-US" altLang="ja-JP" sz="1300">
              <a:solidFill>
                <a:sysClr val="windowText" lastClr="000000"/>
              </a:solidFill>
              <a:effectLst/>
              <a:latin typeface="+mn-lt"/>
              <a:ea typeface="+mn-ea"/>
              <a:cs typeface="+mn-cs"/>
            </a:rPr>
            <a:t>H27</a:t>
          </a:r>
          <a:r>
            <a:rPr kumimoji="1" lang="ja-JP" altLang="ja-JP" sz="1300">
              <a:solidFill>
                <a:sysClr val="windowText" lastClr="000000"/>
              </a:solidFill>
              <a:effectLst/>
              <a:latin typeface="+mn-lt"/>
              <a:ea typeface="+mn-ea"/>
              <a:cs typeface="+mn-cs"/>
            </a:rPr>
            <a:t>の台風や豪雨による被災が多かったことが大きく影響している。繰出金</a:t>
          </a:r>
          <a:r>
            <a:rPr kumimoji="1" lang="ja-JP" altLang="en-US" sz="1300">
              <a:solidFill>
                <a:sysClr val="windowText" lastClr="000000"/>
              </a:solidFill>
              <a:effectLst/>
              <a:latin typeface="+mn-lt"/>
              <a:ea typeface="+mn-ea"/>
              <a:cs typeface="+mn-cs"/>
            </a:rPr>
            <a:t>の増加に</a:t>
          </a:r>
          <a:r>
            <a:rPr kumimoji="1" lang="ja-JP" altLang="ja-JP" sz="1300">
              <a:solidFill>
                <a:sysClr val="windowText" lastClr="000000"/>
              </a:solidFill>
              <a:effectLst/>
              <a:latin typeface="+mn-lt"/>
              <a:ea typeface="+mn-ea"/>
              <a:cs typeface="+mn-cs"/>
            </a:rPr>
            <a:t>ついては、国民健康保険特別会計への地方単独事業国庫金減額相当額等の繰出金の増額が要因となっている。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157988</xdr:rowOff>
    </xdr:from>
    <xdr:to>
      <xdr:col>6</xdr:col>
      <xdr:colOff>511175</xdr:colOff>
      <xdr:row>35</xdr:row>
      <xdr:rowOff>13970</xdr:rowOff>
    </xdr:to>
    <xdr:cxnSp macro="">
      <xdr:nvCxnSpPr>
        <xdr:cNvPr id="61" name="直線コネクタ 60"/>
        <xdr:cNvCxnSpPr/>
      </xdr:nvCxnSpPr>
      <xdr:spPr>
        <a:xfrm flipV="1">
          <a:off x="3797300" y="59872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149987</xdr:rowOff>
    </xdr:from>
    <xdr:to>
      <xdr:col>5</xdr:col>
      <xdr:colOff>358775</xdr:colOff>
      <xdr:row>35</xdr:row>
      <xdr:rowOff>13970</xdr:rowOff>
    </xdr:to>
    <xdr:cxnSp macro="">
      <xdr:nvCxnSpPr>
        <xdr:cNvPr id="64" name="直線コネクタ 63"/>
        <xdr:cNvCxnSpPr/>
      </xdr:nvCxnSpPr>
      <xdr:spPr>
        <a:xfrm>
          <a:off x="2908300" y="59792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101028</xdr:rowOff>
    </xdr:from>
    <xdr:to>
      <xdr:col>4</xdr:col>
      <xdr:colOff>155575</xdr:colOff>
      <xdr:row>34</xdr:row>
      <xdr:rowOff>149987</xdr:rowOff>
    </xdr:to>
    <xdr:cxnSp macro="">
      <xdr:nvCxnSpPr>
        <xdr:cNvPr id="67" name="直線コネクタ 66"/>
        <xdr:cNvCxnSpPr/>
      </xdr:nvCxnSpPr>
      <xdr:spPr>
        <a:xfrm>
          <a:off x="2019300" y="5930328"/>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102553</xdr:rowOff>
    </xdr:from>
    <xdr:to>
      <xdr:col>2</xdr:col>
      <xdr:colOff>638175</xdr:colOff>
      <xdr:row>34</xdr:row>
      <xdr:rowOff>101028</xdr:rowOff>
    </xdr:to>
    <xdr:cxnSp macro="">
      <xdr:nvCxnSpPr>
        <xdr:cNvPr id="70" name="直線コネクタ 69"/>
        <xdr:cNvCxnSpPr/>
      </xdr:nvCxnSpPr>
      <xdr:spPr>
        <a:xfrm>
          <a:off x="1130300" y="5760403"/>
          <a:ext cx="889000" cy="1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107188</xdr:rowOff>
    </xdr:from>
    <xdr:to>
      <xdr:col>6</xdr:col>
      <xdr:colOff>561975</xdr:colOff>
      <xdr:row>35</xdr:row>
      <xdr:rowOff>37338</xdr:rowOff>
    </xdr:to>
    <xdr:sp macro="" textlink="">
      <xdr:nvSpPr>
        <xdr:cNvPr id="80" name="円/楕円 79"/>
        <xdr:cNvSpPr/>
      </xdr:nvSpPr>
      <xdr:spPr>
        <a:xfrm>
          <a:off x="45847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130065</xdr:rowOff>
    </xdr:from>
    <xdr:ext cx="469744" cy="259045"/>
    <xdr:sp macro="" textlink="">
      <xdr:nvSpPr>
        <xdr:cNvPr id="81" name="議会費該当値テキスト"/>
        <xdr:cNvSpPr txBox="1"/>
      </xdr:nvSpPr>
      <xdr:spPr>
        <a:xfrm>
          <a:off x="4686300"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134620</xdr:rowOff>
    </xdr:from>
    <xdr:to>
      <xdr:col>5</xdr:col>
      <xdr:colOff>409575</xdr:colOff>
      <xdr:row>35</xdr:row>
      <xdr:rowOff>64770</xdr:rowOff>
    </xdr:to>
    <xdr:sp macro="" textlink="">
      <xdr:nvSpPr>
        <xdr:cNvPr id="82" name="円/楕円 81"/>
        <xdr:cNvSpPr/>
      </xdr:nvSpPr>
      <xdr:spPr>
        <a:xfrm>
          <a:off x="3746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81297</xdr:rowOff>
    </xdr:from>
    <xdr:ext cx="469744" cy="259045"/>
    <xdr:sp macro="" textlink="">
      <xdr:nvSpPr>
        <xdr:cNvPr id="83" name="テキスト ボックス 82"/>
        <xdr:cNvSpPr txBox="1"/>
      </xdr:nvSpPr>
      <xdr:spPr>
        <a:xfrm>
          <a:off x="3562427"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99187</xdr:rowOff>
    </xdr:from>
    <xdr:to>
      <xdr:col>4</xdr:col>
      <xdr:colOff>206375</xdr:colOff>
      <xdr:row>35</xdr:row>
      <xdr:rowOff>29337</xdr:rowOff>
    </xdr:to>
    <xdr:sp macro="" textlink="">
      <xdr:nvSpPr>
        <xdr:cNvPr id="84" name="円/楕円 83"/>
        <xdr:cNvSpPr/>
      </xdr:nvSpPr>
      <xdr:spPr>
        <a:xfrm>
          <a:off x="2857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45864</xdr:rowOff>
    </xdr:from>
    <xdr:ext cx="469744" cy="259045"/>
    <xdr:sp macro="" textlink="">
      <xdr:nvSpPr>
        <xdr:cNvPr id="85" name="テキスト ボックス 84"/>
        <xdr:cNvSpPr txBox="1"/>
      </xdr:nvSpPr>
      <xdr:spPr>
        <a:xfrm>
          <a:off x="2673427"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50228</xdr:rowOff>
    </xdr:from>
    <xdr:to>
      <xdr:col>3</xdr:col>
      <xdr:colOff>3175</xdr:colOff>
      <xdr:row>34</xdr:row>
      <xdr:rowOff>151828</xdr:rowOff>
    </xdr:to>
    <xdr:sp macro="" textlink="">
      <xdr:nvSpPr>
        <xdr:cNvPr id="86" name="円/楕円 85"/>
        <xdr:cNvSpPr/>
      </xdr:nvSpPr>
      <xdr:spPr>
        <a:xfrm>
          <a:off x="1968500" y="58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168355</xdr:rowOff>
    </xdr:from>
    <xdr:ext cx="469744" cy="259045"/>
    <xdr:sp macro="" textlink="">
      <xdr:nvSpPr>
        <xdr:cNvPr id="87" name="テキスト ボックス 86"/>
        <xdr:cNvSpPr txBox="1"/>
      </xdr:nvSpPr>
      <xdr:spPr>
        <a:xfrm>
          <a:off x="1784427" y="565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51753</xdr:rowOff>
    </xdr:from>
    <xdr:to>
      <xdr:col>1</xdr:col>
      <xdr:colOff>485775</xdr:colOff>
      <xdr:row>33</xdr:row>
      <xdr:rowOff>153353</xdr:rowOff>
    </xdr:to>
    <xdr:sp macro="" textlink="">
      <xdr:nvSpPr>
        <xdr:cNvPr id="88" name="円/楕円 87"/>
        <xdr:cNvSpPr/>
      </xdr:nvSpPr>
      <xdr:spPr>
        <a:xfrm>
          <a:off x="1079500" y="57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169880</xdr:rowOff>
    </xdr:from>
    <xdr:ext cx="469744" cy="259045"/>
    <xdr:sp macro="" textlink="">
      <xdr:nvSpPr>
        <xdr:cNvPr id="89" name="テキスト ボックス 88"/>
        <xdr:cNvSpPr txBox="1"/>
      </xdr:nvSpPr>
      <xdr:spPr>
        <a:xfrm>
          <a:off x="895427" y="548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3654</xdr:rowOff>
    </xdr:from>
    <xdr:to>
      <xdr:col>6</xdr:col>
      <xdr:colOff>511175</xdr:colOff>
      <xdr:row>58</xdr:row>
      <xdr:rowOff>37411</xdr:rowOff>
    </xdr:to>
    <xdr:cxnSp macro="">
      <xdr:nvCxnSpPr>
        <xdr:cNvPr id="118" name="直線コネクタ 117"/>
        <xdr:cNvCxnSpPr/>
      </xdr:nvCxnSpPr>
      <xdr:spPr>
        <a:xfrm flipV="1">
          <a:off x="3797300" y="9947754"/>
          <a:ext cx="8382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37411</xdr:rowOff>
    </xdr:from>
    <xdr:to>
      <xdr:col>5</xdr:col>
      <xdr:colOff>358775</xdr:colOff>
      <xdr:row>58</xdr:row>
      <xdr:rowOff>62275</xdr:rowOff>
    </xdr:to>
    <xdr:cxnSp macro="">
      <xdr:nvCxnSpPr>
        <xdr:cNvPr id="121" name="直線コネクタ 120"/>
        <xdr:cNvCxnSpPr/>
      </xdr:nvCxnSpPr>
      <xdr:spPr>
        <a:xfrm flipV="1">
          <a:off x="2908300" y="9981511"/>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56131</xdr:rowOff>
    </xdr:from>
    <xdr:to>
      <xdr:col>4</xdr:col>
      <xdr:colOff>155575</xdr:colOff>
      <xdr:row>58</xdr:row>
      <xdr:rowOff>62275</xdr:rowOff>
    </xdr:to>
    <xdr:cxnSp macro="">
      <xdr:nvCxnSpPr>
        <xdr:cNvPr id="124" name="直線コネクタ 123"/>
        <xdr:cNvCxnSpPr/>
      </xdr:nvCxnSpPr>
      <xdr:spPr>
        <a:xfrm>
          <a:off x="2019300" y="10000231"/>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116455</xdr:rowOff>
    </xdr:from>
    <xdr:to>
      <xdr:col>2</xdr:col>
      <xdr:colOff>638175</xdr:colOff>
      <xdr:row>58</xdr:row>
      <xdr:rowOff>56131</xdr:rowOff>
    </xdr:to>
    <xdr:cxnSp macro="">
      <xdr:nvCxnSpPr>
        <xdr:cNvPr id="127" name="直線コネクタ 126"/>
        <xdr:cNvCxnSpPr/>
      </xdr:nvCxnSpPr>
      <xdr:spPr>
        <a:xfrm>
          <a:off x="1130300" y="9889105"/>
          <a:ext cx="889000" cy="1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124304</xdr:rowOff>
    </xdr:from>
    <xdr:to>
      <xdr:col>6</xdr:col>
      <xdr:colOff>561975</xdr:colOff>
      <xdr:row>58</xdr:row>
      <xdr:rowOff>54454</xdr:rowOff>
    </xdr:to>
    <xdr:sp macro="" textlink="">
      <xdr:nvSpPr>
        <xdr:cNvPr id="137" name="円/楕円 136"/>
        <xdr:cNvSpPr/>
      </xdr:nvSpPr>
      <xdr:spPr>
        <a:xfrm>
          <a:off x="4584700" y="98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147181</xdr:rowOff>
    </xdr:from>
    <xdr:ext cx="599010" cy="259045"/>
    <xdr:sp macro="" textlink="">
      <xdr:nvSpPr>
        <xdr:cNvPr id="138" name="総務費該当値テキスト"/>
        <xdr:cNvSpPr txBox="1"/>
      </xdr:nvSpPr>
      <xdr:spPr>
        <a:xfrm>
          <a:off x="4686300" y="97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158061</xdr:rowOff>
    </xdr:from>
    <xdr:to>
      <xdr:col>5</xdr:col>
      <xdr:colOff>409575</xdr:colOff>
      <xdr:row>58</xdr:row>
      <xdr:rowOff>88211</xdr:rowOff>
    </xdr:to>
    <xdr:sp macro="" textlink="">
      <xdr:nvSpPr>
        <xdr:cNvPr id="139" name="円/楕円 138"/>
        <xdr:cNvSpPr/>
      </xdr:nvSpPr>
      <xdr:spPr>
        <a:xfrm>
          <a:off x="3746500" y="9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104738</xdr:rowOff>
    </xdr:from>
    <xdr:ext cx="534377" cy="259045"/>
    <xdr:sp macro="" textlink="">
      <xdr:nvSpPr>
        <xdr:cNvPr id="140" name="テキスト ボックス 139"/>
        <xdr:cNvSpPr txBox="1"/>
      </xdr:nvSpPr>
      <xdr:spPr>
        <a:xfrm>
          <a:off x="3530111" y="97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11475</xdr:rowOff>
    </xdr:from>
    <xdr:to>
      <xdr:col>4</xdr:col>
      <xdr:colOff>206375</xdr:colOff>
      <xdr:row>58</xdr:row>
      <xdr:rowOff>113075</xdr:rowOff>
    </xdr:to>
    <xdr:sp macro="" textlink="">
      <xdr:nvSpPr>
        <xdr:cNvPr id="141" name="円/楕円 140"/>
        <xdr:cNvSpPr/>
      </xdr:nvSpPr>
      <xdr:spPr>
        <a:xfrm>
          <a:off x="2857500" y="9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104202</xdr:rowOff>
    </xdr:from>
    <xdr:ext cx="534377" cy="259045"/>
    <xdr:sp macro="" textlink="">
      <xdr:nvSpPr>
        <xdr:cNvPr id="142" name="テキスト ボックス 141"/>
        <xdr:cNvSpPr txBox="1"/>
      </xdr:nvSpPr>
      <xdr:spPr>
        <a:xfrm>
          <a:off x="2641111" y="100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5331</xdr:rowOff>
    </xdr:from>
    <xdr:to>
      <xdr:col>3</xdr:col>
      <xdr:colOff>3175</xdr:colOff>
      <xdr:row>58</xdr:row>
      <xdr:rowOff>106931</xdr:rowOff>
    </xdr:to>
    <xdr:sp macro="" textlink="">
      <xdr:nvSpPr>
        <xdr:cNvPr id="143" name="円/楕円 142"/>
        <xdr:cNvSpPr/>
      </xdr:nvSpPr>
      <xdr:spPr>
        <a:xfrm>
          <a:off x="19685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98058</xdr:rowOff>
    </xdr:from>
    <xdr:ext cx="534377" cy="259045"/>
    <xdr:sp macro="" textlink="">
      <xdr:nvSpPr>
        <xdr:cNvPr id="144" name="テキスト ボックス 143"/>
        <xdr:cNvSpPr txBox="1"/>
      </xdr:nvSpPr>
      <xdr:spPr>
        <a:xfrm>
          <a:off x="1752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65655</xdr:rowOff>
    </xdr:from>
    <xdr:to>
      <xdr:col>1</xdr:col>
      <xdr:colOff>485775</xdr:colOff>
      <xdr:row>57</xdr:row>
      <xdr:rowOff>167255</xdr:rowOff>
    </xdr:to>
    <xdr:sp macro="" textlink="">
      <xdr:nvSpPr>
        <xdr:cNvPr id="145" name="円/楕円 144"/>
        <xdr:cNvSpPr/>
      </xdr:nvSpPr>
      <xdr:spPr>
        <a:xfrm>
          <a:off x="1079500" y="98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12332</xdr:rowOff>
    </xdr:from>
    <xdr:ext cx="599010" cy="259045"/>
    <xdr:sp macro="" textlink="">
      <xdr:nvSpPr>
        <xdr:cNvPr id="146" name="テキスト ボックス 145"/>
        <xdr:cNvSpPr txBox="1"/>
      </xdr:nvSpPr>
      <xdr:spPr>
        <a:xfrm>
          <a:off x="830794" y="961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164686</xdr:rowOff>
    </xdr:from>
    <xdr:to>
      <xdr:col>6</xdr:col>
      <xdr:colOff>511175</xdr:colOff>
      <xdr:row>75</xdr:row>
      <xdr:rowOff>73863</xdr:rowOff>
    </xdr:to>
    <xdr:cxnSp macro="">
      <xdr:nvCxnSpPr>
        <xdr:cNvPr id="176" name="直線コネクタ 175"/>
        <xdr:cNvCxnSpPr/>
      </xdr:nvCxnSpPr>
      <xdr:spPr>
        <a:xfrm flipV="1">
          <a:off x="3797300" y="12851986"/>
          <a:ext cx="8382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73863</xdr:rowOff>
    </xdr:from>
    <xdr:to>
      <xdr:col>5</xdr:col>
      <xdr:colOff>358775</xdr:colOff>
      <xdr:row>76</xdr:row>
      <xdr:rowOff>2189</xdr:rowOff>
    </xdr:to>
    <xdr:cxnSp macro="">
      <xdr:nvCxnSpPr>
        <xdr:cNvPr id="179" name="直線コネクタ 178"/>
        <xdr:cNvCxnSpPr/>
      </xdr:nvCxnSpPr>
      <xdr:spPr>
        <a:xfrm flipV="1">
          <a:off x="2908300" y="12932613"/>
          <a:ext cx="889000" cy="9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149324</xdr:rowOff>
    </xdr:from>
    <xdr:to>
      <xdr:col>4</xdr:col>
      <xdr:colOff>155575</xdr:colOff>
      <xdr:row>76</xdr:row>
      <xdr:rowOff>2189</xdr:rowOff>
    </xdr:to>
    <xdr:cxnSp macro="">
      <xdr:nvCxnSpPr>
        <xdr:cNvPr id="182" name="直線コネクタ 181"/>
        <xdr:cNvCxnSpPr/>
      </xdr:nvCxnSpPr>
      <xdr:spPr>
        <a:xfrm>
          <a:off x="2019300" y="13008074"/>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149324</xdr:rowOff>
    </xdr:from>
    <xdr:to>
      <xdr:col>2</xdr:col>
      <xdr:colOff>638175</xdr:colOff>
      <xdr:row>76</xdr:row>
      <xdr:rowOff>63897</xdr:rowOff>
    </xdr:to>
    <xdr:cxnSp macro="">
      <xdr:nvCxnSpPr>
        <xdr:cNvPr id="185" name="直線コネクタ 184"/>
        <xdr:cNvCxnSpPr/>
      </xdr:nvCxnSpPr>
      <xdr:spPr>
        <a:xfrm flipV="1">
          <a:off x="1130300" y="13008074"/>
          <a:ext cx="889000" cy="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113886</xdr:rowOff>
    </xdr:from>
    <xdr:to>
      <xdr:col>6</xdr:col>
      <xdr:colOff>561975</xdr:colOff>
      <xdr:row>75</xdr:row>
      <xdr:rowOff>44036</xdr:rowOff>
    </xdr:to>
    <xdr:sp macro="" textlink="">
      <xdr:nvSpPr>
        <xdr:cNvPr id="195" name="円/楕円 194"/>
        <xdr:cNvSpPr/>
      </xdr:nvSpPr>
      <xdr:spPr>
        <a:xfrm>
          <a:off x="4584700" y="128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136763</xdr:rowOff>
    </xdr:from>
    <xdr:ext cx="599010" cy="259045"/>
    <xdr:sp macro="" textlink="">
      <xdr:nvSpPr>
        <xdr:cNvPr id="196" name="民生費該当値テキスト"/>
        <xdr:cNvSpPr txBox="1"/>
      </xdr:nvSpPr>
      <xdr:spPr>
        <a:xfrm>
          <a:off x="4686300" y="126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23063</xdr:rowOff>
    </xdr:from>
    <xdr:to>
      <xdr:col>5</xdr:col>
      <xdr:colOff>409575</xdr:colOff>
      <xdr:row>75</xdr:row>
      <xdr:rowOff>124663</xdr:rowOff>
    </xdr:to>
    <xdr:sp macro="" textlink="">
      <xdr:nvSpPr>
        <xdr:cNvPr id="197" name="円/楕円 196"/>
        <xdr:cNvSpPr/>
      </xdr:nvSpPr>
      <xdr:spPr>
        <a:xfrm>
          <a:off x="3746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141190</xdr:rowOff>
    </xdr:from>
    <xdr:ext cx="599010" cy="259045"/>
    <xdr:sp macro="" textlink="">
      <xdr:nvSpPr>
        <xdr:cNvPr id="198" name="テキスト ボックス 197"/>
        <xdr:cNvSpPr txBox="1"/>
      </xdr:nvSpPr>
      <xdr:spPr>
        <a:xfrm>
          <a:off x="3497794" y="126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122840</xdr:rowOff>
    </xdr:from>
    <xdr:to>
      <xdr:col>4</xdr:col>
      <xdr:colOff>206375</xdr:colOff>
      <xdr:row>76</xdr:row>
      <xdr:rowOff>52989</xdr:rowOff>
    </xdr:to>
    <xdr:sp macro="" textlink="">
      <xdr:nvSpPr>
        <xdr:cNvPr id="199" name="円/楕円 198"/>
        <xdr:cNvSpPr/>
      </xdr:nvSpPr>
      <xdr:spPr>
        <a:xfrm>
          <a:off x="2857500" y="12981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69517</xdr:rowOff>
    </xdr:from>
    <xdr:ext cx="599010" cy="259045"/>
    <xdr:sp macro="" textlink="">
      <xdr:nvSpPr>
        <xdr:cNvPr id="200" name="テキスト ボックス 199"/>
        <xdr:cNvSpPr txBox="1"/>
      </xdr:nvSpPr>
      <xdr:spPr>
        <a:xfrm>
          <a:off x="2608794" y="1275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98524</xdr:rowOff>
    </xdr:from>
    <xdr:to>
      <xdr:col>3</xdr:col>
      <xdr:colOff>3175</xdr:colOff>
      <xdr:row>76</xdr:row>
      <xdr:rowOff>28674</xdr:rowOff>
    </xdr:to>
    <xdr:sp macro="" textlink="">
      <xdr:nvSpPr>
        <xdr:cNvPr id="201" name="円/楕円 200"/>
        <xdr:cNvSpPr/>
      </xdr:nvSpPr>
      <xdr:spPr>
        <a:xfrm>
          <a:off x="1968500" y="129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45201</xdr:rowOff>
    </xdr:from>
    <xdr:ext cx="599010" cy="259045"/>
    <xdr:sp macro="" textlink="">
      <xdr:nvSpPr>
        <xdr:cNvPr id="202" name="テキスト ボックス 201"/>
        <xdr:cNvSpPr txBox="1"/>
      </xdr:nvSpPr>
      <xdr:spPr>
        <a:xfrm>
          <a:off x="1719794" y="1273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13097</xdr:rowOff>
    </xdr:from>
    <xdr:to>
      <xdr:col>1</xdr:col>
      <xdr:colOff>485775</xdr:colOff>
      <xdr:row>76</xdr:row>
      <xdr:rowOff>114697</xdr:rowOff>
    </xdr:to>
    <xdr:sp macro="" textlink="">
      <xdr:nvSpPr>
        <xdr:cNvPr id="203" name="円/楕円 202"/>
        <xdr:cNvSpPr/>
      </xdr:nvSpPr>
      <xdr:spPr>
        <a:xfrm>
          <a:off x="1079500" y="130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131223</xdr:rowOff>
    </xdr:from>
    <xdr:ext cx="599010" cy="259045"/>
    <xdr:sp macro="" textlink="">
      <xdr:nvSpPr>
        <xdr:cNvPr id="204" name="テキスト ボックス 203"/>
        <xdr:cNvSpPr txBox="1"/>
      </xdr:nvSpPr>
      <xdr:spPr>
        <a:xfrm>
          <a:off x="830794" y="1281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39638</xdr:rowOff>
    </xdr:from>
    <xdr:to>
      <xdr:col>6</xdr:col>
      <xdr:colOff>511175</xdr:colOff>
      <xdr:row>97</xdr:row>
      <xdr:rowOff>48282</xdr:rowOff>
    </xdr:to>
    <xdr:cxnSp macro="">
      <xdr:nvCxnSpPr>
        <xdr:cNvPr id="235" name="直線コネクタ 234"/>
        <xdr:cNvCxnSpPr/>
      </xdr:nvCxnSpPr>
      <xdr:spPr>
        <a:xfrm>
          <a:off x="3797300" y="16670288"/>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39638</xdr:rowOff>
    </xdr:from>
    <xdr:to>
      <xdr:col>5</xdr:col>
      <xdr:colOff>358775</xdr:colOff>
      <xdr:row>97</xdr:row>
      <xdr:rowOff>75823</xdr:rowOff>
    </xdr:to>
    <xdr:cxnSp macro="">
      <xdr:nvCxnSpPr>
        <xdr:cNvPr id="238" name="直線コネクタ 237"/>
        <xdr:cNvCxnSpPr/>
      </xdr:nvCxnSpPr>
      <xdr:spPr>
        <a:xfrm flipV="1">
          <a:off x="2908300" y="16670288"/>
          <a:ext cx="8890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56871</xdr:rowOff>
    </xdr:from>
    <xdr:to>
      <xdr:col>4</xdr:col>
      <xdr:colOff>155575</xdr:colOff>
      <xdr:row>97</xdr:row>
      <xdr:rowOff>75823</xdr:rowOff>
    </xdr:to>
    <xdr:cxnSp macro="">
      <xdr:nvCxnSpPr>
        <xdr:cNvPr id="241" name="直線コネクタ 240"/>
        <xdr:cNvCxnSpPr/>
      </xdr:nvCxnSpPr>
      <xdr:spPr>
        <a:xfrm>
          <a:off x="2019300" y="16687521"/>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56871</xdr:rowOff>
    </xdr:from>
    <xdr:to>
      <xdr:col>2</xdr:col>
      <xdr:colOff>638175</xdr:colOff>
      <xdr:row>97</xdr:row>
      <xdr:rowOff>82366</xdr:rowOff>
    </xdr:to>
    <xdr:cxnSp macro="">
      <xdr:nvCxnSpPr>
        <xdr:cNvPr id="244" name="直線コネクタ 243"/>
        <xdr:cNvCxnSpPr/>
      </xdr:nvCxnSpPr>
      <xdr:spPr>
        <a:xfrm flipV="1">
          <a:off x="1130300" y="16687521"/>
          <a:ext cx="889000" cy="2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168932</xdr:rowOff>
    </xdr:from>
    <xdr:to>
      <xdr:col>6</xdr:col>
      <xdr:colOff>561975</xdr:colOff>
      <xdr:row>97</xdr:row>
      <xdr:rowOff>99082</xdr:rowOff>
    </xdr:to>
    <xdr:sp macro="" textlink="">
      <xdr:nvSpPr>
        <xdr:cNvPr id="254" name="円/楕円 253"/>
        <xdr:cNvSpPr/>
      </xdr:nvSpPr>
      <xdr:spPr>
        <a:xfrm>
          <a:off x="4584700" y="166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147359</xdr:rowOff>
    </xdr:from>
    <xdr:ext cx="534377" cy="259045"/>
    <xdr:sp macro="" textlink="">
      <xdr:nvSpPr>
        <xdr:cNvPr id="255" name="衛生費該当値テキスト"/>
        <xdr:cNvSpPr txBox="1"/>
      </xdr:nvSpPr>
      <xdr:spPr>
        <a:xfrm>
          <a:off x="4686300" y="166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160288</xdr:rowOff>
    </xdr:from>
    <xdr:to>
      <xdr:col>5</xdr:col>
      <xdr:colOff>409575</xdr:colOff>
      <xdr:row>97</xdr:row>
      <xdr:rowOff>90438</xdr:rowOff>
    </xdr:to>
    <xdr:sp macro="" textlink="">
      <xdr:nvSpPr>
        <xdr:cNvPr id="256" name="円/楕円 255"/>
        <xdr:cNvSpPr/>
      </xdr:nvSpPr>
      <xdr:spPr>
        <a:xfrm>
          <a:off x="3746500" y="16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81565</xdr:rowOff>
    </xdr:from>
    <xdr:ext cx="534377" cy="259045"/>
    <xdr:sp macro="" textlink="">
      <xdr:nvSpPr>
        <xdr:cNvPr id="257" name="テキスト ボックス 256"/>
        <xdr:cNvSpPr txBox="1"/>
      </xdr:nvSpPr>
      <xdr:spPr>
        <a:xfrm>
          <a:off x="3530111" y="167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25023</xdr:rowOff>
    </xdr:from>
    <xdr:to>
      <xdr:col>4</xdr:col>
      <xdr:colOff>206375</xdr:colOff>
      <xdr:row>97</xdr:row>
      <xdr:rowOff>126623</xdr:rowOff>
    </xdr:to>
    <xdr:sp macro="" textlink="">
      <xdr:nvSpPr>
        <xdr:cNvPr id="258" name="円/楕円 257"/>
        <xdr:cNvSpPr/>
      </xdr:nvSpPr>
      <xdr:spPr>
        <a:xfrm>
          <a:off x="2857500" y="16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117750</xdr:rowOff>
    </xdr:from>
    <xdr:ext cx="534377" cy="259045"/>
    <xdr:sp macro="" textlink="">
      <xdr:nvSpPr>
        <xdr:cNvPr id="259" name="テキスト ボックス 258"/>
        <xdr:cNvSpPr txBox="1"/>
      </xdr:nvSpPr>
      <xdr:spPr>
        <a:xfrm>
          <a:off x="2641111" y="167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6071</xdr:rowOff>
    </xdr:from>
    <xdr:to>
      <xdr:col>3</xdr:col>
      <xdr:colOff>3175</xdr:colOff>
      <xdr:row>97</xdr:row>
      <xdr:rowOff>107671</xdr:rowOff>
    </xdr:to>
    <xdr:sp macro="" textlink="">
      <xdr:nvSpPr>
        <xdr:cNvPr id="260" name="円/楕円 259"/>
        <xdr:cNvSpPr/>
      </xdr:nvSpPr>
      <xdr:spPr>
        <a:xfrm>
          <a:off x="1968500" y="166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98798</xdr:rowOff>
    </xdr:from>
    <xdr:ext cx="534377" cy="259045"/>
    <xdr:sp macro="" textlink="">
      <xdr:nvSpPr>
        <xdr:cNvPr id="261" name="テキスト ボックス 260"/>
        <xdr:cNvSpPr txBox="1"/>
      </xdr:nvSpPr>
      <xdr:spPr>
        <a:xfrm>
          <a:off x="1752111" y="167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31566</xdr:rowOff>
    </xdr:from>
    <xdr:to>
      <xdr:col>1</xdr:col>
      <xdr:colOff>485775</xdr:colOff>
      <xdr:row>97</xdr:row>
      <xdr:rowOff>133166</xdr:rowOff>
    </xdr:to>
    <xdr:sp macro="" textlink="">
      <xdr:nvSpPr>
        <xdr:cNvPr id="262" name="円/楕円 261"/>
        <xdr:cNvSpPr/>
      </xdr:nvSpPr>
      <xdr:spPr>
        <a:xfrm>
          <a:off x="1079500" y="166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124293</xdr:rowOff>
    </xdr:from>
    <xdr:ext cx="534377" cy="259045"/>
    <xdr:sp macro="" textlink="">
      <xdr:nvSpPr>
        <xdr:cNvPr id="263" name="テキスト ボックス 262"/>
        <xdr:cNvSpPr txBox="1"/>
      </xdr:nvSpPr>
      <xdr:spPr>
        <a:xfrm>
          <a:off x="863111" y="1675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118872</xdr:rowOff>
    </xdr:from>
    <xdr:to>
      <xdr:col>15</xdr:col>
      <xdr:colOff>180975</xdr:colOff>
      <xdr:row>39</xdr:row>
      <xdr:rowOff>44450</xdr:rowOff>
    </xdr:to>
    <xdr:cxnSp macro="">
      <xdr:nvCxnSpPr>
        <xdr:cNvPr id="292" name="直線コネクタ 291"/>
        <xdr:cNvCxnSpPr/>
      </xdr:nvCxnSpPr>
      <xdr:spPr>
        <a:xfrm>
          <a:off x="9639300" y="6633972"/>
          <a:ext cx="8382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165989</xdr:rowOff>
    </xdr:from>
    <xdr:to>
      <xdr:col>14</xdr:col>
      <xdr:colOff>28575</xdr:colOff>
      <xdr:row>38</xdr:row>
      <xdr:rowOff>118872</xdr:rowOff>
    </xdr:to>
    <xdr:cxnSp macro="">
      <xdr:nvCxnSpPr>
        <xdr:cNvPr id="295" name="直線コネクタ 294"/>
        <xdr:cNvCxnSpPr/>
      </xdr:nvCxnSpPr>
      <xdr:spPr>
        <a:xfrm>
          <a:off x="8750300" y="6509639"/>
          <a:ext cx="889000"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140462</xdr:rowOff>
    </xdr:from>
    <xdr:to>
      <xdr:col>12</xdr:col>
      <xdr:colOff>511175</xdr:colOff>
      <xdr:row>37</xdr:row>
      <xdr:rowOff>165989</xdr:rowOff>
    </xdr:to>
    <xdr:cxnSp macro="">
      <xdr:nvCxnSpPr>
        <xdr:cNvPr id="298" name="直線コネクタ 297"/>
        <xdr:cNvCxnSpPr/>
      </xdr:nvCxnSpPr>
      <xdr:spPr>
        <a:xfrm>
          <a:off x="7861300" y="6312662"/>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162941</xdr:rowOff>
    </xdr:from>
    <xdr:to>
      <xdr:col>11</xdr:col>
      <xdr:colOff>307975</xdr:colOff>
      <xdr:row>36</xdr:row>
      <xdr:rowOff>140462</xdr:rowOff>
    </xdr:to>
    <xdr:cxnSp macro="">
      <xdr:nvCxnSpPr>
        <xdr:cNvPr id="301" name="直線コネクタ 300"/>
        <xdr:cNvCxnSpPr/>
      </xdr:nvCxnSpPr>
      <xdr:spPr>
        <a:xfrm>
          <a:off x="6972300" y="5992241"/>
          <a:ext cx="889000" cy="3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68072</xdr:rowOff>
    </xdr:from>
    <xdr:to>
      <xdr:col>14</xdr:col>
      <xdr:colOff>79375</xdr:colOff>
      <xdr:row>38</xdr:row>
      <xdr:rowOff>169672</xdr:rowOff>
    </xdr:to>
    <xdr:sp macro="" textlink="">
      <xdr:nvSpPr>
        <xdr:cNvPr id="313" name="円/楕円 312"/>
        <xdr:cNvSpPr/>
      </xdr:nvSpPr>
      <xdr:spPr>
        <a:xfrm>
          <a:off x="9588500" y="65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160799</xdr:rowOff>
    </xdr:from>
    <xdr:ext cx="378565" cy="259045"/>
    <xdr:sp macro="" textlink="">
      <xdr:nvSpPr>
        <xdr:cNvPr id="314" name="テキスト ボックス 313"/>
        <xdr:cNvSpPr txBox="1"/>
      </xdr:nvSpPr>
      <xdr:spPr>
        <a:xfrm>
          <a:off x="9450017" y="667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115189</xdr:rowOff>
    </xdr:from>
    <xdr:to>
      <xdr:col>12</xdr:col>
      <xdr:colOff>561975</xdr:colOff>
      <xdr:row>38</xdr:row>
      <xdr:rowOff>45339</xdr:rowOff>
    </xdr:to>
    <xdr:sp macro="" textlink="">
      <xdr:nvSpPr>
        <xdr:cNvPr id="315" name="円/楕円 314"/>
        <xdr:cNvSpPr/>
      </xdr:nvSpPr>
      <xdr:spPr>
        <a:xfrm>
          <a:off x="8699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36466</xdr:rowOff>
    </xdr:from>
    <xdr:ext cx="469744" cy="259045"/>
    <xdr:sp macro="" textlink="">
      <xdr:nvSpPr>
        <xdr:cNvPr id="316" name="テキスト ボックス 315"/>
        <xdr:cNvSpPr txBox="1"/>
      </xdr:nvSpPr>
      <xdr:spPr>
        <a:xfrm>
          <a:off x="8515427" y="65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89662</xdr:rowOff>
    </xdr:from>
    <xdr:to>
      <xdr:col>11</xdr:col>
      <xdr:colOff>358775</xdr:colOff>
      <xdr:row>37</xdr:row>
      <xdr:rowOff>19812</xdr:rowOff>
    </xdr:to>
    <xdr:sp macro="" textlink="">
      <xdr:nvSpPr>
        <xdr:cNvPr id="317" name="円/楕円 316"/>
        <xdr:cNvSpPr/>
      </xdr:nvSpPr>
      <xdr:spPr>
        <a:xfrm>
          <a:off x="7810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36339</xdr:rowOff>
    </xdr:from>
    <xdr:ext cx="469744" cy="259045"/>
    <xdr:sp macro="" textlink="">
      <xdr:nvSpPr>
        <xdr:cNvPr id="318" name="テキスト ボックス 317"/>
        <xdr:cNvSpPr txBox="1"/>
      </xdr:nvSpPr>
      <xdr:spPr>
        <a:xfrm>
          <a:off x="7626427"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112141</xdr:rowOff>
    </xdr:from>
    <xdr:to>
      <xdr:col>10</xdr:col>
      <xdr:colOff>155575</xdr:colOff>
      <xdr:row>35</xdr:row>
      <xdr:rowOff>42291</xdr:rowOff>
    </xdr:to>
    <xdr:sp macro="" textlink="">
      <xdr:nvSpPr>
        <xdr:cNvPr id="319" name="円/楕円 318"/>
        <xdr:cNvSpPr/>
      </xdr:nvSpPr>
      <xdr:spPr>
        <a:xfrm>
          <a:off x="6921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58818</xdr:rowOff>
    </xdr:from>
    <xdr:ext cx="469744" cy="259045"/>
    <xdr:sp macro="" textlink="">
      <xdr:nvSpPr>
        <xdr:cNvPr id="320" name="テキスト ボックス 319"/>
        <xdr:cNvSpPr txBox="1"/>
      </xdr:nvSpPr>
      <xdr:spPr>
        <a:xfrm>
          <a:off x="6737427"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24321</xdr:rowOff>
    </xdr:from>
    <xdr:to>
      <xdr:col>15</xdr:col>
      <xdr:colOff>180975</xdr:colOff>
      <xdr:row>57</xdr:row>
      <xdr:rowOff>25574</xdr:rowOff>
    </xdr:to>
    <xdr:cxnSp macro="">
      <xdr:nvCxnSpPr>
        <xdr:cNvPr id="347" name="直線コネクタ 346"/>
        <xdr:cNvCxnSpPr/>
      </xdr:nvCxnSpPr>
      <xdr:spPr>
        <a:xfrm flipV="1">
          <a:off x="9639300" y="9796971"/>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25574</xdr:rowOff>
    </xdr:from>
    <xdr:to>
      <xdr:col>14</xdr:col>
      <xdr:colOff>28575</xdr:colOff>
      <xdr:row>57</xdr:row>
      <xdr:rowOff>36400</xdr:rowOff>
    </xdr:to>
    <xdr:cxnSp macro="">
      <xdr:nvCxnSpPr>
        <xdr:cNvPr id="350" name="直線コネクタ 349"/>
        <xdr:cNvCxnSpPr/>
      </xdr:nvCxnSpPr>
      <xdr:spPr>
        <a:xfrm flipV="1">
          <a:off x="8750300" y="979822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10093</xdr:rowOff>
    </xdr:from>
    <xdr:to>
      <xdr:col>12</xdr:col>
      <xdr:colOff>511175</xdr:colOff>
      <xdr:row>57</xdr:row>
      <xdr:rowOff>36400</xdr:rowOff>
    </xdr:to>
    <xdr:cxnSp macro="">
      <xdr:nvCxnSpPr>
        <xdr:cNvPr id="353" name="直線コネクタ 352"/>
        <xdr:cNvCxnSpPr/>
      </xdr:nvCxnSpPr>
      <xdr:spPr>
        <a:xfrm>
          <a:off x="7861300" y="9782743"/>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168805</xdr:rowOff>
    </xdr:from>
    <xdr:to>
      <xdr:col>11</xdr:col>
      <xdr:colOff>307975</xdr:colOff>
      <xdr:row>57</xdr:row>
      <xdr:rowOff>10093</xdr:rowOff>
    </xdr:to>
    <xdr:cxnSp macro="">
      <xdr:nvCxnSpPr>
        <xdr:cNvPr id="356" name="直線コネクタ 355"/>
        <xdr:cNvCxnSpPr/>
      </xdr:nvCxnSpPr>
      <xdr:spPr>
        <a:xfrm>
          <a:off x="6972300" y="9770005"/>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144971</xdr:rowOff>
    </xdr:from>
    <xdr:to>
      <xdr:col>15</xdr:col>
      <xdr:colOff>231775</xdr:colOff>
      <xdr:row>57</xdr:row>
      <xdr:rowOff>75121</xdr:rowOff>
    </xdr:to>
    <xdr:sp macro="" textlink="">
      <xdr:nvSpPr>
        <xdr:cNvPr id="366" name="円/楕円 365"/>
        <xdr:cNvSpPr/>
      </xdr:nvSpPr>
      <xdr:spPr>
        <a:xfrm>
          <a:off x="10426700" y="97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123398</xdr:rowOff>
    </xdr:from>
    <xdr:ext cx="534377" cy="259045"/>
    <xdr:sp macro="" textlink="">
      <xdr:nvSpPr>
        <xdr:cNvPr id="367" name="農林水産業費該当値テキスト"/>
        <xdr:cNvSpPr txBox="1"/>
      </xdr:nvSpPr>
      <xdr:spPr>
        <a:xfrm>
          <a:off x="10528300" y="97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146224</xdr:rowOff>
    </xdr:from>
    <xdr:to>
      <xdr:col>14</xdr:col>
      <xdr:colOff>79375</xdr:colOff>
      <xdr:row>57</xdr:row>
      <xdr:rowOff>76374</xdr:rowOff>
    </xdr:to>
    <xdr:sp macro="" textlink="">
      <xdr:nvSpPr>
        <xdr:cNvPr id="368" name="円/楕円 367"/>
        <xdr:cNvSpPr/>
      </xdr:nvSpPr>
      <xdr:spPr>
        <a:xfrm>
          <a:off x="9588500" y="97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92901</xdr:rowOff>
    </xdr:from>
    <xdr:ext cx="534377" cy="259045"/>
    <xdr:sp macro="" textlink="">
      <xdr:nvSpPr>
        <xdr:cNvPr id="369" name="テキスト ボックス 368"/>
        <xdr:cNvSpPr txBox="1"/>
      </xdr:nvSpPr>
      <xdr:spPr>
        <a:xfrm>
          <a:off x="9372111" y="95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157050</xdr:rowOff>
    </xdr:from>
    <xdr:to>
      <xdr:col>12</xdr:col>
      <xdr:colOff>561975</xdr:colOff>
      <xdr:row>57</xdr:row>
      <xdr:rowOff>87200</xdr:rowOff>
    </xdr:to>
    <xdr:sp macro="" textlink="">
      <xdr:nvSpPr>
        <xdr:cNvPr id="370" name="円/楕円 369"/>
        <xdr:cNvSpPr/>
      </xdr:nvSpPr>
      <xdr:spPr>
        <a:xfrm>
          <a:off x="8699500" y="97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103727</xdr:rowOff>
    </xdr:from>
    <xdr:ext cx="534377" cy="259045"/>
    <xdr:sp macro="" textlink="">
      <xdr:nvSpPr>
        <xdr:cNvPr id="371" name="テキスト ボックス 370"/>
        <xdr:cNvSpPr txBox="1"/>
      </xdr:nvSpPr>
      <xdr:spPr>
        <a:xfrm>
          <a:off x="8483111" y="953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130743</xdr:rowOff>
    </xdr:from>
    <xdr:to>
      <xdr:col>11</xdr:col>
      <xdr:colOff>358775</xdr:colOff>
      <xdr:row>57</xdr:row>
      <xdr:rowOff>60893</xdr:rowOff>
    </xdr:to>
    <xdr:sp macro="" textlink="">
      <xdr:nvSpPr>
        <xdr:cNvPr id="372" name="円/楕円 371"/>
        <xdr:cNvSpPr/>
      </xdr:nvSpPr>
      <xdr:spPr>
        <a:xfrm>
          <a:off x="7810500" y="973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77420</xdr:rowOff>
    </xdr:from>
    <xdr:ext cx="534377" cy="259045"/>
    <xdr:sp macro="" textlink="">
      <xdr:nvSpPr>
        <xdr:cNvPr id="373" name="テキスト ボックス 372"/>
        <xdr:cNvSpPr txBox="1"/>
      </xdr:nvSpPr>
      <xdr:spPr>
        <a:xfrm>
          <a:off x="7594111" y="95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118005</xdr:rowOff>
    </xdr:from>
    <xdr:to>
      <xdr:col>10</xdr:col>
      <xdr:colOff>155575</xdr:colOff>
      <xdr:row>57</xdr:row>
      <xdr:rowOff>48155</xdr:rowOff>
    </xdr:to>
    <xdr:sp macro="" textlink="">
      <xdr:nvSpPr>
        <xdr:cNvPr id="374" name="円/楕円 373"/>
        <xdr:cNvSpPr/>
      </xdr:nvSpPr>
      <xdr:spPr>
        <a:xfrm>
          <a:off x="6921500" y="97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64682</xdr:rowOff>
    </xdr:from>
    <xdr:ext cx="534377" cy="259045"/>
    <xdr:sp macro="" textlink="">
      <xdr:nvSpPr>
        <xdr:cNvPr id="375" name="テキスト ボックス 374"/>
        <xdr:cNvSpPr txBox="1"/>
      </xdr:nvSpPr>
      <xdr:spPr>
        <a:xfrm>
          <a:off x="6705111" y="949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14901</xdr:rowOff>
    </xdr:from>
    <xdr:to>
      <xdr:col>15</xdr:col>
      <xdr:colOff>180975</xdr:colOff>
      <xdr:row>79</xdr:row>
      <xdr:rowOff>21188</xdr:rowOff>
    </xdr:to>
    <xdr:cxnSp macro="">
      <xdr:nvCxnSpPr>
        <xdr:cNvPr id="406" name="直線コネクタ 405"/>
        <xdr:cNvCxnSpPr/>
      </xdr:nvCxnSpPr>
      <xdr:spPr>
        <a:xfrm>
          <a:off x="9639300" y="13559451"/>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14901</xdr:rowOff>
    </xdr:from>
    <xdr:to>
      <xdr:col>14</xdr:col>
      <xdr:colOff>28575</xdr:colOff>
      <xdr:row>79</xdr:row>
      <xdr:rowOff>22200</xdr:rowOff>
    </xdr:to>
    <xdr:cxnSp macro="">
      <xdr:nvCxnSpPr>
        <xdr:cNvPr id="409" name="直線コネクタ 408"/>
        <xdr:cNvCxnSpPr/>
      </xdr:nvCxnSpPr>
      <xdr:spPr>
        <a:xfrm flipV="1">
          <a:off x="8750300" y="13559451"/>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16142</xdr:rowOff>
    </xdr:from>
    <xdr:to>
      <xdr:col>12</xdr:col>
      <xdr:colOff>511175</xdr:colOff>
      <xdr:row>79</xdr:row>
      <xdr:rowOff>22200</xdr:rowOff>
    </xdr:to>
    <xdr:cxnSp macro="">
      <xdr:nvCxnSpPr>
        <xdr:cNvPr id="412" name="直線コネクタ 411"/>
        <xdr:cNvCxnSpPr/>
      </xdr:nvCxnSpPr>
      <xdr:spPr>
        <a:xfrm>
          <a:off x="7861300" y="1356069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16142</xdr:rowOff>
    </xdr:from>
    <xdr:to>
      <xdr:col>11</xdr:col>
      <xdr:colOff>307975</xdr:colOff>
      <xdr:row>79</xdr:row>
      <xdr:rowOff>20501</xdr:rowOff>
    </xdr:to>
    <xdr:cxnSp macro="">
      <xdr:nvCxnSpPr>
        <xdr:cNvPr id="415" name="直線コネクタ 414"/>
        <xdr:cNvCxnSpPr/>
      </xdr:nvCxnSpPr>
      <xdr:spPr>
        <a:xfrm flipV="1">
          <a:off x="6972300" y="13560692"/>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141838</xdr:rowOff>
    </xdr:from>
    <xdr:to>
      <xdr:col>15</xdr:col>
      <xdr:colOff>231775</xdr:colOff>
      <xdr:row>79</xdr:row>
      <xdr:rowOff>71988</xdr:rowOff>
    </xdr:to>
    <xdr:sp macro="" textlink="">
      <xdr:nvSpPr>
        <xdr:cNvPr id="425" name="円/楕円 424"/>
        <xdr:cNvSpPr/>
      </xdr:nvSpPr>
      <xdr:spPr>
        <a:xfrm>
          <a:off x="104267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56765</xdr:rowOff>
    </xdr:from>
    <xdr:ext cx="469744" cy="259045"/>
    <xdr:sp macro="" textlink="">
      <xdr:nvSpPr>
        <xdr:cNvPr id="426" name="商工費該当値テキスト"/>
        <xdr:cNvSpPr txBox="1"/>
      </xdr:nvSpPr>
      <xdr:spPr>
        <a:xfrm>
          <a:off x="10528300" y="1342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135551</xdr:rowOff>
    </xdr:from>
    <xdr:to>
      <xdr:col>14</xdr:col>
      <xdr:colOff>79375</xdr:colOff>
      <xdr:row>79</xdr:row>
      <xdr:rowOff>65701</xdr:rowOff>
    </xdr:to>
    <xdr:sp macro="" textlink="">
      <xdr:nvSpPr>
        <xdr:cNvPr id="427" name="円/楕円 426"/>
        <xdr:cNvSpPr/>
      </xdr:nvSpPr>
      <xdr:spPr>
        <a:xfrm>
          <a:off x="9588500" y="135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56828</xdr:rowOff>
    </xdr:from>
    <xdr:ext cx="469744" cy="259045"/>
    <xdr:sp macro="" textlink="">
      <xdr:nvSpPr>
        <xdr:cNvPr id="428" name="テキスト ボックス 427"/>
        <xdr:cNvSpPr txBox="1"/>
      </xdr:nvSpPr>
      <xdr:spPr>
        <a:xfrm>
          <a:off x="9404427" y="136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142850</xdr:rowOff>
    </xdr:from>
    <xdr:to>
      <xdr:col>12</xdr:col>
      <xdr:colOff>561975</xdr:colOff>
      <xdr:row>79</xdr:row>
      <xdr:rowOff>73000</xdr:rowOff>
    </xdr:to>
    <xdr:sp macro="" textlink="">
      <xdr:nvSpPr>
        <xdr:cNvPr id="429" name="円/楕円 428"/>
        <xdr:cNvSpPr/>
      </xdr:nvSpPr>
      <xdr:spPr>
        <a:xfrm>
          <a:off x="8699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64127</xdr:rowOff>
    </xdr:from>
    <xdr:ext cx="469744" cy="259045"/>
    <xdr:sp macro="" textlink="">
      <xdr:nvSpPr>
        <xdr:cNvPr id="430" name="テキスト ボックス 429"/>
        <xdr:cNvSpPr txBox="1"/>
      </xdr:nvSpPr>
      <xdr:spPr>
        <a:xfrm>
          <a:off x="8515427"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136792</xdr:rowOff>
    </xdr:from>
    <xdr:to>
      <xdr:col>11</xdr:col>
      <xdr:colOff>358775</xdr:colOff>
      <xdr:row>79</xdr:row>
      <xdr:rowOff>66942</xdr:rowOff>
    </xdr:to>
    <xdr:sp macro="" textlink="">
      <xdr:nvSpPr>
        <xdr:cNvPr id="431" name="円/楕円 430"/>
        <xdr:cNvSpPr/>
      </xdr:nvSpPr>
      <xdr:spPr>
        <a:xfrm>
          <a:off x="7810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58069</xdr:rowOff>
    </xdr:from>
    <xdr:ext cx="469744" cy="259045"/>
    <xdr:sp macro="" textlink="">
      <xdr:nvSpPr>
        <xdr:cNvPr id="432" name="テキスト ボックス 431"/>
        <xdr:cNvSpPr txBox="1"/>
      </xdr:nvSpPr>
      <xdr:spPr>
        <a:xfrm>
          <a:off x="7626427"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141151</xdr:rowOff>
    </xdr:from>
    <xdr:to>
      <xdr:col>10</xdr:col>
      <xdr:colOff>155575</xdr:colOff>
      <xdr:row>79</xdr:row>
      <xdr:rowOff>71301</xdr:rowOff>
    </xdr:to>
    <xdr:sp macro="" textlink="">
      <xdr:nvSpPr>
        <xdr:cNvPr id="433" name="円/楕円 432"/>
        <xdr:cNvSpPr/>
      </xdr:nvSpPr>
      <xdr:spPr>
        <a:xfrm>
          <a:off x="6921500" y="135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62428</xdr:rowOff>
    </xdr:from>
    <xdr:ext cx="469744" cy="259045"/>
    <xdr:sp macro="" textlink="">
      <xdr:nvSpPr>
        <xdr:cNvPr id="434" name="テキスト ボックス 433"/>
        <xdr:cNvSpPr txBox="1"/>
      </xdr:nvSpPr>
      <xdr:spPr>
        <a:xfrm>
          <a:off x="6737427" y="136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97805</xdr:rowOff>
    </xdr:from>
    <xdr:to>
      <xdr:col>15</xdr:col>
      <xdr:colOff>180975</xdr:colOff>
      <xdr:row>98</xdr:row>
      <xdr:rowOff>105998</xdr:rowOff>
    </xdr:to>
    <xdr:cxnSp macro="">
      <xdr:nvCxnSpPr>
        <xdr:cNvPr id="461" name="直線コネクタ 460"/>
        <xdr:cNvCxnSpPr/>
      </xdr:nvCxnSpPr>
      <xdr:spPr>
        <a:xfrm>
          <a:off x="9639300" y="16899905"/>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97805</xdr:rowOff>
    </xdr:from>
    <xdr:to>
      <xdr:col>14</xdr:col>
      <xdr:colOff>28575</xdr:colOff>
      <xdr:row>98</xdr:row>
      <xdr:rowOff>105105</xdr:rowOff>
    </xdr:to>
    <xdr:cxnSp macro="">
      <xdr:nvCxnSpPr>
        <xdr:cNvPr id="464" name="直線コネクタ 463"/>
        <xdr:cNvCxnSpPr/>
      </xdr:nvCxnSpPr>
      <xdr:spPr>
        <a:xfrm flipV="1">
          <a:off x="8750300" y="16899905"/>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105105</xdr:rowOff>
    </xdr:from>
    <xdr:to>
      <xdr:col>12</xdr:col>
      <xdr:colOff>511175</xdr:colOff>
      <xdr:row>98</xdr:row>
      <xdr:rowOff>112080</xdr:rowOff>
    </xdr:to>
    <xdr:cxnSp macro="">
      <xdr:nvCxnSpPr>
        <xdr:cNvPr id="467" name="直線コネクタ 466"/>
        <xdr:cNvCxnSpPr/>
      </xdr:nvCxnSpPr>
      <xdr:spPr>
        <a:xfrm flipV="1">
          <a:off x="7861300" y="16907205"/>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100009</xdr:rowOff>
    </xdr:from>
    <xdr:to>
      <xdr:col>11</xdr:col>
      <xdr:colOff>307975</xdr:colOff>
      <xdr:row>98</xdr:row>
      <xdr:rowOff>112080</xdr:rowOff>
    </xdr:to>
    <xdr:cxnSp macro="">
      <xdr:nvCxnSpPr>
        <xdr:cNvPr id="470" name="直線コネクタ 469"/>
        <xdr:cNvCxnSpPr/>
      </xdr:nvCxnSpPr>
      <xdr:spPr>
        <a:xfrm>
          <a:off x="6972300" y="16902109"/>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55198</xdr:rowOff>
    </xdr:from>
    <xdr:to>
      <xdr:col>15</xdr:col>
      <xdr:colOff>231775</xdr:colOff>
      <xdr:row>98</xdr:row>
      <xdr:rowOff>156798</xdr:rowOff>
    </xdr:to>
    <xdr:sp macro="" textlink="">
      <xdr:nvSpPr>
        <xdr:cNvPr id="480" name="円/楕円 479"/>
        <xdr:cNvSpPr/>
      </xdr:nvSpPr>
      <xdr:spPr>
        <a:xfrm>
          <a:off x="10426700" y="168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47005</xdr:rowOff>
    </xdr:from>
    <xdr:to>
      <xdr:col>14</xdr:col>
      <xdr:colOff>79375</xdr:colOff>
      <xdr:row>98</xdr:row>
      <xdr:rowOff>148605</xdr:rowOff>
    </xdr:to>
    <xdr:sp macro="" textlink="">
      <xdr:nvSpPr>
        <xdr:cNvPr id="482" name="円/楕円 481"/>
        <xdr:cNvSpPr/>
      </xdr:nvSpPr>
      <xdr:spPr>
        <a:xfrm>
          <a:off x="9588500" y="168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139732</xdr:rowOff>
    </xdr:from>
    <xdr:ext cx="534377" cy="259045"/>
    <xdr:sp macro="" textlink="">
      <xdr:nvSpPr>
        <xdr:cNvPr id="483" name="テキスト ボックス 482"/>
        <xdr:cNvSpPr txBox="1"/>
      </xdr:nvSpPr>
      <xdr:spPr>
        <a:xfrm>
          <a:off x="9372111" y="169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54305</xdr:rowOff>
    </xdr:from>
    <xdr:to>
      <xdr:col>12</xdr:col>
      <xdr:colOff>561975</xdr:colOff>
      <xdr:row>98</xdr:row>
      <xdr:rowOff>155905</xdr:rowOff>
    </xdr:to>
    <xdr:sp macro="" textlink="">
      <xdr:nvSpPr>
        <xdr:cNvPr id="484" name="円/楕円 483"/>
        <xdr:cNvSpPr/>
      </xdr:nvSpPr>
      <xdr:spPr>
        <a:xfrm>
          <a:off x="8699500" y="168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147032</xdr:rowOff>
    </xdr:from>
    <xdr:ext cx="534377" cy="259045"/>
    <xdr:sp macro="" textlink="">
      <xdr:nvSpPr>
        <xdr:cNvPr id="485" name="テキスト ボックス 484"/>
        <xdr:cNvSpPr txBox="1"/>
      </xdr:nvSpPr>
      <xdr:spPr>
        <a:xfrm>
          <a:off x="8483111" y="16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61280</xdr:rowOff>
    </xdr:from>
    <xdr:to>
      <xdr:col>11</xdr:col>
      <xdr:colOff>358775</xdr:colOff>
      <xdr:row>98</xdr:row>
      <xdr:rowOff>162880</xdr:rowOff>
    </xdr:to>
    <xdr:sp macro="" textlink="">
      <xdr:nvSpPr>
        <xdr:cNvPr id="486" name="円/楕円 485"/>
        <xdr:cNvSpPr/>
      </xdr:nvSpPr>
      <xdr:spPr>
        <a:xfrm>
          <a:off x="7810500" y="168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154007</xdr:rowOff>
    </xdr:from>
    <xdr:ext cx="534377" cy="259045"/>
    <xdr:sp macro="" textlink="">
      <xdr:nvSpPr>
        <xdr:cNvPr id="487" name="テキスト ボックス 486"/>
        <xdr:cNvSpPr txBox="1"/>
      </xdr:nvSpPr>
      <xdr:spPr>
        <a:xfrm>
          <a:off x="7594111" y="169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49209</xdr:rowOff>
    </xdr:from>
    <xdr:to>
      <xdr:col>10</xdr:col>
      <xdr:colOff>155575</xdr:colOff>
      <xdr:row>98</xdr:row>
      <xdr:rowOff>150809</xdr:rowOff>
    </xdr:to>
    <xdr:sp macro="" textlink="">
      <xdr:nvSpPr>
        <xdr:cNvPr id="488" name="円/楕円 487"/>
        <xdr:cNvSpPr/>
      </xdr:nvSpPr>
      <xdr:spPr>
        <a:xfrm>
          <a:off x="6921500" y="16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141936</xdr:rowOff>
    </xdr:from>
    <xdr:ext cx="534377" cy="259045"/>
    <xdr:sp macro="" textlink="">
      <xdr:nvSpPr>
        <xdr:cNvPr id="489" name="テキスト ボックス 488"/>
        <xdr:cNvSpPr txBox="1"/>
      </xdr:nvSpPr>
      <xdr:spPr>
        <a:xfrm>
          <a:off x="6705111" y="169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89375</xdr:rowOff>
    </xdr:from>
    <xdr:to>
      <xdr:col>23</xdr:col>
      <xdr:colOff>517525</xdr:colOff>
      <xdr:row>35</xdr:row>
      <xdr:rowOff>3503</xdr:rowOff>
    </xdr:to>
    <xdr:cxnSp macro="">
      <xdr:nvCxnSpPr>
        <xdr:cNvPr id="520" name="直線コネクタ 519"/>
        <xdr:cNvCxnSpPr/>
      </xdr:nvCxnSpPr>
      <xdr:spPr>
        <a:xfrm>
          <a:off x="15481300" y="5918675"/>
          <a:ext cx="838200" cy="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89375</xdr:rowOff>
    </xdr:from>
    <xdr:to>
      <xdr:col>22</xdr:col>
      <xdr:colOff>365125</xdr:colOff>
      <xdr:row>37</xdr:row>
      <xdr:rowOff>32421</xdr:rowOff>
    </xdr:to>
    <xdr:cxnSp macro="">
      <xdr:nvCxnSpPr>
        <xdr:cNvPr id="523" name="直線コネクタ 522"/>
        <xdr:cNvCxnSpPr/>
      </xdr:nvCxnSpPr>
      <xdr:spPr>
        <a:xfrm flipV="1">
          <a:off x="14592300" y="5918675"/>
          <a:ext cx="889000" cy="45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32421</xdr:rowOff>
    </xdr:from>
    <xdr:to>
      <xdr:col>21</xdr:col>
      <xdr:colOff>161925</xdr:colOff>
      <xdr:row>37</xdr:row>
      <xdr:rowOff>58269</xdr:rowOff>
    </xdr:to>
    <xdr:cxnSp macro="">
      <xdr:nvCxnSpPr>
        <xdr:cNvPr id="526" name="直線コネクタ 525"/>
        <xdr:cNvCxnSpPr/>
      </xdr:nvCxnSpPr>
      <xdr:spPr>
        <a:xfrm flipV="1">
          <a:off x="13703300" y="6376071"/>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58269</xdr:rowOff>
    </xdr:from>
    <xdr:to>
      <xdr:col>19</xdr:col>
      <xdr:colOff>644525</xdr:colOff>
      <xdr:row>37</xdr:row>
      <xdr:rowOff>118751</xdr:rowOff>
    </xdr:to>
    <xdr:cxnSp macro="">
      <xdr:nvCxnSpPr>
        <xdr:cNvPr id="529" name="直線コネクタ 528"/>
        <xdr:cNvCxnSpPr/>
      </xdr:nvCxnSpPr>
      <xdr:spPr>
        <a:xfrm flipV="1">
          <a:off x="12814300" y="6401919"/>
          <a:ext cx="8890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124153</xdr:rowOff>
    </xdr:from>
    <xdr:to>
      <xdr:col>23</xdr:col>
      <xdr:colOff>568325</xdr:colOff>
      <xdr:row>35</xdr:row>
      <xdr:rowOff>54303</xdr:rowOff>
    </xdr:to>
    <xdr:sp macro="" textlink="">
      <xdr:nvSpPr>
        <xdr:cNvPr id="539" name="円/楕円 538"/>
        <xdr:cNvSpPr/>
      </xdr:nvSpPr>
      <xdr:spPr>
        <a:xfrm>
          <a:off x="16268700" y="59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147030</xdr:rowOff>
    </xdr:from>
    <xdr:ext cx="534377" cy="259045"/>
    <xdr:sp macro="" textlink="">
      <xdr:nvSpPr>
        <xdr:cNvPr id="540" name="消防費該当値テキスト"/>
        <xdr:cNvSpPr txBox="1"/>
      </xdr:nvSpPr>
      <xdr:spPr>
        <a:xfrm>
          <a:off x="16370300" y="58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47,841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38575</xdr:rowOff>
    </xdr:from>
    <xdr:to>
      <xdr:col>22</xdr:col>
      <xdr:colOff>415925</xdr:colOff>
      <xdr:row>34</xdr:row>
      <xdr:rowOff>140175</xdr:rowOff>
    </xdr:to>
    <xdr:sp macro="" textlink="">
      <xdr:nvSpPr>
        <xdr:cNvPr id="541" name="円/楕円 540"/>
        <xdr:cNvSpPr/>
      </xdr:nvSpPr>
      <xdr:spPr>
        <a:xfrm>
          <a:off x="15430500" y="58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156702</xdr:rowOff>
    </xdr:from>
    <xdr:ext cx="534377" cy="259045"/>
    <xdr:sp macro="" textlink="">
      <xdr:nvSpPr>
        <xdr:cNvPr id="542" name="テキスト ボックス 541"/>
        <xdr:cNvSpPr txBox="1"/>
      </xdr:nvSpPr>
      <xdr:spPr>
        <a:xfrm>
          <a:off x="15214111" y="56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153071</xdr:rowOff>
    </xdr:from>
    <xdr:to>
      <xdr:col>21</xdr:col>
      <xdr:colOff>212725</xdr:colOff>
      <xdr:row>37</xdr:row>
      <xdr:rowOff>83221</xdr:rowOff>
    </xdr:to>
    <xdr:sp macro="" textlink="">
      <xdr:nvSpPr>
        <xdr:cNvPr id="543" name="円/楕円 542"/>
        <xdr:cNvSpPr/>
      </xdr:nvSpPr>
      <xdr:spPr>
        <a:xfrm>
          <a:off x="14541500" y="63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99748</xdr:rowOff>
    </xdr:from>
    <xdr:ext cx="534377" cy="259045"/>
    <xdr:sp macro="" textlink="">
      <xdr:nvSpPr>
        <xdr:cNvPr id="544" name="テキスト ボックス 543"/>
        <xdr:cNvSpPr txBox="1"/>
      </xdr:nvSpPr>
      <xdr:spPr>
        <a:xfrm>
          <a:off x="14325111" y="61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7469</xdr:rowOff>
    </xdr:from>
    <xdr:to>
      <xdr:col>20</xdr:col>
      <xdr:colOff>9525</xdr:colOff>
      <xdr:row>37</xdr:row>
      <xdr:rowOff>109069</xdr:rowOff>
    </xdr:to>
    <xdr:sp macro="" textlink="">
      <xdr:nvSpPr>
        <xdr:cNvPr id="545" name="円/楕円 544"/>
        <xdr:cNvSpPr/>
      </xdr:nvSpPr>
      <xdr:spPr>
        <a:xfrm>
          <a:off x="13652500" y="6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125596</xdr:rowOff>
    </xdr:from>
    <xdr:ext cx="534377" cy="259045"/>
    <xdr:sp macro="" textlink="">
      <xdr:nvSpPr>
        <xdr:cNvPr id="546" name="テキスト ボックス 545"/>
        <xdr:cNvSpPr txBox="1"/>
      </xdr:nvSpPr>
      <xdr:spPr>
        <a:xfrm>
          <a:off x="13436111" y="61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67951</xdr:rowOff>
    </xdr:from>
    <xdr:to>
      <xdr:col>18</xdr:col>
      <xdr:colOff>492125</xdr:colOff>
      <xdr:row>37</xdr:row>
      <xdr:rowOff>169551</xdr:rowOff>
    </xdr:to>
    <xdr:sp macro="" textlink="">
      <xdr:nvSpPr>
        <xdr:cNvPr id="547" name="円/楕円 546"/>
        <xdr:cNvSpPr/>
      </xdr:nvSpPr>
      <xdr:spPr>
        <a:xfrm>
          <a:off x="12763500" y="64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160677</xdr:rowOff>
    </xdr:from>
    <xdr:ext cx="534377" cy="259045"/>
    <xdr:sp macro="" textlink="">
      <xdr:nvSpPr>
        <xdr:cNvPr id="548" name="テキスト ボックス 547"/>
        <xdr:cNvSpPr txBox="1"/>
      </xdr:nvSpPr>
      <xdr:spPr>
        <a:xfrm>
          <a:off x="12547111" y="65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54674</xdr:rowOff>
    </xdr:from>
    <xdr:to>
      <xdr:col>23</xdr:col>
      <xdr:colOff>517525</xdr:colOff>
      <xdr:row>57</xdr:row>
      <xdr:rowOff>107781</xdr:rowOff>
    </xdr:to>
    <xdr:cxnSp macro="">
      <xdr:nvCxnSpPr>
        <xdr:cNvPr id="579" name="直線コネクタ 578"/>
        <xdr:cNvCxnSpPr/>
      </xdr:nvCxnSpPr>
      <xdr:spPr>
        <a:xfrm>
          <a:off x="15481300" y="9655874"/>
          <a:ext cx="838200" cy="2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54674</xdr:rowOff>
    </xdr:from>
    <xdr:to>
      <xdr:col>22</xdr:col>
      <xdr:colOff>365125</xdr:colOff>
      <xdr:row>57</xdr:row>
      <xdr:rowOff>119393</xdr:rowOff>
    </xdr:to>
    <xdr:cxnSp macro="">
      <xdr:nvCxnSpPr>
        <xdr:cNvPr id="582" name="直線コネクタ 581"/>
        <xdr:cNvCxnSpPr/>
      </xdr:nvCxnSpPr>
      <xdr:spPr>
        <a:xfrm flipV="1">
          <a:off x="14592300" y="9655874"/>
          <a:ext cx="889000" cy="2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64073</xdr:rowOff>
    </xdr:from>
    <xdr:to>
      <xdr:col>21</xdr:col>
      <xdr:colOff>161925</xdr:colOff>
      <xdr:row>57</xdr:row>
      <xdr:rowOff>119393</xdr:rowOff>
    </xdr:to>
    <xdr:cxnSp macro="">
      <xdr:nvCxnSpPr>
        <xdr:cNvPr id="585" name="直線コネクタ 584"/>
        <xdr:cNvCxnSpPr/>
      </xdr:nvCxnSpPr>
      <xdr:spPr>
        <a:xfrm>
          <a:off x="13703300" y="9836723"/>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64073</xdr:rowOff>
    </xdr:from>
    <xdr:to>
      <xdr:col>19</xdr:col>
      <xdr:colOff>644525</xdr:colOff>
      <xdr:row>57</xdr:row>
      <xdr:rowOff>141353</xdr:rowOff>
    </xdr:to>
    <xdr:cxnSp macro="">
      <xdr:nvCxnSpPr>
        <xdr:cNvPr id="588" name="直線コネクタ 587"/>
        <xdr:cNvCxnSpPr/>
      </xdr:nvCxnSpPr>
      <xdr:spPr>
        <a:xfrm flipV="1">
          <a:off x="12814300" y="9836723"/>
          <a:ext cx="889000" cy="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56981</xdr:rowOff>
    </xdr:from>
    <xdr:to>
      <xdr:col>23</xdr:col>
      <xdr:colOff>568325</xdr:colOff>
      <xdr:row>57</xdr:row>
      <xdr:rowOff>158581</xdr:rowOff>
    </xdr:to>
    <xdr:sp macro="" textlink="">
      <xdr:nvSpPr>
        <xdr:cNvPr id="598" name="円/楕円 597"/>
        <xdr:cNvSpPr/>
      </xdr:nvSpPr>
      <xdr:spPr>
        <a:xfrm>
          <a:off x="16268700" y="98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35408</xdr:rowOff>
    </xdr:from>
    <xdr:ext cx="534377" cy="259045"/>
    <xdr:sp macro="" textlink="">
      <xdr:nvSpPr>
        <xdr:cNvPr id="599" name="教育費該当値テキスト"/>
        <xdr:cNvSpPr txBox="1"/>
      </xdr:nvSpPr>
      <xdr:spPr>
        <a:xfrm>
          <a:off x="16370300" y="98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3874</xdr:rowOff>
    </xdr:from>
    <xdr:to>
      <xdr:col>22</xdr:col>
      <xdr:colOff>415925</xdr:colOff>
      <xdr:row>56</xdr:row>
      <xdr:rowOff>105474</xdr:rowOff>
    </xdr:to>
    <xdr:sp macro="" textlink="">
      <xdr:nvSpPr>
        <xdr:cNvPr id="600" name="円/楕円 599"/>
        <xdr:cNvSpPr/>
      </xdr:nvSpPr>
      <xdr:spPr>
        <a:xfrm>
          <a:off x="15430500" y="96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122001</xdr:rowOff>
    </xdr:from>
    <xdr:ext cx="534377" cy="259045"/>
    <xdr:sp macro="" textlink="">
      <xdr:nvSpPr>
        <xdr:cNvPr id="601" name="テキスト ボックス 600"/>
        <xdr:cNvSpPr txBox="1"/>
      </xdr:nvSpPr>
      <xdr:spPr>
        <a:xfrm>
          <a:off x="15214111" y="93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68593</xdr:rowOff>
    </xdr:from>
    <xdr:to>
      <xdr:col>21</xdr:col>
      <xdr:colOff>212725</xdr:colOff>
      <xdr:row>57</xdr:row>
      <xdr:rowOff>170193</xdr:rowOff>
    </xdr:to>
    <xdr:sp macro="" textlink="">
      <xdr:nvSpPr>
        <xdr:cNvPr id="602" name="円/楕円 601"/>
        <xdr:cNvSpPr/>
      </xdr:nvSpPr>
      <xdr:spPr>
        <a:xfrm>
          <a:off x="14541500" y="98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161320</xdr:rowOff>
    </xdr:from>
    <xdr:ext cx="534377" cy="259045"/>
    <xdr:sp macro="" textlink="">
      <xdr:nvSpPr>
        <xdr:cNvPr id="603" name="テキスト ボックス 602"/>
        <xdr:cNvSpPr txBox="1"/>
      </xdr:nvSpPr>
      <xdr:spPr>
        <a:xfrm>
          <a:off x="14325111" y="99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13273</xdr:rowOff>
    </xdr:from>
    <xdr:to>
      <xdr:col>20</xdr:col>
      <xdr:colOff>9525</xdr:colOff>
      <xdr:row>57</xdr:row>
      <xdr:rowOff>114873</xdr:rowOff>
    </xdr:to>
    <xdr:sp macro="" textlink="">
      <xdr:nvSpPr>
        <xdr:cNvPr id="604" name="円/楕円 603"/>
        <xdr:cNvSpPr/>
      </xdr:nvSpPr>
      <xdr:spPr>
        <a:xfrm>
          <a:off x="13652500" y="97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131400</xdr:rowOff>
    </xdr:from>
    <xdr:ext cx="534377" cy="259045"/>
    <xdr:sp macro="" textlink="">
      <xdr:nvSpPr>
        <xdr:cNvPr id="605" name="テキスト ボックス 604"/>
        <xdr:cNvSpPr txBox="1"/>
      </xdr:nvSpPr>
      <xdr:spPr>
        <a:xfrm>
          <a:off x="13436111" y="95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90553</xdr:rowOff>
    </xdr:from>
    <xdr:to>
      <xdr:col>18</xdr:col>
      <xdr:colOff>492125</xdr:colOff>
      <xdr:row>58</xdr:row>
      <xdr:rowOff>20703</xdr:rowOff>
    </xdr:to>
    <xdr:sp macro="" textlink="">
      <xdr:nvSpPr>
        <xdr:cNvPr id="606" name="円/楕円 605"/>
        <xdr:cNvSpPr/>
      </xdr:nvSpPr>
      <xdr:spPr>
        <a:xfrm>
          <a:off x="12763500" y="98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11830</xdr:rowOff>
    </xdr:from>
    <xdr:ext cx="534377" cy="259045"/>
    <xdr:sp macro="" textlink="">
      <xdr:nvSpPr>
        <xdr:cNvPr id="607" name="テキスト ボックス 606"/>
        <xdr:cNvSpPr txBox="1"/>
      </xdr:nvSpPr>
      <xdr:spPr>
        <a:xfrm>
          <a:off x="12547111" y="99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54460</xdr:rowOff>
    </xdr:from>
    <xdr:to>
      <xdr:col>23</xdr:col>
      <xdr:colOff>517525</xdr:colOff>
      <xdr:row>78</xdr:row>
      <xdr:rowOff>117704</xdr:rowOff>
    </xdr:to>
    <xdr:cxnSp macro="">
      <xdr:nvCxnSpPr>
        <xdr:cNvPr id="634" name="直線コネクタ 633"/>
        <xdr:cNvCxnSpPr/>
      </xdr:nvCxnSpPr>
      <xdr:spPr>
        <a:xfrm flipV="1">
          <a:off x="15481300" y="13427560"/>
          <a:ext cx="838200" cy="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107339</xdr:rowOff>
    </xdr:from>
    <xdr:to>
      <xdr:col>22</xdr:col>
      <xdr:colOff>365125</xdr:colOff>
      <xdr:row>78</xdr:row>
      <xdr:rowOff>117704</xdr:rowOff>
    </xdr:to>
    <xdr:cxnSp macro="">
      <xdr:nvCxnSpPr>
        <xdr:cNvPr id="637" name="直線コネクタ 636"/>
        <xdr:cNvCxnSpPr/>
      </xdr:nvCxnSpPr>
      <xdr:spPr>
        <a:xfrm>
          <a:off x="14592300" y="1348043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80383</xdr:rowOff>
    </xdr:from>
    <xdr:to>
      <xdr:col>21</xdr:col>
      <xdr:colOff>161925</xdr:colOff>
      <xdr:row>78</xdr:row>
      <xdr:rowOff>107339</xdr:rowOff>
    </xdr:to>
    <xdr:cxnSp macro="">
      <xdr:nvCxnSpPr>
        <xdr:cNvPr id="640" name="直線コネクタ 639"/>
        <xdr:cNvCxnSpPr/>
      </xdr:nvCxnSpPr>
      <xdr:spPr>
        <a:xfrm>
          <a:off x="13703300" y="13453483"/>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80383</xdr:rowOff>
    </xdr:from>
    <xdr:to>
      <xdr:col>19</xdr:col>
      <xdr:colOff>644525</xdr:colOff>
      <xdr:row>78</xdr:row>
      <xdr:rowOff>125572</xdr:rowOff>
    </xdr:to>
    <xdr:cxnSp macro="">
      <xdr:nvCxnSpPr>
        <xdr:cNvPr id="643" name="直線コネクタ 642"/>
        <xdr:cNvCxnSpPr/>
      </xdr:nvCxnSpPr>
      <xdr:spPr>
        <a:xfrm flipV="1">
          <a:off x="12814300" y="13453483"/>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3660</xdr:rowOff>
    </xdr:from>
    <xdr:to>
      <xdr:col>23</xdr:col>
      <xdr:colOff>568325</xdr:colOff>
      <xdr:row>78</xdr:row>
      <xdr:rowOff>105260</xdr:rowOff>
    </xdr:to>
    <xdr:sp macro="" textlink="">
      <xdr:nvSpPr>
        <xdr:cNvPr id="653" name="円/楕円 652"/>
        <xdr:cNvSpPr/>
      </xdr:nvSpPr>
      <xdr:spPr>
        <a:xfrm>
          <a:off x="16268700" y="133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134487</xdr:rowOff>
    </xdr:from>
    <xdr:ext cx="534377" cy="259045"/>
    <xdr:sp macro="" textlink="">
      <xdr:nvSpPr>
        <xdr:cNvPr id="654" name="災害復旧費該当値テキスト"/>
        <xdr:cNvSpPr txBox="1"/>
      </xdr:nvSpPr>
      <xdr:spPr>
        <a:xfrm>
          <a:off x="16370300" y="131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66904</xdr:rowOff>
    </xdr:from>
    <xdr:to>
      <xdr:col>22</xdr:col>
      <xdr:colOff>415925</xdr:colOff>
      <xdr:row>78</xdr:row>
      <xdr:rowOff>168504</xdr:rowOff>
    </xdr:to>
    <xdr:sp macro="" textlink="">
      <xdr:nvSpPr>
        <xdr:cNvPr id="655" name="円/楕円 654"/>
        <xdr:cNvSpPr/>
      </xdr:nvSpPr>
      <xdr:spPr>
        <a:xfrm>
          <a:off x="15430500" y="134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159631</xdr:rowOff>
    </xdr:from>
    <xdr:ext cx="469744" cy="259045"/>
    <xdr:sp macro="" textlink="">
      <xdr:nvSpPr>
        <xdr:cNvPr id="656" name="テキスト ボックス 655"/>
        <xdr:cNvSpPr txBox="1"/>
      </xdr:nvSpPr>
      <xdr:spPr>
        <a:xfrm>
          <a:off x="15246427" y="135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56539</xdr:rowOff>
    </xdr:from>
    <xdr:to>
      <xdr:col>21</xdr:col>
      <xdr:colOff>212725</xdr:colOff>
      <xdr:row>78</xdr:row>
      <xdr:rowOff>158139</xdr:rowOff>
    </xdr:to>
    <xdr:sp macro="" textlink="">
      <xdr:nvSpPr>
        <xdr:cNvPr id="657" name="円/楕円 656"/>
        <xdr:cNvSpPr/>
      </xdr:nvSpPr>
      <xdr:spPr>
        <a:xfrm>
          <a:off x="14541500" y="134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149266</xdr:rowOff>
    </xdr:from>
    <xdr:ext cx="469744" cy="259045"/>
    <xdr:sp macro="" textlink="">
      <xdr:nvSpPr>
        <xdr:cNvPr id="658" name="テキスト ボックス 657"/>
        <xdr:cNvSpPr txBox="1"/>
      </xdr:nvSpPr>
      <xdr:spPr>
        <a:xfrm>
          <a:off x="14357427" y="135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29583</xdr:rowOff>
    </xdr:from>
    <xdr:to>
      <xdr:col>20</xdr:col>
      <xdr:colOff>9525</xdr:colOff>
      <xdr:row>78</xdr:row>
      <xdr:rowOff>131183</xdr:rowOff>
    </xdr:to>
    <xdr:sp macro="" textlink="">
      <xdr:nvSpPr>
        <xdr:cNvPr id="659" name="円/楕円 658"/>
        <xdr:cNvSpPr/>
      </xdr:nvSpPr>
      <xdr:spPr>
        <a:xfrm>
          <a:off x="13652500" y="134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147710</xdr:rowOff>
    </xdr:from>
    <xdr:ext cx="534377" cy="259045"/>
    <xdr:sp macro="" textlink="">
      <xdr:nvSpPr>
        <xdr:cNvPr id="660" name="テキスト ボックス 659"/>
        <xdr:cNvSpPr txBox="1"/>
      </xdr:nvSpPr>
      <xdr:spPr>
        <a:xfrm>
          <a:off x="13436111" y="131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74772</xdr:rowOff>
    </xdr:from>
    <xdr:to>
      <xdr:col>18</xdr:col>
      <xdr:colOff>492125</xdr:colOff>
      <xdr:row>79</xdr:row>
      <xdr:rowOff>4922</xdr:rowOff>
    </xdr:to>
    <xdr:sp macro="" textlink="">
      <xdr:nvSpPr>
        <xdr:cNvPr id="661" name="円/楕円 660"/>
        <xdr:cNvSpPr/>
      </xdr:nvSpPr>
      <xdr:spPr>
        <a:xfrm>
          <a:off x="12763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167499</xdr:rowOff>
    </xdr:from>
    <xdr:ext cx="469744" cy="259045"/>
    <xdr:sp macro="" textlink="">
      <xdr:nvSpPr>
        <xdr:cNvPr id="662" name="テキスト ボックス 661"/>
        <xdr:cNvSpPr txBox="1"/>
      </xdr:nvSpPr>
      <xdr:spPr>
        <a:xfrm>
          <a:off x="12579427" y="1354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85632</xdr:rowOff>
    </xdr:from>
    <xdr:to>
      <xdr:col>23</xdr:col>
      <xdr:colOff>517525</xdr:colOff>
      <xdr:row>97</xdr:row>
      <xdr:rowOff>97943</xdr:rowOff>
    </xdr:to>
    <xdr:cxnSp macro="">
      <xdr:nvCxnSpPr>
        <xdr:cNvPr id="691" name="直線コネクタ 690"/>
        <xdr:cNvCxnSpPr/>
      </xdr:nvCxnSpPr>
      <xdr:spPr>
        <a:xfrm>
          <a:off x="15481300" y="16716282"/>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81811</xdr:rowOff>
    </xdr:from>
    <xdr:to>
      <xdr:col>22</xdr:col>
      <xdr:colOff>365125</xdr:colOff>
      <xdr:row>97</xdr:row>
      <xdr:rowOff>85632</xdr:rowOff>
    </xdr:to>
    <xdr:cxnSp macro="">
      <xdr:nvCxnSpPr>
        <xdr:cNvPr id="694" name="直線コネクタ 693"/>
        <xdr:cNvCxnSpPr/>
      </xdr:nvCxnSpPr>
      <xdr:spPr>
        <a:xfrm>
          <a:off x="14592300" y="1671246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81811</xdr:rowOff>
    </xdr:from>
    <xdr:to>
      <xdr:col>21</xdr:col>
      <xdr:colOff>161925</xdr:colOff>
      <xdr:row>97</xdr:row>
      <xdr:rowOff>89866</xdr:rowOff>
    </xdr:to>
    <xdr:cxnSp macro="">
      <xdr:nvCxnSpPr>
        <xdr:cNvPr id="697" name="直線コネクタ 696"/>
        <xdr:cNvCxnSpPr/>
      </xdr:nvCxnSpPr>
      <xdr:spPr>
        <a:xfrm flipV="1">
          <a:off x="13703300" y="16712461"/>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89866</xdr:rowOff>
    </xdr:from>
    <xdr:to>
      <xdr:col>19</xdr:col>
      <xdr:colOff>644525</xdr:colOff>
      <xdr:row>97</xdr:row>
      <xdr:rowOff>112168</xdr:rowOff>
    </xdr:to>
    <xdr:cxnSp macro="">
      <xdr:nvCxnSpPr>
        <xdr:cNvPr id="700" name="直線コネクタ 699"/>
        <xdr:cNvCxnSpPr/>
      </xdr:nvCxnSpPr>
      <xdr:spPr>
        <a:xfrm flipV="1">
          <a:off x="12814300" y="16720516"/>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47143</xdr:rowOff>
    </xdr:from>
    <xdr:to>
      <xdr:col>23</xdr:col>
      <xdr:colOff>568325</xdr:colOff>
      <xdr:row>97</xdr:row>
      <xdr:rowOff>148743</xdr:rowOff>
    </xdr:to>
    <xdr:sp macro="" textlink="">
      <xdr:nvSpPr>
        <xdr:cNvPr id="710" name="円/楕円 709"/>
        <xdr:cNvSpPr/>
      </xdr:nvSpPr>
      <xdr:spPr>
        <a:xfrm>
          <a:off x="162687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70020</xdr:rowOff>
    </xdr:from>
    <xdr:ext cx="534377" cy="259045"/>
    <xdr:sp macro="" textlink="">
      <xdr:nvSpPr>
        <xdr:cNvPr id="711" name="公債費該当値テキスト"/>
        <xdr:cNvSpPr txBox="1"/>
      </xdr:nvSpPr>
      <xdr:spPr>
        <a:xfrm>
          <a:off x="16370300" y="165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34832</xdr:rowOff>
    </xdr:from>
    <xdr:to>
      <xdr:col>22</xdr:col>
      <xdr:colOff>415925</xdr:colOff>
      <xdr:row>97</xdr:row>
      <xdr:rowOff>136432</xdr:rowOff>
    </xdr:to>
    <xdr:sp macro="" textlink="">
      <xdr:nvSpPr>
        <xdr:cNvPr id="712" name="円/楕円 711"/>
        <xdr:cNvSpPr/>
      </xdr:nvSpPr>
      <xdr:spPr>
        <a:xfrm>
          <a:off x="15430500" y="166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152959</xdr:rowOff>
    </xdr:from>
    <xdr:ext cx="534377" cy="259045"/>
    <xdr:sp macro="" textlink="">
      <xdr:nvSpPr>
        <xdr:cNvPr id="713" name="テキスト ボックス 712"/>
        <xdr:cNvSpPr txBox="1"/>
      </xdr:nvSpPr>
      <xdr:spPr>
        <a:xfrm>
          <a:off x="15214111" y="164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31011</xdr:rowOff>
    </xdr:from>
    <xdr:to>
      <xdr:col>21</xdr:col>
      <xdr:colOff>212725</xdr:colOff>
      <xdr:row>97</xdr:row>
      <xdr:rowOff>132611</xdr:rowOff>
    </xdr:to>
    <xdr:sp macro="" textlink="">
      <xdr:nvSpPr>
        <xdr:cNvPr id="714" name="円/楕円 713"/>
        <xdr:cNvSpPr/>
      </xdr:nvSpPr>
      <xdr:spPr>
        <a:xfrm>
          <a:off x="14541500" y="166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149138</xdr:rowOff>
    </xdr:from>
    <xdr:ext cx="534377" cy="259045"/>
    <xdr:sp macro="" textlink="">
      <xdr:nvSpPr>
        <xdr:cNvPr id="715" name="テキスト ボックス 714"/>
        <xdr:cNvSpPr txBox="1"/>
      </xdr:nvSpPr>
      <xdr:spPr>
        <a:xfrm>
          <a:off x="14325111" y="164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39066</xdr:rowOff>
    </xdr:from>
    <xdr:to>
      <xdr:col>20</xdr:col>
      <xdr:colOff>9525</xdr:colOff>
      <xdr:row>97</xdr:row>
      <xdr:rowOff>140666</xdr:rowOff>
    </xdr:to>
    <xdr:sp macro="" textlink="">
      <xdr:nvSpPr>
        <xdr:cNvPr id="716" name="円/楕円 715"/>
        <xdr:cNvSpPr/>
      </xdr:nvSpPr>
      <xdr:spPr>
        <a:xfrm>
          <a:off x="13652500" y="166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157193</xdr:rowOff>
    </xdr:from>
    <xdr:ext cx="534377" cy="259045"/>
    <xdr:sp macro="" textlink="">
      <xdr:nvSpPr>
        <xdr:cNvPr id="717" name="テキスト ボックス 716"/>
        <xdr:cNvSpPr txBox="1"/>
      </xdr:nvSpPr>
      <xdr:spPr>
        <a:xfrm>
          <a:off x="13436111" y="164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61368</xdr:rowOff>
    </xdr:from>
    <xdr:to>
      <xdr:col>18</xdr:col>
      <xdr:colOff>492125</xdr:colOff>
      <xdr:row>97</xdr:row>
      <xdr:rowOff>162968</xdr:rowOff>
    </xdr:to>
    <xdr:sp macro="" textlink="">
      <xdr:nvSpPr>
        <xdr:cNvPr id="718" name="円/楕円 717"/>
        <xdr:cNvSpPr/>
      </xdr:nvSpPr>
      <xdr:spPr>
        <a:xfrm>
          <a:off x="12763500" y="166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8045</xdr:rowOff>
    </xdr:from>
    <xdr:ext cx="534377" cy="259045"/>
    <xdr:sp macro="" textlink="">
      <xdr:nvSpPr>
        <xdr:cNvPr id="719" name="テキスト ボックス 718"/>
        <xdr:cNvSpPr txBox="1"/>
      </xdr:nvSpPr>
      <xdr:spPr>
        <a:xfrm>
          <a:off x="12547111" y="164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類似団体平均値を上回っているもののうち、総務費については、支所庁舎建設事業等による増額、民生費については、介護基盤緊急整備事業費補助金や保育園費の地域型保育給付費の増額、災害復旧費については</a:t>
          </a:r>
          <a:r>
            <a:rPr kumimoji="1" lang="en-US" altLang="ja-JP" sz="1300">
              <a:solidFill>
                <a:sysClr val="windowText" lastClr="000000"/>
              </a:solidFill>
              <a:effectLst/>
              <a:latin typeface="+mn-lt"/>
              <a:ea typeface="+mn-ea"/>
              <a:cs typeface="+mn-cs"/>
            </a:rPr>
            <a:t>H26</a:t>
          </a:r>
          <a:r>
            <a:rPr kumimoji="1" lang="ja-JP" altLang="ja-JP" sz="1300">
              <a:solidFill>
                <a:sysClr val="windowText" lastClr="000000"/>
              </a:solidFill>
              <a:effectLst/>
              <a:latin typeface="+mn-lt"/>
              <a:ea typeface="+mn-ea"/>
              <a:cs typeface="+mn-cs"/>
            </a:rPr>
            <a:t>及び</a:t>
          </a:r>
          <a:r>
            <a:rPr kumimoji="1" lang="en-US" altLang="ja-JP" sz="1300">
              <a:solidFill>
                <a:sysClr val="windowText" lastClr="000000"/>
              </a:solidFill>
              <a:effectLst/>
              <a:latin typeface="+mn-lt"/>
              <a:ea typeface="+mn-ea"/>
              <a:cs typeface="+mn-cs"/>
            </a:rPr>
            <a:t>H27</a:t>
          </a:r>
          <a:r>
            <a:rPr kumimoji="1" lang="ja-JP" altLang="ja-JP" sz="1300">
              <a:solidFill>
                <a:sysClr val="windowText" lastClr="000000"/>
              </a:solidFill>
              <a:effectLst/>
              <a:latin typeface="+mn-lt"/>
              <a:ea typeface="+mn-ea"/>
              <a:cs typeface="+mn-cs"/>
            </a:rPr>
            <a:t>の台風や豪雨による被災が大きく影響している。消防費については、</a:t>
          </a:r>
          <a:r>
            <a:rPr kumimoji="1" lang="en-US" altLang="ja-JP" sz="1300">
              <a:solidFill>
                <a:sysClr val="windowText" lastClr="000000"/>
              </a:solidFill>
              <a:effectLst/>
              <a:latin typeface="+mn-lt"/>
              <a:ea typeface="+mn-ea"/>
              <a:cs typeface="+mn-cs"/>
            </a:rPr>
            <a:t>H26</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消防庁舎建設により直近</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年間</a:t>
          </a:r>
          <a:r>
            <a:rPr kumimoji="1" lang="ja-JP" altLang="en-US" sz="1300">
              <a:solidFill>
                <a:sysClr val="windowText" lastClr="000000"/>
              </a:solidFill>
              <a:effectLst/>
              <a:latin typeface="+mn-lt"/>
              <a:ea typeface="+mn-ea"/>
              <a:cs typeface="+mn-cs"/>
            </a:rPr>
            <a:t>は高くなっている</a:t>
          </a:r>
          <a:r>
            <a:rPr kumimoji="1" lang="ja-JP" altLang="ja-JP" sz="1300">
              <a:solidFill>
                <a:sysClr val="windowText" lastClr="000000"/>
              </a:solidFill>
              <a:effectLst/>
              <a:latin typeface="+mn-lt"/>
              <a:ea typeface="+mn-ea"/>
              <a:cs typeface="+mn-cs"/>
            </a:rPr>
            <a:t>。教育費については、前年度に学校給食センター建設事業が完了したことにより大きく減額となった。また、人口が減少傾向にあることも要因の一つである。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財政調整基金残高及び実質収支額ともに上昇となった。</a:t>
          </a:r>
          <a:endParaRPr lang="ja-JP" altLang="ja-JP" sz="1300">
            <a:effectLst/>
          </a:endParaRPr>
        </a:p>
        <a:p>
          <a:r>
            <a:rPr kumimoji="1" lang="ja-JP" altLang="ja-JP" sz="1300">
              <a:solidFill>
                <a:schemeClr val="dk1"/>
              </a:solidFill>
              <a:effectLst/>
              <a:latin typeface="+mn-lt"/>
              <a:ea typeface="+mn-ea"/>
              <a:cs typeface="+mn-cs"/>
            </a:rPr>
            <a:t>　実質収支比率は、一般的には</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％が望ましいとされていることから、将来の財政運営の健全性を前提としつつ、住民への行政サービスを充実させていく必要がある。</a:t>
          </a:r>
          <a:endParaRPr lang="ja-JP" altLang="ja-JP" sz="1300">
            <a:effectLst/>
          </a:endParaRPr>
        </a:p>
        <a:p>
          <a:r>
            <a:rPr kumimoji="1" lang="ja-JP" altLang="en-US" sz="1300" baseline="0">
              <a:latin typeface="ＭＳ ゴシック" pitchFamily="49" charset="-128"/>
              <a:ea typeface="ＭＳ ゴシック" pitchFamily="49" charset="-128"/>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すべての会計において実質収支は黒字であるが、水道事業会計以外は一般会計からの繰出金等に頼っている状況にある。</a:t>
          </a:r>
          <a:endParaRPr lang="ja-JP" altLang="ja-JP" sz="1300">
            <a:effectLst/>
          </a:endParaRPr>
        </a:p>
        <a:p>
          <a:r>
            <a:rPr kumimoji="1" lang="ja-JP" altLang="ja-JP" sz="1300">
              <a:solidFill>
                <a:schemeClr val="dk1"/>
              </a:solidFill>
              <a:effectLst/>
              <a:latin typeface="+mn-lt"/>
              <a:ea typeface="+mn-ea"/>
              <a:cs typeface="+mn-cs"/>
            </a:rPr>
            <a:t>　また、簡易水道事業特別会計及び各下水道事業特別会計については、基準外繰出しを行っていることから、料金改定や経費節減に努めるとともに下水道事業の加入率向上を図り、基準外繰出しの縮減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元利償還金は減少しているが、まだ支所庁舎の建設や図書館等大型事業が予定されており、今後の元利償還金は増加傾向に転ずる見込みであることから、事業の精査を行うとともに合併特例債や辺地、過疎対策事業等の交付税措置の有利な地方債を充当するなど実質公債費比率の改善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一般会計等に係る地方債の現在高は、香北支所庁舎建設や消防庁舎建設、防災行政無線デジタル化事業（移動系）等の実施に伴う地方債の発行により増加した。</a:t>
          </a:r>
          <a:endParaRPr lang="ja-JP" altLang="ja-JP" sz="1300">
            <a:effectLst/>
          </a:endParaRPr>
        </a:p>
        <a:p>
          <a:r>
            <a:rPr kumimoji="1" lang="ja-JP" altLang="ja-JP" sz="1300">
              <a:solidFill>
                <a:schemeClr val="dk1"/>
              </a:solidFill>
              <a:effectLst/>
              <a:latin typeface="+mn-lt"/>
              <a:ea typeface="+mn-ea"/>
              <a:cs typeface="+mn-cs"/>
            </a:rPr>
            <a:t>　退職手当負担見込額は、香美市行政改革実施計画に基づく定数管理により減少傾向にある。</a:t>
          </a:r>
          <a:endParaRPr lang="ja-JP" altLang="ja-JP" sz="1300">
            <a:effectLst/>
          </a:endParaRPr>
        </a:p>
        <a:p>
          <a:r>
            <a:rPr kumimoji="1" lang="ja-JP" altLang="ja-JP" sz="1300">
              <a:solidFill>
                <a:schemeClr val="dk1"/>
              </a:solidFill>
              <a:effectLst/>
              <a:latin typeface="+mn-lt"/>
              <a:ea typeface="+mn-ea"/>
              <a:cs typeface="+mn-cs"/>
            </a:rPr>
            <a:t>　充当可能基金については、決算余剰金の財政調整基金への積立等により増加した。</a:t>
          </a:r>
          <a:endParaRPr lang="ja-JP" altLang="ja-JP" sz="1300">
            <a:effectLst/>
          </a:endParaRPr>
        </a:p>
        <a:p>
          <a:r>
            <a:rPr kumimoji="1" lang="ja-JP" altLang="ja-JP" sz="1300">
              <a:solidFill>
                <a:schemeClr val="dk1"/>
              </a:solidFill>
              <a:effectLst/>
              <a:latin typeface="+mn-lt"/>
              <a:ea typeface="+mn-ea"/>
              <a:cs typeface="+mn-cs"/>
            </a:rPr>
            <a:t>　上記理由により、将来負担比率の分子は減少傾向であり、平成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年度においても充当可能財源等が将来負担額を上回った。</a:t>
          </a:r>
          <a:endParaRPr lang="ja-JP" altLang="ja-JP" sz="1300">
            <a:effectLst/>
          </a:endParaRPr>
        </a:p>
        <a:p>
          <a:r>
            <a:rPr kumimoji="1" lang="ja-JP" altLang="ja-JP" sz="1300">
              <a:solidFill>
                <a:schemeClr val="dk1"/>
              </a:solidFill>
              <a:effectLst/>
              <a:latin typeface="+mn-lt"/>
              <a:ea typeface="+mn-ea"/>
              <a:cs typeface="+mn-cs"/>
            </a:rPr>
            <a:t>　今後も、職員の定数管理や有利な地方債の活用等により、安定した財政運営に努める。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有形固定資産減価償却率は全国平均よりは低いものの、類似団体より高い水準にある。今後、公共施設等総合管理計画を策定して、計画に基づいた適切な維持管理を進めていく必要がある。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8" name="直線コネクタ 67"/>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9"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70" name="直線コネクタ 69"/>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71"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72" name="直線コネクタ 71"/>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3"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4" name="フローチャート : 判断 73"/>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58928</xdr:rowOff>
    </xdr:from>
    <xdr:to>
      <xdr:col>3</xdr:col>
      <xdr:colOff>1222375</xdr:colOff>
      <xdr:row>28</xdr:row>
      <xdr:rowOff>160528</xdr:rowOff>
    </xdr:to>
    <xdr:sp macro="" textlink="">
      <xdr:nvSpPr>
        <xdr:cNvPr id="80" name="円/楕円 79"/>
        <xdr:cNvSpPr/>
      </xdr:nvSpPr>
      <xdr:spPr>
        <a:xfrm>
          <a:off x="47117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81805</xdr:rowOff>
    </xdr:from>
    <xdr:ext cx="405111" cy="259045"/>
    <xdr:sp macro="" textlink="">
      <xdr:nvSpPr>
        <xdr:cNvPr id="81" name="有形固定資産減価償却率該当値テキスト"/>
        <xdr:cNvSpPr txBox="1"/>
      </xdr:nvSpPr>
      <xdr:spPr>
        <a:xfrm>
          <a:off x="4813300" y="549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109220</xdr:rowOff>
    </xdr:from>
    <xdr:to>
      <xdr:col>6</xdr:col>
      <xdr:colOff>561975</xdr:colOff>
      <xdr:row>34</xdr:row>
      <xdr:rowOff>39370</xdr:rowOff>
    </xdr:to>
    <xdr:sp macro="" textlink="">
      <xdr:nvSpPr>
        <xdr:cNvPr id="69" name="円/楕円 68"/>
        <xdr:cNvSpPr/>
      </xdr:nvSpPr>
      <xdr:spPr>
        <a:xfrm>
          <a:off x="458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132097</xdr:rowOff>
    </xdr:from>
    <xdr:ext cx="405111" cy="259045"/>
    <xdr:sp macro="" textlink="">
      <xdr:nvSpPr>
        <xdr:cNvPr id="70" name="【道路】&#10;有形固定資産減価償却率該当値テキスト"/>
        <xdr:cNvSpPr txBox="1"/>
      </xdr:nvSpPr>
      <xdr:spPr>
        <a:xfrm>
          <a:off x="4724400"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96200</xdr:rowOff>
    </xdr:from>
    <xdr:to>
      <xdr:col>15</xdr:col>
      <xdr:colOff>231775</xdr:colOff>
      <xdr:row>41</xdr:row>
      <xdr:rowOff>26350</xdr:rowOff>
    </xdr:to>
    <xdr:sp macro="" textlink="">
      <xdr:nvSpPr>
        <xdr:cNvPr id="109" name="円/楕円 108"/>
        <xdr:cNvSpPr/>
      </xdr:nvSpPr>
      <xdr:spPr>
        <a:xfrm>
          <a:off x="10426700" y="69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74627</xdr:rowOff>
    </xdr:from>
    <xdr:ext cx="534377" cy="259045"/>
    <xdr:sp macro="" textlink="">
      <xdr:nvSpPr>
        <xdr:cNvPr id="110" name="【道路】&#10;一人当たり延長該当値テキスト"/>
        <xdr:cNvSpPr txBox="1"/>
      </xdr:nvSpPr>
      <xdr:spPr>
        <a:xfrm>
          <a:off x="10566400" y="693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2"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81462</xdr:rowOff>
    </xdr:from>
    <xdr:to>
      <xdr:col>6</xdr:col>
      <xdr:colOff>561975</xdr:colOff>
      <xdr:row>56</xdr:row>
      <xdr:rowOff>11612</xdr:rowOff>
    </xdr:to>
    <xdr:sp macro="" textlink="">
      <xdr:nvSpPr>
        <xdr:cNvPr id="149" name="円/楕円 148"/>
        <xdr:cNvSpPr/>
      </xdr:nvSpPr>
      <xdr:spPr>
        <a:xfrm>
          <a:off x="45847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34489</xdr:rowOff>
    </xdr:from>
    <xdr:ext cx="405111" cy="259045"/>
    <xdr:sp macro="" textlink="">
      <xdr:nvSpPr>
        <xdr:cNvPr id="150" name="【橋りょう・トンネル】&#10;有形固定資産減価償却率該当値テキスト"/>
        <xdr:cNvSpPr txBox="1"/>
      </xdr:nvSpPr>
      <xdr:spPr>
        <a:xfrm>
          <a:off x="4724400" y="946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166351</xdr:rowOff>
    </xdr:from>
    <xdr:ext cx="599010" cy="259045"/>
    <xdr:sp macro="" textlink="">
      <xdr:nvSpPr>
        <xdr:cNvPr id="179" name="【橋りょう・トンネル】&#10;一人当たり有形固定資産（償却資産）額平均値テキスト"/>
        <xdr:cNvSpPr txBox="1"/>
      </xdr:nvSpPr>
      <xdr:spPr>
        <a:xfrm>
          <a:off x="10566400" y="10281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115983</xdr:rowOff>
    </xdr:from>
    <xdr:to>
      <xdr:col>15</xdr:col>
      <xdr:colOff>231775</xdr:colOff>
      <xdr:row>64</xdr:row>
      <xdr:rowOff>46133</xdr:rowOff>
    </xdr:to>
    <xdr:sp macro="" textlink="">
      <xdr:nvSpPr>
        <xdr:cNvPr id="186" name="円/楕円 185"/>
        <xdr:cNvSpPr/>
      </xdr:nvSpPr>
      <xdr:spPr>
        <a:xfrm>
          <a:off x="10426700" y="109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30910</xdr:rowOff>
    </xdr:from>
    <xdr:ext cx="534377" cy="259045"/>
    <xdr:sp macro="" textlink="">
      <xdr:nvSpPr>
        <xdr:cNvPr id="187" name="【橋りょう・トンネル】&#10;一人当たり有形固定資産（償却資産）額該当値テキスト"/>
        <xdr:cNvSpPr txBox="1"/>
      </xdr:nvSpPr>
      <xdr:spPr>
        <a:xfrm>
          <a:off x="10566400" y="108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15"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154178</xdr:rowOff>
    </xdr:from>
    <xdr:to>
      <xdr:col>6</xdr:col>
      <xdr:colOff>561975</xdr:colOff>
      <xdr:row>86</xdr:row>
      <xdr:rowOff>84328</xdr:rowOff>
    </xdr:to>
    <xdr:sp macro="" textlink="">
      <xdr:nvSpPr>
        <xdr:cNvPr id="222" name="円/楕円 221"/>
        <xdr:cNvSpPr/>
      </xdr:nvSpPr>
      <xdr:spPr>
        <a:xfrm>
          <a:off x="4584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69105</xdr:rowOff>
    </xdr:from>
    <xdr:ext cx="405111" cy="259045"/>
    <xdr:sp macro="" textlink="">
      <xdr:nvSpPr>
        <xdr:cNvPr id="223" name="【公営住宅】&#10;有形固定資産減価償却率該当値テキスト"/>
        <xdr:cNvSpPr txBox="1"/>
      </xdr:nvSpPr>
      <xdr:spPr>
        <a:xfrm>
          <a:off x="4724400" y="1464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142764</xdr:rowOff>
    </xdr:from>
    <xdr:ext cx="469744" cy="259045"/>
    <xdr:sp macro="" textlink="">
      <xdr:nvSpPr>
        <xdr:cNvPr id="252" name="【公営住宅】&#10;一人当たり面積平均値テキスト"/>
        <xdr:cNvSpPr txBox="1"/>
      </xdr:nvSpPr>
      <xdr:spPr>
        <a:xfrm>
          <a:off x="105664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75312</xdr:rowOff>
    </xdr:from>
    <xdr:to>
      <xdr:col>15</xdr:col>
      <xdr:colOff>231775</xdr:colOff>
      <xdr:row>85</xdr:row>
      <xdr:rowOff>5462</xdr:rowOff>
    </xdr:to>
    <xdr:sp macro="" textlink="">
      <xdr:nvSpPr>
        <xdr:cNvPr id="259" name="円/楕円 258"/>
        <xdr:cNvSpPr/>
      </xdr:nvSpPr>
      <xdr:spPr>
        <a:xfrm>
          <a:off x="10426700" y="144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53739</xdr:rowOff>
    </xdr:from>
    <xdr:ext cx="469744" cy="259045"/>
    <xdr:sp macro="" textlink="">
      <xdr:nvSpPr>
        <xdr:cNvPr id="260" name="【公営住宅】&#10;一人当たり面積該当値テキスト"/>
        <xdr:cNvSpPr txBox="1"/>
      </xdr:nvSpPr>
      <xdr:spPr>
        <a:xfrm>
          <a:off x="10566400" y="144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50182</xdr:rowOff>
    </xdr:from>
    <xdr:ext cx="405111" cy="259045"/>
    <xdr:sp macro="" textlink="">
      <xdr:nvSpPr>
        <xdr:cNvPr id="306" name="【認定こども園・幼稚園・保育所】&#10;有形固定資産減価償却率平均値テキスト"/>
        <xdr:cNvSpPr txBox="1"/>
      </xdr:nvSpPr>
      <xdr:spPr>
        <a:xfrm>
          <a:off x="164084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118745</xdr:rowOff>
    </xdr:from>
    <xdr:to>
      <xdr:col>23</xdr:col>
      <xdr:colOff>568325</xdr:colOff>
      <xdr:row>39</xdr:row>
      <xdr:rowOff>48895</xdr:rowOff>
    </xdr:to>
    <xdr:sp macro="" textlink="">
      <xdr:nvSpPr>
        <xdr:cNvPr id="313" name="円/楕円 312"/>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97172</xdr:rowOff>
    </xdr:from>
    <xdr:ext cx="405111" cy="259045"/>
    <xdr:sp macro="" textlink="">
      <xdr:nvSpPr>
        <xdr:cNvPr id="314" name="【認定こども園・幼稚園・保育所】&#10;有形固定資産減価償却率該当値テキスト"/>
        <xdr:cNvSpPr txBox="1"/>
      </xdr:nvSpPr>
      <xdr:spPr>
        <a:xfrm>
          <a:off x="164084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343"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105410</xdr:rowOff>
    </xdr:from>
    <xdr:to>
      <xdr:col>32</xdr:col>
      <xdr:colOff>238125</xdr:colOff>
      <xdr:row>36</xdr:row>
      <xdr:rowOff>35560</xdr:rowOff>
    </xdr:to>
    <xdr:sp macro="" textlink="">
      <xdr:nvSpPr>
        <xdr:cNvPr id="350" name="円/楕円 349"/>
        <xdr:cNvSpPr/>
      </xdr:nvSpPr>
      <xdr:spPr>
        <a:xfrm>
          <a:off x="22110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128287</xdr:rowOff>
    </xdr:from>
    <xdr:ext cx="469744" cy="259045"/>
    <xdr:sp macro="" textlink="">
      <xdr:nvSpPr>
        <xdr:cNvPr id="351" name="【認定こども園・幼稚園・保育所】&#10;一人当たり面積該当値テキスト"/>
        <xdr:cNvSpPr txBox="1"/>
      </xdr:nvSpPr>
      <xdr:spPr>
        <a:xfrm>
          <a:off x="222504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381"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128270</xdr:rowOff>
    </xdr:from>
    <xdr:to>
      <xdr:col>23</xdr:col>
      <xdr:colOff>568325</xdr:colOff>
      <xdr:row>55</xdr:row>
      <xdr:rowOff>58420</xdr:rowOff>
    </xdr:to>
    <xdr:sp macro="" textlink="">
      <xdr:nvSpPr>
        <xdr:cNvPr id="388" name="円/楕円 387"/>
        <xdr:cNvSpPr/>
      </xdr:nvSpPr>
      <xdr:spPr>
        <a:xfrm>
          <a:off x="162687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81297</xdr:rowOff>
    </xdr:from>
    <xdr:ext cx="405111" cy="259045"/>
    <xdr:sp macro="" textlink="">
      <xdr:nvSpPr>
        <xdr:cNvPr id="389" name="【学校施設】&#10;有形固定資産減価償却率該当値テキスト"/>
        <xdr:cNvSpPr txBox="1"/>
      </xdr:nvSpPr>
      <xdr:spPr>
        <a:xfrm>
          <a:off x="16408400" y="933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19"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103886</xdr:rowOff>
    </xdr:from>
    <xdr:to>
      <xdr:col>32</xdr:col>
      <xdr:colOff>238125</xdr:colOff>
      <xdr:row>65</xdr:row>
      <xdr:rowOff>34036</xdr:rowOff>
    </xdr:to>
    <xdr:sp macro="" textlink="">
      <xdr:nvSpPr>
        <xdr:cNvPr id="426" name="円/楕円 425"/>
        <xdr:cNvSpPr/>
      </xdr:nvSpPr>
      <xdr:spPr>
        <a:xfrm>
          <a:off x="22110700" y="110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18813</xdr:rowOff>
    </xdr:from>
    <xdr:ext cx="469744" cy="259045"/>
    <xdr:sp macro="" textlink="">
      <xdr:nvSpPr>
        <xdr:cNvPr id="427" name="【学校施設】&#10;一人当たり面積該当値テキスト"/>
        <xdr:cNvSpPr txBox="1"/>
      </xdr:nvSpPr>
      <xdr:spPr>
        <a:xfrm>
          <a:off x="22250400" y="109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8" name="テキスト ボックス 4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452" name="直線コネクタ 451"/>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453"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454" name="直線コネクタ 453"/>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457"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458" name="フローチャート : 判断 457"/>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13970</xdr:rowOff>
    </xdr:from>
    <xdr:to>
      <xdr:col>23</xdr:col>
      <xdr:colOff>568325</xdr:colOff>
      <xdr:row>78</xdr:row>
      <xdr:rowOff>115570</xdr:rowOff>
    </xdr:to>
    <xdr:sp macro="" textlink="">
      <xdr:nvSpPr>
        <xdr:cNvPr id="464" name="円/楕円 463"/>
        <xdr:cNvSpPr/>
      </xdr:nvSpPr>
      <xdr:spPr>
        <a:xfrm>
          <a:off x="16268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100347</xdr:rowOff>
    </xdr:from>
    <xdr:ext cx="405111" cy="259045"/>
    <xdr:sp macro="" textlink="">
      <xdr:nvSpPr>
        <xdr:cNvPr id="465" name="【児童館】&#10;有形固定資産減価償却率該当値テキスト"/>
        <xdr:cNvSpPr txBox="1"/>
      </xdr:nvSpPr>
      <xdr:spPr>
        <a:xfrm>
          <a:off x="164084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6" name="直線コネクタ 4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7" name="テキスト ボックス 4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8" name="直線コネクタ 4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9" name="テキスト ボックス 4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0" name="直線コネクタ 4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1" name="テキスト ボックス 4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2" name="直線コネクタ 4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3" name="テキスト ボックス 4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4" name="直線コネクタ 4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5" name="テキスト ボックス 4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89" name="直線コネクタ 488"/>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90"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91" name="直線コネクタ 49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2"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3" name="直線コネクタ 4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9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95" name="フローチャート : 判断 49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25400</xdr:rowOff>
    </xdr:from>
    <xdr:to>
      <xdr:col>32</xdr:col>
      <xdr:colOff>238125</xdr:colOff>
      <xdr:row>81</xdr:row>
      <xdr:rowOff>127000</xdr:rowOff>
    </xdr:to>
    <xdr:sp macro="" textlink="">
      <xdr:nvSpPr>
        <xdr:cNvPr id="501" name="円/楕円 500"/>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48277</xdr:rowOff>
    </xdr:from>
    <xdr:ext cx="469744" cy="259045"/>
    <xdr:sp macro="" textlink="">
      <xdr:nvSpPr>
        <xdr:cNvPr id="502" name="【児童館】&#10;一人当たり面積該当値テキスト"/>
        <xdr:cNvSpPr txBox="1"/>
      </xdr:nvSpPr>
      <xdr:spPr>
        <a:xfrm>
          <a:off x="222504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27" name="直線コネクタ 526"/>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28"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29" name="直線コネクタ 528"/>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30"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31" name="直線コネクタ 53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532"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33" name="フローチャート : 判断 532"/>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135889</xdr:rowOff>
    </xdr:from>
    <xdr:to>
      <xdr:col>23</xdr:col>
      <xdr:colOff>568325</xdr:colOff>
      <xdr:row>101</xdr:row>
      <xdr:rowOff>66039</xdr:rowOff>
    </xdr:to>
    <xdr:sp macro="" textlink="">
      <xdr:nvSpPr>
        <xdr:cNvPr id="539" name="円/楕円 538"/>
        <xdr:cNvSpPr/>
      </xdr:nvSpPr>
      <xdr:spPr>
        <a:xfrm>
          <a:off x="162687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158766</xdr:rowOff>
    </xdr:from>
    <xdr:ext cx="405111" cy="259045"/>
    <xdr:sp macro="" textlink="">
      <xdr:nvSpPr>
        <xdr:cNvPr id="540" name="【公民館】&#10;有形固定資産減価償却率該当値テキスト"/>
        <xdr:cNvSpPr txBox="1"/>
      </xdr:nvSpPr>
      <xdr:spPr>
        <a:xfrm>
          <a:off x="16408400"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64" name="直線コネクタ 563"/>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65"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66" name="直線コネクタ 565"/>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67"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68" name="直線コネクタ 567"/>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569"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70" name="フローチャート : 判断 569"/>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63500</xdr:rowOff>
    </xdr:from>
    <xdr:to>
      <xdr:col>32</xdr:col>
      <xdr:colOff>238125</xdr:colOff>
      <xdr:row>103</xdr:row>
      <xdr:rowOff>165100</xdr:rowOff>
    </xdr:to>
    <xdr:sp macro="" textlink="">
      <xdr:nvSpPr>
        <xdr:cNvPr id="576" name="円/楕円 575"/>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86377</xdr:rowOff>
    </xdr:from>
    <xdr:ext cx="469744" cy="259045"/>
    <xdr:sp macro="" textlink="">
      <xdr:nvSpPr>
        <xdr:cNvPr id="577" name="【公民館】&#10;一人当たり面積該当値テキスト"/>
        <xdr:cNvSpPr txBox="1"/>
      </xdr:nvSpPr>
      <xdr:spPr>
        <a:xfrm>
          <a:off x="222504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8" name="正方形/長方形 57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0" name="テキスト ボックス 57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有形固定資産減価償却率については、公営住宅及び認定こども園・幼稚園・保育所以外は類似団体より高くなって</a:t>
          </a:r>
          <a:r>
            <a:rPr kumimoji="1" lang="ja-JP" altLang="en-US" sz="1300">
              <a:solidFill>
                <a:sysClr val="windowText" lastClr="000000"/>
              </a:solidFill>
              <a:latin typeface="ＭＳ Ｐゴシック"/>
            </a:rPr>
            <a:t>いる。類似団体と比べ償却率が低くなっている理由として、公営住宅</a:t>
          </a:r>
          <a:r>
            <a:rPr kumimoji="1" lang="ja-JP" altLang="en-US" sz="1300" strike="noStrike" baseline="0">
              <a:solidFill>
                <a:sysClr val="windowText" lastClr="000000"/>
              </a:solidFill>
              <a:latin typeface="ＭＳ Ｐゴシック"/>
            </a:rPr>
            <a:t>について</a:t>
          </a:r>
          <a:r>
            <a:rPr kumimoji="1" lang="ja-JP" altLang="en-US" sz="1300">
              <a:latin typeface="ＭＳ Ｐゴシック"/>
            </a:rPr>
            <a:t>は老朽化した住宅もあるものの、平成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年度にかけて建て替えや新築をした建物</a:t>
          </a:r>
          <a:r>
            <a:rPr kumimoji="1" lang="ja-JP" altLang="en-US" sz="1300" strike="noStrike" baseline="0">
              <a:solidFill>
                <a:sysClr val="windowText" lastClr="000000"/>
              </a:solidFill>
              <a:latin typeface="ＭＳ Ｐゴシック"/>
            </a:rPr>
            <a:t>も</a:t>
          </a:r>
          <a:r>
            <a:rPr kumimoji="1" lang="ja-JP" altLang="en-US" sz="1300">
              <a:latin typeface="ＭＳ Ｐゴシック"/>
            </a:rPr>
            <a:t>あり、また、保育所については、平成</a:t>
          </a:r>
          <a:r>
            <a:rPr kumimoji="1" lang="en-US" altLang="ja-JP" sz="1300">
              <a:latin typeface="ＭＳ Ｐゴシック"/>
            </a:rPr>
            <a:t>21</a:t>
          </a:r>
          <a:r>
            <a:rPr kumimoji="1" lang="ja-JP" altLang="en-US" sz="1300">
              <a:latin typeface="ＭＳ Ｐゴシック"/>
            </a:rPr>
            <a:t>年度及び平成</a:t>
          </a:r>
          <a:r>
            <a:rPr kumimoji="1" lang="en-US" altLang="ja-JP" sz="1300">
              <a:latin typeface="ＭＳ Ｐゴシック"/>
            </a:rPr>
            <a:t>23</a:t>
          </a:r>
          <a:r>
            <a:rPr kumimoji="1" lang="ja-JP" altLang="en-US" sz="1300">
              <a:latin typeface="ＭＳ Ｐゴシック"/>
            </a:rPr>
            <a:t>年度に複数の保育所を統合する形で新しい２つの保育所を建築したことによるものである。それ以外については、老朽化が進んでいることから公共施設等総合管理計画を作成して老朽化対策・維持管理に取り組んでいく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
26,674
537.86
18,051,751
16,599,338
1,038,840
10,180,803
16,414,186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147320</xdr:rowOff>
    </xdr:from>
    <xdr:to>
      <xdr:col>6</xdr:col>
      <xdr:colOff>561975</xdr:colOff>
      <xdr:row>34</xdr:row>
      <xdr:rowOff>77470</xdr:rowOff>
    </xdr:to>
    <xdr:sp macro="" textlink="">
      <xdr:nvSpPr>
        <xdr:cNvPr id="69" name="円/楕円 68"/>
        <xdr:cNvSpPr/>
      </xdr:nvSpPr>
      <xdr:spPr>
        <a:xfrm>
          <a:off x="4584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100347</xdr:rowOff>
    </xdr:from>
    <xdr:ext cx="405111" cy="259045"/>
    <xdr:sp macro="" textlink="">
      <xdr:nvSpPr>
        <xdr:cNvPr id="70" name="【図書館】&#10;有形固定資産減価償却率該当値テキスト"/>
        <xdr:cNvSpPr txBox="1"/>
      </xdr:nvSpPr>
      <xdr:spPr>
        <a:xfrm>
          <a:off x="47244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154412</xdr:rowOff>
    </xdr:from>
    <xdr:ext cx="469744" cy="259045"/>
    <xdr:sp macro="" textlink="">
      <xdr:nvSpPr>
        <xdr:cNvPr id="102" name="【図書館】&#10;一人当たり面積平均値テキスト"/>
        <xdr:cNvSpPr txBox="1"/>
      </xdr:nvSpPr>
      <xdr:spPr>
        <a:xfrm>
          <a:off x="10566400" y="666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17235</xdr:rowOff>
    </xdr:from>
    <xdr:to>
      <xdr:col>15</xdr:col>
      <xdr:colOff>231775</xdr:colOff>
      <xdr:row>41</xdr:row>
      <xdr:rowOff>118835</xdr:rowOff>
    </xdr:to>
    <xdr:sp macro="" textlink="">
      <xdr:nvSpPr>
        <xdr:cNvPr id="109" name="円/楕円 108"/>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167112</xdr:rowOff>
    </xdr:from>
    <xdr:ext cx="469744" cy="259045"/>
    <xdr:sp macro="" textlink="">
      <xdr:nvSpPr>
        <xdr:cNvPr id="110" name="【図書館】&#10;一人当たり面積該当値テキスト"/>
        <xdr:cNvSpPr txBox="1"/>
      </xdr:nvSpPr>
      <xdr:spPr>
        <a:xfrm>
          <a:off x="105664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82550</xdr:rowOff>
    </xdr:from>
    <xdr:to>
      <xdr:col>6</xdr:col>
      <xdr:colOff>561975</xdr:colOff>
      <xdr:row>62</xdr:row>
      <xdr:rowOff>12700</xdr:rowOff>
    </xdr:to>
    <xdr:sp macro="" textlink="">
      <xdr:nvSpPr>
        <xdr:cNvPr id="147" name="円/楕円 146"/>
        <xdr:cNvSpPr/>
      </xdr:nvSpPr>
      <xdr:spPr>
        <a:xfrm>
          <a:off x="4584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60977</xdr:rowOff>
    </xdr:from>
    <xdr:ext cx="405111" cy="259045"/>
    <xdr:sp macro="" textlink="">
      <xdr:nvSpPr>
        <xdr:cNvPr id="148" name="【体育館・プール】&#10;有形固定資産減価償却率該当値テキスト"/>
        <xdr:cNvSpPr txBox="1"/>
      </xdr:nvSpPr>
      <xdr:spPr>
        <a:xfrm>
          <a:off x="47244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28211</xdr:rowOff>
    </xdr:from>
    <xdr:ext cx="469744" cy="259045"/>
    <xdr:sp macro="" textlink="">
      <xdr:nvSpPr>
        <xdr:cNvPr id="175" name="【体育館・プール】&#10;一人当たり面積平均値テキスト"/>
        <xdr:cNvSpPr txBox="1"/>
      </xdr:nvSpPr>
      <xdr:spPr>
        <a:xfrm>
          <a:off x="1056640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134366</xdr:rowOff>
    </xdr:from>
    <xdr:to>
      <xdr:col>15</xdr:col>
      <xdr:colOff>231775</xdr:colOff>
      <xdr:row>60</xdr:row>
      <xdr:rowOff>64516</xdr:rowOff>
    </xdr:to>
    <xdr:sp macro="" textlink="">
      <xdr:nvSpPr>
        <xdr:cNvPr id="182" name="円/楕円 181"/>
        <xdr:cNvSpPr/>
      </xdr:nvSpPr>
      <xdr:spPr>
        <a:xfrm>
          <a:off x="10426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157243</xdr:rowOff>
    </xdr:from>
    <xdr:ext cx="469744" cy="259045"/>
    <xdr:sp macro="" textlink="">
      <xdr:nvSpPr>
        <xdr:cNvPr id="183" name="【体育館・プール】&#10;一人当たり面積該当値テキスト"/>
        <xdr:cNvSpPr txBox="1"/>
      </xdr:nvSpPr>
      <xdr:spPr>
        <a:xfrm>
          <a:off x="105664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213"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21589</xdr:rowOff>
    </xdr:from>
    <xdr:to>
      <xdr:col>6</xdr:col>
      <xdr:colOff>561975</xdr:colOff>
      <xdr:row>85</xdr:row>
      <xdr:rowOff>123189</xdr:rowOff>
    </xdr:to>
    <xdr:sp macro="" textlink="">
      <xdr:nvSpPr>
        <xdr:cNvPr id="220" name="円/楕円 219"/>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107966</xdr:rowOff>
    </xdr:from>
    <xdr:ext cx="405111" cy="259045"/>
    <xdr:sp macro="" textlink="">
      <xdr:nvSpPr>
        <xdr:cNvPr id="221" name="【福祉施設】&#10;有形固定資産減価償却率該当値テキスト"/>
        <xdr:cNvSpPr txBox="1"/>
      </xdr:nvSpPr>
      <xdr:spPr>
        <a:xfrm>
          <a:off x="47244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154939</xdr:rowOff>
    </xdr:from>
    <xdr:to>
      <xdr:col>15</xdr:col>
      <xdr:colOff>231775</xdr:colOff>
      <xdr:row>83</xdr:row>
      <xdr:rowOff>85089</xdr:rowOff>
    </xdr:to>
    <xdr:sp macro="" textlink="">
      <xdr:nvSpPr>
        <xdr:cNvPr id="257" name="円/楕円 256"/>
        <xdr:cNvSpPr/>
      </xdr:nvSpPr>
      <xdr:spPr>
        <a:xfrm>
          <a:off x="10426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133366</xdr:rowOff>
    </xdr:from>
    <xdr:ext cx="469744" cy="259045"/>
    <xdr:sp macro="" textlink="">
      <xdr:nvSpPr>
        <xdr:cNvPr id="258" name="【福祉施設】&#10;一人当たり面積該当値テキスト"/>
        <xdr:cNvSpPr txBox="1"/>
      </xdr:nvSpPr>
      <xdr:spPr>
        <a:xfrm>
          <a:off x="10566400"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4" name="正方形/長方形 27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5" name="正方形/長方形 27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2" name="正方形/長方形 28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3" name="正方形/長方形 28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0" name="正方形/長方形 28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1" name="正方形/長方形 29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8" name="正方形/長方形 29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1" name="テキスト ボックス 3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2" name="直線コネクタ 3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3" name="テキスト ボックス 30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4" name="直線コネクタ 3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5" name="テキスト ボックス 3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6" name="直線コネクタ 3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7" name="テキスト ボックス 3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8" name="直線コネクタ 3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9" name="テキスト ボックス 3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0" name="直線コネクタ 3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1" name="テキスト ボックス 3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2" name="直線コネクタ 3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3" name="テキスト ボックス 31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5" name="テキスト ボックス 3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17" name="直線コネクタ 316"/>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18"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19" name="直線コネクタ 318"/>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20"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21" name="直線コネクタ 32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22" name="【保健センター・保健所】&#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23" name="フローチャート : 判断 322"/>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4" name="テキスト ボックス 3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5" name="テキスト ボックス 3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6" name="テキスト ボックス 3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7" name="テキスト ボックス 3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8" name="テキスト ボックス 3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27577</xdr:rowOff>
    </xdr:from>
    <xdr:to>
      <xdr:col>23</xdr:col>
      <xdr:colOff>568325</xdr:colOff>
      <xdr:row>58</xdr:row>
      <xdr:rowOff>129177</xdr:rowOff>
    </xdr:to>
    <xdr:sp macro="" textlink="">
      <xdr:nvSpPr>
        <xdr:cNvPr id="329" name="円/楕円 328"/>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50454</xdr:rowOff>
    </xdr:from>
    <xdr:ext cx="405111" cy="259045"/>
    <xdr:sp macro="" textlink="">
      <xdr:nvSpPr>
        <xdr:cNvPr id="330" name="【保健センター・保健所】&#10;有形固定資産減価償却率該当値テキスト"/>
        <xdr:cNvSpPr txBox="1"/>
      </xdr:nvSpPr>
      <xdr:spPr>
        <a:xfrm>
          <a:off x="164084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1" name="正方形/長方形 33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2" name="正方形/長方形 3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3" name="正方形/長方形 3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4" name="正方形/長方形 3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5" name="正方形/長方形 3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6" name="正方形/長方形 3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7" name="正方形/長方形 3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8" name="正方形/長方形 33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9" name="テキスト ボックス 3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0" name="直線コネクタ 3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1" name="直線コネクタ 3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2" name="テキスト ボックス 3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3" name="直線コネクタ 3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4" name="テキスト ボックス 3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5" name="直線コネクタ 3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6" name="テキスト ボックス 3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7" name="直線コネクタ 3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8" name="テキスト ボックス 3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352" name="直線コネクタ 351"/>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353"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354" name="直線コネクタ 35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355"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356" name="直線コネクタ 35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152671</xdr:rowOff>
    </xdr:from>
    <xdr:ext cx="469744" cy="259045"/>
    <xdr:sp macro="" textlink="">
      <xdr:nvSpPr>
        <xdr:cNvPr id="357" name="【保健センター・保健所】&#10;一人当たり面積平均値テキスト"/>
        <xdr:cNvSpPr txBox="1"/>
      </xdr:nvSpPr>
      <xdr:spPr>
        <a:xfrm>
          <a:off x="22250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358" name="フローチャート : 判断 35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31496</xdr:rowOff>
    </xdr:from>
    <xdr:to>
      <xdr:col>32</xdr:col>
      <xdr:colOff>238125</xdr:colOff>
      <xdr:row>62</xdr:row>
      <xdr:rowOff>133096</xdr:rowOff>
    </xdr:to>
    <xdr:sp macro="" textlink="">
      <xdr:nvSpPr>
        <xdr:cNvPr id="364" name="円/楕円 363"/>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9923</xdr:rowOff>
    </xdr:from>
    <xdr:ext cx="469744" cy="259045"/>
    <xdr:sp macro="" textlink="">
      <xdr:nvSpPr>
        <xdr:cNvPr id="365" name="【保健センター・保健所】&#10;一人当たり面積該当値テキスト"/>
        <xdr:cNvSpPr txBox="1"/>
      </xdr:nvSpPr>
      <xdr:spPr>
        <a:xfrm>
          <a:off x="222504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6" name="正方形/長方形 36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3" name="正方形/長方形 37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6" name="テキスト ボックス 3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7" name="直線コネクタ 3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8" name="テキスト ボックス 3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9" name="直線コネクタ 3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0" name="テキスト ボックス 3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1" name="直線コネクタ 3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2" name="テキスト ボックス 3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3" name="直線コネクタ 3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4" name="テキスト ボックス 3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5" name="直線コネクタ 3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86" name="テキスト ボックス 3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7" name="直線コネクタ 3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8" name="テキスト ボックス 3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390" name="直線コネクタ 389"/>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391"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392" name="直線コネクタ 391"/>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393"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394" name="直線コネクタ 393"/>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395"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96" name="フローチャート : 判断 395"/>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71120</xdr:rowOff>
    </xdr:from>
    <xdr:to>
      <xdr:col>23</xdr:col>
      <xdr:colOff>568325</xdr:colOff>
      <xdr:row>85</xdr:row>
      <xdr:rowOff>1270</xdr:rowOff>
    </xdr:to>
    <xdr:sp macro="" textlink="">
      <xdr:nvSpPr>
        <xdr:cNvPr id="402" name="円/楕円 401"/>
        <xdr:cNvSpPr/>
      </xdr:nvSpPr>
      <xdr:spPr>
        <a:xfrm>
          <a:off x="16268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49547</xdr:rowOff>
    </xdr:from>
    <xdr:ext cx="405111" cy="259045"/>
    <xdr:sp macro="" textlink="">
      <xdr:nvSpPr>
        <xdr:cNvPr id="403" name="【消防施設】&#10;有形固定資産減価償却率該当値テキスト"/>
        <xdr:cNvSpPr txBox="1"/>
      </xdr:nvSpPr>
      <xdr:spPr>
        <a:xfrm>
          <a:off x="164084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4" name="正方形/長方形 4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1" name="正方形/長方形 4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4" name="テキスト ボックス 41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5" name="直線コネクタ 4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6" name="テキスト ボックス 4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7" name="直線コネクタ 4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8" name="テキスト ボックス 4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9" name="直線コネクタ 4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0" name="テキスト ボックス 4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1" name="直線コネクタ 4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2" name="テキスト ボックス 4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3" name="直線コネクタ 4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4" name="テキスト ボックス 4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5" name="直線コネクタ 4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6" name="テキスト ボックス 4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7" name="直線コネクタ 4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8" name="テキスト ボックス 4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430" name="直線コネクタ 429"/>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31"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32" name="直線コネクタ 431"/>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433"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434" name="直線コネクタ 433"/>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435"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436" name="フローチャート : 判断 435"/>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17236</xdr:rowOff>
    </xdr:from>
    <xdr:to>
      <xdr:col>32</xdr:col>
      <xdr:colOff>238125</xdr:colOff>
      <xdr:row>77</xdr:row>
      <xdr:rowOff>118836</xdr:rowOff>
    </xdr:to>
    <xdr:sp macro="" textlink="">
      <xdr:nvSpPr>
        <xdr:cNvPr id="442" name="円/楕円 441"/>
        <xdr:cNvSpPr/>
      </xdr:nvSpPr>
      <xdr:spPr>
        <a:xfrm>
          <a:off x="22110700" y="132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141713</xdr:rowOff>
    </xdr:from>
    <xdr:ext cx="469744" cy="259045"/>
    <xdr:sp macro="" textlink="">
      <xdr:nvSpPr>
        <xdr:cNvPr id="443" name="【消防施設】&#10;一人当たり面積該当値テキスト"/>
        <xdr:cNvSpPr txBox="1"/>
      </xdr:nvSpPr>
      <xdr:spPr>
        <a:xfrm>
          <a:off x="22250400"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4" name="正方形/長方形 44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1" name="正方形/長方形 45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4" name="テキスト ボックス 4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5" name="直線コネクタ 4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6" name="テキスト ボックス 4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7" name="直線コネクタ 4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8" name="テキスト ボックス 4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9" name="直線コネクタ 4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0" name="テキスト ボックス 4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1" name="直線コネクタ 4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2" name="テキスト ボックス 46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4" name="テキスト ボックス 4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466" name="直線コネクタ 465"/>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467"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468" name="直線コネクタ 467"/>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469"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470" name="直線コネクタ 469"/>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87140</xdr:rowOff>
    </xdr:from>
    <xdr:ext cx="405111" cy="259045"/>
    <xdr:sp macro="" textlink="">
      <xdr:nvSpPr>
        <xdr:cNvPr id="471" name="【庁舎】&#10;有形固定資産減価償却率平均値テキスト"/>
        <xdr:cNvSpPr txBox="1"/>
      </xdr:nvSpPr>
      <xdr:spPr>
        <a:xfrm>
          <a:off x="16408400" y="17746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472" name="フローチャート : 判断 471"/>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98552</xdr:rowOff>
    </xdr:from>
    <xdr:to>
      <xdr:col>23</xdr:col>
      <xdr:colOff>568325</xdr:colOff>
      <xdr:row>109</xdr:row>
      <xdr:rowOff>28702</xdr:rowOff>
    </xdr:to>
    <xdr:sp macro="" textlink="">
      <xdr:nvSpPr>
        <xdr:cNvPr id="478" name="円/楕円 477"/>
        <xdr:cNvSpPr/>
      </xdr:nvSpPr>
      <xdr:spPr>
        <a:xfrm>
          <a:off x="16268700" y="186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13479</xdr:rowOff>
    </xdr:from>
    <xdr:ext cx="405111" cy="259045"/>
    <xdr:sp macro="" textlink="">
      <xdr:nvSpPr>
        <xdr:cNvPr id="479" name="【庁舎】&#10;有形固定資産減価償却率該当値テキスト"/>
        <xdr:cNvSpPr txBox="1"/>
      </xdr:nvSpPr>
      <xdr:spPr>
        <a:xfrm>
          <a:off x="16408400" y="185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0" name="正方形/長方形 47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7" name="正方形/長方形 48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0" name="テキスト ボックス 4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1" name="直線コネクタ 4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2" name="テキスト ボックス 4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3" name="直線コネクタ 4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4" name="テキスト ボックス 4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5" name="直線コネクタ 4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6" name="テキスト ボックス 4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7" name="直線コネクタ 4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8" name="テキスト ボックス 4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9" name="直線コネクタ 4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0" name="テキスト ボックス 4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504" name="直線コネクタ 503"/>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505"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06" name="直線コネクタ 505"/>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07"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08" name="直線コネクタ 507"/>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509"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10" name="フローチャート : 判断 509"/>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1" name="テキスト ボックス 5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2" name="テキスト ボックス 5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3" name="テキスト ボックス 5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4" name="テキスト ボックス 5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5" name="テキスト ボックス 5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29211</xdr:rowOff>
    </xdr:from>
    <xdr:to>
      <xdr:col>32</xdr:col>
      <xdr:colOff>238125</xdr:colOff>
      <xdr:row>100</xdr:row>
      <xdr:rowOff>130811</xdr:rowOff>
    </xdr:to>
    <xdr:sp macro="" textlink="">
      <xdr:nvSpPr>
        <xdr:cNvPr id="516" name="円/楕円 515"/>
        <xdr:cNvSpPr/>
      </xdr:nvSpPr>
      <xdr:spPr>
        <a:xfrm>
          <a:off x="22110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52088</xdr:rowOff>
    </xdr:from>
    <xdr:ext cx="469744" cy="259045"/>
    <xdr:sp macro="" textlink="">
      <xdr:nvSpPr>
        <xdr:cNvPr id="517" name="【庁舎】&#10;一人当たり面積該当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8" name="正方形/長方形 51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9" name="正方形/長方形 5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0" name="テキスト ボックス 51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有形固定資産減価償却率については、図書館が類似団体と比較してかなり高くなっている</a:t>
          </a:r>
          <a:r>
            <a:rPr kumimoji="1" lang="ja-JP" altLang="en-US" sz="1300">
              <a:solidFill>
                <a:sysClr val="windowText" lastClr="000000"/>
              </a:solidFill>
              <a:latin typeface="ＭＳ Ｐゴシック"/>
            </a:rPr>
            <a:t>。その理由としては、土佐山田町の図書館が</a:t>
          </a:r>
          <a:r>
            <a:rPr kumimoji="1" lang="ja-JP" altLang="en-US" sz="1300" strike="sngStrike" baseline="0">
              <a:solidFill>
                <a:sysClr val="windowText" lastClr="000000"/>
              </a:solidFill>
              <a:latin typeface="ＭＳ Ｐゴシック"/>
            </a:rPr>
            <a:t>は</a:t>
          </a:r>
          <a:r>
            <a:rPr kumimoji="1" lang="ja-JP" altLang="en-US" sz="1300">
              <a:solidFill>
                <a:sysClr val="windowText" lastClr="000000"/>
              </a:solidFill>
              <a:latin typeface="ＭＳ Ｐゴシック"/>
            </a:rPr>
            <a:t>、昭和</a:t>
          </a:r>
          <a:r>
            <a:rPr kumimoji="1" lang="en-US" altLang="ja-JP" sz="1300">
              <a:solidFill>
                <a:sysClr val="windowText" lastClr="000000"/>
              </a:solidFill>
              <a:latin typeface="ＭＳ Ｐゴシック"/>
            </a:rPr>
            <a:t>42</a:t>
          </a:r>
          <a:r>
            <a:rPr kumimoji="1" lang="ja-JP" altLang="en-US" sz="1300">
              <a:solidFill>
                <a:sysClr val="windowText" lastClr="000000"/>
              </a:solidFill>
              <a:latin typeface="ＭＳ Ｐゴシック"/>
            </a:rPr>
            <a:t>年建築のものであり、</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年が経過しているためである。現在、新図書館建設に向けて事業を進めていることから、完成後には数値が低くなると思われる。消防施設や庁舎に関しては、合併後に香美市本庁舎、香北支所、消防庁舎の新築を行ったことから、有形固定</a:t>
          </a:r>
          <a:r>
            <a:rPr kumimoji="1" lang="ja-JP" altLang="en-US" sz="1300">
              <a:latin typeface="ＭＳ Ｐゴシック"/>
            </a:rPr>
            <a:t>資産減価償却率は類似団体より低く、一人当たり面積は高くなっている。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18051751</v>
      </c>
      <c r="BO4" s="379"/>
      <c r="BP4" s="379"/>
      <c r="BQ4" s="379"/>
      <c r="BR4" s="379"/>
      <c r="BS4" s="379"/>
      <c r="BT4" s="379"/>
      <c r="BU4" s="380"/>
      <c r="BV4" s="378">
        <v>18294687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10.199999999999999</v>
      </c>
      <c r="CU4" s="385"/>
      <c r="CV4" s="385"/>
      <c r="CW4" s="385"/>
      <c r="CX4" s="385"/>
      <c r="CY4" s="385"/>
      <c r="CZ4" s="385"/>
      <c r="DA4" s="386"/>
      <c r="DB4" s="384">
        <v>9.1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16599338</v>
      </c>
      <c r="BO5" s="416"/>
      <c r="BP5" s="416"/>
      <c r="BQ5" s="416"/>
      <c r="BR5" s="416"/>
      <c r="BS5" s="416"/>
      <c r="BT5" s="416"/>
      <c r="BU5" s="417"/>
      <c r="BV5" s="415">
        <v>17065942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92.6</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1452413</v>
      </c>
      <c r="BO6" s="416"/>
      <c r="BP6" s="416"/>
      <c r="BQ6" s="416"/>
      <c r="BR6" s="416"/>
      <c r="BS6" s="416"/>
      <c r="BT6" s="416"/>
      <c r="BU6" s="417"/>
      <c r="BV6" s="415">
        <v>1228745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97.9</v>
      </c>
      <c r="CU6" s="453"/>
      <c r="CV6" s="453"/>
      <c r="CW6" s="453"/>
      <c r="CX6" s="453"/>
      <c r="CY6" s="453"/>
      <c r="CZ6" s="453"/>
      <c r="DA6" s="454"/>
      <c r="DB6" s="452">
        <v>98.1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413573</v>
      </c>
      <c r="BO7" s="416"/>
      <c r="BP7" s="416"/>
      <c r="BQ7" s="416"/>
      <c r="BR7" s="416"/>
      <c r="BS7" s="416"/>
      <c r="BT7" s="416"/>
      <c r="BU7" s="417"/>
      <c r="BV7" s="415">
        <v>308805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10180803</v>
      </c>
      <c r="CU7" s="416"/>
      <c r="CV7" s="416"/>
      <c r="CW7" s="416"/>
      <c r="CX7" s="416"/>
      <c r="CY7" s="416"/>
      <c r="CZ7" s="416"/>
      <c r="DA7" s="417"/>
      <c r="DB7" s="415">
        <v>10152878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1038840</v>
      </c>
      <c r="BO8" s="416"/>
      <c r="BP8" s="416"/>
      <c r="BQ8" s="416"/>
      <c r="BR8" s="416"/>
      <c r="BS8" s="416"/>
      <c r="BT8" s="416"/>
      <c r="BU8" s="417"/>
      <c r="BV8" s="415">
        <v>919940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0.28999999999999998</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27513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118900</v>
      </c>
      <c r="BO9" s="416"/>
      <c r="BP9" s="416"/>
      <c r="BQ9" s="416"/>
      <c r="BR9" s="416"/>
      <c r="BS9" s="416"/>
      <c r="BT9" s="416"/>
      <c r="BU9" s="417"/>
      <c r="BV9" s="415">
        <v>194782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16.3</v>
      </c>
      <c r="CU9" s="413"/>
      <c r="CV9" s="413"/>
      <c r="CW9" s="413"/>
      <c r="CX9" s="413"/>
      <c r="CY9" s="413"/>
      <c r="CZ9" s="413"/>
      <c r="DA9" s="414"/>
      <c r="DB9" s="412">
        <v>17.899999999999999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28766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9425</v>
      </c>
      <c r="BO10" s="416"/>
      <c r="BP10" s="416"/>
      <c r="BQ10" s="416"/>
      <c r="BR10" s="416"/>
      <c r="BS10" s="416"/>
      <c r="BT10" s="416"/>
      <c r="BU10" s="417"/>
      <c r="BV10" s="415">
        <v>9433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26914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26674</v>
      </c>
      <c r="S13" s="497"/>
      <c r="T13" s="497"/>
      <c r="U13" s="497"/>
      <c r="V13" s="498"/>
      <c r="W13" s="431" t="s">
        <v>120</v>
      </c>
      <c r="X13" s="432"/>
      <c r="Y13" s="432"/>
      <c r="Z13" s="432"/>
      <c r="AA13" s="432"/>
      <c r="AB13" s="422"/>
      <c r="AC13" s="466">
        <v>2460</v>
      </c>
      <c r="AD13" s="467"/>
      <c r="AE13" s="467"/>
      <c r="AF13" s="467"/>
      <c r="AG13" s="506"/>
      <c r="AH13" s="466">
        <v>3022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128325</v>
      </c>
      <c r="BO13" s="416"/>
      <c r="BP13" s="416"/>
      <c r="BQ13" s="416"/>
      <c r="BR13" s="416"/>
      <c r="BS13" s="416"/>
      <c r="BT13" s="416"/>
      <c r="BU13" s="417"/>
      <c r="BV13" s="415">
        <v>204215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10.3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27171</v>
      </c>
      <c r="S14" s="497"/>
      <c r="T14" s="497"/>
      <c r="U14" s="497"/>
      <c r="V14" s="498"/>
      <c r="W14" s="405"/>
      <c r="X14" s="406"/>
      <c r="Y14" s="406"/>
      <c r="Z14" s="406"/>
      <c r="AA14" s="406"/>
      <c r="AB14" s="395"/>
      <c r="AC14" s="499">
        <v>19.5</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26951</v>
      </c>
      <c r="S15" s="497"/>
      <c r="T15" s="497"/>
      <c r="U15" s="497"/>
      <c r="V15" s="498"/>
      <c r="W15" s="431" t="s">
        <v>127</v>
      </c>
      <c r="X15" s="432"/>
      <c r="Y15" s="432"/>
      <c r="Z15" s="432"/>
      <c r="AA15" s="432"/>
      <c r="AB15" s="422"/>
      <c r="AC15" s="466">
        <v>2258</v>
      </c>
      <c r="AD15" s="467"/>
      <c r="AE15" s="467"/>
      <c r="AF15" s="467"/>
      <c r="AG15" s="506"/>
      <c r="AH15" s="466">
        <v>2883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2402386</v>
      </c>
      <c r="BO15" s="379"/>
      <c r="BP15" s="379"/>
      <c r="BQ15" s="379"/>
      <c r="BR15" s="379"/>
      <c r="BS15" s="379"/>
      <c r="BT15" s="379"/>
      <c r="BU15" s="380"/>
      <c r="BV15" s="378">
        <v>2281622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17.899999999999999</v>
      </c>
      <c r="AD16" s="500"/>
      <c r="AE16" s="500"/>
      <c r="AF16" s="500"/>
      <c r="AG16" s="501"/>
      <c r="AH16" s="499">
        <v>20</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8144962</v>
      </c>
      <c r="BO16" s="416"/>
      <c r="BP16" s="416"/>
      <c r="BQ16" s="416"/>
      <c r="BR16" s="416"/>
      <c r="BS16" s="416"/>
      <c r="BT16" s="416"/>
      <c r="BU16" s="417"/>
      <c r="BV16" s="415">
        <v>7859002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7918</v>
      </c>
      <c r="AD17" s="467"/>
      <c r="AE17" s="467"/>
      <c r="AF17" s="467"/>
      <c r="AG17" s="506"/>
      <c r="AH17" s="466">
        <v>8455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3020663</v>
      </c>
      <c r="BO17" s="416"/>
      <c r="BP17" s="416"/>
      <c r="BQ17" s="416"/>
      <c r="BR17" s="416"/>
      <c r="BS17" s="416"/>
      <c r="BT17" s="416"/>
      <c r="BU17" s="417"/>
      <c r="BV17" s="415">
        <v>2908460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537.86</v>
      </c>
      <c r="M18" s="528"/>
      <c r="N18" s="528"/>
      <c r="O18" s="528"/>
      <c r="P18" s="528"/>
      <c r="Q18" s="528"/>
      <c r="R18" s="529"/>
      <c r="S18" s="529"/>
      <c r="T18" s="529"/>
      <c r="U18" s="529"/>
      <c r="V18" s="530"/>
      <c r="W18" s="433"/>
      <c r="X18" s="434"/>
      <c r="Y18" s="434"/>
      <c r="Z18" s="434"/>
      <c r="AA18" s="434"/>
      <c r="AB18" s="425"/>
      <c r="AC18" s="531">
        <v>62.7</v>
      </c>
      <c r="AD18" s="532"/>
      <c r="AE18" s="532"/>
      <c r="AF18" s="532"/>
      <c r="AG18" s="533"/>
      <c r="AH18" s="531">
        <v>58.7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9566160</v>
      </c>
      <c r="BO18" s="416"/>
      <c r="BP18" s="416"/>
      <c r="BQ18" s="416"/>
      <c r="BR18" s="416"/>
      <c r="BS18" s="416"/>
      <c r="BT18" s="416"/>
      <c r="BU18" s="417"/>
      <c r="BV18" s="415">
        <v>9455572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12170122</v>
      </c>
      <c r="BO19" s="416"/>
      <c r="BP19" s="416"/>
      <c r="BQ19" s="416"/>
      <c r="BR19" s="416"/>
      <c r="BS19" s="416"/>
      <c r="BT19" s="416"/>
      <c r="BU19" s="417"/>
      <c r="BV19" s="415">
        <v>11706700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11979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16414186</v>
      </c>
      <c r="BO23" s="416"/>
      <c r="BP23" s="416"/>
      <c r="BQ23" s="416"/>
      <c r="BR23" s="416"/>
      <c r="BS23" s="416"/>
      <c r="BT23" s="416"/>
      <c r="BU23" s="417"/>
      <c r="BV23" s="415">
        <v>15877528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7400</v>
      </c>
      <c r="R24" s="467"/>
      <c r="S24" s="467"/>
      <c r="T24" s="467"/>
      <c r="U24" s="467"/>
      <c r="V24" s="506"/>
      <c r="W24" s="561"/>
      <c r="X24" s="549"/>
      <c r="Y24" s="550"/>
      <c r="Z24" s="465" t="s">
        <v>151</v>
      </c>
      <c r="AA24" s="445"/>
      <c r="AB24" s="445"/>
      <c r="AC24" s="445"/>
      <c r="AD24" s="445"/>
      <c r="AE24" s="445"/>
      <c r="AF24" s="445"/>
      <c r="AG24" s="446"/>
      <c r="AH24" s="466">
        <v>361</v>
      </c>
      <c r="AI24" s="467"/>
      <c r="AJ24" s="467"/>
      <c r="AK24" s="467"/>
      <c r="AL24" s="506"/>
      <c r="AM24" s="466">
        <v>1099967</v>
      </c>
      <c r="AN24" s="467"/>
      <c r="AO24" s="467"/>
      <c r="AP24" s="467"/>
      <c r="AQ24" s="467"/>
      <c r="AR24" s="506"/>
      <c r="AS24" s="466">
        <v>3047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10629339</v>
      </c>
      <c r="BO24" s="416"/>
      <c r="BP24" s="416"/>
      <c r="BQ24" s="416"/>
      <c r="BR24" s="416"/>
      <c r="BS24" s="416"/>
      <c r="BT24" s="416"/>
      <c r="BU24" s="417"/>
      <c r="BV24" s="415">
        <v>11660036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6150</v>
      </c>
      <c r="R25" s="467"/>
      <c r="S25" s="467"/>
      <c r="T25" s="467"/>
      <c r="U25" s="467"/>
      <c r="V25" s="506"/>
      <c r="W25" s="561"/>
      <c r="X25" s="549"/>
      <c r="Y25" s="550"/>
      <c r="Z25" s="465" t="s">
        <v>154</v>
      </c>
      <c r="AA25" s="445"/>
      <c r="AB25" s="445"/>
      <c r="AC25" s="445"/>
      <c r="AD25" s="445"/>
      <c r="AE25" s="445"/>
      <c r="AF25" s="445"/>
      <c r="AG25" s="446"/>
      <c r="AH25" s="466">
        <v>55</v>
      </c>
      <c r="AI25" s="467"/>
      <c r="AJ25" s="467"/>
      <c r="AK25" s="467"/>
      <c r="AL25" s="506"/>
      <c r="AM25" s="466">
        <v>157190</v>
      </c>
      <c r="AN25" s="467"/>
      <c r="AO25" s="467"/>
      <c r="AP25" s="467"/>
      <c r="AQ25" s="467"/>
      <c r="AR25" s="506"/>
      <c r="AS25" s="466">
        <v>2858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2078931</v>
      </c>
      <c r="BO25" s="379"/>
      <c r="BP25" s="379"/>
      <c r="BQ25" s="379"/>
      <c r="BR25" s="379"/>
      <c r="BS25" s="379"/>
      <c r="BT25" s="379"/>
      <c r="BU25" s="380"/>
      <c r="BV25" s="378">
        <v>1179661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5810</v>
      </c>
      <c r="R26" s="467"/>
      <c r="S26" s="467"/>
      <c r="T26" s="467"/>
      <c r="U26" s="467"/>
      <c r="V26" s="506"/>
      <c r="W26" s="561"/>
      <c r="X26" s="549"/>
      <c r="Y26" s="550"/>
      <c r="Z26" s="465" t="s">
        <v>157</v>
      </c>
      <c r="AA26" s="571"/>
      <c r="AB26" s="571"/>
      <c r="AC26" s="571"/>
      <c r="AD26" s="571"/>
      <c r="AE26" s="571"/>
      <c r="AF26" s="571"/>
      <c r="AG26" s="572"/>
      <c r="AH26" s="466">
        <v>9</v>
      </c>
      <c r="AI26" s="467"/>
      <c r="AJ26" s="467"/>
      <c r="AK26" s="467"/>
      <c r="AL26" s="506"/>
      <c r="AM26" s="466">
        <v>24102</v>
      </c>
      <c r="AN26" s="467"/>
      <c r="AO26" s="467"/>
      <c r="AP26" s="467"/>
      <c r="AQ26" s="467"/>
      <c r="AR26" s="506"/>
      <c r="AS26" s="466">
        <v>2678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3900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287679</v>
      </c>
      <c r="BO27" s="585"/>
      <c r="BP27" s="585"/>
      <c r="BQ27" s="585"/>
      <c r="BR27" s="585"/>
      <c r="BS27" s="585"/>
      <c r="BT27" s="585"/>
      <c r="BU27" s="586"/>
      <c r="BV27" s="584">
        <v>287679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3300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4948100</v>
      </c>
      <c r="BO28" s="379"/>
      <c r="BP28" s="379"/>
      <c r="BQ28" s="379"/>
      <c r="BR28" s="379"/>
      <c r="BS28" s="379"/>
      <c r="BT28" s="379"/>
      <c r="BU28" s="380"/>
      <c r="BV28" s="378">
        <v>4478704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2850</v>
      </c>
      <c r="R29" s="467"/>
      <c r="S29" s="467"/>
      <c r="T29" s="467"/>
      <c r="U29" s="467"/>
      <c r="V29" s="506"/>
      <c r="W29" s="562"/>
      <c r="X29" s="563"/>
      <c r="Y29" s="564"/>
      <c r="Z29" s="465" t="s">
        <v>167</v>
      </c>
      <c r="AA29" s="445"/>
      <c r="AB29" s="445"/>
      <c r="AC29" s="445"/>
      <c r="AD29" s="445"/>
      <c r="AE29" s="445"/>
      <c r="AF29" s="445"/>
      <c r="AG29" s="446"/>
      <c r="AH29" s="466">
        <v>361</v>
      </c>
      <c r="AI29" s="467"/>
      <c r="AJ29" s="467"/>
      <c r="AK29" s="467"/>
      <c r="AL29" s="506"/>
      <c r="AM29" s="466">
        <v>1099967</v>
      </c>
      <c r="AN29" s="467"/>
      <c r="AO29" s="467"/>
      <c r="AP29" s="467"/>
      <c r="AQ29" s="467"/>
      <c r="AR29" s="506"/>
      <c r="AS29" s="466">
        <v>3047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1063366</v>
      </c>
      <c r="BO29" s="416"/>
      <c r="BP29" s="416"/>
      <c r="BQ29" s="416"/>
      <c r="BR29" s="416"/>
      <c r="BS29" s="416"/>
      <c r="BT29" s="416"/>
      <c r="BU29" s="417"/>
      <c r="BV29" s="415">
        <v>1063366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5631821</v>
      </c>
      <c r="BO30" s="585"/>
      <c r="BP30" s="585"/>
      <c r="BQ30" s="585"/>
      <c r="BR30" s="585"/>
      <c r="BS30" s="585"/>
      <c r="BT30" s="585"/>
      <c r="BU30" s="586"/>
      <c r="BV30" s="584">
        <v>5562942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香美郡殖林組合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財団法人アンパンマンミュージアム振興財団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香南香美衛生組合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香北ふるさと公社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特定環境保全公共下水道事業特別会計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香南斎場組合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IF('各会計、関係団体の財政状況及び健全化判断比率'!B37="","",'各会計、関係団体の財政状況及び健全化判断比率'!B37)</f>
        <v>農業集落排水事業特別会計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香南香美老人ホーム組合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香南香美老人ホーム組合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香南清掃組合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高知県広域食肉センター事務組合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こうち人づくり広域連合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高知県市町村総合事務組合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高知県市町村総合事務組合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2433915</v>
      </c>
      <c r="S5" s="613"/>
      <c r="T5" s="613"/>
      <c r="U5" s="613"/>
      <c r="V5" s="613"/>
      <c r="W5" s="613"/>
      <c r="X5" s="613"/>
      <c r="Y5" s="614"/>
      <c r="Z5" s="615">
        <v>13.5</v>
      </c>
      <c r="AA5" s="615"/>
      <c r="AB5" s="615"/>
      <c r="AC5" s="615"/>
      <c r="AD5" s="616">
        <v>2433915</v>
      </c>
      <c r="AE5" s="616"/>
      <c r="AF5" s="616"/>
      <c r="AG5" s="616"/>
      <c r="AH5" s="616"/>
      <c r="AI5" s="616"/>
      <c r="AJ5" s="616"/>
      <c r="AK5" s="616"/>
      <c r="AL5" s="617">
        <v>24.9</v>
      </c>
      <c r="AM5" s="618"/>
      <c r="AN5" s="618"/>
      <c r="AO5" s="619"/>
      <c r="AP5" s="609" t="s">
        <v>206</v>
      </c>
      <c r="AQ5" s="610"/>
      <c r="AR5" s="610"/>
      <c r="AS5" s="610"/>
      <c r="AT5" s="610"/>
      <c r="AU5" s="610"/>
      <c r="AV5" s="610"/>
      <c r="AW5" s="610"/>
      <c r="AX5" s="610"/>
      <c r="AY5" s="610"/>
      <c r="AZ5" s="610"/>
      <c r="BA5" s="610"/>
      <c r="BB5" s="610"/>
      <c r="BC5" s="610"/>
      <c r="BD5" s="610"/>
      <c r="BE5" s="610"/>
      <c r="BF5" s="611"/>
      <c r="BG5" s="623">
        <v>2433915</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133294</v>
      </c>
      <c r="S6" s="624"/>
      <c r="T6" s="624"/>
      <c r="U6" s="624"/>
      <c r="V6" s="624"/>
      <c r="W6" s="624"/>
      <c r="X6" s="624"/>
      <c r="Y6" s="625"/>
      <c r="Z6" s="626">
        <v>0.7</v>
      </c>
      <c r="AA6" s="626"/>
      <c r="AB6" s="626"/>
      <c r="AC6" s="626"/>
      <c r="AD6" s="627">
        <v>133294</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2433915</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158906</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158906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8926</v>
      </c>
      <c r="S7" s="624"/>
      <c r="T7" s="624"/>
      <c r="U7" s="624"/>
      <c r="V7" s="624"/>
      <c r="W7" s="624"/>
      <c r="X7" s="624"/>
      <c r="Y7" s="625"/>
      <c r="Z7" s="626">
        <v>0</v>
      </c>
      <c r="AA7" s="626"/>
      <c r="AB7" s="626"/>
      <c r="AC7" s="626"/>
      <c r="AD7" s="627">
        <v>8926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1007175</v>
      </c>
      <c r="BH7" s="624"/>
      <c r="BI7" s="624"/>
      <c r="BJ7" s="624"/>
      <c r="BK7" s="624"/>
      <c r="BL7" s="624"/>
      <c r="BM7" s="624"/>
      <c r="BN7" s="625"/>
      <c r="BO7" s="626">
        <v>41.4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2998630</v>
      </c>
      <c r="CS7" s="624"/>
      <c r="CT7" s="624"/>
      <c r="CU7" s="624"/>
      <c r="CV7" s="624"/>
      <c r="CW7" s="624"/>
      <c r="CX7" s="624"/>
      <c r="CY7" s="625"/>
      <c r="CZ7" s="626">
        <v>18.100000000000001</v>
      </c>
      <c r="DA7" s="626"/>
      <c r="DB7" s="626"/>
      <c r="DC7" s="626"/>
      <c r="DD7" s="632">
        <v>646340</v>
      </c>
      <c r="DE7" s="624"/>
      <c r="DF7" s="624"/>
      <c r="DG7" s="624"/>
      <c r="DH7" s="624"/>
      <c r="DI7" s="624"/>
      <c r="DJ7" s="624"/>
      <c r="DK7" s="624"/>
      <c r="DL7" s="624"/>
      <c r="DM7" s="624"/>
      <c r="DN7" s="624"/>
      <c r="DO7" s="624"/>
      <c r="DP7" s="625"/>
      <c r="DQ7" s="632">
        <v>1987610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12875</v>
      </c>
      <c r="S8" s="624"/>
      <c r="T8" s="624"/>
      <c r="U8" s="624"/>
      <c r="V8" s="624"/>
      <c r="W8" s="624"/>
      <c r="X8" s="624"/>
      <c r="Y8" s="625"/>
      <c r="Z8" s="626">
        <v>0.1</v>
      </c>
      <c r="AA8" s="626"/>
      <c r="AB8" s="626"/>
      <c r="AC8" s="626"/>
      <c r="AD8" s="627">
        <v>12875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40146</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5294558</v>
      </c>
      <c r="CS8" s="624"/>
      <c r="CT8" s="624"/>
      <c r="CU8" s="624"/>
      <c r="CV8" s="624"/>
      <c r="CW8" s="624"/>
      <c r="CX8" s="624"/>
      <c r="CY8" s="625"/>
      <c r="CZ8" s="626">
        <v>31.9</v>
      </c>
      <c r="DA8" s="626"/>
      <c r="DB8" s="626"/>
      <c r="DC8" s="626"/>
      <c r="DD8" s="632">
        <v>133778</v>
      </c>
      <c r="DE8" s="624"/>
      <c r="DF8" s="624"/>
      <c r="DG8" s="624"/>
      <c r="DH8" s="624"/>
      <c r="DI8" s="624"/>
      <c r="DJ8" s="624"/>
      <c r="DK8" s="624"/>
      <c r="DL8" s="624"/>
      <c r="DM8" s="624"/>
      <c r="DN8" s="624"/>
      <c r="DO8" s="624"/>
      <c r="DP8" s="625"/>
      <c r="DQ8" s="632">
        <v>3049622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10974</v>
      </c>
      <c r="S9" s="624"/>
      <c r="T9" s="624"/>
      <c r="U9" s="624"/>
      <c r="V9" s="624"/>
      <c r="W9" s="624"/>
      <c r="X9" s="624"/>
      <c r="Y9" s="625"/>
      <c r="Z9" s="626">
        <v>0.1</v>
      </c>
      <c r="AA9" s="626"/>
      <c r="AB9" s="626"/>
      <c r="AC9" s="626"/>
      <c r="AD9" s="627">
        <v>10974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860236</v>
      </c>
      <c r="BH9" s="624"/>
      <c r="BI9" s="624"/>
      <c r="BJ9" s="624"/>
      <c r="BK9" s="624"/>
      <c r="BL9" s="624"/>
      <c r="BM9" s="624"/>
      <c r="BN9" s="625"/>
      <c r="BO9" s="626">
        <v>35.299999999999997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972890</v>
      </c>
      <c r="CS9" s="624"/>
      <c r="CT9" s="624"/>
      <c r="CU9" s="624"/>
      <c r="CV9" s="624"/>
      <c r="CW9" s="624"/>
      <c r="CX9" s="624"/>
      <c r="CY9" s="625"/>
      <c r="CZ9" s="626">
        <v>5.9</v>
      </c>
      <c r="DA9" s="626"/>
      <c r="DB9" s="626"/>
      <c r="DC9" s="626"/>
      <c r="DD9" s="632">
        <v>17003</v>
      </c>
      <c r="DE9" s="624"/>
      <c r="DF9" s="624"/>
      <c r="DG9" s="624"/>
      <c r="DH9" s="624"/>
      <c r="DI9" s="624"/>
      <c r="DJ9" s="624"/>
      <c r="DK9" s="624"/>
      <c r="DL9" s="624"/>
      <c r="DM9" s="624"/>
      <c r="DN9" s="624"/>
      <c r="DO9" s="624"/>
      <c r="DP9" s="625"/>
      <c r="DQ9" s="632">
        <v>859956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512937</v>
      </c>
      <c r="S10" s="624"/>
      <c r="T10" s="624"/>
      <c r="U10" s="624"/>
      <c r="V10" s="624"/>
      <c r="W10" s="624"/>
      <c r="X10" s="624"/>
      <c r="Y10" s="625"/>
      <c r="Z10" s="626">
        <v>2.8</v>
      </c>
      <c r="AA10" s="626"/>
      <c r="AB10" s="626"/>
      <c r="AC10" s="626"/>
      <c r="AD10" s="627">
        <v>512937</v>
      </c>
      <c r="AE10" s="627"/>
      <c r="AF10" s="627"/>
      <c r="AG10" s="627"/>
      <c r="AH10" s="627"/>
      <c r="AI10" s="627"/>
      <c r="AJ10" s="627"/>
      <c r="AK10" s="627"/>
      <c r="AL10" s="628">
        <v>5.2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43501</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16154</v>
      </c>
      <c r="S11" s="624"/>
      <c r="T11" s="624"/>
      <c r="U11" s="624"/>
      <c r="V11" s="624"/>
      <c r="W11" s="624"/>
      <c r="X11" s="624"/>
      <c r="Y11" s="625"/>
      <c r="Z11" s="626">
        <v>0.1</v>
      </c>
      <c r="AA11" s="626"/>
      <c r="AB11" s="626"/>
      <c r="AC11" s="626"/>
      <c r="AD11" s="627">
        <v>16154</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63292</v>
      </c>
      <c r="BH11" s="624"/>
      <c r="BI11" s="624"/>
      <c r="BJ11" s="624"/>
      <c r="BK11" s="624"/>
      <c r="BL11" s="624"/>
      <c r="BM11" s="624"/>
      <c r="BN11" s="625"/>
      <c r="BO11" s="626">
        <v>2.6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844251</v>
      </c>
      <c r="CS11" s="624"/>
      <c r="CT11" s="624"/>
      <c r="CU11" s="624"/>
      <c r="CV11" s="624"/>
      <c r="CW11" s="624"/>
      <c r="CX11" s="624"/>
      <c r="CY11" s="625"/>
      <c r="CZ11" s="626">
        <v>5.0999999999999996</v>
      </c>
      <c r="DA11" s="626"/>
      <c r="DB11" s="626"/>
      <c r="DC11" s="626"/>
      <c r="DD11" s="632">
        <v>271439</v>
      </c>
      <c r="DE11" s="624"/>
      <c r="DF11" s="624"/>
      <c r="DG11" s="624"/>
      <c r="DH11" s="624"/>
      <c r="DI11" s="624"/>
      <c r="DJ11" s="624"/>
      <c r="DK11" s="624"/>
      <c r="DL11" s="624"/>
      <c r="DM11" s="624"/>
      <c r="DN11" s="624"/>
      <c r="DO11" s="624"/>
      <c r="DP11" s="625"/>
      <c r="DQ11" s="632">
        <v>433240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1208347</v>
      </c>
      <c r="BH12" s="624"/>
      <c r="BI12" s="624"/>
      <c r="BJ12" s="624"/>
      <c r="BK12" s="624"/>
      <c r="BL12" s="624"/>
      <c r="BM12" s="624"/>
      <c r="BN12" s="625"/>
      <c r="BO12" s="626">
        <v>49.6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128068</v>
      </c>
      <c r="CS12" s="624"/>
      <c r="CT12" s="624"/>
      <c r="CU12" s="624"/>
      <c r="CV12" s="624"/>
      <c r="CW12" s="624"/>
      <c r="CX12" s="624"/>
      <c r="CY12" s="625"/>
      <c r="CZ12" s="626">
        <v>0.8</v>
      </c>
      <c r="DA12" s="626"/>
      <c r="DB12" s="626"/>
      <c r="DC12" s="626"/>
      <c r="DD12" s="632">
        <v>1274</v>
      </c>
      <c r="DE12" s="624"/>
      <c r="DF12" s="624"/>
      <c r="DG12" s="624"/>
      <c r="DH12" s="624"/>
      <c r="DI12" s="624"/>
      <c r="DJ12" s="624"/>
      <c r="DK12" s="624"/>
      <c r="DL12" s="624"/>
      <c r="DM12" s="624"/>
      <c r="DN12" s="624"/>
      <c r="DO12" s="624"/>
      <c r="DP12" s="625"/>
      <c r="DQ12" s="632">
        <v>120879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17369</v>
      </c>
      <c r="S13" s="624"/>
      <c r="T13" s="624"/>
      <c r="U13" s="624"/>
      <c r="V13" s="624"/>
      <c r="W13" s="624"/>
      <c r="X13" s="624"/>
      <c r="Y13" s="625"/>
      <c r="Z13" s="626">
        <v>0.1</v>
      </c>
      <c r="AA13" s="626"/>
      <c r="AB13" s="626"/>
      <c r="AC13" s="626"/>
      <c r="AD13" s="627">
        <v>17369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1158808</v>
      </c>
      <c r="BH13" s="624"/>
      <c r="BI13" s="624"/>
      <c r="BJ13" s="624"/>
      <c r="BK13" s="624"/>
      <c r="BL13" s="624"/>
      <c r="BM13" s="624"/>
      <c r="BN13" s="625"/>
      <c r="BO13" s="626">
        <v>47.6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991959</v>
      </c>
      <c r="CS13" s="624"/>
      <c r="CT13" s="624"/>
      <c r="CU13" s="624"/>
      <c r="CV13" s="624"/>
      <c r="CW13" s="624"/>
      <c r="CX13" s="624"/>
      <c r="CY13" s="625"/>
      <c r="CZ13" s="626">
        <v>6</v>
      </c>
      <c r="DA13" s="626"/>
      <c r="DB13" s="626"/>
      <c r="DC13" s="626"/>
      <c r="DD13" s="632">
        <v>309661</v>
      </c>
      <c r="DE13" s="624"/>
      <c r="DF13" s="624"/>
      <c r="DG13" s="624"/>
      <c r="DH13" s="624"/>
      <c r="DI13" s="624"/>
      <c r="DJ13" s="624"/>
      <c r="DK13" s="624"/>
      <c r="DL13" s="624"/>
      <c r="DM13" s="624"/>
      <c r="DN13" s="624"/>
      <c r="DO13" s="624"/>
      <c r="DP13" s="625"/>
      <c r="DQ13" s="632">
        <v>628215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75568</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1287606</v>
      </c>
      <c r="CS14" s="624"/>
      <c r="CT14" s="624"/>
      <c r="CU14" s="624"/>
      <c r="CV14" s="624"/>
      <c r="CW14" s="624"/>
      <c r="CX14" s="624"/>
      <c r="CY14" s="625"/>
      <c r="CZ14" s="626">
        <v>7.8</v>
      </c>
      <c r="DA14" s="626"/>
      <c r="DB14" s="626"/>
      <c r="DC14" s="626"/>
      <c r="DD14" s="632">
        <v>779377</v>
      </c>
      <c r="DE14" s="624"/>
      <c r="DF14" s="624"/>
      <c r="DG14" s="624"/>
      <c r="DH14" s="624"/>
      <c r="DI14" s="624"/>
      <c r="DJ14" s="624"/>
      <c r="DK14" s="624"/>
      <c r="DL14" s="624"/>
      <c r="DM14" s="624"/>
      <c r="DN14" s="624"/>
      <c r="DO14" s="624"/>
      <c r="DP14" s="625"/>
      <c r="DQ14" s="632">
        <v>520860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7603</v>
      </c>
      <c r="S15" s="624"/>
      <c r="T15" s="624"/>
      <c r="U15" s="624"/>
      <c r="V15" s="624"/>
      <c r="W15" s="624"/>
      <c r="X15" s="624"/>
      <c r="Y15" s="625"/>
      <c r="Z15" s="626">
        <v>0</v>
      </c>
      <c r="AA15" s="626"/>
      <c r="AB15" s="626"/>
      <c r="AC15" s="626"/>
      <c r="AD15" s="627">
        <v>7603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142825</v>
      </c>
      <c r="BH15" s="624"/>
      <c r="BI15" s="624"/>
      <c r="BJ15" s="624"/>
      <c r="BK15" s="624"/>
      <c r="BL15" s="624"/>
      <c r="BM15" s="624"/>
      <c r="BN15" s="625"/>
      <c r="BO15" s="626">
        <v>5.9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1376300</v>
      </c>
      <c r="CS15" s="624"/>
      <c r="CT15" s="624"/>
      <c r="CU15" s="624"/>
      <c r="CV15" s="624"/>
      <c r="CW15" s="624"/>
      <c r="CX15" s="624"/>
      <c r="CY15" s="625"/>
      <c r="CZ15" s="626">
        <v>8.3000000000000007</v>
      </c>
      <c r="DA15" s="626"/>
      <c r="DB15" s="626"/>
      <c r="DC15" s="626"/>
      <c r="DD15" s="632">
        <v>243902</v>
      </c>
      <c r="DE15" s="624"/>
      <c r="DF15" s="624"/>
      <c r="DG15" s="624"/>
      <c r="DH15" s="624"/>
      <c r="DI15" s="624"/>
      <c r="DJ15" s="624"/>
      <c r="DK15" s="624"/>
      <c r="DL15" s="624"/>
      <c r="DM15" s="624"/>
      <c r="DN15" s="624"/>
      <c r="DO15" s="624"/>
      <c r="DP15" s="625"/>
      <c r="DQ15" s="632">
        <v>904965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7388502</v>
      </c>
      <c r="S16" s="624"/>
      <c r="T16" s="624"/>
      <c r="U16" s="624"/>
      <c r="V16" s="624"/>
      <c r="W16" s="624"/>
      <c r="X16" s="624"/>
      <c r="Y16" s="625"/>
      <c r="Z16" s="626">
        <v>40.9</v>
      </c>
      <c r="AA16" s="626"/>
      <c r="AB16" s="626"/>
      <c r="AC16" s="626"/>
      <c r="AD16" s="627">
        <v>6606342</v>
      </c>
      <c r="AE16" s="627"/>
      <c r="AF16" s="627"/>
      <c r="AG16" s="627"/>
      <c r="AH16" s="627"/>
      <c r="AI16" s="627"/>
      <c r="AJ16" s="627"/>
      <c r="AK16" s="627"/>
      <c r="AL16" s="628">
        <v>67.599999999999994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501795</v>
      </c>
      <c r="CS16" s="624"/>
      <c r="CT16" s="624"/>
      <c r="CU16" s="624"/>
      <c r="CV16" s="624"/>
      <c r="CW16" s="624"/>
      <c r="CX16" s="624"/>
      <c r="CY16" s="625"/>
      <c r="CZ16" s="626">
        <v>3</v>
      </c>
      <c r="DA16" s="626"/>
      <c r="DB16" s="626"/>
      <c r="DC16" s="626"/>
      <c r="DD16" s="632" t="s">
        <v>108</v>
      </c>
      <c r="DE16" s="624"/>
      <c r="DF16" s="624"/>
      <c r="DG16" s="624"/>
      <c r="DH16" s="624"/>
      <c r="DI16" s="624"/>
      <c r="DJ16" s="624"/>
      <c r="DK16" s="624"/>
      <c r="DL16" s="624"/>
      <c r="DM16" s="624"/>
      <c r="DN16" s="624"/>
      <c r="DO16" s="624"/>
      <c r="DP16" s="625"/>
      <c r="DQ16" s="632">
        <v>66709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6606342</v>
      </c>
      <c r="S17" s="624"/>
      <c r="T17" s="624"/>
      <c r="U17" s="624"/>
      <c r="V17" s="624"/>
      <c r="W17" s="624"/>
      <c r="X17" s="624"/>
      <c r="Y17" s="625"/>
      <c r="Z17" s="626">
        <v>36.6</v>
      </c>
      <c r="AA17" s="626"/>
      <c r="AB17" s="626"/>
      <c r="AC17" s="626"/>
      <c r="AD17" s="627">
        <v>6606342</v>
      </c>
      <c r="AE17" s="627"/>
      <c r="AF17" s="627"/>
      <c r="AG17" s="627"/>
      <c r="AH17" s="627"/>
      <c r="AI17" s="627"/>
      <c r="AJ17" s="627"/>
      <c r="AK17" s="627"/>
      <c r="AL17" s="628">
        <v>67.599999999999994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2044375</v>
      </c>
      <c r="CS17" s="624"/>
      <c r="CT17" s="624"/>
      <c r="CU17" s="624"/>
      <c r="CV17" s="624"/>
      <c r="CW17" s="624"/>
      <c r="CX17" s="624"/>
      <c r="CY17" s="625"/>
      <c r="CZ17" s="626">
        <v>12.3</v>
      </c>
      <c r="DA17" s="626"/>
      <c r="DB17" s="626"/>
      <c r="DC17" s="626"/>
      <c r="DD17" s="632" t="s">
        <v>108</v>
      </c>
      <c r="DE17" s="624"/>
      <c r="DF17" s="624"/>
      <c r="DG17" s="624"/>
      <c r="DH17" s="624"/>
      <c r="DI17" s="624"/>
      <c r="DJ17" s="624"/>
      <c r="DK17" s="624"/>
      <c r="DL17" s="624"/>
      <c r="DM17" s="624"/>
      <c r="DN17" s="624"/>
      <c r="DO17" s="624"/>
      <c r="DP17" s="625"/>
      <c r="DQ17" s="632">
        <v>1987141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782160</v>
      </c>
      <c r="S18" s="624"/>
      <c r="T18" s="624"/>
      <c r="U18" s="624"/>
      <c r="V18" s="624"/>
      <c r="W18" s="624"/>
      <c r="X18" s="624"/>
      <c r="Y18" s="625"/>
      <c r="Z18" s="626">
        <v>4.3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10542549</v>
      </c>
      <c r="S20" s="624"/>
      <c r="T20" s="624"/>
      <c r="U20" s="624"/>
      <c r="V20" s="624"/>
      <c r="W20" s="624"/>
      <c r="X20" s="624"/>
      <c r="Y20" s="625"/>
      <c r="Z20" s="626">
        <v>58.4</v>
      </c>
      <c r="AA20" s="626"/>
      <c r="AB20" s="626"/>
      <c r="AC20" s="626"/>
      <c r="AD20" s="627">
        <v>9760389</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16599338</v>
      </c>
      <c r="CS20" s="624"/>
      <c r="CT20" s="624"/>
      <c r="CU20" s="624"/>
      <c r="CV20" s="624"/>
      <c r="CW20" s="624"/>
      <c r="CX20" s="624"/>
      <c r="CY20" s="625"/>
      <c r="CZ20" s="626">
        <v>100</v>
      </c>
      <c r="DA20" s="626"/>
      <c r="DB20" s="626"/>
      <c r="DC20" s="626"/>
      <c r="DD20" s="632">
        <v>2402774</v>
      </c>
      <c r="DE20" s="624"/>
      <c r="DF20" s="624"/>
      <c r="DG20" s="624"/>
      <c r="DH20" s="624"/>
      <c r="DI20" s="624"/>
      <c r="DJ20" s="624"/>
      <c r="DK20" s="624"/>
      <c r="DL20" s="624"/>
      <c r="DM20" s="624"/>
      <c r="DN20" s="624"/>
      <c r="DO20" s="624"/>
      <c r="DP20" s="625"/>
      <c r="DQ20" s="632">
        <v>10718103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3291</v>
      </c>
      <c r="S21" s="624"/>
      <c r="T21" s="624"/>
      <c r="U21" s="624"/>
      <c r="V21" s="624"/>
      <c r="W21" s="624"/>
      <c r="X21" s="624"/>
      <c r="Y21" s="625"/>
      <c r="Z21" s="626">
        <v>0</v>
      </c>
      <c r="AA21" s="626"/>
      <c r="AB21" s="626"/>
      <c r="AC21" s="626"/>
      <c r="AD21" s="627">
        <v>3291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40028</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304570</v>
      </c>
      <c r="S23" s="624"/>
      <c r="T23" s="624"/>
      <c r="U23" s="624"/>
      <c r="V23" s="624"/>
      <c r="W23" s="624"/>
      <c r="X23" s="624"/>
      <c r="Y23" s="625"/>
      <c r="Z23" s="626">
        <v>1.7</v>
      </c>
      <c r="AA23" s="626"/>
      <c r="AB23" s="626"/>
      <c r="AC23" s="626"/>
      <c r="AD23" s="627">
        <v>2916</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70885</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7512458</v>
      </c>
      <c r="CS24" s="613"/>
      <c r="CT24" s="613"/>
      <c r="CU24" s="613"/>
      <c r="CV24" s="613"/>
      <c r="CW24" s="613"/>
      <c r="CX24" s="613"/>
      <c r="CY24" s="614"/>
      <c r="CZ24" s="652">
        <v>45.3</v>
      </c>
      <c r="DA24" s="653"/>
      <c r="DB24" s="653"/>
      <c r="DC24" s="654"/>
      <c r="DD24" s="651">
        <v>5655645</v>
      </c>
      <c r="DE24" s="613"/>
      <c r="DF24" s="613"/>
      <c r="DG24" s="613"/>
      <c r="DH24" s="613"/>
      <c r="DI24" s="613"/>
      <c r="DJ24" s="613"/>
      <c r="DK24" s="614"/>
      <c r="DL24" s="651">
        <v>5513405</v>
      </c>
      <c r="DM24" s="613"/>
      <c r="DN24" s="613"/>
      <c r="DO24" s="613"/>
      <c r="DP24" s="613"/>
      <c r="DQ24" s="613"/>
      <c r="DR24" s="613"/>
      <c r="DS24" s="613"/>
      <c r="DT24" s="613"/>
      <c r="DU24" s="613"/>
      <c r="DV24" s="614"/>
      <c r="DW24" s="617">
        <v>53.4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1955110</v>
      </c>
      <c r="S25" s="624"/>
      <c r="T25" s="624"/>
      <c r="U25" s="624"/>
      <c r="V25" s="624"/>
      <c r="W25" s="624"/>
      <c r="X25" s="624"/>
      <c r="Y25" s="625"/>
      <c r="Z25" s="626">
        <v>10.8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3065063</v>
      </c>
      <c r="CS25" s="643"/>
      <c r="CT25" s="643"/>
      <c r="CU25" s="643"/>
      <c r="CV25" s="643"/>
      <c r="CW25" s="643"/>
      <c r="CX25" s="643"/>
      <c r="CY25" s="644"/>
      <c r="CZ25" s="657">
        <v>18.5</v>
      </c>
      <c r="DA25" s="658"/>
      <c r="DB25" s="658"/>
      <c r="DC25" s="659"/>
      <c r="DD25" s="632">
        <v>2831395</v>
      </c>
      <c r="DE25" s="643"/>
      <c r="DF25" s="643"/>
      <c r="DG25" s="643"/>
      <c r="DH25" s="643"/>
      <c r="DI25" s="643"/>
      <c r="DJ25" s="643"/>
      <c r="DK25" s="644"/>
      <c r="DL25" s="632">
        <v>2689155</v>
      </c>
      <c r="DM25" s="643"/>
      <c r="DN25" s="643"/>
      <c r="DO25" s="643"/>
      <c r="DP25" s="643"/>
      <c r="DQ25" s="643"/>
      <c r="DR25" s="643"/>
      <c r="DS25" s="643"/>
      <c r="DT25" s="643"/>
      <c r="DU25" s="643"/>
      <c r="DV25" s="644"/>
      <c r="DW25" s="628">
        <v>26</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1890319</v>
      </c>
      <c r="CS26" s="624"/>
      <c r="CT26" s="624"/>
      <c r="CU26" s="624"/>
      <c r="CV26" s="624"/>
      <c r="CW26" s="624"/>
      <c r="CX26" s="624"/>
      <c r="CY26" s="625"/>
      <c r="CZ26" s="657">
        <v>11.4</v>
      </c>
      <c r="DA26" s="658"/>
      <c r="DB26" s="658"/>
      <c r="DC26" s="659"/>
      <c r="DD26" s="632">
        <v>1692268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1427159</v>
      </c>
      <c r="S27" s="624"/>
      <c r="T27" s="624"/>
      <c r="U27" s="624"/>
      <c r="V27" s="624"/>
      <c r="W27" s="624"/>
      <c r="X27" s="624"/>
      <c r="Y27" s="625"/>
      <c r="Z27" s="626">
        <v>7.9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2433915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2403020</v>
      </c>
      <c r="CS27" s="643"/>
      <c r="CT27" s="643"/>
      <c r="CU27" s="643"/>
      <c r="CV27" s="643"/>
      <c r="CW27" s="643"/>
      <c r="CX27" s="643"/>
      <c r="CY27" s="644"/>
      <c r="CZ27" s="657">
        <v>14.5</v>
      </c>
      <c r="DA27" s="658"/>
      <c r="DB27" s="658"/>
      <c r="DC27" s="659"/>
      <c r="DD27" s="632">
        <v>837109</v>
      </c>
      <c r="DE27" s="643"/>
      <c r="DF27" s="643"/>
      <c r="DG27" s="643"/>
      <c r="DH27" s="643"/>
      <c r="DI27" s="643"/>
      <c r="DJ27" s="643"/>
      <c r="DK27" s="644"/>
      <c r="DL27" s="632">
        <v>837109</v>
      </c>
      <c r="DM27" s="643"/>
      <c r="DN27" s="643"/>
      <c r="DO27" s="643"/>
      <c r="DP27" s="643"/>
      <c r="DQ27" s="643"/>
      <c r="DR27" s="643"/>
      <c r="DS27" s="643"/>
      <c r="DT27" s="643"/>
      <c r="DU27" s="643"/>
      <c r="DV27" s="644"/>
      <c r="DW27" s="628">
        <v>8.1</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35109</v>
      </c>
      <c r="S28" s="624"/>
      <c r="T28" s="624"/>
      <c r="U28" s="624"/>
      <c r="V28" s="624"/>
      <c r="W28" s="624"/>
      <c r="X28" s="624"/>
      <c r="Y28" s="625"/>
      <c r="Z28" s="626">
        <v>0.2</v>
      </c>
      <c r="AA28" s="626"/>
      <c r="AB28" s="626"/>
      <c r="AC28" s="626"/>
      <c r="AD28" s="627">
        <v>8898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2044375</v>
      </c>
      <c r="CS28" s="624"/>
      <c r="CT28" s="624"/>
      <c r="CU28" s="624"/>
      <c r="CV28" s="624"/>
      <c r="CW28" s="624"/>
      <c r="CX28" s="624"/>
      <c r="CY28" s="625"/>
      <c r="CZ28" s="657">
        <v>12.3</v>
      </c>
      <c r="DA28" s="658"/>
      <c r="DB28" s="658"/>
      <c r="DC28" s="659"/>
      <c r="DD28" s="632">
        <v>1987141</v>
      </c>
      <c r="DE28" s="624"/>
      <c r="DF28" s="624"/>
      <c r="DG28" s="624"/>
      <c r="DH28" s="624"/>
      <c r="DI28" s="624"/>
      <c r="DJ28" s="624"/>
      <c r="DK28" s="625"/>
      <c r="DL28" s="632">
        <v>1987141</v>
      </c>
      <c r="DM28" s="624"/>
      <c r="DN28" s="624"/>
      <c r="DO28" s="624"/>
      <c r="DP28" s="624"/>
      <c r="DQ28" s="624"/>
      <c r="DR28" s="624"/>
      <c r="DS28" s="624"/>
      <c r="DT28" s="624"/>
      <c r="DU28" s="624"/>
      <c r="DV28" s="625"/>
      <c r="DW28" s="628">
        <v>19.2</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28408</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2044375</v>
      </c>
      <c r="CS29" s="643"/>
      <c r="CT29" s="643"/>
      <c r="CU29" s="643"/>
      <c r="CV29" s="643"/>
      <c r="CW29" s="643"/>
      <c r="CX29" s="643"/>
      <c r="CY29" s="644"/>
      <c r="CZ29" s="657">
        <v>12.3</v>
      </c>
      <c r="DA29" s="658"/>
      <c r="DB29" s="658"/>
      <c r="DC29" s="659"/>
      <c r="DD29" s="632">
        <v>1987141</v>
      </c>
      <c r="DE29" s="643"/>
      <c r="DF29" s="643"/>
      <c r="DG29" s="643"/>
      <c r="DH29" s="643"/>
      <c r="DI29" s="643"/>
      <c r="DJ29" s="643"/>
      <c r="DK29" s="644"/>
      <c r="DL29" s="632">
        <v>1987141</v>
      </c>
      <c r="DM29" s="643"/>
      <c r="DN29" s="643"/>
      <c r="DO29" s="643"/>
      <c r="DP29" s="643"/>
      <c r="DQ29" s="643"/>
      <c r="DR29" s="643"/>
      <c r="DS29" s="643"/>
      <c r="DT29" s="643"/>
      <c r="DU29" s="643"/>
      <c r="DV29" s="644"/>
      <c r="DW29" s="628">
        <v>19.2</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136220</v>
      </c>
      <c r="S30" s="624"/>
      <c r="T30" s="624"/>
      <c r="U30" s="624"/>
      <c r="V30" s="624"/>
      <c r="W30" s="624"/>
      <c r="X30" s="624"/>
      <c r="Y30" s="625"/>
      <c r="Z30" s="626">
        <v>0.8</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98.8</v>
      </c>
      <c r="BS30" s="682"/>
      <c r="BT30" s="682"/>
      <c r="BU30" s="682"/>
      <c r="BV30" s="682"/>
      <c r="BW30" s="682"/>
      <c r="BX30" s="618">
        <v>94.7</v>
      </c>
      <c r="BY30" s="682"/>
      <c r="BZ30" s="682"/>
      <c r="CA30" s="682"/>
      <c r="CB30" s="683"/>
      <c r="CD30" s="686"/>
      <c r="CE30" s="687"/>
      <c r="CF30" s="637" t="s">
        <v>290</v>
      </c>
      <c r="CG30" s="638"/>
      <c r="CH30" s="638"/>
      <c r="CI30" s="638"/>
      <c r="CJ30" s="638"/>
      <c r="CK30" s="638"/>
      <c r="CL30" s="638"/>
      <c r="CM30" s="638"/>
      <c r="CN30" s="638"/>
      <c r="CO30" s="638"/>
      <c r="CP30" s="638"/>
      <c r="CQ30" s="639"/>
      <c r="CR30" s="623">
        <v>1898740</v>
      </c>
      <c r="CS30" s="624"/>
      <c r="CT30" s="624"/>
      <c r="CU30" s="624"/>
      <c r="CV30" s="624"/>
      <c r="CW30" s="624"/>
      <c r="CX30" s="624"/>
      <c r="CY30" s="625"/>
      <c r="CZ30" s="657">
        <v>11.4</v>
      </c>
      <c r="DA30" s="658"/>
      <c r="DB30" s="658"/>
      <c r="DC30" s="659"/>
      <c r="DD30" s="632">
        <v>1841664</v>
      </c>
      <c r="DE30" s="624"/>
      <c r="DF30" s="624"/>
      <c r="DG30" s="624"/>
      <c r="DH30" s="624"/>
      <c r="DI30" s="624"/>
      <c r="DJ30" s="624"/>
      <c r="DK30" s="625"/>
      <c r="DL30" s="632">
        <v>1841664</v>
      </c>
      <c r="DM30" s="624"/>
      <c r="DN30" s="624"/>
      <c r="DO30" s="624"/>
      <c r="DP30" s="624"/>
      <c r="DQ30" s="624"/>
      <c r="DR30" s="624"/>
      <c r="DS30" s="624"/>
      <c r="DT30" s="624"/>
      <c r="DU30" s="624"/>
      <c r="DV30" s="625"/>
      <c r="DW30" s="628">
        <v>17.8</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768774</v>
      </c>
      <c r="S31" s="624"/>
      <c r="T31" s="624"/>
      <c r="U31" s="624"/>
      <c r="V31" s="624"/>
      <c r="W31" s="624"/>
      <c r="X31" s="624"/>
      <c r="Y31" s="625"/>
      <c r="Z31" s="626">
        <v>4.3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43"/>
      <c r="BI31" s="643"/>
      <c r="BJ31" s="643"/>
      <c r="BK31" s="643"/>
      <c r="BL31" s="643"/>
      <c r="BM31" s="629">
        <v>96.9</v>
      </c>
      <c r="BN31" s="679"/>
      <c r="BO31" s="679"/>
      <c r="BP31" s="679"/>
      <c r="BQ31" s="680"/>
      <c r="BR31" s="678">
        <v>98.9</v>
      </c>
      <c r="BS31" s="643"/>
      <c r="BT31" s="643"/>
      <c r="BU31" s="643"/>
      <c r="BV31" s="643"/>
      <c r="BW31" s="643"/>
      <c r="BX31" s="629">
        <v>95.5</v>
      </c>
      <c r="BY31" s="679"/>
      <c r="BZ31" s="679"/>
      <c r="CA31" s="679"/>
      <c r="CB31" s="680"/>
      <c r="CD31" s="686"/>
      <c r="CE31" s="687"/>
      <c r="CF31" s="637" t="s">
        <v>294</v>
      </c>
      <c r="CG31" s="638"/>
      <c r="CH31" s="638"/>
      <c r="CI31" s="638"/>
      <c r="CJ31" s="638"/>
      <c r="CK31" s="638"/>
      <c r="CL31" s="638"/>
      <c r="CM31" s="638"/>
      <c r="CN31" s="638"/>
      <c r="CO31" s="638"/>
      <c r="CP31" s="638"/>
      <c r="CQ31" s="639"/>
      <c r="CR31" s="623">
        <v>145635</v>
      </c>
      <c r="CS31" s="643"/>
      <c r="CT31" s="643"/>
      <c r="CU31" s="643"/>
      <c r="CV31" s="643"/>
      <c r="CW31" s="643"/>
      <c r="CX31" s="643"/>
      <c r="CY31" s="644"/>
      <c r="CZ31" s="657">
        <v>0.9</v>
      </c>
      <c r="DA31" s="658"/>
      <c r="DB31" s="658"/>
      <c r="DC31" s="659"/>
      <c r="DD31" s="632">
        <v>145477</v>
      </c>
      <c r="DE31" s="643"/>
      <c r="DF31" s="643"/>
      <c r="DG31" s="643"/>
      <c r="DH31" s="643"/>
      <c r="DI31" s="643"/>
      <c r="DJ31" s="643"/>
      <c r="DK31" s="644"/>
      <c r="DL31" s="632">
        <v>145477</v>
      </c>
      <c r="DM31" s="643"/>
      <c r="DN31" s="643"/>
      <c r="DO31" s="643"/>
      <c r="DP31" s="643"/>
      <c r="DQ31" s="643"/>
      <c r="DR31" s="643"/>
      <c r="DS31" s="643"/>
      <c r="DT31" s="643"/>
      <c r="DU31" s="643"/>
      <c r="DV31" s="644"/>
      <c r="DW31" s="628">
        <v>1.4</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304250</v>
      </c>
      <c r="S32" s="624"/>
      <c r="T32" s="624"/>
      <c r="U32" s="624"/>
      <c r="V32" s="624"/>
      <c r="W32" s="624"/>
      <c r="X32" s="624"/>
      <c r="Y32" s="625"/>
      <c r="Z32" s="626">
        <v>1.7</v>
      </c>
      <c r="AA32" s="626"/>
      <c r="AB32" s="626"/>
      <c r="AC32" s="626"/>
      <c r="AD32" s="627">
        <v>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94.7</v>
      </c>
      <c r="BN32" s="691"/>
      <c r="BO32" s="691"/>
      <c r="BP32" s="691"/>
      <c r="BQ32" s="693"/>
      <c r="BR32" s="690">
        <v>98.6</v>
      </c>
      <c r="BS32" s="691"/>
      <c r="BT32" s="691"/>
      <c r="BU32" s="691"/>
      <c r="BV32" s="691"/>
      <c r="BW32" s="691"/>
      <c r="BX32" s="692">
        <v>93.5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2435398</v>
      </c>
      <c r="S33" s="624"/>
      <c r="T33" s="624"/>
      <c r="U33" s="624"/>
      <c r="V33" s="624"/>
      <c r="W33" s="624"/>
      <c r="X33" s="624"/>
      <c r="Y33" s="625"/>
      <c r="Z33" s="626">
        <v>13.5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6182311</v>
      </c>
      <c r="CS33" s="643"/>
      <c r="CT33" s="643"/>
      <c r="CU33" s="643"/>
      <c r="CV33" s="643"/>
      <c r="CW33" s="643"/>
      <c r="CX33" s="643"/>
      <c r="CY33" s="644"/>
      <c r="CZ33" s="657">
        <v>37.200000000000003</v>
      </c>
      <c r="DA33" s="658"/>
      <c r="DB33" s="658"/>
      <c r="DC33" s="659"/>
      <c r="DD33" s="632">
        <v>4737232</v>
      </c>
      <c r="DE33" s="643"/>
      <c r="DF33" s="643"/>
      <c r="DG33" s="643"/>
      <c r="DH33" s="643"/>
      <c r="DI33" s="643"/>
      <c r="DJ33" s="643"/>
      <c r="DK33" s="644"/>
      <c r="DL33" s="632">
        <v>4052755</v>
      </c>
      <c r="DM33" s="643"/>
      <c r="DN33" s="643"/>
      <c r="DO33" s="643"/>
      <c r="DP33" s="643"/>
      <c r="DQ33" s="643"/>
      <c r="DR33" s="643"/>
      <c r="DS33" s="643"/>
      <c r="DT33" s="643"/>
      <c r="DU33" s="643"/>
      <c r="DV33" s="644"/>
      <c r="DW33" s="628">
        <v>39.200000000000003</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2308888</v>
      </c>
      <c r="CS34" s="624"/>
      <c r="CT34" s="624"/>
      <c r="CU34" s="624"/>
      <c r="CV34" s="624"/>
      <c r="CW34" s="624"/>
      <c r="CX34" s="624"/>
      <c r="CY34" s="625"/>
      <c r="CZ34" s="657">
        <v>13.9</v>
      </c>
      <c r="DA34" s="658"/>
      <c r="DB34" s="658"/>
      <c r="DC34" s="659"/>
      <c r="DD34" s="632">
        <v>1630066</v>
      </c>
      <c r="DE34" s="624"/>
      <c r="DF34" s="624"/>
      <c r="DG34" s="624"/>
      <c r="DH34" s="624"/>
      <c r="DI34" s="624"/>
      <c r="DJ34" s="624"/>
      <c r="DK34" s="625"/>
      <c r="DL34" s="632">
        <v>1474883</v>
      </c>
      <c r="DM34" s="624"/>
      <c r="DN34" s="624"/>
      <c r="DO34" s="624"/>
      <c r="DP34" s="624"/>
      <c r="DQ34" s="624"/>
      <c r="DR34" s="624"/>
      <c r="DS34" s="624"/>
      <c r="DT34" s="624"/>
      <c r="DU34" s="624"/>
      <c r="DV34" s="625"/>
      <c r="DW34" s="628">
        <v>14.3</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553798</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2141475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2905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315648</v>
      </c>
      <c r="CS35" s="643"/>
      <c r="CT35" s="643"/>
      <c r="CU35" s="643"/>
      <c r="CV35" s="643"/>
      <c r="CW35" s="643"/>
      <c r="CX35" s="643"/>
      <c r="CY35" s="644"/>
      <c r="CZ35" s="657">
        <v>1.9</v>
      </c>
      <c r="DA35" s="658"/>
      <c r="DB35" s="658"/>
      <c r="DC35" s="659"/>
      <c r="DD35" s="632">
        <v>285264</v>
      </c>
      <c r="DE35" s="643"/>
      <c r="DF35" s="643"/>
      <c r="DG35" s="643"/>
      <c r="DH35" s="643"/>
      <c r="DI35" s="643"/>
      <c r="DJ35" s="643"/>
      <c r="DK35" s="644"/>
      <c r="DL35" s="632">
        <v>239462</v>
      </c>
      <c r="DM35" s="643"/>
      <c r="DN35" s="643"/>
      <c r="DO35" s="643"/>
      <c r="DP35" s="643"/>
      <c r="DQ35" s="643"/>
      <c r="DR35" s="643"/>
      <c r="DS35" s="643"/>
      <c r="DT35" s="643"/>
      <c r="DU35" s="643"/>
      <c r="DV35" s="644"/>
      <c r="DW35" s="628">
        <v>2.2999999999999998</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18051751</v>
      </c>
      <c r="S36" s="696"/>
      <c r="T36" s="696"/>
      <c r="U36" s="696"/>
      <c r="V36" s="696"/>
      <c r="W36" s="696"/>
      <c r="X36" s="696"/>
      <c r="Y36" s="697"/>
      <c r="Z36" s="698">
        <v>100</v>
      </c>
      <c r="AA36" s="698"/>
      <c r="AB36" s="698"/>
      <c r="AC36" s="698"/>
      <c r="AD36" s="699">
        <v>9775495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360772</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-189405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1207132</v>
      </c>
      <c r="CS36" s="624"/>
      <c r="CT36" s="624"/>
      <c r="CU36" s="624"/>
      <c r="CV36" s="624"/>
      <c r="CW36" s="624"/>
      <c r="CX36" s="624"/>
      <c r="CY36" s="625"/>
      <c r="CZ36" s="657">
        <v>7.3</v>
      </c>
      <c r="DA36" s="658"/>
      <c r="DB36" s="658"/>
      <c r="DC36" s="659"/>
      <c r="DD36" s="632">
        <v>908645</v>
      </c>
      <c r="DE36" s="624"/>
      <c r="DF36" s="624"/>
      <c r="DG36" s="624"/>
      <c r="DH36" s="624"/>
      <c r="DI36" s="624"/>
      <c r="DJ36" s="624"/>
      <c r="DK36" s="625"/>
      <c r="DL36" s="632">
        <v>667492</v>
      </c>
      <c r="DM36" s="624"/>
      <c r="DN36" s="624"/>
      <c r="DO36" s="624"/>
      <c r="DP36" s="624"/>
      <c r="DQ36" s="624"/>
      <c r="DR36" s="624"/>
      <c r="DS36" s="624"/>
      <c r="DT36" s="624"/>
      <c r="DU36" s="624"/>
      <c r="DV36" s="625"/>
      <c r="DW36" s="628">
        <v>6.5</v>
      </c>
      <c r="DX36" s="655"/>
      <c r="DY36" s="655"/>
      <c r="DZ36" s="655"/>
      <c r="EA36" s="655"/>
      <c r="EB36" s="655"/>
      <c r="EC36" s="656"/>
    </row>
    <row r="37" spans="2:133" ht="11.25" customHeight="1">
      <c r="AQ37" s="702" t="s">
        <v>312</v>
      </c>
      <c r="AR37" s="703"/>
      <c r="AS37" s="703"/>
      <c r="AT37" s="703"/>
      <c r="AU37" s="703"/>
      <c r="AV37" s="703"/>
      <c r="AW37" s="703"/>
      <c r="AX37" s="703"/>
      <c r="AY37" s="704"/>
      <c r="AZ37" s="623">
        <v>189923</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4778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430400</v>
      </c>
      <c r="CS37" s="643"/>
      <c r="CT37" s="643"/>
      <c r="CU37" s="643"/>
      <c r="CV37" s="643"/>
      <c r="CW37" s="643"/>
      <c r="CX37" s="643"/>
      <c r="CY37" s="644"/>
      <c r="CZ37" s="657">
        <v>2.6</v>
      </c>
      <c r="DA37" s="658"/>
      <c r="DB37" s="658"/>
      <c r="DC37" s="659"/>
      <c r="DD37" s="632">
        <v>415448</v>
      </c>
      <c r="DE37" s="643"/>
      <c r="DF37" s="643"/>
      <c r="DG37" s="643"/>
      <c r="DH37" s="643"/>
      <c r="DI37" s="643"/>
      <c r="DJ37" s="643"/>
      <c r="DK37" s="644"/>
      <c r="DL37" s="632">
        <v>365167</v>
      </c>
      <c r="DM37" s="643"/>
      <c r="DN37" s="643"/>
      <c r="DO37" s="643"/>
      <c r="DP37" s="643"/>
      <c r="DQ37" s="643"/>
      <c r="DR37" s="643"/>
      <c r="DS37" s="643"/>
      <c r="DT37" s="643"/>
      <c r="DU37" s="643"/>
      <c r="DV37" s="644"/>
      <c r="DW37" s="628">
        <v>3.5</v>
      </c>
      <c r="DX37" s="655"/>
      <c r="DY37" s="655"/>
      <c r="DZ37" s="655"/>
      <c r="EA37" s="655"/>
      <c r="EB37" s="655"/>
      <c r="EC37" s="656"/>
    </row>
    <row r="38" spans="2:133" ht="11.25" customHeight="1">
      <c r="AQ38" s="702" t="s">
        <v>315</v>
      </c>
      <c r="AR38" s="703"/>
      <c r="AS38" s="703"/>
      <c r="AT38" s="703"/>
      <c r="AU38" s="703"/>
      <c r="AV38" s="703"/>
      <c r="AW38" s="703"/>
      <c r="AX38" s="703"/>
      <c r="AY38" s="704"/>
      <c r="AZ38" s="623">
        <v>32064</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7598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2125733</v>
      </c>
      <c r="CS38" s="624"/>
      <c r="CT38" s="624"/>
      <c r="CU38" s="624"/>
      <c r="CV38" s="624"/>
      <c r="CW38" s="624"/>
      <c r="CX38" s="624"/>
      <c r="CY38" s="625"/>
      <c r="CZ38" s="657">
        <v>12.8</v>
      </c>
      <c r="DA38" s="658"/>
      <c r="DB38" s="658"/>
      <c r="DC38" s="659"/>
      <c r="DD38" s="632">
        <v>1882045</v>
      </c>
      <c r="DE38" s="624"/>
      <c r="DF38" s="624"/>
      <c r="DG38" s="624"/>
      <c r="DH38" s="624"/>
      <c r="DI38" s="624"/>
      <c r="DJ38" s="624"/>
      <c r="DK38" s="625"/>
      <c r="DL38" s="632">
        <v>1670918</v>
      </c>
      <c r="DM38" s="624"/>
      <c r="DN38" s="624"/>
      <c r="DO38" s="624"/>
      <c r="DP38" s="624"/>
      <c r="DQ38" s="624"/>
      <c r="DR38" s="624"/>
      <c r="DS38" s="624"/>
      <c r="DT38" s="624"/>
      <c r="DU38" s="624"/>
      <c r="DV38" s="625"/>
      <c r="DW38" s="628">
        <v>16.2</v>
      </c>
      <c r="DX38" s="655"/>
      <c r="DY38" s="655"/>
      <c r="DZ38" s="655"/>
      <c r="EA38" s="655"/>
      <c r="EB38" s="655"/>
      <c r="EC38" s="656"/>
    </row>
    <row r="39" spans="2:133" ht="11.25" customHeight="1">
      <c r="AQ39" s="702" t="s">
        <v>318</v>
      </c>
      <c r="AR39" s="703"/>
      <c r="AS39" s="703"/>
      <c r="AT39" s="703"/>
      <c r="AU39" s="703"/>
      <c r="AV39" s="703"/>
      <c r="AW39" s="703"/>
      <c r="AX39" s="703"/>
      <c r="AY39" s="704"/>
      <c r="AZ39" s="623">
        <v>15742</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79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214524</v>
      </c>
      <c r="CS39" s="643"/>
      <c r="CT39" s="643"/>
      <c r="CU39" s="643"/>
      <c r="CV39" s="643"/>
      <c r="CW39" s="643"/>
      <c r="CX39" s="643"/>
      <c r="CY39" s="644"/>
      <c r="CZ39" s="657">
        <v>1.3</v>
      </c>
      <c r="DA39" s="658"/>
      <c r="DB39" s="658"/>
      <c r="DC39" s="659"/>
      <c r="DD39" s="632">
        <v>20826</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388143</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132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10386</v>
      </c>
      <c r="CS40" s="624"/>
      <c r="CT40" s="624"/>
      <c r="CU40" s="624"/>
      <c r="CV40" s="624"/>
      <c r="CW40" s="624"/>
      <c r="CX40" s="624"/>
      <c r="CY40" s="625"/>
      <c r="CZ40" s="657">
        <v>0.1</v>
      </c>
      <c r="DA40" s="658"/>
      <c r="DB40" s="658"/>
      <c r="DC40" s="659"/>
      <c r="DD40" s="632">
        <v>10386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1154831</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362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2904569</v>
      </c>
      <c r="CS42" s="624"/>
      <c r="CT42" s="624"/>
      <c r="CU42" s="624"/>
      <c r="CV42" s="624"/>
      <c r="CW42" s="624"/>
      <c r="CX42" s="624"/>
      <c r="CY42" s="625"/>
      <c r="CZ42" s="657">
        <v>17.5</v>
      </c>
      <c r="DA42" s="706"/>
      <c r="DB42" s="706"/>
      <c r="DC42" s="707"/>
      <c r="DD42" s="632">
        <v>325226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26627</v>
      </c>
      <c r="CS43" s="643"/>
      <c r="CT43" s="643"/>
      <c r="CU43" s="643"/>
      <c r="CV43" s="643"/>
      <c r="CW43" s="643"/>
      <c r="CX43" s="643"/>
      <c r="CY43" s="644"/>
      <c r="CZ43" s="657">
        <v>0.2</v>
      </c>
      <c r="DA43" s="658"/>
      <c r="DB43" s="658"/>
      <c r="DC43" s="659"/>
      <c r="DD43" s="632">
        <v>12296</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2402774</v>
      </c>
      <c r="CS44" s="624"/>
      <c r="CT44" s="624"/>
      <c r="CU44" s="624"/>
      <c r="CV44" s="624"/>
      <c r="CW44" s="624"/>
      <c r="CX44" s="624"/>
      <c r="CY44" s="625"/>
      <c r="CZ44" s="657">
        <v>14.5</v>
      </c>
      <c r="DA44" s="706"/>
      <c r="DB44" s="706"/>
      <c r="DC44" s="707"/>
      <c r="DD44" s="632">
        <v>258517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755164</v>
      </c>
      <c r="CS45" s="643"/>
      <c r="CT45" s="643"/>
      <c r="CU45" s="643"/>
      <c r="CV45" s="643"/>
      <c r="CW45" s="643"/>
      <c r="CX45" s="643"/>
      <c r="CY45" s="644"/>
      <c r="CZ45" s="657">
        <v>4.5</v>
      </c>
      <c r="DA45" s="658"/>
      <c r="DB45" s="658"/>
      <c r="DC45" s="659"/>
      <c r="DD45" s="632">
        <v>52354</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1630168</v>
      </c>
      <c r="CS46" s="624"/>
      <c r="CT46" s="624"/>
      <c r="CU46" s="624"/>
      <c r="CV46" s="624"/>
      <c r="CW46" s="624"/>
      <c r="CX46" s="624"/>
      <c r="CY46" s="625"/>
      <c r="CZ46" s="657">
        <v>9.8000000000000007</v>
      </c>
      <c r="DA46" s="706"/>
      <c r="DB46" s="706"/>
      <c r="DC46" s="707"/>
      <c r="DD46" s="632">
        <v>193744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501795</v>
      </c>
      <c r="CS47" s="643"/>
      <c r="CT47" s="643"/>
      <c r="CU47" s="643"/>
      <c r="CV47" s="643"/>
      <c r="CW47" s="643"/>
      <c r="CX47" s="643"/>
      <c r="CY47" s="644"/>
      <c r="CZ47" s="657">
        <v>3</v>
      </c>
      <c r="DA47" s="658"/>
      <c r="DB47" s="658"/>
      <c r="DC47" s="659"/>
      <c r="DD47" s="632">
        <v>66709</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16599338</v>
      </c>
      <c r="CS49" s="691"/>
      <c r="CT49" s="691"/>
      <c r="CU49" s="691"/>
      <c r="CV49" s="691"/>
      <c r="CW49" s="691"/>
      <c r="CX49" s="691"/>
      <c r="CY49" s="718"/>
      <c r="CZ49" s="719">
        <v>100</v>
      </c>
      <c r="DA49" s="720"/>
      <c r="DB49" s="720"/>
      <c r="DC49" s="721"/>
      <c r="DD49" s="722">
        <v>10718103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18658</v>
      </c>
      <c r="R7" s="753"/>
      <c r="S7" s="753"/>
      <c r="T7" s="753"/>
      <c r="U7" s="753"/>
      <c r="V7" s="753">
        <v>17206</v>
      </c>
      <c r="W7" s="753"/>
      <c r="X7" s="753"/>
      <c r="Y7" s="753"/>
      <c r="Z7" s="753"/>
      <c r="AA7" s="753">
        <v>1452</v>
      </c>
      <c r="AB7" s="753"/>
      <c r="AC7" s="753"/>
      <c r="AD7" s="753"/>
      <c r="AE7" s="754"/>
      <c r="AF7" s="755">
        <v>1039</v>
      </c>
      <c r="AG7" s="756"/>
      <c r="AH7" s="756"/>
      <c r="AI7" s="756"/>
      <c r="AJ7" s="757"/>
      <c r="AK7" s="792">
        <v>136</v>
      </c>
      <c r="AL7" s="793"/>
      <c r="AM7" s="793"/>
      <c r="AN7" s="793"/>
      <c r="AO7" s="793"/>
      <c r="AP7" s="793">
        <v>16414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567</v>
      </c>
      <c r="BT7" s="797"/>
      <c r="BU7" s="797"/>
      <c r="BV7" s="797"/>
      <c r="BW7" s="797"/>
      <c r="BX7" s="797"/>
      <c r="BY7" s="797"/>
      <c r="BZ7" s="797"/>
      <c r="CA7" s="797"/>
      <c r="CB7" s="797"/>
      <c r="CC7" s="797"/>
      <c r="CD7" s="797"/>
      <c r="CE7" s="797"/>
      <c r="CF7" s="797"/>
      <c r="CG7" s="798"/>
      <c r="CH7" s="789">
        <v>8</v>
      </c>
      <c r="CI7" s="790"/>
      <c r="CJ7" s="790"/>
      <c r="CK7" s="790"/>
      <c r="CL7" s="791"/>
      <c r="CM7" s="789">
        <v>1939</v>
      </c>
      <c r="CN7" s="790"/>
      <c r="CO7" s="790"/>
      <c r="CP7" s="790"/>
      <c r="CQ7" s="791"/>
      <c r="CR7" s="789">
        <v>100</v>
      </c>
      <c r="CS7" s="790"/>
      <c r="CT7" s="790"/>
      <c r="CU7" s="790"/>
      <c r="CV7" s="791"/>
      <c r="CW7" s="789">
        <v>33</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568</v>
      </c>
      <c r="BT8" s="787"/>
      <c r="BU8" s="787"/>
      <c r="BV8" s="787"/>
      <c r="BW8" s="787"/>
      <c r="BX8" s="787"/>
      <c r="BY8" s="787"/>
      <c r="BZ8" s="787"/>
      <c r="CA8" s="787"/>
      <c r="CB8" s="787"/>
      <c r="CC8" s="787"/>
      <c r="CD8" s="787"/>
      <c r="CE8" s="787"/>
      <c r="CF8" s="787"/>
      <c r="CG8" s="788"/>
      <c r="CH8" s="799">
        <v>4</v>
      </c>
      <c r="CI8" s="800"/>
      <c r="CJ8" s="800"/>
      <c r="CK8" s="800"/>
      <c r="CL8" s="801"/>
      <c r="CM8" s="799">
        <v>73</v>
      </c>
      <c r="CN8" s="800"/>
      <c r="CO8" s="800"/>
      <c r="CP8" s="800"/>
      <c r="CQ8" s="801"/>
      <c r="CR8" s="799">
        <v>27</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18658</v>
      </c>
      <c r="R23" s="812"/>
      <c r="S23" s="812"/>
      <c r="T23" s="812"/>
      <c r="U23" s="812"/>
      <c r="V23" s="812">
        <v>17206</v>
      </c>
      <c r="W23" s="812"/>
      <c r="X23" s="812"/>
      <c r="Y23" s="812"/>
      <c r="Z23" s="812"/>
      <c r="AA23" s="812">
        <v>1452</v>
      </c>
      <c r="AB23" s="812"/>
      <c r="AC23" s="812"/>
      <c r="AD23" s="812"/>
      <c r="AE23" s="813"/>
      <c r="AF23" s="814">
        <v>1039</v>
      </c>
      <c r="AG23" s="812"/>
      <c r="AH23" s="812"/>
      <c r="AI23" s="812"/>
      <c r="AJ23" s="815"/>
      <c r="AK23" s="816"/>
      <c r="AL23" s="817"/>
      <c r="AM23" s="817"/>
      <c r="AN23" s="817"/>
      <c r="AO23" s="817"/>
      <c r="AP23" s="812">
        <v>16414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540</v>
      </c>
      <c r="C28" s="750"/>
      <c r="D28" s="750"/>
      <c r="E28" s="750"/>
      <c r="F28" s="750"/>
      <c r="G28" s="750"/>
      <c r="H28" s="750"/>
      <c r="I28" s="750"/>
      <c r="J28" s="750"/>
      <c r="K28" s="750"/>
      <c r="L28" s="750"/>
      <c r="M28" s="750"/>
      <c r="N28" s="750"/>
      <c r="O28" s="750"/>
      <c r="P28" s="751"/>
      <c r="Q28" s="840">
        <v>4439</v>
      </c>
      <c r="R28" s="841"/>
      <c r="S28" s="841"/>
      <c r="T28" s="841"/>
      <c r="U28" s="841"/>
      <c r="V28" s="841">
        <v>4436</v>
      </c>
      <c r="W28" s="841"/>
      <c r="X28" s="841"/>
      <c r="Y28" s="841"/>
      <c r="Z28" s="841"/>
      <c r="AA28" s="841">
        <v>3</v>
      </c>
      <c r="AB28" s="841"/>
      <c r="AC28" s="841"/>
      <c r="AD28" s="841"/>
      <c r="AE28" s="842"/>
      <c r="AF28" s="843">
        <v>3</v>
      </c>
      <c r="AG28" s="841"/>
      <c r="AH28" s="841"/>
      <c r="AI28" s="841"/>
      <c r="AJ28" s="844"/>
      <c r="AK28" s="845">
        <v>401</v>
      </c>
      <c r="AL28" s="836"/>
      <c r="AM28" s="836"/>
      <c r="AN28" s="836"/>
      <c r="AO28" s="836"/>
      <c r="AP28" s="836" t="s">
        <v>541</v>
      </c>
      <c r="AQ28" s="836"/>
      <c r="AR28" s="836"/>
      <c r="AS28" s="836"/>
      <c r="AT28" s="836"/>
      <c r="AU28" s="836" t="s">
        <v>541</v>
      </c>
      <c r="AV28" s="836"/>
      <c r="AW28" s="836"/>
      <c r="AX28" s="836"/>
      <c r="AY28" s="836"/>
      <c r="AZ28" s="837">
        <v>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542</v>
      </c>
      <c r="C29" s="774"/>
      <c r="D29" s="774"/>
      <c r="E29" s="774"/>
      <c r="F29" s="774"/>
      <c r="G29" s="774"/>
      <c r="H29" s="774"/>
      <c r="I29" s="774"/>
      <c r="J29" s="774"/>
      <c r="K29" s="774"/>
      <c r="L29" s="774"/>
      <c r="M29" s="774"/>
      <c r="N29" s="774"/>
      <c r="O29" s="774"/>
      <c r="P29" s="775"/>
      <c r="Q29" s="776">
        <v>3267</v>
      </c>
      <c r="R29" s="777"/>
      <c r="S29" s="777"/>
      <c r="T29" s="777"/>
      <c r="U29" s="777"/>
      <c r="V29" s="777">
        <v>3195</v>
      </c>
      <c r="W29" s="777"/>
      <c r="X29" s="777"/>
      <c r="Y29" s="777"/>
      <c r="Z29" s="777"/>
      <c r="AA29" s="777">
        <v>72</v>
      </c>
      <c r="AB29" s="777"/>
      <c r="AC29" s="777"/>
      <c r="AD29" s="777"/>
      <c r="AE29" s="778"/>
      <c r="AF29" s="779">
        <v>72</v>
      </c>
      <c r="AG29" s="780"/>
      <c r="AH29" s="780"/>
      <c r="AI29" s="780"/>
      <c r="AJ29" s="781"/>
      <c r="AK29" s="848">
        <v>478</v>
      </c>
      <c r="AL29" s="849"/>
      <c r="AM29" s="849"/>
      <c r="AN29" s="849"/>
      <c r="AO29" s="849"/>
      <c r="AP29" s="849" t="s">
        <v>541</v>
      </c>
      <c r="AQ29" s="849"/>
      <c r="AR29" s="849"/>
      <c r="AS29" s="849"/>
      <c r="AT29" s="849"/>
      <c r="AU29" s="849" t="s">
        <v>541</v>
      </c>
      <c r="AV29" s="849"/>
      <c r="AW29" s="849"/>
      <c r="AX29" s="849"/>
      <c r="AY29" s="849"/>
      <c r="AZ29" s="850">
        <v>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543</v>
      </c>
      <c r="C30" s="774"/>
      <c r="D30" s="774"/>
      <c r="E30" s="774"/>
      <c r="F30" s="774"/>
      <c r="G30" s="774"/>
      <c r="H30" s="774"/>
      <c r="I30" s="774"/>
      <c r="J30" s="774"/>
      <c r="K30" s="774"/>
      <c r="L30" s="774"/>
      <c r="M30" s="774"/>
      <c r="N30" s="774"/>
      <c r="O30" s="774"/>
      <c r="P30" s="775"/>
      <c r="Q30" s="776">
        <v>438</v>
      </c>
      <c r="R30" s="777"/>
      <c r="S30" s="777"/>
      <c r="T30" s="777"/>
      <c r="U30" s="777"/>
      <c r="V30" s="777">
        <v>428</v>
      </c>
      <c r="W30" s="777"/>
      <c r="X30" s="777"/>
      <c r="Y30" s="777"/>
      <c r="Z30" s="777"/>
      <c r="AA30" s="777">
        <v>11</v>
      </c>
      <c r="AB30" s="777"/>
      <c r="AC30" s="777"/>
      <c r="AD30" s="777"/>
      <c r="AE30" s="778"/>
      <c r="AF30" s="779">
        <v>11</v>
      </c>
      <c r="AG30" s="780"/>
      <c r="AH30" s="780"/>
      <c r="AI30" s="780"/>
      <c r="AJ30" s="781"/>
      <c r="AK30" s="848">
        <v>156</v>
      </c>
      <c r="AL30" s="849"/>
      <c r="AM30" s="849"/>
      <c r="AN30" s="849"/>
      <c r="AO30" s="849"/>
      <c r="AP30" s="849" t="s">
        <v>541</v>
      </c>
      <c r="AQ30" s="849"/>
      <c r="AR30" s="849"/>
      <c r="AS30" s="849"/>
      <c r="AT30" s="849"/>
      <c r="AU30" s="849" t="s">
        <v>541</v>
      </c>
      <c r="AV30" s="849"/>
      <c r="AW30" s="849"/>
      <c r="AX30" s="849"/>
      <c r="AY30" s="849"/>
      <c r="AZ30" s="850">
        <v>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544</v>
      </c>
      <c r="C31" s="774"/>
      <c r="D31" s="774"/>
      <c r="E31" s="774"/>
      <c r="F31" s="774"/>
      <c r="G31" s="774"/>
      <c r="H31" s="774"/>
      <c r="I31" s="774"/>
      <c r="J31" s="774"/>
      <c r="K31" s="774"/>
      <c r="L31" s="774"/>
      <c r="M31" s="774"/>
      <c r="N31" s="774"/>
      <c r="O31" s="774"/>
      <c r="P31" s="775"/>
      <c r="Q31" s="776">
        <v>17</v>
      </c>
      <c r="R31" s="777"/>
      <c r="S31" s="777"/>
      <c r="T31" s="777"/>
      <c r="U31" s="777"/>
      <c r="V31" s="777">
        <v>17</v>
      </c>
      <c r="W31" s="777"/>
      <c r="X31" s="777"/>
      <c r="Y31" s="777"/>
      <c r="Z31" s="777"/>
      <c r="AA31" s="777">
        <v>0</v>
      </c>
      <c r="AB31" s="777"/>
      <c r="AC31" s="777"/>
      <c r="AD31" s="777"/>
      <c r="AE31" s="778"/>
      <c r="AF31" s="779" t="s">
        <v>545</v>
      </c>
      <c r="AG31" s="780"/>
      <c r="AH31" s="780"/>
      <c r="AI31" s="780"/>
      <c r="AJ31" s="781"/>
      <c r="AK31" s="848">
        <v>2</v>
      </c>
      <c r="AL31" s="849"/>
      <c r="AM31" s="849"/>
      <c r="AN31" s="849"/>
      <c r="AO31" s="849"/>
      <c r="AP31" s="849" t="s">
        <v>541</v>
      </c>
      <c r="AQ31" s="849"/>
      <c r="AR31" s="849"/>
      <c r="AS31" s="849"/>
      <c r="AT31" s="849"/>
      <c r="AU31" s="849" t="s">
        <v>541</v>
      </c>
      <c r="AV31" s="849"/>
      <c r="AW31" s="849"/>
      <c r="AX31" s="849"/>
      <c r="AY31" s="849"/>
      <c r="AZ31" s="850">
        <v>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546</v>
      </c>
      <c r="C32" s="774"/>
      <c r="D32" s="774"/>
      <c r="E32" s="774"/>
      <c r="F32" s="774"/>
      <c r="G32" s="774"/>
      <c r="H32" s="774"/>
      <c r="I32" s="774"/>
      <c r="J32" s="774"/>
      <c r="K32" s="774"/>
      <c r="L32" s="774"/>
      <c r="M32" s="774"/>
      <c r="N32" s="774"/>
      <c r="O32" s="774"/>
      <c r="P32" s="775"/>
      <c r="Q32" s="776">
        <v>210</v>
      </c>
      <c r="R32" s="777"/>
      <c r="S32" s="777"/>
      <c r="T32" s="777"/>
      <c r="U32" s="777"/>
      <c r="V32" s="777">
        <v>185</v>
      </c>
      <c r="W32" s="777"/>
      <c r="X32" s="777"/>
      <c r="Y32" s="777"/>
      <c r="Z32" s="777"/>
      <c r="AA32" s="777">
        <v>26</v>
      </c>
      <c r="AB32" s="777"/>
      <c r="AC32" s="777"/>
      <c r="AD32" s="777"/>
      <c r="AE32" s="778"/>
      <c r="AF32" s="779">
        <v>429</v>
      </c>
      <c r="AG32" s="780"/>
      <c r="AH32" s="780"/>
      <c r="AI32" s="780"/>
      <c r="AJ32" s="781"/>
      <c r="AK32" s="848" t="s">
        <v>541</v>
      </c>
      <c r="AL32" s="849"/>
      <c r="AM32" s="849"/>
      <c r="AN32" s="849"/>
      <c r="AO32" s="849"/>
      <c r="AP32" s="849">
        <v>220</v>
      </c>
      <c r="AQ32" s="849"/>
      <c r="AR32" s="849"/>
      <c r="AS32" s="849"/>
      <c r="AT32" s="849"/>
      <c r="AU32" s="849">
        <v>0</v>
      </c>
      <c r="AV32" s="849"/>
      <c r="AW32" s="849"/>
      <c r="AX32" s="849"/>
      <c r="AY32" s="849"/>
      <c r="AZ32" s="850">
        <v>0</v>
      </c>
      <c r="BA32" s="850"/>
      <c r="BB32" s="850"/>
      <c r="BC32" s="850"/>
      <c r="BD32" s="850"/>
      <c r="BE32" s="846" t="s">
        <v>547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548</v>
      </c>
      <c r="C33" s="774"/>
      <c r="D33" s="774"/>
      <c r="E33" s="774"/>
      <c r="F33" s="774"/>
      <c r="G33" s="774"/>
      <c r="H33" s="774"/>
      <c r="I33" s="774"/>
      <c r="J33" s="774"/>
      <c r="K33" s="774"/>
      <c r="L33" s="774"/>
      <c r="M33" s="774"/>
      <c r="N33" s="774"/>
      <c r="O33" s="774"/>
      <c r="P33" s="775"/>
      <c r="Q33" s="776">
        <v>12</v>
      </c>
      <c r="R33" s="777"/>
      <c r="S33" s="777"/>
      <c r="T33" s="777"/>
      <c r="U33" s="777"/>
      <c r="V33" s="777">
        <v>12</v>
      </c>
      <c r="W33" s="777"/>
      <c r="X33" s="777"/>
      <c r="Y33" s="777"/>
      <c r="Z33" s="777"/>
      <c r="AA33" s="777">
        <v>0</v>
      </c>
      <c r="AB33" s="777"/>
      <c r="AC33" s="777"/>
      <c r="AD33" s="777"/>
      <c r="AE33" s="778"/>
      <c r="AF33" s="779">
        <v>0</v>
      </c>
      <c r="AG33" s="780"/>
      <c r="AH33" s="780"/>
      <c r="AI33" s="780"/>
      <c r="AJ33" s="781"/>
      <c r="AK33" s="848" t="s">
        <v>549</v>
      </c>
      <c r="AL33" s="849"/>
      <c r="AM33" s="849"/>
      <c r="AN33" s="849"/>
      <c r="AO33" s="849"/>
      <c r="AP33" s="849">
        <v>175</v>
      </c>
      <c r="AQ33" s="849"/>
      <c r="AR33" s="849"/>
      <c r="AS33" s="849"/>
      <c r="AT33" s="849"/>
      <c r="AU33" s="849">
        <v>142</v>
      </c>
      <c r="AV33" s="849"/>
      <c r="AW33" s="849"/>
      <c r="AX33" s="849"/>
      <c r="AY33" s="849"/>
      <c r="AZ33" s="850">
        <v>0</v>
      </c>
      <c r="BA33" s="850"/>
      <c r="BB33" s="850"/>
      <c r="BC33" s="850"/>
      <c r="BD33" s="850"/>
      <c r="BE33" s="846" t="s">
        <v>550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535</v>
      </c>
      <c r="C34" s="774"/>
      <c r="D34" s="774"/>
      <c r="E34" s="774"/>
      <c r="F34" s="774"/>
      <c r="G34" s="774"/>
      <c r="H34" s="774"/>
      <c r="I34" s="774"/>
      <c r="J34" s="774"/>
      <c r="K34" s="774"/>
      <c r="L34" s="774"/>
      <c r="M34" s="774"/>
      <c r="N34" s="774"/>
      <c r="O34" s="774"/>
      <c r="P34" s="775"/>
      <c r="Q34" s="776">
        <v>415</v>
      </c>
      <c r="R34" s="777"/>
      <c r="S34" s="777"/>
      <c r="T34" s="777"/>
      <c r="U34" s="777"/>
      <c r="V34" s="777">
        <v>414</v>
      </c>
      <c r="W34" s="777"/>
      <c r="X34" s="777"/>
      <c r="Y34" s="777"/>
      <c r="Z34" s="777"/>
      <c r="AA34" s="777">
        <v>1</v>
      </c>
      <c r="AB34" s="777"/>
      <c r="AC34" s="777"/>
      <c r="AD34" s="777"/>
      <c r="AE34" s="778"/>
      <c r="AF34" s="779">
        <v>0</v>
      </c>
      <c r="AG34" s="780"/>
      <c r="AH34" s="780"/>
      <c r="AI34" s="780"/>
      <c r="AJ34" s="781"/>
      <c r="AK34" s="848">
        <v>190</v>
      </c>
      <c r="AL34" s="849"/>
      <c r="AM34" s="849"/>
      <c r="AN34" s="849"/>
      <c r="AO34" s="849"/>
      <c r="AP34" s="849">
        <v>1736</v>
      </c>
      <c r="AQ34" s="849"/>
      <c r="AR34" s="849"/>
      <c r="AS34" s="849"/>
      <c r="AT34" s="849"/>
      <c r="AU34" s="849">
        <v>1283</v>
      </c>
      <c r="AV34" s="849"/>
      <c r="AW34" s="849"/>
      <c r="AX34" s="849"/>
      <c r="AY34" s="849"/>
      <c r="AZ34" s="850">
        <v>0</v>
      </c>
      <c r="BA34" s="850"/>
      <c r="BB34" s="850"/>
      <c r="BC34" s="850"/>
      <c r="BD34" s="850"/>
      <c r="BE34" s="846" t="s">
        <v>536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537</v>
      </c>
      <c r="C35" s="774"/>
      <c r="D35" s="774"/>
      <c r="E35" s="774"/>
      <c r="F35" s="774"/>
      <c r="G35" s="774"/>
      <c r="H35" s="774"/>
      <c r="I35" s="774"/>
      <c r="J35" s="774"/>
      <c r="K35" s="774"/>
      <c r="L35" s="774"/>
      <c r="M35" s="774"/>
      <c r="N35" s="774"/>
      <c r="O35" s="774"/>
      <c r="P35" s="775"/>
      <c r="Q35" s="776">
        <v>513</v>
      </c>
      <c r="R35" s="777"/>
      <c r="S35" s="777"/>
      <c r="T35" s="777"/>
      <c r="U35" s="777"/>
      <c r="V35" s="777">
        <v>510</v>
      </c>
      <c r="W35" s="777"/>
      <c r="X35" s="777"/>
      <c r="Y35" s="777"/>
      <c r="Z35" s="777"/>
      <c r="AA35" s="777">
        <v>3</v>
      </c>
      <c r="AB35" s="777"/>
      <c r="AC35" s="777"/>
      <c r="AD35" s="777"/>
      <c r="AE35" s="778"/>
      <c r="AF35" s="779">
        <v>0</v>
      </c>
      <c r="AG35" s="780"/>
      <c r="AH35" s="780"/>
      <c r="AI35" s="780"/>
      <c r="AJ35" s="781"/>
      <c r="AK35" s="848">
        <v>204</v>
      </c>
      <c r="AL35" s="849"/>
      <c r="AM35" s="849"/>
      <c r="AN35" s="849"/>
      <c r="AO35" s="849"/>
      <c r="AP35" s="849">
        <v>2271</v>
      </c>
      <c r="AQ35" s="849"/>
      <c r="AR35" s="849"/>
      <c r="AS35" s="849"/>
      <c r="AT35" s="849"/>
      <c r="AU35" s="849">
        <v>1621</v>
      </c>
      <c r="AV35" s="849"/>
      <c r="AW35" s="849"/>
      <c r="AX35" s="849"/>
      <c r="AY35" s="849"/>
      <c r="AZ35" s="850">
        <v>0</v>
      </c>
      <c r="BA35" s="850"/>
      <c r="BB35" s="850"/>
      <c r="BC35" s="850"/>
      <c r="BD35" s="850"/>
      <c r="BE35" s="846" t="s">
        <v>536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538</v>
      </c>
      <c r="C36" s="774"/>
      <c r="D36" s="774"/>
      <c r="E36" s="774"/>
      <c r="F36" s="774"/>
      <c r="G36" s="774"/>
      <c r="H36" s="774"/>
      <c r="I36" s="774"/>
      <c r="J36" s="774"/>
      <c r="K36" s="774"/>
      <c r="L36" s="774"/>
      <c r="M36" s="774"/>
      <c r="N36" s="774"/>
      <c r="O36" s="774"/>
      <c r="P36" s="775"/>
      <c r="Q36" s="776">
        <v>157</v>
      </c>
      <c r="R36" s="777"/>
      <c r="S36" s="777"/>
      <c r="T36" s="777"/>
      <c r="U36" s="777"/>
      <c r="V36" s="777">
        <v>157</v>
      </c>
      <c r="W36" s="777"/>
      <c r="X36" s="777"/>
      <c r="Y36" s="777"/>
      <c r="Z36" s="777"/>
      <c r="AA36" s="777">
        <v>0</v>
      </c>
      <c r="AB36" s="777"/>
      <c r="AC36" s="777"/>
      <c r="AD36" s="777"/>
      <c r="AE36" s="778"/>
      <c r="AF36" s="779">
        <v>0</v>
      </c>
      <c r="AG36" s="780"/>
      <c r="AH36" s="780"/>
      <c r="AI36" s="780"/>
      <c r="AJ36" s="781"/>
      <c r="AK36" s="848">
        <v>121</v>
      </c>
      <c r="AL36" s="849"/>
      <c r="AM36" s="849"/>
      <c r="AN36" s="849"/>
      <c r="AO36" s="849"/>
      <c r="AP36" s="849">
        <v>1007</v>
      </c>
      <c r="AQ36" s="849"/>
      <c r="AR36" s="849"/>
      <c r="AS36" s="849"/>
      <c r="AT36" s="849"/>
      <c r="AU36" s="849">
        <v>1002</v>
      </c>
      <c r="AV36" s="849"/>
      <c r="AW36" s="849"/>
      <c r="AX36" s="849"/>
      <c r="AY36" s="849"/>
      <c r="AZ36" s="850">
        <v>0</v>
      </c>
      <c r="BA36" s="850"/>
      <c r="BB36" s="850"/>
      <c r="BC36" s="850"/>
      <c r="BD36" s="850"/>
      <c r="BE36" s="846" t="s">
        <v>536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539</v>
      </c>
      <c r="C37" s="774"/>
      <c r="D37" s="774"/>
      <c r="E37" s="774"/>
      <c r="F37" s="774"/>
      <c r="G37" s="774"/>
      <c r="H37" s="774"/>
      <c r="I37" s="774"/>
      <c r="J37" s="774"/>
      <c r="K37" s="774"/>
      <c r="L37" s="774"/>
      <c r="M37" s="774"/>
      <c r="N37" s="774"/>
      <c r="O37" s="774"/>
      <c r="P37" s="775"/>
      <c r="Q37" s="776">
        <v>37</v>
      </c>
      <c r="R37" s="777"/>
      <c r="S37" s="777"/>
      <c r="T37" s="777"/>
      <c r="U37" s="777"/>
      <c r="V37" s="777">
        <v>37</v>
      </c>
      <c r="W37" s="777"/>
      <c r="X37" s="777"/>
      <c r="Y37" s="777"/>
      <c r="Z37" s="777"/>
      <c r="AA37" s="777">
        <v>0</v>
      </c>
      <c r="AB37" s="777"/>
      <c r="AC37" s="777"/>
      <c r="AD37" s="777"/>
      <c r="AE37" s="778"/>
      <c r="AF37" s="779">
        <v>0</v>
      </c>
      <c r="AG37" s="780"/>
      <c r="AH37" s="780"/>
      <c r="AI37" s="780"/>
      <c r="AJ37" s="781"/>
      <c r="AK37" s="848">
        <v>35</v>
      </c>
      <c r="AL37" s="849"/>
      <c r="AM37" s="849"/>
      <c r="AN37" s="849"/>
      <c r="AO37" s="849"/>
      <c r="AP37" s="849">
        <v>289</v>
      </c>
      <c r="AQ37" s="849"/>
      <c r="AR37" s="849"/>
      <c r="AS37" s="849"/>
      <c r="AT37" s="849"/>
      <c r="AU37" s="849">
        <v>289</v>
      </c>
      <c r="AV37" s="849"/>
      <c r="AW37" s="849"/>
      <c r="AX37" s="849"/>
      <c r="AY37" s="849"/>
      <c r="AZ37" s="850">
        <v>0</v>
      </c>
      <c r="BA37" s="850"/>
      <c r="BB37" s="850"/>
      <c r="BC37" s="850"/>
      <c r="BD37" s="850"/>
      <c r="BE37" s="846" t="s">
        <v>536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515</v>
      </c>
      <c r="AG63" s="860"/>
      <c r="AH63" s="860"/>
      <c r="AI63" s="860"/>
      <c r="AJ63" s="861"/>
      <c r="AK63" s="862"/>
      <c r="AL63" s="857"/>
      <c r="AM63" s="857"/>
      <c r="AN63" s="857"/>
      <c r="AO63" s="857"/>
      <c r="AP63" s="860">
        <v>5698</v>
      </c>
      <c r="AQ63" s="860"/>
      <c r="AR63" s="860"/>
      <c r="AS63" s="860"/>
      <c r="AT63" s="860"/>
      <c r="AU63" s="860">
        <v>4338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379</v>
      </c>
      <c r="B66" s="759"/>
      <c r="C66" s="759"/>
      <c r="D66" s="759"/>
      <c r="E66" s="759"/>
      <c r="F66" s="759"/>
      <c r="G66" s="759"/>
      <c r="H66" s="759"/>
      <c r="I66" s="759"/>
      <c r="J66" s="759"/>
      <c r="K66" s="759"/>
      <c r="L66" s="759"/>
      <c r="M66" s="759"/>
      <c r="N66" s="759"/>
      <c r="O66" s="759"/>
      <c r="P66" s="760"/>
      <c r="Q66" s="735" t="s">
        <v>380</v>
      </c>
      <c r="R66" s="736"/>
      <c r="S66" s="736"/>
      <c r="T66" s="736"/>
      <c r="U66" s="737"/>
      <c r="V66" s="735" t="s">
        <v>381</v>
      </c>
      <c r="W66" s="736"/>
      <c r="X66" s="736"/>
      <c r="Y66" s="736"/>
      <c r="Z66" s="737"/>
      <c r="AA66" s="735" t="s">
        <v>382</v>
      </c>
      <c r="AB66" s="736"/>
      <c r="AC66" s="736"/>
      <c r="AD66" s="736"/>
      <c r="AE66" s="737"/>
      <c r="AF66" s="870" t="s">
        <v>383</v>
      </c>
      <c r="AG66" s="831"/>
      <c r="AH66" s="831"/>
      <c r="AI66" s="831"/>
      <c r="AJ66" s="871"/>
      <c r="AK66" s="735" t="s">
        <v>384</v>
      </c>
      <c r="AL66" s="759"/>
      <c r="AM66" s="759"/>
      <c r="AN66" s="759"/>
      <c r="AO66" s="760"/>
      <c r="AP66" s="735" t="s">
        <v>385</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551</v>
      </c>
      <c r="C68" s="888"/>
      <c r="D68" s="888"/>
      <c r="E68" s="888"/>
      <c r="F68" s="888"/>
      <c r="G68" s="888"/>
      <c r="H68" s="888"/>
      <c r="I68" s="888"/>
      <c r="J68" s="888"/>
      <c r="K68" s="888"/>
      <c r="L68" s="888"/>
      <c r="M68" s="888"/>
      <c r="N68" s="888"/>
      <c r="O68" s="888"/>
      <c r="P68" s="889"/>
      <c r="Q68" s="890">
        <v>2</v>
      </c>
      <c r="R68" s="884"/>
      <c r="S68" s="884"/>
      <c r="T68" s="884"/>
      <c r="U68" s="884"/>
      <c r="V68" s="884">
        <v>0</v>
      </c>
      <c r="W68" s="884"/>
      <c r="X68" s="884"/>
      <c r="Y68" s="884"/>
      <c r="Z68" s="884"/>
      <c r="AA68" s="884">
        <v>2</v>
      </c>
      <c r="AB68" s="884"/>
      <c r="AC68" s="884"/>
      <c r="AD68" s="884"/>
      <c r="AE68" s="884"/>
      <c r="AF68" s="884">
        <v>2</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159</v>
      </c>
      <c r="R69" s="849"/>
      <c r="S69" s="849"/>
      <c r="T69" s="849"/>
      <c r="U69" s="849"/>
      <c r="V69" s="849">
        <v>132</v>
      </c>
      <c r="W69" s="849"/>
      <c r="X69" s="849"/>
      <c r="Y69" s="849"/>
      <c r="Z69" s="849"/>
      <c r="AA69" s="849">
        <v>27</v>
      </c>
      <c r="AB69" s="849"/>
      <c r="AC69" s="849"/>
      <c r="AD69" s="849"/>
      <c r="AE69" s="849"/>
      <c r="AF69" s="849">
        <v>27</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553</v>
      </c>
      <c r="C70" s="892"/>
      <c r="D70" s="892"/>
      <c r="E70" s="892"/>
      <c r="F70" s="892"/>
      <c r="G70" s="892"/>
      <c r="H70" s="892"/>
      <c r="I70" s="892"/>
      <c r="J70" s="892"/>
      <c r="K70" s="892"/>
      <c r="L70" s="892"/>
      <c r="M70" s="892"/>
      <c r="N70" s="892"/>
      <c r="O70" s="892"/>
      <c r="P70" s="893"/>
      <c r="Q70" s="894">
        <v>146</v>
      </c>
      <c r="R70" s="849"/>
      <c r="S70" s="849"/>
      <c r="T70" s="849"/>
      <c r="U70" s="849"/>
      <c r="V70" s="849">
        <v>141</v>
      </c>
      <c r="W70" s="849"/>
      <c r="X70" s="849"/>
      <c r="Y70" s="849"/>
      <c r="Z70" s="849"/>
      <c r="AA70" s="849">
        <v>6</v>
      </c>
      <c r="AB70" s="849"/>
      <c r="AC70" s="849"/>
      <c r="AD70" s="849"/>
      <c r="AE70" s="849"/>
      <c r="AF70" s="849">
        <v>6</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554</v>
      </c>
      <c r="C71" s="892"/>
      <c r="D71" s="892"/>
      <c r="E71" s="892"/>
      <c r="F71" s="892"/>
      <c r="G71" s="892"/>
      <c r="H71" s="892"/>
      <c r="I71" s="892"/>
      <c r="J71" s="892"/>
      <c r="K71" s="892"/>
      <c r="L71" s="892"/>
      <c r="M71" s="892"/>
      <c r="N71" s="892"/>
      <c r="O71" s="892"/>
      <c r="P71" s="893"/>
      <c r="Q71" s="894">
        <v>176</v>
      </c>
      <c r="R71" s="849"/>
      <c r="S71" s="849"/>
      <c r="T71" s="849"/>
      <c r="U71" s="849"/>
      <c r="V71" s="849">
        <v>175</v>
      </c>
      <c r="W71" s="849"/>
      <c r="X71" s="849"/>
      <c r="Y71" s="849"/>
      <c r="Z71" s="849"/>
      <c r="AA71" s="849">
        <v>1</v>
      </c>
      <c r="AB71" s="849"/>
      <c r="AC71" s="849"/>
      <c r="AD71" s="849"/>
      <c r="AE71" s="849"/>
      <c r="AF71" s="849">
        <v>1</v>
      </c>
      <c r="AG71" s="849"/>
      <c r="AH71" s="849"/>
      <c r="AI71" s="849"/>
      <c r="AJ71" s="849"/>
      <c r="AK71" s="849"/>
      <c r="AL71" s="849"/>
      <c r="AM71" s="849"/>
      <c r="AN71" s="849"/>
      <c r="AO71" s="849"/>
      <c r="AP71" s="849">
        <v>364</v>
      </c>
      <c r="AQ71" s="849"/>
      <c r="AR71" s="849"/>
      <c r="AS71" s="849"/>
      <c r="AT71" s="849"/>
      <c r="AU71" s="849">
        <v>240</v>
      </c>
      <c r="AV71" s="849"/>
      <c r="AW71" s="849"/>
      <c r="AX71" s="849"/>
      <c r="AY71" s="849"/>
      <c r="AZ71" s="895" t="s">
        <v>555</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842</v>
      </c>
      <c r="R72" s="849"/>
      <c r="S72" s="849"/>
      <c r="T72" s="849"/>
      <c r="U72" s="849"/>
      <c r="V72" s="849">
        <v>841</v>
      </c>
      <c r="W72" s="849"/>
      <c r="X72" s="849"/>
      <c r="Y72" s="849"/>
      <c r="Z72" s="849"/>
      <c r="AA72" s="849">
        <v>1</v>
      </c>
      <c r="AB72" s="849"/>
      <c r="AC72" s="849"/>
      <c r="AD72" s="849"/>
      <c r="AE72" s="849"/>
      <c r="AF72" s="849">
        <v>1</v>
      </c>
      <c r="AG72" s="849"/>
      <c r="AH72" s="849"/>
      <c r="AI72" s="849"/>
      <c r="AJ72" s="849"/>
      <c r="AK72" s="849"/>
      <c r="AL72" s="849"/>
      <c r="AM72" s="849"/>
      <c r="AN72" s="849"/>
      <c r="AO72" s="849"/>
      <c r="AP72" s="849">
        <v>153</v>
      </c>
      <c r="AQ72" s="849"/>
      <c r="AR72" s="849"/>
      <c r="AS72" s="849"/>
      <c r="AT72" s="849"/>
      <c r="AU72" s="849">
        <v>108</v>
      </c>
      <c r="AV72" s="849"/>
      <c r="AW72" s="849"/>
      <c r="AX72" s="849"/>
      <c r="AY72" s="849"/>
      <c r="AZ72" s="895" t="s">
        <v>556</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557</v>
      </c>
      <c r="C73" s="892"/>
      <c r="D73" s="892"/>
      <c r="E73" s="892"/>
      <c r="F73" s="892"/>
      <c r="G73" s="892"/>
      <c r="H73" s="892"/>
      <c r="I73" s="892"/>
      <c r="J73" s="892"/>
      <c r="K73" s="892"/>
      <c r="L73" s="892"/>
      <c r="M73" s="892"/>
      <c r="N73" s="892"/>
      <c r="O73" s="892"/>
      <c r="P73" s="893"/>
      <c r="Q73" s="894">
        <v>3694</v>
      </c>
      <c r="R73" s="849"/>
      <c r="S73" s="849"/>
      <c r="T73" s="849"/>
      <c r="U73" s="849"/>
      <c r="V73" s="849">
        <v>3656</v>
      </c>
      <c r="W73" s="849"/>
      <c r="X73" s="849"/>
      <c r="Y73" s="849"/>
      <c r="Z73" s="849"/>
      <c r="AA73" s="849">
        <v>38</v>
      </c>
      <c r="AB73" s="849"/>
      <c r="AC73" s="849"/>
      <c r="AD73" s="849"/>
      <c r="AE73" s="849"/>
      <c r="AF73" s="849">
        <v>38</v>
      </c>
      <c r="AG73" s="849"/>
      <c r="AH73" s="849"/>
      <c r="AI73" s="849"/>
      <c r="AJ73" s="849"/>
      <c r="AK73" s="849"/>
      <c r="AL73" s="849"/>
      <c r="AM73" s="849"/>
      <c r="AN73" s="849"/>
      <c r="AO73" s="849"/>
      <c r="AP73" s="849">
        <v>2027</v>
      </c>
      <c r="AQ73" s="849"/>
      <c r="AR73" s="849"/>
      <c r="AS73" s="849"/>
      <c r="AT73" s="849"/>
      <c r="AU73" s="849">
        <v>513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558</v>
      </c>
      <c r="C74" s="892"/>
      <c r="D74" s="892"/>
      <c r="E74" s="892"/>
      <c r="F74" s="892"/>
      <c r="G74" s="892"/>
      <c r="H74" s="892"/>
      <c r="I74" s="892"/>
      <c r="J74" s="892"/>
      <c r="K74" s="892"/>
      <c r="L74" s="892"/>
      <c r="M74" s="892"/>
      <c r="N74" s="892"/>
      <c r="O74" s="892"/>
      <c r="P74" s="893"/>
      <c r="Q74" s="894">
        <v>33</v>
      </c>
      <c r="R74" s="849"/>
      <c r="S74" s="849"/>
      <c r="T74" s="849"/>
      <c r="U74" s="849"/>
      <c r="V74" s="849">
        <v>29</v>
      </c>
      <c r="W74" s="849"/>
      <c r="X74" s="849"/>
      <c r="Y74" s="849"/>
      <c r="Z74" s="849"/>
      <c r="AA74" s="849">
        <v>4</v>
      </c>
      <c r="AB74" s="849"/>
      <c r="AC74" s="849"/>
      <c r="AD74" s="849"/>
      <c r="AE74" s="849"/>
      <c r="AF74" s="849">
        <v>4</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559</v>
      </c>
      <c r="C75" s="892"/>
      <c r="D75" s="892"/>
      <c r="E75" s="892"/>
      <c r="F75" s="892"/>
      <c r="G75" s="892"/>
      <c r="H75" s="892"/>
      <c r="I75" s="892"/>
      <c r="J75" s="892"/>
      <c r="K75" s="892"/>
      <c r="L75" s="892"/>
      <c r="M75" s="892"/>
      <c r="N75" s="892"/>
      <c r="O75" s="892"/>
      <c r="P75" s="893"/>
      <c r="Q75" s="897">
        <v>147</v>
      </c>
      <c r="R75" s="898"/>
      <c r="S75" s="898"/>
      <c r="T75" s="898"/>
      <c r="U75" s="848"/>
      <c r="V75" s="899">
        <v>139</v>
      </c>
      <c r="W75" s="898"/>
      <c r="X75" s="898"/>
      <c r="Y75" s="898"/>
      <c r="Z75" s="848"/>
      <c r="AA75" s="899">
        <v>8</v>
      </c>
      <c r="AB75" s="898"/>
      <c r="AC75" s="898"/>
      <c r="AD75" s="898"/>
      <c r="AE75" s="848"/>
      <c r="AF75" s="899">
        <v>8</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560</v>
      </c>
      <c r="C76" s="892"/>
      <c r="D76" s="892"/>
      <c r="E76" s="892"/>
      <c r="F76" s="892"/>
      <c r="G76" s="892"/>
      <c r="H76" s="892"/>
      <c r="I76" s="892"/>
      <c r="J76" s="892"/>
      <c r="K76" s="892"/>
      <c r="L76" s="892"/>
      <c r="M76" s="892"/>
      <c r="N76" s="892"/>
      <c r="O76" s="892"/>
      <c r="P76" s="893"/>
      <c r="Q76" s="897">
        <v>5199</v>
      </c>
      <c r="R76" s="898"/>
      <c r="S76" s="898"/>
      <c r="T76" s="898"/>
      <c r="U76" s="848"/>
      <c r="V76" s="899">
        <v>3904</v>
      </c>
      <c r="W76" s="898"/>
      <c r="X76" s="898"/>
      <c r="Y76" s="898"/>
      <c r="Z76" s="848"/>
      <c r="AA76" s="899">
        <v>1295</v>
      </c>
      <c r="AB76" s="898"/>
      <c r="AC76" s="898"/>
      <c r="AD76" s="898"/>
      <c r="AE76" s="848"/>
      <c r="AF76" s="899">
        <v>1295</v>
      </c>
      <c r="AG76" s="898"/>
      <c r="AH76" s="898"/>
      <c r="AI76" s="898"/>
      <c r="AJ76" s="848"/>
      <c r="AK76" s="899">
        <v>5</v>
      </c>
      <c r="AL76" s="898"/>
      <c r="AM76" s="898"/>
      <c r="AN76" s="898"/>
      <c r="AO76" s="848"/>
      <c r="AP76" s="899"/>
      <c r="AQ76" s="898"/>
      <c r="AR76" s="898"/>
      <c r="AS76" s="898"/>
      <c r="AT76" s="848"/>
      <c r="AU76" s="899"/>
      <c r="AV76" s="898"/>
      <c r="AW76" s="898"/>
      <c r="AX76" s="898"/>
      <c r="AY76" s="848"/>
      <c r="AZ76" s="895" t="s">
        <v>555</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560</v>
      </c>
      <c r="C77" s="892"/>
      <c r="D77" s="892"/>
      <c r="E77" s="892"/>
      <c r="F77" s="892"/>
      <c r="G77" s="892"/>
      <c r="H77" s="892"/>
      <c r="I77" s="892"/>
      <c r="J77" s="892"/>
      <c r="K77" s="892"/>
      <c r="L77" s="892"/>
      <c r="M77" s="892"/>
      <c r="N77" s="892"/>
      <c r="O77" s="892"/>
      <c r="P77" s="893"/>
      <c r="Q77" s="897">
        <v>11</v>
      </c>
      <c r="R77" s="898"/>
      <c r="S77" s="898"/>
      <c r="T77" s="898"/>
      <c r="U77" s="848"/>
      <c r="V77" s="899">
        <v>11</v>
      </c>
      <c r="W77" s="898"/>
      <c r="X77" s="898"/>
      <c r="Y77" s="898"/>
      <c r="Z77" s="848"/>
      <c r="AA77" s="899">
        <v>0</v>
      </c>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t="s">
        <v>561</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560</v>
      </c>
      <c r="C78" s="892"/>
      <c r="D78" s="892"/>
      <c r="E78" s="892"/>
      <c r="F78" s="892"/>
      <c r="G78" s="892"/>
      <c r="H78" s="892"/>
      <c r="I78" s="892"/>
      <c r="J78" s="892"/>
      <c r="K78" s="892"/>
      <c r="L78" s="892"/>
      <c r="M78" s="892"/>
      <c r="N78" s="892"/>
      <c r="O78" s="892"/>
      <c r="P78" s="893"/>
      <c r="Q78" s="894">
        <v>1316</v>
      </c>
      <c r="R78" s="849"/>
      <c r="S78" s="849"/>
      <c r="T78" s="849"/>
      <c r="U78" s="849"/>
      <c r="V78" s="849">
        <v>543</v>
      </c>
      <c r="W78" s="849"/>
      <c r="X78" s="849"/>
      <c r="Y78" s="849"/>
      <c r="Z78" s="849"/>
      <c r="AA78" s="849">
        <v>772</v>
      </c>
      <c r="AB78" s="849"/>
      <c r="AC78" s="849"/>
      <c r="AD78" s="849"/>
      <c r="AE78" s="849"/>
      <c r="AF78" s="849">
        <v>772</v>
      </c>
      <c r="AG78" s="849"/>
      <c r="AH78" s="849"/>
      <c r="AI78" s="849"/>
      <c r="AJ78" s="849"/>
      <c r="AK78" s="849"/>
      <c r="AL78" s="849"/>
      <c r="AM78" s="849"/>
      <c r="AN78" s="849"/>
      <c r="AO78" s="849"/>
      <c r="AP78" s="849"/>
      <c r="AQ78" s="849"/>
      <c r="AR78" s="849"/>
      <c r="AS78" s="849"/>
      <c r="AT78" s="849"/>
      <c r="AU78" s="849"/>
      <c r="AV78" s="849"/>
      <c r="AW78" s="849"/>
      <c r="AX78" s="849"/>
      <c r="AY78" s="849"/>
      <c r="AZ78" s="895" t="s">
        <v>562</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563</v>
      </c>
      <c r="C79" s="892"/>
      <c r="D79" s="892"/>
      <c r="E79" s="892"/>
      <c r="F79" s="892"/>
      <c r="G79" s="892"/>
      <c r="H79" s="892"/>
      <c r="I79" s="892"/>
      <c r="J79" s="892"/>
      <c r="K79" s="892"/>
      <c r="L79" s="892"/>
      <c r="M79" s="892"/>
      <c r="N79" s="892"/>
      <c r="O79" s="892"/>
      <c r="P79" s="893"/>
      <c r="Q79" s="894">
        <v>50</v>
      </c>
      <c r="R79" s="849"/>
      <c r="S79" s="849"/>
      <c r="T79" s="849"/>
      <c r="U79" s="849"/>
      <c r="V79" s="849">
        <v>45</v>
      </c>
      <c r="W79" s="849"/>
      <c r="X79" s="849"/>
      <c r="Y79" s="849"/>
      <c r="Z79" s="849"/>
      <c r="AA79" s="849">
        <v>5</v>
      </c>
      <c r="AB79" s="849"/>
      <c r="AC79" s="849"/>
      <c r="AD79" s="849"/>
      <c r="AE79" s="849"/>
      <c r="AF79" s="849">
        <v>5</v>
      </c>
      <c r="AG79" s="849"/>
      <c r="AH79" s="849"/>
      <c r="AI79" s="849"/>
      <c r="AJ79" s="849"/>
      <c r="AK79" s="849"/>
      <c r="AL79" s="849"/>
      <c r="AM79" s="849"/>
      <c r="AN79" s="849"/>
      <c r="AO79" s="849"/>
      <c r="AP79" s="849"/>
      <c r="AQ79" s="849"/>
      <c r="AR79" s="849"/>
      <c r="AS79" s="849"/>
      <c r="AT79" s="849"/>
      <c r="AU79" s="849"/>
      <c r="AV79" s="849"/>
      <c r="AW79" s="849"/>
      <c r="AX79" s="849"/>
      <c r="AY79" s="849"/>
      <c r="AZ79" s="895" t="s">
        <v>555</v>
      </c>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564</v>
      </c>
      <c r="C80" s="892"/>
      <c r="D80" s="892"/>
      <c r="E80" s="892"/>
      <c r="F80" s="892"/>
      <c r="G80" s="892"/>
      <c r="H80" s="892"/>
      <c r="I80" s="892"/>
      <c r="J80" s="892"/>
      <c r="K80" s="892"/>
      <c r="L80" s="892"/>
      <c r="M80" s="892"/>
      <c r="N80" s="892"/>
      <c r="O80" s="892"/>
      <c r="P80" s="893"/>
      <c r="Q80" s="894">
        <v>143449</v>
      </c>
      <c r="R80" s="849"/>
      <c r="S80" s="849"/>
      <c r="T80" s="849"/>
      <c r="U80" s="849"/>
      <c r="V80" s="849">
        <v>139730</v>
      </c>
      <c r="W80" s="849"/>
      <c r="X80" s="849"/>
      <c r="Y80" s="849"/>
      <c r="Z80" s="849"/>
      <c r="AA80" s="849">
        <v>3719</v>
      </c>
      <c r="AB80" s="849"/>
      <c r="AC80" s="849"/>
      <c r="AD80" s="849"/>
      <c r="AE80" s="849"/>
      <c r="AF80" s="849">
        <v>3719</v>
      </c>
      <c r="AG80" s="849"/>
      <c r="AH80" s="849"/>
      <c r="AI80" s="849"/>
      <c r="AJ80" s="849"/>
      <c r="AK80" s="849"/>
      <c r="AL80" s="849"/>
      <c r="AM80" s="849"/>
      <c r="AN80" s="849"/>
      <c r="AO80" s="849"/>
      <c r="AP80" s="849"/>
      <c r="AQ80" s="849"/>
      <c r="AR80" s="849"/>
      <c r="AS80" s="849"/>
      <c r="AT80" s="849"/>
      <c r="AU80" s="849"/>
      <c r="AV80" s="849"/>
      <c r="AW80" s="849"/>
      <c r="AX80" s="849"/>
      <c r="AY80" s="849"/>
      <c r="AZ80" s="895" t="s">
        <v>565</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566</v>
      </c>
      <c r="C81" s="892"/>
      <c r="D81" s="892"/>
      <c r="E81" s="892"/>
      <c r="F81" s="892"/>
      <c r="G81" s="892"/>
      <c r="H81" s="892"/>
      <c r="I81" s="892"/>
      <c r="J81" s="892"/>
      <c r="K81" s="892"/>
      <c r="L81" s="892"/>
      <c r="M81" s="892"/>
      <c r="N81" s="892"/>
      <c r="O81" s="892"/>
      <c r="P81" s="893"/>
      <c r="Q81" s="894">
        <v>61</v>
      </c>
      <c r="R81" s="849"/>
      <c r="S81" s="849"/>
      <c r="T81" s="849"/>
      <c r="U81" s="849"/>
      <c r="V81" s="849">
        <v>61</v>
      </c>
      <c r="W81" s="849"/>
      <c r="X81" s="849"/>
      <c r="Y81" s="849"/>
      <c r="Z81" s="849"/>
      <c r="AA81" s="849">
        <v>0</v>
      </c>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5877</v>
      </c>
      <c r="AG88" s="860"/>
      <c r="AH88" s="860"/>
      <c r="AI88" s="860"/>
      <c r="AJ88" s="860"/>
      <c r="AK88" s="857"/>
      <c r="AL88" s="857"/>
      <c r="AM88" s="857"/>
      <c r="AN88" s="857"/>
      <c r="AO88" s="857"/>
      <c r="AP88" s="860">
        <v>2545</v>
      </c>
      <c r="AQ88" s="860"/>
      <c r="AR88" s="860"/>
      <c r="AS88" s="860"/>
      <c r="AT88" s="860"/>
      <c r="AU88" s="860">
        <v>861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127</v>
      </c>
      <c r="CS102" s="868"/>
      <c r="CT102" s="868"/>
      <c r="CU102" s="868"/>
      <c r="CV102" s="911"/>
      <c r="CW102" s="910">
        <v>33</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2200209</v>
      </c>
      <c r="AB110" s="920"/>
      <c r="AC110" s="920"/>
      <c r="AD110" s="920"/>
      <c r="AE110" s="921"/>
      <c r="AF110" s="922">
        <v>2151703</v>
      </c>
      <c r="AG110" s="920"/>
      <c r="AH110" s="920"/>
      <c r="AI110" s="920"/>
      <c r="AJ110" s="921"/>
      <c r="AK110" s="922">
        <v>2044375</v>
      </c>
      <c r="AL110" s="920"/>
      <c r="AM110" s="920"/>
      <c r="AN110" s="920"/>
      <c r="AO110" s="921"/>
      <c r="AP110" s="923">
        <v>24.6</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14887387</v>
      </c>
      <c r="BR110" s="957"/>
      <c r="BS110" s="957"/>
      <c r="BT110" s="957"/>
      <c r="BU110" s="957"/>
      <c r="BV110" s="957">
        <v>15877528</v>
      </c>
      <c r="BW110" s="957"/>
      <c r="BX110" s="957"/>
      <c r="BY110" s="957"/>
      <c r="BZ110" s="957"/>
      <c r="CA110" s="957">
        <v>16414186</v>
      </c>
      <c r="CB110" s="957"/>
      <c r="CC110" s="957"/>
      <c r="CD110" s="957"/>
      <c r="CE110" s="957"/>
      <c r="CF110" s="971">
        <v>197.3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107154</v>
      </c>
      <c r="BR111" s="950"/>
      <c r="BS111" s="950"/>
      <c r="BT111" s="950"/>
      <c r="BU111" s="950"/>
      <c r="BV111" s="950">
        <v>98592</v>
      </c>
      <c r="BW111" s="950"/>
      <c r="BX111" s="950"/>
      <c r="BY111" s="950"/>
      <c r="BZ111" s="950"/>
      <c r="CA111" s="950">
        <v>91104</v>
      </c>
      <c r="CB111" s="950"/>
      <c r="CC111" s="950"/>
      <c r="CD111" s="950"/>
      <c r="CE111" s="950"/>
      <c r="CF111" s="944">
        <v>1.1000000000000001</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4915974</v>
      </c>
      <c r="BR112" s="950"/>
      <c r="BS112" s="950"/>
      <c r="BT112" s="950"/>
      <c r="BU112" s="950"/>
      <c r="BV112" s="950">
        <v>4617070</v>
      </c>
      <c r="BW112" s="950"/>
      <c r="BX112" s="950"/>
      <c r="BY112" s="950"/>
      <c r="BZ112" s="950"/>
      <c r="CA112" s="950">
        <v>4337970</v>
      </c>
      <c r="CB112" s="950"/>
      <c r="CC112" s="950"/>
      <c r="CD112" s="950"/>
      <c r="CE112" s="950"/>
      <c r="CF112" s="944">
        <v>52.1</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442995</v>
      </c>
      <c r="AB113" s="964"/>
      <c r="AC113" s="964"/>
      <c r="AD113" s="964"/>
      <c r="AE113" s="965"/>
      <c r="AF113" s="966">
        <v>453195</v>
      </c>
      <c r="AG113" s="964"/>
      <c r="AH113" s="964"/>
      <c r="AI113" s="964"/>
      <c r="AJ113" s="965"/>
      <c r="AK113" s="966">
        <v>452677</v>
      </c>
      <c r="AL113" s="964"/>
      <c r="AM113" s="964"/>
      <c r="AN113" s="964"/>
      <c r="AO113" s="965"/>
      <c r="AP113" s="967">
        <v>5.4</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516020</v>
      </c>
      <c r="BR113" s="950"/>
      <c r="BS113" s="950"/>
      <c r="BT113" s="950"/>
      <c r="BU113" s="950"/>
      <c r="BV113" s="950">
        <v>449008</v>
      </c>
      <c r="BW113" s="950"/>
      <c r="BX113" s="950"/>
      <c r="BY113" s="950"/>
      <c r="BZ113" s="950"/>
      <c r="CA113" s="950">
        <v>860919</v>
      </c>
      <c r="CB113" s="950"/>
      <c r="CC113" s="950"/>
      <c r="CD113" s="950"/>
      <c r="CE113" s="950"/>
      <c r="CF113" s="944">
        <v>10.3</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56988</v>
      </c>
      <c r="AB114" s="989"/>
      <c r="AC114" s="989"/>
      <c r="AD114" s="989"/>
      <c r="AE114" s="990"/>
      <c r="AF114" s="991">
        <v>56733</v>
      </c>
      <c r="AG114" s="989"/>
      <c r="AH114" s="989"/>
      <c r="AI114" s="989"/>
      <c r="AJ114" s="990"/>
      <c r="AK114" s="991">
        <v>57064</v>
      </c>
      <c r="AL114" s="989"/>
      <c r="AM114" s="989"/>
      <c r="AN114" s="989"/>
      <c r="AO114" s="990"/>
      <c r="AP114" s="992">
        <v>0.7</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3929616</v>
      </c>
      <c r="BR114" s="950"/>
      <c r="BS114" s="950"/>
      <c r="BT114" s="950"/>
      <c r="BU114" s="950"/>
      <c r="BV114" s="950">
        <v>3610166</v>
      </c>
      <c r="BW114" s="950"/>
      <c r="BX114" s="950"/>
      <c r="BY114" s="950"/>
      <c r="BZ114" s="950"/>
      <c r="CA114" s="950">
        <v>3367986</v>
      </c>
      <c r="CB114" s="950"/>
      <c r="CC114" s="950"/>
      <c r="CD114" s="950"/>
      <c r="CE114" s="950"/>
      <c r="CF114" s="944">
        <v>40.5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34638</v>
      </c>
      <c r="AB115" s="964"/>
      <c r="AC115" s="964"/>
      <c r="AD115" s="964"/>
      <c r="AE115" s="965"/>
      <c r="AF115" s="966">
        <v>8485</v>
      </c>
      <c r="AG115" s="964"/>
      <c r="AH115" s="964"/>
      <c r="AI115" s="964"/>
      <c r="AJ115" s="965"/>
      <c r="AK115" s="966">
        <v>7488</v>
      </c>
      <c r="AL115" s="964"/>
      <c r="AM115" s="964"/>
      <c r="AN115" s="964"/>
      <c r="AO115" s="965"/>
      <c r="AP115" s="967">
        <v>0.1</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2734830</v>
      </c>
      <c r="AB117" s="996"/>
      <c r="AC117" s="996"/>
      <c r="AD117" s="996"/>
      <c r="AE117" s="997"/>
      <c r="AF117" s="995">
        <v>2670116</v>
      </c>
      <c r="AG117" s="996"/>
      <c r="AH117" s="996"/>
      <c r="AI117" s="996"/>
      <c r="AJ117" s="997"/>
      <c r="AK117" s="995">
        <v>2561604</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24356151</v>
      </c>
      <c r="BR118" s="1016"/>
      <c r="BS118" s="1016"/>
      <c r="BT118" s="1016"/>
      <c r="BU118" s="1016"/>
      <c r="BV118" s="1016">
        <v>24652364</v>
      </c>
      <c r="BW118" s="1016"/>
      <c r="BX118" s="1016"/>
      <c r="BY118" s="1016"/>
      <c r="BZ118" s="1016"/>
      <c r="CA118" s="1016">
        <v>25072165</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10077540</v>
      </c>
      <c r="BR119" s="957"/>
      <c r="BS119" s="957"/>
      <c r="BT119" s="957"/>
      <c r="BU119" s="957"/>
      <c r="BV119" s="957">
        <v>10219735</v>
      </c>
      <c r="BW119" s="957"/>
      <c r="BX119" s="957"/>
      <c r="BY119" s="957"/>
      <c r="BZ119" s="957"/>
      <c r="CA119" s="957">
        <v>10692845</v>
      </c>
      <c r="CB119" s="957"/>
      <c r="CC119" s="957"/>
      <c r="CD119" s="957"/>
      <c r="CE119" s="957"/>
      <c r="CF119" s="971">
        <v>128.5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107154</v>
      </c>
      <c r="DH119" s="1028"/>
      <c r="DI119" s="1028"/>
      <c r="DJ119" s="1028"/>
      <c r="DK119" s="1029"/>
      <c r="DL119" s="1030">
        <v>98592</v>
      </c>
      <c r="DM119" s="1028"/>
      <c r="DN119" s="1028"/>
      <c r="DO119" s="1028"/>
      <c r="DP119" s="1029"/>
      <c r="DQ119" s="1030">
        <v>91104</v>
      </c>
      <c r="DR119" s="1028"/>
      <c r="DS119" s="1028"/>
      <c r="DT119" s="1028"/>
      <c r="DU119" s="1029"/>
      <c r="DV119" s="1031">
        <v>1.1000000000000001</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773095</v>
      </c>
      <c r="BR120" s="950"/>
      <c r="BS120" s="950"/>
      <c r="BT120" s="950"/>
      <c r="BU120" s="950"/>
      <c r="BV120" s="950">
        <v>649056</v>
      </c>
      <c r="BW120" s="950"/>
      <c r="BX120" s="950"/>
      <c r="BY120" s="950"/>
      <c r="BZ120" s="950"/>
      <c r="CA120" s="950">
        <v>567051</v>
      </c>
      <c r="CB120" s="950"/>
      <c r="CC120" s="950"/>
      <c r="CD120" s="950"/>
      <c r="CE120" s="950"/>
      <c r="CF120" s="944">
        <v>6.8</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1836570</v>
      </c>
      <c r="DH120" s="957"/>
      <c r="DI120" s="957"/>
      <c r="DJ120" s="957"/>
      <c r="DK120" s="957"/>
      <c r="DL120" s="957">
        <v>1684790</v>
      </c>
      <c r="DM120" s="957"/>
      <c r="DN120" s="957"/>
      <c r="DO120" s="957"/>
      <c r="DP120" s="957"/>
      <c r="DQ120" s="957">
        <v>1621154</v>
      </c>
      <c r="DR120" s="957"/>
      <c r="DS120" s="957"/>
      <c r="DT120" s="957"/>
      <c r="DU120" s="957"/>
      <c r="DV120" s="958">
        <v>19.5</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16343772</v>
      </c>
      <c r="BR121" s="1016"/>
      <c r="BS121" s="1016"/>
      <c r="BT121" s="1016"/>
      <c r="BU121" s="1016"/>
      <c r="BV121" s="1016">
        <v>16898478</v>
      </c>
      <c r="BW121" s="1016"/>
      <c r="BX121" s="1016"/>
      <c r="BY121" s="1016"/>
      <c r="BZ121" s="1016"/>
      <c r="CA121" s="1016">
        <v>17564877</v>
      </c>
      <c r="CB121" s="1016"/>
      <c r="CC121" s="1016"/>
      <c r="CD121" s="1016"/>
      <c r="CE121" s="1016"/>
      <c r="CF121" s="1054">
        <v>211.1</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1399605</v>
      </c>
      <c r="DH121" s="950"/>
      <c r="DI121" s="950"/>
      <c r="DJ121" s="950"/>
      <c r="DK121" s="950"/>
      <c r="DL121" s="950">
        <v>1368227</v>
      </c>
      <c r="DM121" s="950"/>
      <c r="DN121" s="950"/>
      <c r="DO121" s="950"/>
      <c r="DP121" s="950"/>
      <c r="DQ121" s="950">
        <v>1283031</v>
      </c>
      <c r="DR121" s="950"/>
      <c r="DS121" s="950"/>
      <c r="DT121" s="950"/>
      <c r="DU121" s="950"/>
      <c r="DV121" s="951">
        <v>15.4</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27194407</v>
      </c>
      <c r="BR122" s="1065"/>
      <c r="BS122" s="1065"/>
      <c r="BT122" s="1065"/>
      <c r="BU122" s="1065"/>
      <c r="BV122" s="1065">
        <v>27767269</v>
      </c>
      <c r="BW122" s="1065"/>
      <c r="BX122" s="1065"/>
      <c r="BY122" s="1065"/>
      <c r="BZ122" s="1065"/>
      <c r="CA122" s="1065">
        <v>28824773</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1194012</v>
      </c>
      <c r="DH122" s="950"/>
      <c r="DI122" s="950"/>
      <c r="DJ122" s="950"/>
      <c r="DK122" s="950"/>
      <c r="DL122" s="950">
        <v>1100828</v>
      </c>
      <c r="DM122" s="950"/>
      <c r="DN122" s="950"/>
      <c r="DO122" s="950"/>
      <c r="DP122" s="950"/>
      <c r="DQ122" s="950">
        <v>1002372</v>
      </c>
      <c r="DR122" s="950"/>
      <c r="DS122" s="950"/>
      <c r="DT122" s="950"/>
      <c r="DU122" s="950"/>
      <c r="DV122" s="951">
        <v>12</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v>320916</v>
      </c>
      <c r="DH123" s="989"/>
      <c r="DI123" s="989"/>
      <c r="DJ123" s="989"/>
      <c r="DK123" s="990"/>
      <c r="DL123" s="991">
        <v>309455</v>
      </c>
      <c r="DM123" s="989"/>
      <c r="DN123" s="989"/>
      <c r="DO123" s="989"/>
      <c r="DP123" s="990"/>
      <c r="DQ123" s="991">
        <v>289342</v>
      </c>
      <c r="DR123" s="989"/>
      <c r="DS123" s="989"/>
      <c r="DT123" s="989"/>
      <c r="DU123" s="990"/>
      <c r="DV123" s="992">
        <v>3.5</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164871</v>
      </c>
      <c r="DH124" s="1028"/>
      <c r="DI124" s="1028"/>
      <c r="DJ124" s="1028"/>
      <c r="DK124" s="1029"/>
      <c r="DL124" s="1030">
        <v>153770</v>
      </c>
      <c r="DM124" s="1028"/>
      <c r="DN124" s="1028"/>
      <c r="DO124" s="1028"/>
      <c r="DP124" s="1029"/>
      <c r="DQ124" s="1030">
        <v>142071</v>
      </c>
      <c r="DR124" s="1028"/>
      <c r="DS124" s="1028"/>
      <c r="DT124" s="1028"/>
      <c r="DU124" s="1029"/>
      <c r="DV124" s="1031">
        <v>1.7</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34638</v>
      </c>
      <c r="AB126" s="989"/>
      <c r="AC126" s="989"/>
      <c r="AD126" s="989"/>
      <c r="AE126" s="990"/>
      <c r="AF126" s="991">
        <v>8485</v>
      </c>
      <c r="AG126" s="989"/>
      <c r="AH126" s="989"/>
      <c r="AI126" s="989"/>
      <c r="AJ126" s="990"/>
      <c r="AK126" s="991">
        <v>7488</v>
      </c>
      <c r="AL126" s="989"/>
      <c r="AM126" s="989"/>
      <c r="AN126" s="989"/>
      <c r="AO126" s="990"/>
      <c r="AP126" s="992">
        <v>0.1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13.3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64541</v>
      </c>
      <c r="AB128" s="1120"/>
      <c r="AC128" s="1120"/>
      <c r="AD128" s="1120"/>
      <c r="AE128" s="1121"/>
      <c r="AF128" s="1122">
        <v>54480</v>
      </c>
      <c r="AG128" s="1120"/>
      <c r="AH128" s="1120"/>
      <c r="AI128" s="1120"/>
      <c r="AJ128" s="1121"/>
      <c r="AK128" s="1122">
        <v>57234</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18.3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10293533</v>
      </c>
      <c r="AB129" s="989"/>
      <c r="AC129" s="989"/>
      <c r="AD129" s="989"/>
      <c r="AE129" s="990"/>
      <c r="AF129" s="991">
        <v>10152878</v>
      </c>
      <c r="AG129" s="989"/>
      <c r="AH129" s="989"/>
      <c r="AI129" s="989"/>
      <c r="AJ129" s="990"/>
      <c r="AK129" s="991">
        <v>10180803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1804842</v>
      </c>
      <c r="AB130" s="989"/>
      <c r="AC130" s="989"/>
      <c r="AD130" s="989"/>
      <c r="AE130" s="990"/>
      <c r="AF130" s="991">
        <v>1886920</v>
      </c>
      <c r="AG130" s="989"/>
      <c r="AH130" s="989"/>
      <c r="AI130" s="989"/>
      <c r="AJ130" s="990"/>
      <c r="AK130" s="991">
        <v>1861992</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8488691</v>
      </c>
      <c r="AB131" s="1028"/>
      <c r="AC131" s="1028"/>
      <c r="AD131" s="1028"/>
      <c r="AE131" s="1029"/>
      <c r="AF131" s="1030">
        <v>8265958</v>
      </c>
      <c r="AG131" s="1028"/>
      <c r="AH131" s="1028"/>
      <c r="AI131" s="1028"/>
      <c r="AJ131" s="1029"/>
      <c r="AK131" s="1030">
        <v>8318811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10.19529395</v>
      </c>
      <c r="AB132" s="1134"/>
      <c r="AC132" s="1134"/>
      <c r="AD132" s="1134"/>
      <c r="AE132" s="1135"/>
      <c r="AF132" s="1136">
        <v>8.8158686510000006</v>
      </c>
      <c r="AG132" s="1134"/>
      <c r="AH132" s="1134"/>
      <c r="AI132" s="1134"/>
      <c r="AJ132" s="1135"/>
      <c r="AK132" s="1136">
        <v>7.7219929629999999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11.1</v>
      </c>
      <c r="AB133" s="1141"/>
      <c r="AC133" s="1141"/>
      <c r="AD133" s="1141"/>
      <c r="AE133" s="1142"/>
      <c r="AF133" s="1140">
        <v>10.3</v>
      </c>
      <c r="AG133" s="1141"/>
      <c r="AH133" s="1141"/>
      <c r="AI133" s="1141"/>
      <c r="AJ133" s="1142"/>
      <c r="AK133" s="1140">
        <v>8.9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3065063</v>
      </c>
      <c r="L9" s="264">
        <v>113884</v>
      </c>
      <c r="M9" s="265">
        <v>88578</v>
      </c>
      <c r="N9" s="266">
        <v>28.6</v>
      </c>
    </row>
    <row r="10" spans="1:16">
      <c r="A10" s="248"/>
      <c r="B10" s="244"/>
      <c r="C10" s="244"/>
      <c r="D10" s="244"/>
      <c r="E10" s="244"/>
      <c r="F10" s="244"/>
      <c r="G10" s="1149" t="s">
        <v>476</v>
      </c>
      <c r="H10" s="1150"/>
      <c r="I10" s="1150"/>
      <c r="J10" s="1151"/>
      <c r="K10" s="267">
        <v>147485</v>
      </c>
      <c r="L10" s="268">
        <v>5480</v>
      </c>
      <c r="M10" s="269">
        <v>7040</v>
      </c>
      <c r="N10" s="270">
        <v>-22.2</v>
      </c>
    </row>
    <row r="11" spans="1:16" ht="13.5" customHeight="1">
      <c r="A11" s="248"/>
      <c r="B11" s="244"/>
      <c r="C11" s="244"/>
      <c r="D11" s="244"/>
      <c r="E11" s="244"/>
      <c r="F11" s="244"/>
      <c r="G11" s="1149" t="s">
        <v>477</v>
      </c>
      <c r="H11" s="1150"/>
      <c r="I11" s="1150"/>
      <c r="J11" s="1151"/>
      <c r="K11" s="267">
        <v>147142</v>
      </c>
      <c r="L11" s="268">
        <v>5467</v>
      </c>
      <c r="M11" s="269">
        <v>8852</v>
      </c>
      <c r="N11" s="270">
        <v>-38.200000000000003</v>
      </c>
    </row>
    <row r="12" spans="1:16" ht="13.5" customHeight="1">
      <c r="A12" s="248"/>
      <c r="B12" s="244"/>
      <c r="C12" s="244"/>
      <c r="D12" s="244"/>
      <c r="E12" s="244"/>
      <c r="F12" s="244"/>
      <c r="G12" s="1149" t="s">
        <v>478</v>
      </c>
      <c r="H12" s="1150"/>
      <c r="I12" s="1150"/>
      <c r="J12" s="1151"/>
      <c r="K12" s="267">
        <v>664</v>
      </c>
      <c r="L12" s="268">
        <v>25</v>
      </c>
      <c r="M12" s="269">
        <v>853</v>
      </c>
      <c r="N12" s="270">
        <v>-97.1</v>
      </c>
    </row>
    <row r="13" spans="1:16" ht="13.5" customHeight="1">
      <c r="A13" s="248"/>
      <c r="B13" s="244"/>
      <c r="C13" s="244"/>
      <c r="D13" s="244"/>
      <c r="E13" s="244"/>
      <c r="F13" s="244"/>
      <c r="G13" s="1149" t="s">
        <v>479</v>
      </c>
      <c r="H13" s="1150"/>
      <c r="I13" s="1150"/>
      <c r="J13" s="1151"/>
      <c r="K13" s="267" t="s">
        <v>480</v>
      </c>
      <c r="L13" s="268" t="s">
        <v>480</v>
      </c>
      <c r="M13" s="269">
        <v>12</v>
      </c>
      <c r="N13" s="270" t="s">
        <v>480</v>
      </c>
    </row>
    <row r="14" spans="1:16" ht="13.5" customHeight="1">
      <c r="A14" s="248"/>
      <c r="B14" s="244"/>
      <c r="C14" s="244"/>
      <c r="D14" s="244"/>
      <c r="E14" s="244"/>
      <c r="F14" s="244"/>
      <c r="G14" s="1149" t="s">
        <v>481</v>
      </c>
      <c r="H14" s="1150"/>
      <c r="I14" s="1150"/>
      <c r="J14" s="1151"/>
      <c r="K14" s="267">
        <v>105850</v>
      </c>
      <c r="L14" s="268">
        <v>3933</v>
      </c>
      <c r="M14" s="269">
        <v>4061</v>
      </c>
      <c r="N14" s="270">
        <v>-3.2</v>
      </c>
    </row>
    <row r="15" spans="1:16" ht="13.5" customHeight="1">
      <c r="A15" s="248"/>
      <c r="B15" s="244"/>
      <c r="C15" s="244"/>
      <c r="D15" s="244"/>
      <c r="E15" s="244"/>
      <c r="F15" s="244"/>
      <c r="G15" s="1149" t="s">
        <v>482</v>
      </c>
      <c r="H15" s="1150"/>
      <c r="I15" s="1150"/>
      <c r="J15" s="1151"/>
      <c r="K15" s="267">
        <v>26627</v>
      </c>
      <c r="L15" s="268">
        <v>989</v>
      </c>
      <c r="M15" s="269">
        <v>2096</v>
      </c>
      <c r="N15" s="270">
        <v>-52.8</v>
      </c>
    </row>
    <row r="16" spans="1:16">
      <c r="A16" s="248"/>
      <c r="B16" s="244"/>
      <c r="C16" s="244"/>
      <c r="D16" s="244"/>
      <c r="E16" s="244"/>
      <c r="F16" s="244"/>
      <c r="G16" s="1152" t="s">
        <v>483</v>
      </c>
      <c r="H16" s="1153"/>
      <c r="I16" s="1153"/>
      <c r="J16" s="1154"/>
      <c r="K16" s="268">
        <v>-389221</v>
      </c>
      <c r="L16" s="268">
        <v>-14462</v>
      </c>
      <c r="M16" s="269">
        <v>-9609</v>
      </c>
      <c r="N16" s="270">
        <v>50.5</v>
      </c>
    </row>
    <row r="17" spans="1:16">
      <c r="A17" s="248"/>
      <c r="B17" s="244"/>
      <c r="C17" s="244"/>
      <c r="D17" s="244"/>
      <c r="E17" s="244"/>
      <c r="F17" s="244"/>
      <c r="G17" s="1152" t="s">
        <v>167</v>
      </c>
      <c r="H17" s="1153"/>
      <c r="I17" s="1153"/>
      <c r="J17" s="1154"/>
      <c r="K17" s="268">
        <v>3103610</v>
      </c>
      <c r="L17" s="268">
        <v>115316</v>
      </c>
      <c r="M17" s="269">
        <v>101883</v>
      </c>
      <c r="N17" s="270">
        <v>13.2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13.41</v>
      </c>
      <c r="L21" s="281">
        <v>9.81</v>
      </c>
      <c r="M21" s="282">
        <v>3.6</v>
      </c>
      <c r="N21" s="249"/>
      <c r="O21" s="283"/>
      <c r="P21" s="279"/>
    </row>
    <row r="22" spans="1:16" s="284" customFormat="1">
      <c r="A22" s="279"/>
      <c r="B22" s="249"/>
      <c r="C22" s="249"/>
      <c r="D22" s="249"/>
      <c r="E22" s="249"/>
      <c r="F22" s="249"/>
      <c r="G22" s="1144" t="s">
        <v>489</v>
      </c>
      <c r="H22" s="1145"/>
      <c r="I22" s="1145"/>
      <c r="J22" s="1146"/>
      <c r="K22" s="285">
        <v>95.9</v>
      </c>
      <c r="L22" s="286">
        <v>97.8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2044375</v>
      </c>
      <c r="L32" s="294">
        <v>75960</v>
      </c>
      <c r="M32" s="295">
        <v>68295</v>
      </c>
      <c r="N32" s="296">
        <v>11.2</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v>20</v>
      </c>
      <c r="N34" s="296" t="s">
        <v>480</v>
      </c>
    </row>
    <row r="35" spans="1:16" ht="27" customHeight="1">
      <c r="A35" s="248"/>
      <c r="B35" s="244"/>
      <c r="C35" s="244"/>
      <c r="D35" s="244"/>
      <c r="E35" s="244"/>
      <c r="F35" s="244"/>
      <c r="G35" s="1160" t="s">
        <v>496</v>
      </c>
      <c r="H35" s="1161"/>
      <c r="I35" s="1161"/>
      <c r="J35" s="1162"/>
      <c r="K35" s="294">
        <v>452677</v>
      </c>
      <c r="L35" s="294">
        <v>16819</v>
      </c>
      <c r="M35" s="295">
        <v>17270</v>
      </c>
      <c r="N35" s="296">
        <v>-2.6</v>
      </c>
    </row>
    <row r="36" spans="1:16" ht="27" customHeight="1">
      <c r="A36" s="248"/>
      <c r="B36" s="244"/>
      <c r="C36" s="244"/>
      <c r="D36" s="244"/>
      <c r="E36" s="244"/>
      <c r="F36" s="244"/>
      <c r="G36" s="1160" t="s">
        <v>497</v>
      </c>
      <c r="H36" s="1161"/>
      <c r="I36" s="1161"/>
      <c r="J36" s="1162"/>
      <c r="K36" s="294">
        <v>57064</v>
      </c>
      <c r="L36" s="294">
        <v>2120</v>
      </c>
      <c r="M36" s="295">
        <v>2908</v>
      </c>
      <c r="N36" s="296">
        <v>-27.1</v>
      </c>
    </row>
    <row r="37" spans="1:16" ht="13.5" customHeight="1">
      <c r="A37" s="248"/>
      <c r="B37" s="244"/>
      <c r="C37" s="244"/>
      <c r="D37" s="244"/>
      <c r="E37" s="244"/>
      <c r="F37" s="244"/>
      <c r="G37" s="1160" t="s">
        <v>498</v>
      </c>
      <c r="H37" s="1161"/>
      <c r="I37" s="1161"/>
      <c r="J37" s="1162"/>
      <c r="K37" s="294">
        <v>7488</v>
      </c>
      <c r="L37" s="294">
        <v>278</v>
      </c>
      <c r="M37" s="295">
        <v>1444</v>
      </c>
      <c r="N37" s="296">
        <v>-80.7</v>
      </c>
    </row>
    <row r="38" spans="1:16" ht="27" customHeight="1">
      <c r="A38" s="248"/>
      <c r="B38" s="244"/>
      <c r="C38" s="244"/>
      <c r="D38" s="244"/>
      <c r="E38" s="244"/>
      <c r="F38" s="244"/>
      <c r="G38" s="1163" t="s">
        <v>499</v>
      </c>
      <c r="H38" s="1164"/>
      <c r="I38" s="1164"/>
      <c r="J38" s="1165"/>
      <c r="K38" s="297" t="s">
        <v>480</v>
      </c>
      <c r="L38" s="297" t="s">
        <v>480</v>
      </c>
      <c r="M38" s="298">
        <v>7</v>
      </c>
      <c r="N38" s="299" t="s">
        <v>480</v>
      </c>
      <c r="O38" s="293"/>
    </row>
    <row r="39" spans="1:16">
      <c r="A39" s="248"/>
      <c r="B39" s="244"/>
      <c r="C39" s="244"/>
      <c r="D39" s="244"/>
      <c r="E39" s="244"/>
      <c r="F39" s="244"/>
      <c r="G39" s="1163" t="s">
        <v>500</v>
      </c>
      <c r="H39" s="1164"/>
      <c r="I39" s="1164"/>
      <c r="J39" s="1165"/>
      <c r="K39" s="300">
        <v>-57234</v>
      </c>
      <c r="L39" s="300">
        <v>-2127</v>
      </c>
      <c r="M39" s="301">
        <v>-4412</v>
      </c>
      <c r="N39" s="302">
        <v>-51.8</v>
      </c>
      <c r="O39" s="293"/>
    </row>
    <row r="40" spans="1:16" ht="27" customHeight="1">
      <c r="A40" s="248"/>
      <c r="B40" s="244"/>
      <c r="C40" s="244"/>
      <c r="D40" s="244"/>
      <c r="E40" s="244"/>
      <c r="F40" s="244"/>
      <c r="G40" s="1160" t="s">
        <v>501</v>
      </c>
      <c r="H40" s="1161"/>
      <c r="I40" s="1161"/>
      <c r="J40" s="1162"/>
      <c r="K40" s="300">
        <v>-1861992</v>
      </c>
      <c r="L40" s="300">
        <v>-69183</v>
      </c>
      <c r="M40" s="301">
        <v>-58381</v>
      </c>
      <c r="N40" s="302">
        <v>18.5</v>
      </c>
      <c r="O40" s="293"/>
    </row>
    <row r="41" spans="1:16">
      <c r="A41" s="248"/>
      <c r="B41" s="244"/>
      <c r="C41" s="244"/>
      <c r="D41" s="244"/>
      <c r="E41" s="244"/>
      <c r="F41" s="244"/>
      <c r="G41" s="1166" t="s">
        <v>278</v>
      </c>
      <c r="H41" s="1167"/>
      <c r="I41" s="1167"/>
      <c r="J41" s="1168"/>
      <c r="K41" s="294">
        <v>642378</v>
      </c>
      <c r="L41" s="300">
        <v>23868</v>
      </c>
      <c r="M41" s="301">
        <v>27153</v>
      </c>
      <c r="N41" s="302">
        <v>-12.1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2185834</v>
      </c>
      <c r="J51" s="320">
        <v>79097</v>
      </c>
      <c r="K51" s="321">
        <v>-47.2</v>
      </c>
      <c r="L51" s="322">
        <v>67201</v>
      </c>
      <c r="M51" s="323">
        <v>-14.6</v>
      </c>
      <c r="N51" s="324">
        <v>-32.6</v>
      </c>
    </row>
    <row r="52" spans="1:14">
      <c r="A52" s="248"/>
      <c r="B52" s="244"/>
      <c r="C52" s="244"/>
      <c r="D52" s="244"/>
      <c r="E52" s="244"/>
      <c r="F52" s="244"/>
      <c r="G52" s="325"/>
      <c r="H52" s="326" t="s">
        <v>512</v>
      </c>
      <c r="I52" s="327">
        <v>1221510</v>
      </c>
      <c r="J52" s="328">
        <v>44202</v>
      </c>
      <c r="K52" s="329">
        <v>-62.1</v>
      </c>
      <c r="L52" s="330">
        <v>35210</v>
      </c>
      <c r="M52" s="331">
        <v>-7.6</v>
      </c>
      <c r="N52" s="332">
        <v>-54.5</v>
      </c>
    </row>
    <row r="53" spans="1:14">
      <c r="A53" s="248"/>
      <c r="B53" s="244"/>
      <c r="C53" s="244"/>
      <c r="D53" s="244"/>
      <c r="E53" s="244"/>
      <c r="F53" s="244"/>
      <c r="G53" s="310" t="s">
        <v>513</v>
      </c>
      <c r="H53" s="311"/>
      <c r="I53" s="319">
        <v>1435892</v>
      </c>
      <c r="J53" s="320">
        <v>52178</v>
      </c>
      <c r="K53" s="321">
        <v>-34</v>
      </c>
      <c r="L53" s="322">
        <v>75709</v>
      </c>
      <c r="M53" s="323">
        <v>12.7</v>
      </c>
      <c r="N53" s="324">
        <v>-46.7</v>
      </c>
    </row>
    <row r="54" spans="1:14">
      <c r="A54" s="248"/>
      <c r="B54" s="244"/>
      <c r="C54" s="244"/>
      <c r="D54" s="244"/>
      <c r="E54" s="244"/>
      <c r="F54" s="244"/>
      <c r="G54" s="325"/>
      <c r="H54" s="326" t="s">
        <v>512</v>
      </c>
      <c r="I54" s="327">
        <v>524905</v>
      </c>
      <c r="J54" s="328">
        <v>19074</v>
      </c>
      <c r="K54" s="329">
        <v>-56.8</v>
      </c>
      <c r="L54" s="330">
        <v>35212</v>
      </c>
      <c r="M54" s="331">
        <v>0</v>
      </c>
      <c r="N54" s="332">
        <v>-56.8</v>
      </c>
    </row>
    <row r="55" spans="1:14">
      <c r="A55" s="248"/>
      <c r="B55" s="244"/>
      <c r="C55" s="244"/>
      <c r="D55" s="244"/>
      <c r="E55" s="244"/>
      <c r="F55" s="244"/>
      <c r="G55" s="310" t="s">
        <v>514</v>
      </c>
      <c r="H55" s="311"/>
      <c r="I55" s="319">
        <v>1288441</v>
      </c>
      <c r="J55" s="320">
        <v>46962</v>
      </c>
      <c r="K55" s="321">
        <v>-10</v>
      </c>
      <c r="L55" s="322">
        <v>90961</v>
      </c>
      <c r="M55" s="323">
        <v>20.100000000000001</v>
      </c>
      <c r="N55" s="324">
        <v>-30.1</v>
      </c>
    </row>
    <row r="56" spans="1:14">
      <c r="A56" s="248"/>
      <c r="B56" s="244"/>
      <c r="C56" s="244"/>
      <c r="D56" s="244"/>
      <c r="E56" s="244"/>
      <c r="F56" s="244"/>
      <c r="G56" s="325"/>
      <c r="H56" s="326" t="s">
        <v>512</v>
      </c>
      <c r="I56" s="327">
        <v>648964</v>
      </c>
      <c r="J56" s="328">
        <v>23654</v>
      </c>
      <c r="K56" s="329">
        <v>24</v>
      </c>
      <c r="L56" s="330">
        <v>37720</v>
      </c>
      <c r="M56" s="331">
        <v>7.1</v>
      </c>
      <c r="N56" s="332">
        <v>16.899999999999999</v>
      </c>
    </row>
    <row r="57" spans="1:14">
      <c r="A57" s="248"/>
      <c r="B57" s="244"/>
      <c r="C57" s="244"/>
      <c r="D57" s="244"/>
      <c r="E57" s="244"/>
      <c r="F57" s="244"/>
      <c r="G57" s="310" t="s">
        <v>515</v>
      </c>
      <c r="H57" s="311"/>
      <c r="I57" s="319">
        <v>3271207</v>
      </c>
      <c r="J57" s="320">
        <v>120393</v>
      </c>
      <c r="K57" s="321">
        <v>156.4</v>
      </c>
      <c r="L57" s="322">
        <v>106614</v>
      </c>
      <c r="M57" s="323">
        <v>17.2</v>
      </c>
      <c r="N57" s="324">
        <v>139.19999999999999</v>
      </c>
    </row>
    <row r="58" spans="1:14">
      <c r="A58" s="248"/>
      <c r="B58" s="244"/>
      <c r="C58" s="244"/>
      <c r="D58" s="244"/>
      <c r="E58" s="244"/>
      <c r="F58" s="244"/>
      <c r="G58" s="325"/>
      <c r="H58" s="326" t="s">
        <v>512</v>
      </c>
      <c r="I58" s="327">
        <v>1653242</v>
      </c>
      <c r="J58" s="328">
        <v>60846</v>
      </c>
      <c r="K58" s="329">
        <v>157.19999999999999</v>
      </c>
      <c r="L58" s="330">
        <v>45545</v>
      </c>
      <c r="M58" s="331">
        <v>20.7</v>
      </c>
      <c r="N58" s="332">
        <v>136.5</v>
      </c>
    </row>
    <row r="59" spans="1:14">
      <c r="A59" s="248"/>
      <c r="B59" s="244"/>
      <c r="C59" s="244"/>
      <c r="D59" s="244"/>
      <c r="E59" s="244"/>
      <c r="F59" s="244"/>
      <c r="G59" s="310" t="s">
        <v>516</v>
      </c>
      <c r="H59" s="311"/>
      <c r="I59" s="319">
        <v>2402774</v>
      </c>
      <c r="J59" s="320">
        <v>89276</v>
      </c>
      <c r="K59" s="321">
        <v>-25.8</v>
      </c>
      <c r="L59" s="322">
        <v>85459</v>
      </c>
      <c r="M59" s="323">
        <v>-19.8</v>
      </c>
      <c r="N59" s="324">
        <v>-6</v>
      </c>
    </row>
    <row r="60" spans="1:14">
      <c r="A60" s="248"/>
      <c r="B60" s="244"/>
      <c r="C60" s="244"/>
      <c r="D60" s="244"/>
      <c r="E60" s="244"/>
      <c r="F60" s="244"/>
      <c r="G60" s="325"/>
      <c r="H60" s="326" t="s">
        <v>512</v>
      </c>
      <c r="I60" s="333">
        <v>1630168</v>
      </c>
      <c r="J60" s="328">
        <v>60570</v>
      </c>
      <c r="K60" s="329">
        <v>-0.5</v>
      </c>
      <c r="L60" s="330">
        <v>44378</v>
      </c>
      <c r="M60" s="331">
        <v>-2.6</v>
      </c>
      <c r="N60" s="332">
        <v>2.1</v>
      </c>
    </row>
    <row r="61" spans="1:14">
      <c r="A61" s="248"/>
      <c r="B61" s="244"/>
      <c r="C61" s="244"/>
      <c r="D61" s="244"/>
      <c r="E61" s="244"/>
      <c r="F61" s="244"/>
      <c r="G61" s="310" t="s">
        <v>517</v>
      </c>
      <c r="H61" s="334"/>
      <c r="I61" s="335">
        <v>2116830</v>
      </c>
      <c r="J61" s="336">
        <v>77581</v>
      </c>
      <c r="K61" s="337">
        <v>7.9</v>
      </c>
      <c r="L61" s="338">
        <v>85189</v>
      </c>
      <c r="M61" s="339">
        <v>3.1</v>
      </c>
      <c r="N61" s="324">
        <v>4.8</v>
      </c>
    </row>
    <row r="62" spans="1:14">
      <c r="A62" s="248"/>
      <c r="B62" s="244"/>
      <c r="C62" s="244"/>
      <c r="D62" s="244"/>
      <c r="E62" s="244"/>
      <c r="F62" s="244"/>
      <c r="G62" s="325"/>
      <c r="H62" s="326" t="s">
        <v>512</v>
      </c>
      <c r="I62" s="327">
        <v>1135758</v>
      </c>
      <c r="J62" s="328">
        <v>41669</v>
      </c>
      <c r="K62" s="329">
        <v>12.4</v>
      </c>
      <c r="L62" s="330">
        <v>39613</v>
      </c>
      <c r="M62" s="331">
        <v>3.5</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37.1</v>
      </c>
      <c r="G47" s="12">
        <v>38.450000000000003</v>
      </c>
      <c r="H47" s="12">
        <v>39.89</v>
      </c>
      <c r="I47" s="12">
        <v>44.11</v>
      </c>
      <c r="J47" s="13">
        <v>48.6</v>
      </c>
    </row>
    <row r="48" spans="2:10" ht="57.75" customHeight="1">
      <c r="B48" s="14"/>
      <c r="C48" s="1171" t="s">
        <v>4</v>
      </c>
      <c r="D48" s="1171"/>
      <c r="E48" s="1172"/>
      <c r="F48" s="15">
        <v>4.04</v>
      </c>
      <c r="G48" s="16">
        <v>3.84</v>
      </c>
      <c r="H48" s="16">
        <v>7.04</v>
      </c>
      <c r="I48" s="16">
        <v>9.06</v>
      </c>
      <c r="J48" s="17">
        <v>10.199999999999999</v>
      </c>
    </row>
    <row r="49" spans="2:10" ht="57.75" customHeight="1" thickBot="1">
      <c r="B49" s="18"/>
      <c r="C49" s="1173" t="s">
        <v>5</v>
      </c>
      <c r="D49" s="1173"/>
      <c r="E49" s="1174"/>
      <c r="F49" s="19" t="s">
        <v>524</v>
      </c>
      <c r="G49" s="20">
        <v>0.02</v>
      </c>
      <c r="H49" s="20">
        <v>3.32</v>
      </c>
      <c r="I49" s="20">
        <v>2.0099999999999998</v>
      </c>
      <c r="J49" s="21">
        <v>1.26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4.04</v>
      </c>
      <c r="G34" s="33">
        <v>3.83</v>
      </c>
      <c r="H34" s="33">
        <v>7.04</v>
      </c>
      <c r="I34" s="33">
        <v>9.06</v>
      </c>
      <c r="J34" s="34">
        <v>10.199999999999999</v>
      </c>
      <c r="K34" s="22"/>
      <c r="L34" s="22"/>
      <c r="M34" s="22"/>
      <c r="N34" s="22"/>
      <c r="O34" s="22"/>
      <c r="P34" s="22"/>
    </row>
    <row r="35" spans="1:16" ht="39" customHeight="1">
      <c r="A35" s="22"/>
      <c r="B35" s="35"/>
      <c r="C35" s="1175" t="s">
        <v>526</v>
      </c>
      <c r="D35" s="1176"/>
      <c r="E35" s="1177"/>
      <c r="F35" s="36">
        <v>5.05</v>
      </c>
      <c r="G35" s="37">
        <v>5.05</v>
      </c>
      <c r="H35" s="37">
        <v>5.24</v>
      </c>
      <c r="I35" s="37">
        <v>2.98</v>
      </c>
      <c r="J35" s="38">
        <v>4.21</v>
      </c>
      <c r="K35" s="22"/>
      <c r="L35" s="22"/>
      <c r="M35" s="22"/>
      <c r="N35" s="22"/>
      <c r="O35" s="22"/>
      <c r="P35" s="22"/>
    </row>
    <row r="36" spans="1:16" ht="39" customHeight="1">
      <c r="A36" s="22"/>
      <c r="B36" s="35"/>
      <c r="C36" s="1175" t="s">
        <v>527</v>
      </c>
      <c r="D36" s="1176"/>
      <c r="E36" s="1177"/>
      <c r="F36" s="36">
        <v>0.15</v>
      </c>
      <c r="G36" s="37">
        <v>0.34</v>
      </c>
      <c r="H36" s="37">
        <v>0.1</v>
      </c>
      <c r="I36" s="37">
        <v>0.05</v>
      </c>
      <c r="J36" s="38">
        <v>0.7</v>
      </c>
      <c r="K36" s="22"/>
      <c r="L36" s="22"/>
      <c r="M36" s="22"/>
      <c r="N36" s="22"/>
      <c r="O36" s="22"/>
      <c r="P36" s="22"/>
    </row>
    <row r="37" spans="1:16" ht="39" customHeight="1">
      <c r="A37" s="22"/>
      <c r="B37" s="35"/>
      <c r="C37" s="1175" t="s">
        <v>528</v>
      </c>
      <c r="D37" s="1176"/>
      <c r="E37" s="1177"/>
      <c r="F37" s="36">
        <v>0.08</v>
      </c>
      <c r="G37" s="37">
        <v>0.1</v>
      </c>
      <c r="H37" s="37">
        <v>0.09</v>
      </c>
      <c r="I37" s="37">
        <v>0.09</v>
      </c>
      <c r="J37" s="38">
        <v>0.1</v>
      </c>
      <c r="K37" s="22"/>
      <c r="L37" s="22"/>
      <c r="M37" s="22"/>
      <c r="N37" s="22"/>
      <c r="O37" s="22"/>
      <c r="P37" s="22"/>
    </row>
    <row r="38" spans="1:16" ht="39" customHeight="1">
      <c r="A38" s="22"/>
      <c r="B38" s="35"/>
      <c r="C38" s="1175" t="s">
        <v>529</v>
      </c>
      <c r="D38" s="1176"/>
      <c r="E38" s="1177"/>
      <c r="F38" s="36">
        <v>0.22</v>
      </c>
      <c r="G38" s="37">
        <v>0.05</v>
      </c>
      <c r="H38" s="37">
        <v>0.08</v>
      </c>
      <c r="I38" s="37">
        <v>0.06</v>
      </c>
      <c r="J38" s="38">
        <v>0.02</v>
      </c>
      <c r="K38" s="22"/>
      <c r="L38" s="22"/>
      <c r="M38" s="22"/>
      <c r="N38" s="22"/>
      <c r="O38" s="22"/>
      <c r="P38" s="22"/>
    </row>
    <row r="39" spans="1:16" ht="39" customHeight="1">
      <c r="A39" s="22"/>
      <c r="B39" s="35"/>
      <c r="C39" s="1175" t="s">
        <v>530</v>
      </c>
      <c r="D39" s="1176"/>
      <c r="E39" s="1177"/>
      <c r="F39" s="36">
        <v>0.11</v>
      </c>
      <c r="G39" s="37">
        <v>0</v>
      </c>
      <c r="H39" s="37">
        <v>0</v>
      </c>
      <c r="I39" s="37">
        <v>0</v>
      </c>
      <c r="J39" s="38">
        <v>0</v>
      </c>
      <c r="K39" s="22"/>
      <c r="L39" s="22"/>
      <c r="M39" s="22"/>
      <c r="N39" s="22"/>
      <c r="O39" s="22"/>
      <c r="P39" s="22"/>
    </row>
    <row r="40" spans="1:16" ht="39" customHeight="1">
      <c r="A40" s="22"/>
      <c r="B40" s="35"/>
      <c r="C40" s="1175" t="s">
        <v>531</v>
      </c>
      <c r="D40" s="1176"/>
      <c r="E40" s="1177"/>
      <c r="F40" s="36">
        <v>0.08</v>
      </c>
      <c r="G40" s="37">
        <v>0</v>
      </c>
      <c r="H40" s="37">
        <v>0</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0.09</v>
      </c>
      <c r="G43" s="42">
        <v>0.04</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1996</v>
      </c>
      <c r="L45" s="60">
        <v>2147</v>
      </c>
      <c r="M45" s="60">
        <v>2200</v>
      </c>
      <c r="N45" s="60">
        <v>2152</v>
      </c>
      <c r="O45" s="61">
        <v>2044</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497</v>
      </c>
      <c r="L48" s="64">
        <v>466</v>
      </c>
      <c r="M48" s="64">
        <v>443</v>
      </c>
      <c r="N48" s="64">
        <v>453</v>
      </c>
      <c r="O48" s="65">
        <v>453</v>
      </c>
      <c r="P48" s="48"/>
      <c r="Q48" s="48"/>
      <c r="R48" s="48"/>
      <c r="S48" s="48"/>
      <c r="T48" s="48"/>
      <c r="U48" s="48"/>
    </row>
    <row r="49" spans="1:21" ht="30.75" customHeight="1">
      <c r="A49" s="48"/>
      <c r="B49" s="1193"/>
      <c r="C49" s="1194"/>
      <c r="D49" s="62"/>
      <c r="E49" s="1185" t="s">
        <v>15</v>
      </c>
      <c r="F49" s="1185"/>
      <c r="G49" s="1185"/>
      <c r="H49" s="1185"/>
      <c r="I49" s="1185"/>
      <c r="J49" s="1186"/>
      <c r="K49" s="63">
        <v>63</v>
      </c>
      <c r="L49" s="64">
        <v>62</v>
      </c>
      <c r="M49" s="64">
        <v>57</v>
      </c>
      <c r="N49" s="64">
        <v>57</v>
      </c>
      <c r="O49" s="65">
        <v>57</v>
      </c>
      <c r="P49" s="48"/>
      <c r="Q49" s="48"/>
      <c r="R49" s="48"/>
      <c r="S49" s="48"/>
      <c r="T49" s="48"/>
      <c r="U49" s="48"/>
    </row>
    <row r="50" spans="1:21" ht="30.75" customHeight="1">
      <c r="A50" s="48"/>
      <c r="B50" s="1193"/>
      <c r="C50" s="1194"/>
      <c r="D50" s="62"/>
      <c r="E50" s="1185" t="s">
        <v>16</v>
      </c>
      <c r="F50" s="1185"/>
      <c r="G50" s="1185"/>
      <c r="H50" s="1185"/>
      <c r="I50" s="1185"/>
      <c r="J50" s="1186"/>
      <c r="K50" s="63">
        <v>50</v>
      </c>
      <c r="L50" s="64">
        <v>122</v>
      </c>
      <c r="M50" s="64">
        <v>35</v>
      </c>
      <c r="N50" s="64">
        <v>8</v>
      </c>
      <c r="O50" s="65">
        <v>7</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1651</v>
      </c>
      <c r="L52" s="64">
        <v>1787</v>
      </c>
      <c r="M52" s="64">
        <v>1870</v>
      </c>
      <c r="N52" s="64">
        <v>1941</v>
      </c>
      <c r="O52" s="65">
        <v>1917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955</v>
      </c>
      <c r="L53" s="69">
        <v>1010</v>
      </c>
      <c r="M53" s="69">
        <v>865</v>
      </c>
      <c r="N53" s="69">
        <v>729</v>
      </c>
      <c r="O53" s="70">
        <v>644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16987</v>
      </c>
      <c r="J41" s="83">
        <v>16027</v>
      </c>
      <c r="K41" s="83">
        <v>14887</v>
      </c>
      <c r="L41" s="83">
        <v>15878</v>
      </c>
      <c r="M41" s="84">
        <v>16414</v>
      </c>
    </row>
    <row r="42" spans="2:13" ht="27.75" customHeight="1">
      <c r="B42" s="1201"/>
      <c r="C42" s="1202"/>
      <c r="D42" s="85"/>
      <c r="E42" s="1207" t="s">
        <v>25</v>
      </c>
      <c r="F42" s="1207"/>
      <c r="G42" s="1207"/>
      <c r="H42" s="1208"/>
      <c r="I42" s="86">
        <v>266</v>
      </c>
      <c r="J42" s="87">
        <v>142</v>
      </c>
      <c r="K42" s="87">
        <v>107</v>
      </c>
      <c r="L42" s="87">
        <v>99</v>
      </c>
      <c r="M42" s="88">
        <v>91</v>
      </c>
    </row>
    <row r="43" spans="2:13" ht="27.75" customHeight="1">
      <c r="B43" s="1201"/>
      <c r="C43" s="1202"/>
      <c r="D43" s="85"/>
      <c r="E43" s="1207" t="s">
        <v>26</v>
      </c>
      <c r="F43" s="1207"/>
      <c r="G43" s="1207"/>
      <c r="H43" s="1208"/>
      <c r="I43" s="86">
        <v>5192</v>
      </c>
      <c r="J43" s="87">
        <v>5112</v>
      </c>
      <c r="K43" s="87">
        <v>4916</v>
      </c>
      <c r="L43" s="87">
        <v>4617</v>
      </c>
      <c r="M43" s="88">
        <v>4338</v>
      </c>
    </row>
    <row r="44" spans="2:13" ht="27.75" customHeight="1">
      <c r="B44" s="1201"/>
      <c r="C44" s="1202"/>
      <c r="D44" s="85"/>
      <c r="E44" s="1207" t="s">
        <v>27</v>
      </c>
      <c r="F44" s="1207"/>
      <c r="G44" s="1207"/>
      <c r="H44" s="1208"/>
      <c r="I44" s="86">
        <v>671</v>
      </c>
      <c r="J44" s="87">
        <v>593</v>
      </c>
      <c r="K44" s="87">
        <v>516</v>
      </c>
      <c r="L44" s="87">
        <v>449</v>
      </c>
      <c r="M44" s="88">
        <v>861</v>
      </c>
    </row>
    <row r="45" spans="2:13" ht="27.75" customHeight="1">
      <c r="B45" s="1201"/>
      <c r="C45" s="1202"/>
      <c r="D45" s="85"/>
      <c r="E45" s="1207" t="s">
        <v>28</v>
      </c>
      <c r="F45" s="1207"/>
      <c r="G45" s="1207"/>
      <c r="H45" s="1208"/>
      <c r="I45" s="86">
        <v>4257</v>
      </c>
      <c r="J45" s="87">
        <v>4123</v>
      </c>
      <c r="K45" s="87">
        <v>3930</v>
      </c>
      <c r="L45" s="87">
        <v>3610</v>
      </c>
      <c r="M45" s="88">
        <v>3368</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9609</v>
      </c>
      <c r="J49" s="87">
        <v>9945</v>
      </c>
      <c r="K49" s="87">
        <v>10078</v>
      </c>
      <c r="L49" s="87">
        <v>10220</v>
      </c>
      <c r="M49" s="88">
        <v>10693</v>
      </c>
    </row>
    <row r="50" spans="2:13" ht="27.75" customHeight="1">
      <c r="B50" s="1201"/>
      <c r="C50" s="1202"/>
      <c r="D50" s="85"/>
      <c r="E50" s="1207" t="s">
        <v>34</v>
      </c>
      <c r="F50" s="1207"/>
      <c r="G50" s="1207"/>
      <c r="H50" s="1208"/>
      <c r="I50" s="86">
        <v>1060</v>
      </c>
      <c r="J50" s="87">
        <v>914</v>
      </c>
      <c r="K50" s="87">
        <v>773</v>
      </c>
      <c r="L50" s="87">
        <v>649</v>
      </c>
      <c r="M50" s="88">
        <v>567</v>
      </c>
    </row>
    <row r="51" spans="2:13" ht="27.75" customHeight="1">
      <c r="B51" s="1203"/>
      <c r="C51" s="1204"/>
      <c r="D51" s="85"/>
      <c r="E51" s="1207" t="s">
        <v>35</v>
      </c>
      <c r="F51" s="1207"/>
      <c r="G51" s="1207"/>
      <c r="H51" s="1208"/>
      <c r="I51" s="86">
        <v>16761</v>
      </c>
      <c r="J51" s="87">
        <v>16522</v>
      </c>
      <c r="K51" s="87">
        <v>16344</v>
      </c>
      <c r="L51" s="87">
        <v>16898</v>
      </c>
      <c r="M51" s="88">
        <v>17565</v>
      </c>
    </row>
    <row r="52" spans="2:13" ht="27.75" customHeight="1" thickBot="1">
      <c r="B52" s="1211" t="s">
        <v>36</v>
      </c>
      <c r="C52" s="1212"/>
      <c r="D52" s="90"/>
      <c r="E52" s="1213" t="s">
        <v>37</v>
      </c>
      <c r="F52" s="1213"/>
      <c r="G52" s="1213"/>
      <c r="H52" s="1214"/>
      <c r="I52" s="91">
        <v>-58</v>
      </c>
      <c r="J52" s="92">
        <v>-1384</v>
      </c>
      <c r="K52" s="92">
        <v>-2838</v>
      </c>
      <c r="L52" s="92">
        <v>-3115</v>
      </c>
      <c r="M52" s="93">
        <v>-3753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351" t="s">
        <v>571</v>
      </c>
      <c r="I42" s="352"/>
      <c r="J42" s="352"/>
      <c r="K42" s="352"/>
      <c r="L42" s="244"/>
      <c r="M42" s="244"/>
      <c r="N42" s="244"/>
      <c r="O42" s="244"/>
    </row>
    <row r="43" spans="2:17">
      <c r="B43" s="248"/>
      <c r="C43" s="244"/>
      <c r="D43" s="244"/>
      <c r="E43" s="244"/>
      <c r="F43" s="244"/>
      <c r="G43" s="1215" t="s">
        <v>572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574</v>
      </c>
      <c r="H51" s="1228"/>
      <c r="I51" s="1233" t="s">
        <v>575</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576</v>
      </c>
      <c r="J53" s="1237"/>
      <c r="K53" s="1244"/>
      <c r="L53" s="1244"/>
      <c r="M53" s="1244"/>
      <c r="N53" s="1244"/>
      <c r="O53" s="1246">
        <v>52.9</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577</v>
      </c>
      <c r="H55" s="1239"/>
      <c r="I55" s="1237" t="s">
        <v>575</v>
      </c>
      <c r="J55" s="1237"/>
      <c r="K55" s="1235"/>
      <c r="L55" s="1235"/>
      <c r="M55" s="1235"/>
      <c r="N55" s="1235"/>
      <c r="O55" s="1236">
        <v>58.5</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576</v>
      </c>
      <c r="J57" s="1247"/>
      <c r="K57" s="1244"/>
      <c r="L57" s="1244"/>
      <c r="M57" s="1244"/>
      <c r="N57" s="1244"/>
      <c r="O57" s="1246">
        <v>49</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571</v>
      </c>
      <c r="I64" s="352"/>
      <c r="J64" s="352"/>
      <c r="K64" s="352"/>
      <c r="L64" s="244"/>
      <c r="M64" s="244"/>
      <c r="N64" s="244"/>
      <c r="O64" s="244"/>
    </row>
    <row r="65" spans="2:30">
      <c r="B65" s="248"/>
      <c r="C65" s="244"/>
      <c r="D65" s="244"/>
      <c r="E65" s="244"/>
      <c r="F65" s="244"/>
      <c r="G65" s="1248" t="s">
        <v>581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574</v>
      </c>
      <c r="H73" s="1228"/>
      <c r="I73" s="1233" t="s">
        <v>575</v>
      </c>
      <c r="J73" s="1233"/>
      <c r="K73" s="1249"/>
      <c r="L73" s="1249"/>
      <c r="M73" s="1236"/>
      <c r="N73" s="1236"/>
      <c r="O73" s="1236"/>
      <c r="S73" s="243">
        <v>9.9</v>
      </c>
    </row>
    <row r="74" spans="2:30">
      <c r="B74" s="248"/>
      <c r="C74" s="244"/>
      <c r="D74" s="244"/>
      <c r="E74" s="244"/>
      <c r="F74" s="244"/>
      <c r="G74" s="1229"/>
      <c r="H74" s="1230"/>
      <c r="I74" s="1234"/>
      <c r="J74" s="1234"/>
      <c r="K74" s="1249"/>
      <c r="L74" s="1249"/>
      <c r="M74" s="1236"/>
      <c r="N74" s="1236"/>
      <c r="O74" s="1236"/>
    </row>
    <row r="75" spans="2:30">
      <c r="B75" s="248"/>
      <c r="C75" s="244"/>
      <c r="D75" s="244"/>
      <c r="E75" s="244"/>
      <c r="F75" s="244"/>
      <c r="G75" s="1229"/>
      <c r="H75" s="1230"/>
      <c r="I75" s="1237" t="s">
        <v>580</v>
      </c>
      <c r="J75" s="1237"/>
      <c r="K75" s="1246">
        <v>12</v>
      </c>
      <c r="L75" s="1246">
        <v>11.7</v>
      </c>
      <c r="M75" s="1246">
        <v>11.1</v>
      </c>
      <c r="N75" s="1246">
        <v>10.3</v>
      </c>
      <c r="O75" s="1246">
        <v>8.9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577</v>
      </c>
      <c r="H77" s="1239"/>
      <c r="I77" s="1237" t="s">
        <v>575</v>
      </c>
      <c r="J77" s="1237"/>
      <c r="K77" s="1249">
        <v>88.3</v>
      </c>
      <c r="L77" s="1249">
        <v>76.2</v>
      </c>
      <c r="M77" s="1236">
        <v>65.3</v>
      </c>
      <c r="N77" s="1236">
        <v>60.8</v>
      </c>
      <c r="O77" s="1236">
        <v>58.5</v>
      </c>
      <c r="R77" s="243">
        <v>12.3</v>
      </c>
      <c r="T77" s="243">
        <v>11.1</v>
      </c>
    </row>
    <row r="78" spans="2:30">
      <c r="B78" s="248"/>
      <c r="C78" s="244"/>
      <c r="D78" s="244"/>
      <c r="E78" s="244"/>
      <c r="F78" s="244"/>
      <c r="G78" s="1240"/>
      <c r="H78" s="1241"/>
      <c r="I78" s="1237"/>
      <c r="J78" s="1237"/>
      <c r="K78" s="1249"/>
      <c r="L78" s="1249"/>
      <c r="M78" s="1236"/>
      <c r="N78" s="1236"/>
      <c r="O78" s="1236"/>
    </row>
    <row r="79" spans="2:30">
      <c r="B79" s="248"/>
      <c r="C79" s="244"/>
      <c r="D79" s="244"/>
      <c r="E79" s="244"/>
      <c r="F79" s="244"/>
      <c r="G79" s="1240"/>
      <c r="H79" s="1241"/>
      <c r="I79" s="1250" t="s">
        <v>580</v>
      </c>
      <c r="J79" s="1247"/>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7"/>
      <c r="J80" s="1247"/>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79097</v>
      </c>
      <c r="E3" s="116"/>
      <c r="F3" s="117">
        <v>67201</v>
      </c>
      <c r="G3" s="118"/>
      <c r="H3" s="119"/>
    </row>
    <row r="4" spans="1:8">
      <c r="A4" s="120"/>
      <c r="B4" s="121"/>
      <c r="C4" s="122"/>
      <c r="D4" s="123">
        <v>44202</v>
      </c>
      <c r="E4" s="124"/>
      <c r="F4" s="125">
        <v>35210</v>
      </c>
      <c r="G4" s="126"/>
      <c r="H4" s="127"/>
    </row>
    <row r="5" spans="1:8">
      <c r="A5" s="108" t="s">
        <v>513</v>
      </c>
      <c r="B5" s="113"/>
      <c r="C5" s="114"/>
      <c r="D5" s="115">
        <v>52178</v>
      </c>
      <c r="E5" s="116"/>
      <c r="F5" s="117">
        <v>75709</v>
      </c>
      <c r="G5" s="118"/>
      <c r="H5" s="119"/>
    </row>
    <row r="6" spans="1:8">
      <c r="A6" s="120"/>
      <c r="B6" s="121"/>
      <c r="C6" s="122"/>
      <c r="D6" s="123">
        <v>19074</v>
      </c>
      <c r="E6" s="124"/>
      <c r="F6" s="125">
        <v>35212</v>
      </c>
      <c r="G6" s="126"/>
      <c r="H6" s="127"/>
    </row>
    <row r="7" spans="1:8">
      <c r="A7" s="108" t="s">
        <v>514</v>
      </c>
      <c r="B7" s="113"/>
      <c r="C7" s="114"/>
      <c r="D7" s="115">
        <v>46962</v>
      </c>
      <c r="E7" s="116"/>
      <c r="F7" s="117">
        <v>90961</v>
      </c>
      <c r="G7" s="118"/>
      <c r="H7" s="119"/>
    </row>
    <row r="8" spans="1:8">
      <c r="A8" s="120"/>
      <c r="B8" s="121"/>
      <c r="C8" s="122"/>
      <c r="D8" s="123">
        <v>23654</v>
      </c>
      <c r="E8" s="124"/>
      <c r="F8" s="125">
        <v>37720</v>
      </c>
      <c r="G8" s="126"/>
      <c r="H8" s="127"/>
    </row>
    <row r="9" spans="1:8">
      <c r="A9" s="108" t="s">
        <v>515</v>
      </c>
      <c r="B9" s="113"/>
      <c r="C9" s="114"/>
      <c r="D9" s="115">
        <v>120393</v>
      </c>
      <c r="E9" s="116"/>
      <c r="F9" s="117">
        <v>106614</v>
      </c>
      <c r="G9" s="118"/>
      <c r="H9" s="119"/>
    </row>
    <row r="10" spans="1:8">
      <c r="A10" s="120"/>
      <c r="B10" s="121"/>
      <c r="C10" s="122"/>
      <c r="D10" s="123">
        <v>60846</v>
      </c>
      <c r="E10" s="124"/>
      <c r="F10" s="125">
        <v>45545</v>
      </c>
      <c r="G10" s="126"/>
      <c r="H10" s="127"/>
    </row>
    <row r="11" spans="1:8">
      <c r="A11" s="108" t="s">
        <v>516</v>
      </c>
      <c r="B11" s="113"/>
      <c r="C11" s="114"/>
      <c r="D11" s="115">
        <v>89276</v>
      </c>
      <c r="E11" s="116"/>
      <c r="F11" s="117">
        <v>85459</v>
      </c>
      <c r="G11" s="118"/>
      <c r="H11" s="119"/>
    </row>
    <row r="12" spans="1:8">
      <c r="A12" s="120"/>
      <c r="B12" s="121"/>
      <c r="C12" s="128"/>
      <c r="D12" s="123">
        <v>60570</v>
      </c>
      <c r="E12" s="124"/>
      <c r="F12" s="125">
        <v>44378</v>
      </c>
      <c r="G12" s="126"/>
      <c r="H12" s="127"/>
    </row>
    <row r="13" spans="1:8">
      <c r="A13" s="108"/>
      <c r="B13" s="113"/>
      <c r="C13" s="129"/>
      <c r="D13" s="130">
        <v>77581</v>
      </c>
      <c r="E13" s="131"/>
      <c r="F13" s="132">
        <v>85189</v>
      </c>
      <c r="G13" s="133"/>
      <c r="H13" s="119"/>
    </row>
    <row r="14" spans="1:8">
      <c r="A14" s="120"/>
      <c r="B14" s="121"/>
      <c r="C14" s="122"/>
      <c r="D14" s="123">
        <v>41669</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4.04</v>
      </c>
      <c r="C19" s="134">
        <f>ROUND(VALUE(SUBSTITUTE(実質収支比率等に係る経年分析!G$48,"▲","-")),2)</f>
        <v>3.84</v>
      </c>
      <c r="D19" s="134">
        <f>ROUND(VALUE(SUBSTITUTE(実質収支比率等に係る経年分析!H$48,"▲","-")),2)</f>
        <v>7.04</v>
      </c>
      <c r="E19" s="134">
        <f>ROUND(VALUE(SUBSTITUTE(実質収支比率等に係る経年分析!I$48,"▲","-")),2)</f>
        <v>9.06</v>
      </c>
      <c r="F19" s="134">
        <f>ROUND(VALUE(SUBSTITUTE(実質収支比率等に係る経年分析!J$48,"▲","-")),2)</f>
        <v>10.199999999999999</v>
      </c>
    </row>
    <row r="20" spans="1:11">
      <c r="A20" s="134" t="s">
        <v>42</v>
      </c>
      <c r="B20" s="134">
        <f>ROUND(VALUE(SUBSTITUTE(実質収支比率等に係る経年分析!F$47,"▲","-")),2)</f>
        <v>37.1</v>
      </c>
      <c r="C20" s="134">
        <f>ROUND(VALUE(SUBSTITUTE(実質収支比率等に係る経年分析!G$47,"▲","-")),2)</f>
        <v>38.450000000000003</v>
      </c>
      <c r="D20" s="134">
        <f>ROUND(VALUE(SUBSTITUTE(実質収支比率等に係る経年分析!H$47,"▲","-")),2)</f>
        <v>39.89</v>
      </c>
      <c r="E20" s="134">
        <f>ROUND(VALUE(SUBSTITUTE(実質収支比率等に係る経年分析!I$47,"▲","-")),2)</f>
        <v>44.11</v>
      </c>
      <c r="F20" s="134">
        <f>ROUND(VALUE(SUBSTITUTE(実質収支比率等に係る経年分析!J$47,"▲","-")),2)</f>
        <v>48.6</v>
      </c>
    </row>
    <row r="21" spans="1:11">
      <c r="A21" s="134" t="s">
        <v>43</v>
      </c>
      <c r="B21" s="134">
        <f>IF(ISNUMBER(VALUE(SUBSTITUTE(実質収支比率等に係る経年分析!F$49,"▲","-"))),ROUND(VALUE(SUBSTITUTE(実質収支比率等に係る経年分析!F$49,"▲","-")),2),NA())</f>
        <v>-6.32</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3.32</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1.26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10.199999999999999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1651</v>
      </c>
      <c r="E42" s="136"/>
      <c r="F42" s="136"/>
      <c r="G42" s="136">
        <f>'実質公債費比率（分子）の構造'!L$52</f>
        <v>1787</v>
      </c>
      <c r="H42" s="136"/>
      <c r="I42" s="136"/>
      <c r="J42" s="136">
        <f>'実質公債費比率（分子）の構造'!M$52</f>
        <v>1870</v>
      </c>
      <c r="K42" s="136"/>
      <c r="L42" s="136"/>
      <c r="M42" s="136">
        <f>'実質公債費比率（分子）の構造'!N$52</f>
        <v>1941</v>
      </c>
      <c r="N42" s="136"/>
      <c r="O42" s="136"/>
      <c r="P42" s="136">
        <f>'実質公債費比率（分子）の構造'!O$52</f>
        <v>1917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50</v>
      </c>
      <c r="C44" s="136"/>
      <c r="D44" s="136"/>
      <c r="E44" s="136">
        <f>'実質公債費比率（分子）の構造'!L$50</f>
        <v>122</v>
      </c>
      <c r="F44" s="136"/>
      <c r="G44" s="136"/>
      <c r="H44" s="136">
        <f>'実質公債費比率（分子）の構造'!M$50</f>
        <v>35</v>
      </c>
      <c r="I44" s="136"/>
      <c r="J44" s="136"/>
      <c r="K44" s="136">
        <f>'実質公債費比率（分子）の構造'!N$50</f>
        <v>8</v>
      </c>
      <c r="L44" s="136"/>
      <c r="M44" s="136"/>
      <c r="N44" s="136">
        <f>'実質公債費比率（分子）の構造'!O$50</f>
        <v>7</v>
      </c>
      <c r="O44" s="136"/>
      <c r="P44" s="136"/>
    </row>
    <row r="45" spans="1:16">
      <c r="A45" s="136" t="s">
        <v>53</v>
      </c>
      <c r="B45" s="136">
        <f>'実質公債費比率（分子）の構造'!K$49</f>
        <v>63</v>
      </c>
      <c r="C45" s="136"/>
      <c r="D45" s="136"/>
      <c r="E45" s="136">
        <f>'実質公債費比率（分子）の構造'!L$49</f>
        <v>62</v>
      </c>
      <c r="F45" s="136"/>
      <c r="G45" s="136"/>
      <c r="H45" s="136">
        <f>'実質公債費比率（分子）の構造'!M$49</f>
        <v>57</v>
      </c>
      <c r="I45" s="136"/>
      <c r="J45" s="136"/>
      <c r="K45" s="136">
        <f>'実質公債費比率（分子）の構造'!N$49</f>
        <v>57</v>
      </c>
      <c r="L45" s="136"/>
      <c r="M45" s="136"/>
      <c r="N45" s="136">
        <f>'実質公債費比率（分子）の構造'!O$49</f>
        <v>57</v>
      </c>
      <c r="O45" s="136"/>
      <c r="P45" s="136"/>
    </row>
    <row r="46" spans="1:16">
      <c r="A46" s="136" t="s">
        <v>54</v>
      </c>
      <c r="B46" s="136">
        <f>'実質公債費比率（分子）の構造'!K$48</f>
        <v>497</v>
      </c>
      <c r="C46" s="136"/>
      <c r="D46" s="136"/>
      <c r="E46" s="136">
        <f>'実質公債費比率（分子）の構造'!L$48</f>
        <v>466</v>
      </c>
      <c r="F46" s="136"/>
      <c r="G46" s="136"/>
      <c r="H46" s="136">
        <f>'実質公債費比率（分子）の構造'!M$48</f>
        <v>443</v>
      </c>
      <c r="I46" s="136"/>
      <c r="J46" s="136"/>
      <c r="K46" s="136">
        <f>'実質公債費比率（分子）の構造'!N$48</f>
        <v>453</v>
      </c>
      <c r="L46" s="136"/>
      <c r="M46" s="136"/>
      <c r="N46" s="136">
        <f>'実質公債費比率（分子）の構造'!O$48</f>
        <v>453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1996</v>
      </c>
      <c r="C49" s="136"/>
      <c r="D49" s="136"/>
      <c r="E49" s="136">
        <f>'実質公債費比率（分子）の構造'!L$45</f>
        <v>2147</v>
      </c>
      <c r="F49" s="136"/>
      <c r="G49" s="136"/>
      <c r="H49" s="136">
        <f>'実質公債費比率（分子）の構造'!M$45</f>
        <v>2200</v>
      </c>
      <c r="I49" s="136"/>
      <c r="J49" s="136"/>
      <c r="K49" s="136">
        <f>'実質公債費比率（分子）の構造'!N$45</f>
        <v>2152</v>
      </c>
      <c r="L49" s="136"/>
      <c r="M49" s="136"/>
      <c r="N49" s="136">
        <f>'実質公債費比率（分子）の構造'!O$45</f>
        <v>2044</v>
      </c>
      <c r="O49" s="136"/>
      <c r="P49" s="136"/>
    </row>
    <row r="50" spans="1:16">
      <c r="A50" s="136" t="s">
        <v>58</v>
      </c>
      <c r="B50" s="136" t="e">
        <f>NA()</f>
        <v>#N/A</v>
      </c>
      <c r="C50" s="136">
        <f>IF(ISNUMBER('実質公債費比率（分子）の構造'!K$53),'実質公債費比率（分子）の構造'!K$53,NA())</f>
        <v>955</v>
      </c>
      <c r="D50" s="136" t="e">
        <f>NA()</f>
        <v>#N/A</v>
      </c>
      <c r="E50" s="136" t="e">
        <f>NA()</f>
        <v>#N/A</v>
      </c>
      <c r="F50" s="136">
        <f>IF(ISNUMBER('実質公債費比率（分子）の構造'!L$53),'実質公債費比率（分子）の構造'!L$53,NA())</f>
        <v>1010</v>
      </c>
      <c r="G50" s="136" t="e">
        <f>NA()</f>
        <v>#N/A</v>
      </c>
      <c r="H50" s="136" t="e">
        <f>NA()</f>
        <v>#N/A</v>
      </c>
      <c r="I50" s="136">
        <f>IF(ISNUMBER('実質公債費比率（分子）の構造'!M$53),'実質公債費比率（分子）の構造'!M$53,NA())</f>
        <v>865</v>
      </c>
      <c r="J50" s="136" t="e">
        <f>NA()</f>
        <v>#N/A</v>
      </c>
      <c r="K50" s="136" t="e">
        <f>NA()</f>
        <v>#N/A</v>
      </c>
      <c r="L50" s="136">
        <f>IF(ISNUMBER('実質公債費比率（分子）の構造'!N$53),'実質公債費比率（分子）の構造'!N$53,NA())</f>
        <v>729</v>
      </c>
      <c r="M50" s="136" t="e">
        <f>NA()</f>
        <v>#N/A</v>
      </c>
      <c r="N50" s="136" t="e">
        <f>NA()</f>
        <v>#N/A</v>
      </c>
      <c r="O50" s="136">
        <f>IF(ISNUMBER('実質公債費比率（分子）の構造'!O$53),'実質公債費比率（分子）の構造'!O$53,NA())</f>
        <v>644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16761</v>
      </c>
      <c r="E56" s="135"/>
      <c r="F56" s="135"/>
      <c r="G56" s="135">
        <f>'将来負担比率（分子）の構造'!J$51</f>
        <v>16522</v>
      </c>
      <c r="H56" s="135"/>
      <c r="I56" s="135"/>
      <c r="J56" s="135">
        <f>'将来負担比率（分子）の構造'!K$51</f>
        <v>16344</v>
      </c>
      <c r="K56" s="135"/>
      <c r="L56" s="135"/>
      <c r="M56" s="135">
        <f>'将来負担比率（分子）の構造'!L$51</f>
        <v>16898</v>
      </c>
      <c r="N56" s="135"/>
      <c r="O56" s="135"/>
      <c r="P56" s="135">
        <f>'将来負担比率（分子）の構造'!M$51</f>
        <v>17565</v>
      </c>
    </row>
    <row r="57" spans="1:16">
      <c r="A57" s="135" t="s">
        <v>34</v>
      </c>
      <c r="B57" s="135"/>
      <c r="C57" s="135"/>
      <c r="D57" s="135">
        <f>'将来負担比率（分子）の構造'!I$50</f>
        <v>1060</v>
      </c>
      <c r="E57" s="135"/>
      <c r="F57" s="135"/>
      <c r="G57" s="135">
        <f>'将来負担比率（分子）の構造'!J$50</f>
        <v>914</v>
      </c>
      <c r="H57" s="135"/>
      <c r="I57" s="135"/>
      <c r="J57" s="135">
        <f>'将来負担比率（分子）の構造'!K$50</f>
        <v>773</v>
      </c>
      <c r="K57" s="135"/>
      <c r="L57" s="135"/>
      <c r="M57" s="135">
        <f>'将来負担比率（分子）の構造'!L$50</f>
        <v>649</v>
      </c>
      <c r="N57" s="135"/>
      <c r="O57" s="135"/>
      <c r="P57" s="135">
        <f>'将来負担比率（分子）の構造'!M$50</f>
        <v>567</v>
      </c>
    </row>
    <row r="58" spans="1:16">
      <c r="A58" s="135" t="s">
        <v>33</v>
      </c>
      <c r="B58" s="135"/>
      <c r="C58" s="135"/>
      <c r="D58" s="135">
        <f>'将来負担比率（分子）の構造'!I$49</f>
        <v>9609</v>
      </c>
      <c r="E58" s="135"/>
      <c r="F58" s="135"/>
      <c r="G58" s="135">
        <f>'将来負担比率（分子）の構造'!J$49</f>
        <v>9945</v>
      </c>
      <c r="H58" s="135"/>
      <c r="I58" s="135"/>
      <c r="J58" s="135">
        <f>'将来負担比率（分子）の構造'!K$49</f>
        <v>10078</v>
      </c>
      <c r="K58" s="135"/>
      <c r="L58" s="135"/>
      <c r="M58" s="135">
        <f>'将来負担比率（分子）の構造'!L$49</f>
        <v>10220</v>
      </c>
      <c r="N58" s="135"/>
      <c r="O58" s="135"/>
      <c r="P58" s="135">
        <f>'将来負担比率（分子）の構造'!M$49</f>
        <v>10693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4257</v>
      </c>
      <c r="C62" s="135"/>
      <c r="D62" s="135"/>
      <c r="E62" s="135">
        <f>'将来負担比率（分子）の構造'!J$45</f>
        <v>4123</v>
      </c>
      <c r="F62" s="135"/>
      <c r="G62" s="135"/>
      <c r="H62" s="135">
        <f>'将来負担比率（分子）の構造'!K$45</f>
        <v>3930</v>
      </c>
      <c r="I62" s="135"/>
      <c r="J62" s="135"/>
      <c r="K62" s="135">
        <f>'将来負担比率（分子）の構造'!L$45</f>
        <v>3610</v>
      </c>
      <c r="L62" s="135"/>
      <c r="M62" s="135"/>
      <c r="N62" s="135">
        <f>'将来負担比率（分子）の構造'!M$45</f>
        <v>3368</v>
      </c>
      <c r="O62" s="135"/>
      <c r="P62" s="135"/>
    </row>
    <row r="63" spans="1:16">
      <c r="A63" s="135" t="s">
        <v>27</v>
      </c>
      <c r="B63" s="135">
        <f>'将来負担比率（分子）の構造'!I$44</f>
        <v>671</v>
      </c>
      <c r="C63" s="135"/>
      <c r="D63" s="135"/>
      <c r="E63" s="135">
        <f>'将来負担比率（分子）の構造'!J$44</f>
        <v>593</v>
      </c>
      <c r="F63" s="135"/>
      <c r="G63" s="135"/>
      <c r="H63" s="135">
        <f>'将来負担比率（分子）の構造'!K$44</f>
        <v>516</v>
      </c>
      <c r="I63" s="135"/>
      <c r="J63" s="135"/>
      <c r="K63" s="135">
        <f>'将来負担比率（分子）の構造'!L$44</f>
        <v>449</v>
      </c>
      <c r="L63" s="135"/>
      <c r="M63" s="135"/>
      <c r="N63" s="135">
        <f>'将来負担比率（分子）の構造'!M$44</f>
        <v>861</v>
      </c>
      <c r="O63" s="135"/>
      <c r="P63" s="135"/>
    </row>
    <row r="64" spans="1:16">
      <c r="A64" s="135" t="s">
        <v>26</v>
      </c>
      <c r="B64" s="135">
        <f>'将来負担比率（分子）の構造'!I$43</f>
        <v>5192</v>
      </c>
      <c r="C64" s="135"/>
      <c r="D64" s="135"/>
      <c r="E64" s="135">
        <f>'将来負担比率（分子）の構造'!J$43</f>
        <v>5112</v>
      </c>
      <c r="F64" s="135"/>
      <c r="G64" s="135"/>
      <c r="H64" s="135">
        <f>'将来負担比率（分子）の構造'!K$43</f>
        <v>4916</v>
      </c>
      <c r="I64" s="135"/>
      <c r="J64" s="135"/>
      <c r="K64" s="135">
        <f>'将来負担比率（分子）の構造'!L$43</f>
        <v>4617</v>
      </c>
      <c r="L64" s="135"/>
      <c r="M64" s="135"/>
      <c r="N64" s="135">
        <f>'将来負担比率（分子）の構造'!M$43</f>
        <v>4338</v>
      </c>
      <c r="O64" s="135"/>
      <c r="P64" s="135"/>
    </row>
    <row r="65" spans="1:16">
      <c r="A65" s="135" t="s">
        <v>25</v>
      </c>
      <c r="B65" s="135">
        <f>'将来負担比率（分子）の構造'!I$42</f>
        <v>266</v>
      </c>
      <c r="C65" s="135"/>
      <c r="D65" s="135"/>
      <c r="E65" s="135">
        <f>'将来負担比率（分子）の構造'!J$42</f>
        <v>142</v>
      </c>
      <c r="F65" s="135"/>
      <c r="G65" s="135"/>
      <c r="H65" s="135">
        <f>'将来負担比率（分子）の構造'!K$42</f>
        <v>107</v>
      </c>
      <c r="I65" s="135"/>
      <c r="J65" s="135"/>
      <c r="K65" s="135">
        <f>'将来負担比率（分子）の構造'!L$42</f>
        <v>99</v>
      </c>
      <c r="L65" s="135"/>
      <c r="M65" s="135"/>
      <c r="N65" s="135">
        <f>'将来負担比率（分子）の構造'!M$42</f>
        <v>91</v>
      </c>
      <c r="O65" s="135"/>
      <c r="P65" s="135"/>
    </row>
    <row r="66" spans="1:16">
      <c r="A66" s="135" t="s">
        <v>24</v>
      </c>
      <c r="B66" s="135">
        <f>'将来負担比率（分子）の構造'!I$41</f>
        <v>16987</v>
      </c>
      <c r="C66" s="135"/>
      <c r="D66" s="135"/>
      <c r="E66" s="135">
        <f>'将来負担比率（分子）の構造'!J$41</f>
        <v>16027</v>
      </c>
      <c r="F66" s="135"/>
      <c r="G66" s="135"/>
      <c r="H66" s="135">
        <f>'将来負担比率（分子）の構造'!K$41</f>
        <v>14887</v>
      </c>
      <c r="I66" s="135"/>
      <c r="J66" s="135"/>
      <c r="K66" s="135">
        <f>'将来負担比率（分子）の構造'!L$41</f>
        <v>15878</v>
      </c>
      <c r="L66" s="135"/>
      <c r="M66" s="135"/>
      <c r="N66" s="135">
        <f>'将来負担比率（分子）の構造'!M$41</f>
        <v>16414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2017-02-15T22:15:21Z</dcterms:created>
  <dcterms:modified xsi:type="dcterms:W3CDTF">2017-05-24T13:07:50Z</dcterms:modified>
</cp:coreProperties>
</file>