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BW35" i="9"/>
  <c r="BW36" i="9" s="1"/>
  <c r="BW37" i="9" s="1"/>
  <c r="BW38" i="9" s="1"/>
  <c r="BW39" i="9" s="1"/>
  <c r="BW40" i="9" s="1"/>
  <c r="BW41" i="9" s="1"/>
  <c r="BW42" i="9" s="1"/>
  <c r="BW43" i="9" s="1"/>
  <c r="C35" i="9"/>
  <c r="BW34" i="9"/>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 r="BE37" i="9" s="1"/>
</calcChain>
</file>

<file path=xl/sharedStrings.xml><?xml version="1.0" encoding="utf-8"?>
<sst xmlns="http://schemas.openxmlformats.org/spreadsheetml/2006/main" count="1057" uniqueCount="576">
  <si>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</si>
  <si>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</si>
  <si>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</si>
  <si>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</si>
  <si>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</si>
  <si>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</si>
  <si>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</si>
  <si>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</si>
  <si>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</si>
  <si>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</si>
  <si>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</si>
  <si>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</si>
  <si>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</si>
  <si>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</si>
  <si>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</si>
  <si>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</si>
  <si>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</si>
  <si>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</si>
  <si>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</si>
  <si>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</si>
  <si>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</si>
  <si>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</si>
  <si>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</si>
  <si>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</si>
  <si>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</si>
  <si>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</si>
  <si>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</si>
  <si>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</si>
  <si>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</si>
  <si>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</si>
  <si>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</si>
  <si>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</si>
  <si>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</si>
  <si>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</si>
  <si>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</si>
  <si>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</si>
  <si>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</si>
  <si>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</si>
  <si>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</si>
  <si>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</si>
  <si>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</si>
  <si>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</si>
  <si>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</si>
  <si>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</si>
  <si>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</si>
  <si>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</si>
  <si>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</si>
  <si>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</si>
  <si>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</si>
  <si>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</si>
  <si>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</si>
  <si>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</si>
  <si>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</si>
  <si>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</si>
  <si>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</si>
  <si>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</si>
  <si>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</si>
  <si>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</si>
  <si>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</si>
  <si>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</si>
  <si>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</si>
  <si>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</si>
  <si>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</si>
  <si>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</si>
  <si>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</si>
  <si>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</si>
  <si>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</si>
  <si>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</si>
  <si>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</si>
  <si>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</si>
  <si>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</si>
  <si>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</si>
  <si>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</si>
  <si>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</si>
  <si>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</si>
  <si>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</si>
  <si>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</si>
  <si>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</si>
  <si>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</si>
  <si>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</si>
  <si>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</si>
  <si>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</si>
  <si>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</si>
  <si>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</si>
  <si>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</si>
  <si>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</si>
  <si>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</si>
  <si>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</si>
  <si>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</si>
  <si>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</si>
  <si>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</si>
  <si>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</si>
  <si>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</si>
  <si>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</si>
  <si>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</si>
  <si>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</si>
  <si>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</si>
  <si>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</si>
  <si>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</si>
  <si>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</si>
  <si>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</si>
  <si>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</si>
  <si>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</si>
  <si>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</si>
  <si>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</si>
  <si>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</si>
  <si>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</si>
  <si>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</si>
  <si>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</si>
  <si>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</si>
  <si>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</si>
  <si>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</si>
  <si>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</si>
  <si>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</si>
  <si>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</si>
  <si>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</si>
  <si>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</si>
  <si>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</si>
  <si>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</si>
  <si>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</si>
  <si>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</si>
  <si>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</si>
  <si>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</si>
  <si>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</si>
  <si>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</si>
  <si>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</si>
  <si>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</si>
  <si>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</si>
  <si>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</si>
  <si>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</si>
  <si>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</si>
  <si>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</si>
  <si>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</si>
  <si>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</si>
  <si>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</si>
  <si>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</si>
  <si>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</si>
  <si>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</si>
  <si>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</si>
  <si>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</si>
  <si>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</si>
  <si>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</si>
  <si>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</si>
  <si>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</si>
  <si>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</si>
  <si>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</si>
  <si>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</si>
  <si>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</si>
  <si>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</si>
  <si>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</si>
  <si>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</si>
  <si>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</si>
  <si>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</si>
  <si>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</si>
  <si>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</si>
  <si>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</si>
  <si>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</si>
  <si>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</si>
  <si>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</si>
  <si>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</si>
  <si>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</si>
  <si>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</si>
  <si>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</si>
  <si>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</si>
  <si>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</si>
  <si>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</si>
  <si>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</si>
  <si>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</si>
  <si>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</si>
  <si>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</si>
  <si>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</si>
  <si>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</si>
  <si>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</si>
  <si>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</si>
  <si>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</si>
  <si>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</si>
  <si>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</si>
  <si>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</si>
  <si>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</si>
  <si>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</si>
  <si>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</si>
  <si>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</si>
  <si>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</si>
  <si>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</si>
  <si>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</si>
  <si>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</si>
  <si>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</si>
  <si>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</si>
  <si>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</si>
  <si>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</si>
  <si>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</si>
  <si>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</si>
  <si>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</si>
  <si>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</si>
  <si>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</si>
  <si>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</si>
  <si>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</si>
  <si>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高知県香美市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</si>
  <si>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</si>
  <si>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</si>
  <si>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</si>
  <si>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</si>
  <si>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</si>
  <si>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</si>
  <si>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</si>
  <si>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</si>
  <si>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</si>
  <si>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</si>
  <si>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</si>
  <si>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</si>
  <si>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</si>
  <si>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</si>
  <si>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</si>
  <si>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</si>
  <si>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</si>
  <si>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</si>
  <si>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</si>
  <si>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</si>
  <si>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</si>
  <si>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</si>
  <si>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</si>
  <si>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</si>
  <si>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</si>
  <si>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</si>
  <si>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</si>
  <si>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</si>
  <si>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</si>
  <si>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</si>
  <si>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</si>
  <si>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</si>
  <si>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</si>
  <si>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</si>
  <si>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</si>
  <si>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</si>
  <si>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</si>
  <si>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</si>
  <si>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</si>
  <si>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</si>
  <si>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</si>
  <si>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</si>
  <si>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</si>
  <si>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</si>
  <si>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</si>
  <si>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</si>
  <si>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</si>
  <si>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</si>
  <si>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</si>
  <si>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</si>
  <si>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</si>
  <si>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</si>
  <si>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</si>
  <si>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</si>
  <si>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</si>
  <si>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</si>
  <si>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</si>
  <si>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</si>
  <si>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</si>
  <si>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</si>
  <si>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</si>
  <si>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</si>
  <si>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</si>
  <si>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</si>
  <si>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</si>
  <si>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</si>
  <si>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</si>
  <si>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</si>
  <si>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</si>
  <si>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</si>
  <si>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</si>
  <si>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</si>
  <si>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</si>
  <si>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</si>
  <si>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</si>
  <si>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</si>
  <si>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</si>
  <si>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</si>
  <si>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</si>
  <si>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</si>
  <si>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</si>
  <si>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</si>
  <si>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</si>
  <si>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</si>
  <si>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</si>
  <si>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</si>
  <si>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</si>
  <si>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</si>
  <si>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</si>
  <si>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</si>
  <si>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</si>
  <si>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</si>
  <si>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</si>
  <si>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</si>
  <si>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</si>
  <si>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</si>
  <si>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</si>
  <si>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</si>
  <si>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</si>
  <si>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</si>
  <si>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</si>
  <si>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</si>
  <si>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</si>
  <si>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</si>
  <si>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</si>
  <si>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</si>
  <si>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</si>
  <si>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</si>
  <si>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</si>
  <si>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</si>
  <si>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</si>
  <si>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</si>
  <si>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</si>
  <si>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</si>
  <si>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</si>
  <si>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</si>
  <si>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</si>
  <si>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</si>
  <si>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</si>
  <si>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</si>
  <si>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</si>
  <si>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</si>
  <si>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</si>
  <si>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</si>
  <si>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</si>
  <si>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</si>
  <si>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</si>
  <si>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</si>
  <si>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</si>
  <si>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</si>
  <si>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</si>
  <si>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</si>
  <si>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</si>
  <si>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</si>
  <si>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</si>
  <si>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</si>
  <si>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</si>
  <si>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</si>
  <si>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</si>
  <si>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</si>
  <si>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</si>
  <si>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</si>
  <si>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</si>
  <si>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</si>
  <si>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</si>
  <si>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</si>
  <si>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</si>
  <si>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</si>
  <si>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高知県香美市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</si>
  <si>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</si>
  <si>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</si>
  <si>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</si>
  <si>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</si>
  <si>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</si>
  <si>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</si>
  <si>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</si>
  <si>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</si>
  <si>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</si>
  <si>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</si>
  <si>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</si>
  <si>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</si>
  <si>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</si>
  <si>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</si>
  <si>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</si>
  <si>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</si>
  <si>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</si>
  <si>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</si>
  <si>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</si>
  <si>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</si>
  <si>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香南香美地区障害者自立支援審査会特別会計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</si>
  <si>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</si>
  <si>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</si>
  <si>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</si>
  <si>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</si>
  <si>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</si>
  <si>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</si>
  <si>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</si>
  <si>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</si>
  <si>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</si>
  <si>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</si>
  <si>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</si>
  <si>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</si>
  <si>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</si>
  <si>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</si>
  <si>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</si>
  <si>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</si>
  <si>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</si>
  <si>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</si>
  <si>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</si>
  <si>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工業用水道事業会計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</si>
  <si>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</si>
  <si>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</si>
  <si>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</si>
  <si>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</si>
  <si>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</si>
  <si>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</si>
  <si>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</si>
  <si>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</si>
  <si>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</si>
  <si>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</si>
  <si>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</si>
  <si>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</si>
  <si>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</si>
  <si>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</si>
  <si>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</si>
  <si>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</si>
  <si>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</si>
  <si>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</si>
  <si>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</si>
  <si>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</si>
  <si>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</si>
  <si>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</si>
  <si>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</si>
  <si>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</si>
  <si>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</si>
  <si>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</si>
  <si>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</si>
  <si>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</si>
  <si>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</si>
  <si>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</si>
  <si>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</si>
  <si>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</si>
  <si>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</si>
  <si>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</si>
  <si>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</si>
  <si>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</si>
  <si>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</si>
  <si>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</si>
  <si>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</si>
  <si>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</si>
  <si>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</si>
  <si>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</si>
  <si>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</si>
  <si>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</si>
  <si>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</si>
  <si>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</si>
  <si>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</si>
  <si>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</si>
  <si>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</si>
  <si>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</si>
  <si>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</si>
  <si>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</si>
  <si>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</si>
  <si>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</si>
  <si>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</si>
  <si>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</si>
  <si>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</si>
  <si>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</si>
  <si>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</si>
  <si>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</si>
  <si>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</si>
  <si>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</si>
  <si>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</si>
  <si>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</si>
  <si>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</si>
  <si>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</si>
  <si>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</si>
  <si>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</si>
  <si>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</si>
  <si>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</si>
  <si>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</si>
  <si>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</si>
  <si>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</si>
  <si>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</si>
  <si>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</si>
  <si>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</si>
  <si>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</si>
  <si>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</si>
  <si>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</si>
  <si>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</si>
  <si>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</si>
  <si>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</si>
  <si>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</si>
  <si>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</si>
  <si>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</si>
  <si>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</si>
  <si>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</si>
  <si>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</si>
  <si>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</si>
  <si>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</si>
  <si>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</si>
  <si>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</si>
  <si>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</si>
  <si>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</si>
  <si>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</si>
  <si>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</si>
  <si>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</si>
  <si>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</si>
  <si>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</si>
  <si>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</si>
  <si>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</si>
  <si>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</si>
  <si>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</si>
  <si>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</si>
  <si>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</si>
  <si>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</si>
  <si>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</si>
  <si>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</si>
  <si>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</si>
  <si>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</si>
  <si>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</si>
  <si>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</si>
  <si>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</si>
  <si>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</si>
  <si>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</si>
  <si>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</si>
  <si>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</si>
  <si>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</si>
  <si>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</si>
  <si>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</si>
  <si>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</si>
  <si>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</si>
  <si>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</si>
  <si>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</si>
  <si>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</si>
  <si>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</si>
  <si>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</si>
  <si>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</si>
  <si>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</si>
  <si>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</si>
  <si>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</si>
  <si>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</si>
  <si>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</si>
  <si>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</si>
  <si>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</si>
  <si>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</si>
  <si>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</si>
  <si>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</si>
  <si>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</si>
  <si>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</si>
  <si>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</si>
  <si>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</si>
  <si>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</si>
  <si>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9.22</t>
  </si>
  <si>
    <t>水道事業会計</t>
  </si>
  <si>
    <t>一般会計</t>
  </si>
  <si>
    <t>介護保険特別会計（保険事業勘定）</t>
  </si>
  <si>
    <t>後期高齢者医療特別会計</t>
  </si>
  <si>
    <t>国民健康保険特別会計（事業勘定）</t>
  </si>
  <si>
    <t>公共下水道事業特別会計</t>
  </si>
  <si>
    <t>特定環境保全公共下水道事業特別会計</t>
  </si>
  <si>
    <t>簡易水道事業特別会計</t>
  </si>
  <si>
    <t>その他会計（赤字）</t>
  </si>
  <si>
    <t>その他会計（黒字）</t>
  </si>
  <si>
    <t>-</t>
    <phoneticPr fontId="2"/>
  </si>
  <si>
    <t>-</t>
    <phoneticPr fontId="2"/>
  </si>
  <si>
    <t>-</t>
    <phoneticPr fontId="2"/>
  </si>
  <si>
    <t>財団法人アンパンマンミュージアム振興財団</t>
    <rPh sb="0" eb="2">
      <t>ザイダン</t>
    </rPh>
    <rPh sb="2" eb="4">
      <t>ホウジン</t>
    </rPh>
    <rPh sb="16" eb="18">
      <t>シンコウ</t>
    </rPh>
    <rPh sb="18" eb="20">
      <t>ザイダン</t>
    </rPh>
    <phoneticPr fontId="2"/>
  </si>
  <si>
    <t>香北ふるさとみらい</t>
    <rPh sb="0" eb="2">
      <t>カホク</t>
    </rPh>
    <phoneticPr fontId="2"/>
  </si>
  <si>
    <t>香美郡殖林組合</t>
    <rPh sb="0" eb="2">
      <t>カミ</t>
    </rPh>
    <rPh sb="2" eb="3">
      <t>グン</t>
    </rPh>
    <rPh sb="3" eb="4">
      <t>ショク</t>
    </rPh>
    <rPh sb="4" eb="5">
      <t>リン</t>
    </rPh>
    <rPh sb="5" eb="7">
      <t>クミアイ</t>
    </rPh>
    <phoneticPr fontId="2"/>
  </si>
  <si>
    <t>香南香美衛生組合</t>
    <rPh sb="0" eb="2">
      <t>コウナン</t>
    </rPh>
    <rPh sb="2" eb="4">
      <t>カミ</t>
    </rPh>
    <rPh sb="4" eb="6">
      <t>エイセイ</t>
    </rPh>
    <rPh sb="6" eb="8">
      <t>クミアイ</t>
    </rPh>
    <phoneticPr fontId="2"/>
  </si>
  <si>
    <t>香南斎場組合</t>
    <rPh sb="0" eb="2">
      <t>コウナン</t>
    </rPh>
    <rPh sb="2" eb="4">
      <t>サイジョウ</t>
    </rPh>
    <rPh sb="4" eb="6">
      <t>クミアイ</t>
    </rPh>
    <phoneticPr fontId="2"/>
  </si>
  <si>
    <t>香南香美老人ホーム組合</t>
    <rPh sb="0" eb="2">
      <t>コウナン</t>
    </rPh>
    <rPh sb="2" eb="4">
      <t>カミ</t>
    </rPh>
    <rPh sb="4" eb="6">
      <t>ロウジン</t>
    </rPh>
    <rPh sb="9" eb="11">
      <t>クミアイ</t>
    </rPh>
    <phoneticPr fontId="2"/>
  </si>
  <si>
    <t>香南清掃組合</t>
    <rPh sb="0" eb="2">
      <t>コウナン</t>
    </rPh>
    <rPh sb="2" eb="4">
      <t>セイソウ</t>
    </rPh>
    <rPh sb="4" eb="6">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</si>
  <si>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</si>
  <si>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</si>
  <si>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</si>
  <si>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</si>
  <si>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</si>
  <si>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南国・香南・香美租税債権管理機構</t>
    <rPh sb="0" eb="2">
      <t>ナンゴク</t>
    </rPh>
    <rPh sb="3" eb="5">
      <t>コウナン</t>
    </rPh>
    <rPh sb="6" eb="8">
      <t>カミ</t>
    </rPh>
    <rPh sb="8" eb="10">
      <t>ソゼイ</t>
    </rPh>
    <rPh sb="10" eb="12">
      <t>サイケン</t>
    </rPh>
    <rPh sb="12" eb="14">
      <t>カンリ</t>
    </rPh>
    <rPh sb="14" eb="16">
      <t>キコウ</t>
    </rPh>
    <phoneticPr fontId="2"/>
  </si>
  <si>
    <t>一般会計</t>
    <rPh sb="0" eb="2">
      <t>イッパン</t>
    </rPh>
    <rPh sb="2" eb="4">
      <t>カイケイ</t>
    </rPh>
    <phoneticPr fontId="2"/>
  </si>
  <si>
    <t>特別会計</t>
    <rPh sb="0" eb="2">
      <t>トクベツ</t>
    </rPh>
    <rPh sb="2" eb="3">
      <t>カイ</t>
    </rPh>
    <rPh sb="3" eb="4">
      <t>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</si>
  <si>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</si>
  <si>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会館建設事業特別会計</t>
    <rPh sb="0" eb="2">
      <t>カイカン</t>
    </rPh>
    <rPh sb="2" eb="4">
      <t>ケンセツ</t>
    </rPh>
    <rPh sb="4" eb="6">
      <t>ジギョウ</t>
    </rPh>
    <rPh sb="6" eb="8">
      <t>トクベツ</t>
    </rPh>
    <rPh sb="8" eb="10">
      <t>カイケイ</t>
    </rPh>
    <phoneticPr fontId="2"/>
  </si>
  <si>
    <t>特別会計</t>
    <rPh sb="0" eb="2">
      <t>トクベツ</t>
    </rPh>
    <rPh sb="2" eb="4">
      <t>カイケイ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</si>
  <si>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</si>
  <si>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</si>
  <si>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</si>
  <si>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</si>
  <si>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</si>
  <si>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</si>
  <si>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</si>
  <si>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</si>
  <si>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</si>
  <si>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</si>
  <si>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</si>
  <si>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将来負担比率については、基金の積立などにより、充当可能財源等が将来負担額を上回っているが、有形固定資産減価償却率は類似団体と比較して低い水準とはいえない。
今後も図書館や消防施設等の大型事業が予定されている。</t>
    <phoneticPr fontId="2"/>
  </si>
  <si>
    <t>将来負担比率及び実質公債比率ともに類似団体と比較して低い水準にあるが、平成23年度以降、市役所本庁舎及び支所庁舎、学校給食センター、超高速ブロードバンド整備事業、宝町体育館等が完成したものの、今後も図書館や消防署香北分署など大型事業を予定していることから、今後とも将来負担比率の維持及び地方債の発行の抑制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</si>
</sst>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52178</c:v>
                </c:pt>
                <c:pt idx="1">
                  <c:v>46962</c:v>
                </c:pt>
                <c:pt idx="2">
                  <c:v>120393</c:v>
                </c:pt>
                <c:pt idx="3">
                  <c:v>89276</c:v>
                </c:pt>
                <c:pt idx="4">
                  <c:v>90487</c:v>
                </c:pt>
              </c:numCache>
            </c:numRef>
          </c:val>
          <c:smooth val="0"/>
        </c:ser>
        <c:dLbls>
          <c:showLegendKey val="0"/>
          <c:showVal val="0"/>
          <c:showCatName val="0"/>
          <c:showSerName val="0"/>
          <c:showPercent val="0"/>
          <c:showBubbleSize val="0"/>
        </c:dLbls>
        <c:marker val="1"/>
        <c:smooth val="0"/>
        <c:axId val="39470976"/>
        <c:axId val="39477248"/>
      </c:lineChart>
      <c:catAx>
        <c:axId val="39470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7248"/>
        <c:crosses val="autoZero"/>
        <c:auto val="1"/>
        <c:lblAlgn val="ctr"/>
        <c:lblOffset val="100"/>
        <c:tickLblSkip val="1"/>
        <c:tickMarkSkip val="1"/>
        <c:noMultiLvlLbl val="0"/>
      </c:catAx>
      <c:valAx>
        <c:axId val="39477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47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3.84</c:v>
                </c:pt>
                <c:pt idx="1">
                  <c:v>7.04</c:v>
                </c:pt>
                <c:pt idx="2">
                  <c:v>9.06</c:v>
                </c:pt>
                <c:pt idx="3">
                  <c:v>10.199999999999999</c:v>
                </c:pt>
                <c:pt idx="4">
                  <c:v>1.08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38.450000000000003</c:v>
                </c:pt>
                <c:pt idx="1">
                  <c:v>39.89</c:v>
                </c:pt>
                <c:pt idx="2">
                  <c:v>44.11</c:v>
                </c:pt>
                <c:pt idx="3">
                  <c:v>48.6</c:v>
                </c:pt>
                <c:pt idx="4">
                  <c:v>54.78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0468608"/>
        <c:axId val="12047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3.32</c:v>
                </c:pt>
                <c:pt idx="2">
                  <c:v>2.0099999999999998</c:v>
                </c:pt>
                <c:pt idx="3">
                  <c:v>1.26</c:v>
                </c:pt>
                <c:pt idx="4">
                  <c:v>-9.2200000000000006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0468608"/>
        <c:axId val="120470528"/>
      </c:lineChart>
      <c:catAx>
        <c:axId val="1204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70528"/>
        <c:crosses val="autoZero"/>
        <c:auto val="1"/>
        <c:lblAlgn val="ctr"/>
        <c:lblOffset val="100"/>
        <c:tickLblSkip val="1"/>
        <c:tickMarkSkip val="1"/>
        <c:noMultiLvlLbl val="0"/>
      </c:catAx>
      <c:valAx>
        <c:axId val="12047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0.08</c:v>
                </c:pt>
                <c:pt idx="4">
                  <c:v>#N/A</c:v>
                </c:pt>
                <c:pt idx="5">
                  <c:v>0.06</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c:v>
                </c:pt>
                <c:pt idx="2">
                  <c:v>#N/A</c:v>
                </c:pt>
                <c:pt idx="3">
                  <c:v>0.09</c:v>
                </c:pt>
                <c:pt idx="4">
                  <c:v>#N/A</c:v>
                </c:pt>
                <c:pt idx="5">
                  <c:v>0.09</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0.34</c:v>
                </c:pt>
                <c:pt idx="2">
                  <c:v>#N/A</c:v>
                </c:pt>
                <c:pt idx="3">
                  <c:v>0.1</c:v>
                </c:pt>
                <c:pt idx="4">
                  <c:v>#N/A</c:v>
                </c:pt>
                <c:pt idx="5">
                  <c:v>0.05</c:v>
                </c:pt>
                <c:pt idx="6">
                  <c:v>#N/A</c:v>
                </c:pt>
                <c:pt idx="7">
                  <c:v>0.7</c:v>
                </c:pt>
                <c:pt idx="8">
                  <c:v>#N/A</c:v>
                </c:pt>
                <c:pt idx="9">
                  <c:v>1.06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3.83</c:v>
                </c:pt>
                <c:pt idx="2">
                  <c:v>#N/A</c:v>
                </c:pt>
                <c:pt idx="3">
                  <c:v>7.04</c:v>
                </c:pt>
                <c:pt idx="4">
                  <c:v>#N/A</c:v>
                </c:pt>
                <c:pt idx="5">
                  <c:v>9.06</c:v>
                </c:pt>
                <c:pt idx="6">
                  <c:v>#N/A</c:v>
                </c:pt>
                <c:pt idx="7">
                  <c:v>10.199999999999999</c:v>
                </c:pt>
                <c:pt idx="8">
                  <c:v>#N/A</c:v>
                </c:pt>
                <c:pt idx="9">
                  <c:v>1.08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5.05</c:v>
                </c:pt>
                <c:pt idx="2">
                  <c:v>#N/A</c:v>
                </c:pt>
                <c:pt idx="3">
                  <c:v>5.24</c:v>
                </c:pt>
                <c:pt idx="4">
                  <c:v>#N/A</c:v>
                </c:pt>
                <c:pt idx="5">
                  <c:v>2.98</c:v>
                </c:pt>
                <c:pt idx="6">
                  <c:v>#N/A</c:v>
                </c:pt>
                <c:pt idx="7">
                  <c:v>4.21</c:v>
                </c:pt>
                <c:pt idx="8">
                  <c:v>#N/A</c:v>
                </c:pt>
                <c:pt idx="9">
                  <c:v>5.35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0593792"/>
        <c:axId val="120595584"/>
      </c:barChart>
      <c:catAx>
        <c:axId val="1205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95584"/>
        <c:crosses val="autoZero"/>
        <c:auto val="1"/>
        <c:lblAlgn val="ctr"/>
        <c:lblOffset val="100"/>
        <c:tickLblSkip val="1"/>
        <c:tickMarkSkip val="1"/>
        <c:noMultiLvlLbl val="0"/>
      </c:catAx>
      <c:valAx>
        <c:axId val="12059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93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1787</c:v>
                </c:pt>
                <c:pt idx="5">
                  <c:v>1870</c:v>
                </c:pt>
                <c:pt idx="8">
                  <c:v>1941</c:v>
                </c:pt>
                <c:pt idx="11">
                  <c:v>1917</c:v>
                </c:pt>
                <c:pt idx="14">
                  <c:v>1993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122</c:v>
                </c:pt>
                <c:pt idx="3">
                  <c:v>35</c:v>
                </c:pt>
                <c:pt idx="6">
                  <c:v>8</c:v>
                </c:pt>
                <c:pt idx="9">
                  <c:v>7</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62</c:v>
                </c:pt>
                <c:pt idx="3">
                  <c:v>57</c:v>
                </c:pt>
                <c:pt idx="6">
                  <c:v>57</c:v>
                </c:pt>
                <c:pt idx="9">
                  <c:v>57</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466</c:v>
                </c:pt>
                <c:pt idx="3">
                  <c:v>443</c:v>
                </c:pt>
                <c:pt idx="6">
                  <c:v>453</c:v>
                </c:pt>
                <c:pt idx="9">
                  <c:v>453</c:v>
                </c:pt>
                <c:pt idx="12">
                  <c:v>450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2147</c:v>
                </c:pt>
                <c:pt idx="3">
                  <c:v>2200</c:v>
                </c:pt>
                <c:pt idx="6">
                  <c:v>2152</c:v>
                </c:pt>
                <c:pt idx="9">
                  <c:v>2044</c:v>
                </c:pt>
                <c:pt idx="12">
                  <c:v>2178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715904"/>
        <c:axId val="120718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1010</c:v>
                </c:pt>
                <c:pt idx="2">
                  <c:v>#N/A</c:v>
                </c:pt>
                <c:pt idx="3">
                  <c:v>#N/A</c:v>
                </c:pt>
                <c:pt idx="4">
                  <c:v>865</c:v>
                </c:pt>
                <c:pt idx="5">
                  <c:v>#N/A</c:v>
                </c:pt>
                <c:pt idx="6">
                  <c:v>#N/A</c:v>
                </c:pt>
                <c:pt idx="7">
                  <c:v>729</c:v>
                </c:pt>
                <c:pt idx="8">
                  <c:v>#N/A</c:v>
                </c:pt>
                <c:pt idx="9">
                  <c:v>#N/A</c:v>
                </c:pt>
                <c:pt idx="10">
                  <c:v>644</c:v>
                </c:pt>
                <c:pt idx="11">
                  <c:v>#N/A</c:v>
                </c:pt>
                <c:pt idx="12">
                  <c:v>#N/A</c:v>
                </c:pt>
                <c:pt idx="13">
                  <c:v>679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715904"/>
        <c:axId val="120718080"/>
      </c:lineChart>
      <c:catAx>
        <c:axId val="12071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18080"/>
        <c:crosses val="autoZero"/>
        <c:auto val="1"/>
        <c:lblAlgn val="ctr"/>
        <c:lblOffset val="100"/>
        <c:tickLblSkip val="1"/>
        <c:tickMarkSkip val="1"/>
        <c:noMultiLvlLbl val="0"/>
      </c:catAx>
      <c:valAx>
        <c:axId val="12071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1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16522</c:v>
                </c:pt>
                <c:pt idx="5">
                  <c:v>16344</c:v>
                </c:pt>
                <c:pt idx="8">
                  <c:v>16898</c:v>
                </c:pt>
                <c:pt idx="11">
                  <c:v>17565</c:v>
                </c:pt>
                <c:pt idx="14">
                  <c:v>17552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914</c:v>
                </c:pt>
                <c:pt idx="5">
                  <c:v>773</c:v>
                </c:pt>
                <c:pt idx="8">
                  <c:v>649</c:v>
                </c:pt>
                <c:pt idx="11">
                  <c:v>567</c:v>
                </c:pt>
                <c:pt idx="14">
                  <c:v>477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9945</c:v>
                </c:pt>
                <c:pt idx="5">
                  <c:v>10078</c:v>
                </c:pt>
                <c:pt idx="8">
                  <c:v>10220</c:v>
                </c:pt>
                <c:pt idx="11">
                  <c:v>10693</c:v>
                </c:pt>
                <c:pt idx="14">
                  <c:v>11739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4123</c:v>
                </c:pt>
                <c:pt idx="3">
                  <c:v>3930</c:v>
                </c:pt>
                <c:pt idx="6">
                  <c:v>3610</c:v>
                </c:pt>
                <c:pt idx="9">
                  <c:v>3368</c:v>
                </c:pt>
                <c:pt idx="12">
                  <c:v>3141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593</c:v>
                </c:pt>
                <c:pt idx="3">
                  <c:v>516</c:v>
                </c:pt>
                <c:pt idx="6">
                  <c:v>449</c:v>
                </c:pt>
                <c:pt idx="9">
                  <c:v>861</c:v>
                </c:pt>
                <c:pt idx="12">
                  <c:v>1611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5112</c:v>
                </c:pt>
                <c:pt idx="3">
                  <c:v>4916</c:v>
                </c:pt>
                <c:pt idx="6">
                  <c:v>4617</c:v>
                </c:pt>
                <c:pt idx="9">
                  <c:v>4338</c:v>
                </c:pt>
                <c:pt idx="12">
                  <c:v>4192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142</c:v>
                </c:pt>
                <c:pt idx="3">
                  <c:v>107</c:v>
                </c:pt>
                <c:pt idx="6">
                  <c:v>99</c:v>
                </c:pt>
                <c:pt idx="9">
                  <c:v>91</c:v>
                </c:pt>
                <c:pt idx="12">
                  <c:v>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16027</c:v>
                </c:pt>
                <c:pt idx="3">
                  <c:v>14887</c:v>
                </c:pt>
                <c:pt idx="6">
                  <c:v>15878</c:v>
                </c:pt>
                <c:pt idx="9">
                  <c:v>16414</c:v>
                </c:pt>
                <c:pt idx="12">
                  <c:v>16152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924032"/>
        <c:axId val="120926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924032"/>
        <c:axId val="120926208"/>
      </c:lineChart>
      <c:catAx>
        <c:axId val="12092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926208"/>
        <c:crosses val="autoZero"/>
        <c:auto val="1"/>
        <c:lblAlgn val="ctr"/>
        <c:lblOffset val="100"/>
        <c:tickLblSkip val="1"/>
        <c:tickMarkSkip val="1"/>
        <c:noMultiLvlLbl val="0"/>
      </c:catAx>
      <c:valAx>
        <c:axId val="12092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92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52.9</c:v>
                </c:pt>
                <c:pt idx="4">
                  <c:v>53.7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100544"/>
        <c:axId val="121311616"/>
      </c:scatterChart>
      <c:valAx>
        <c:axId val="121100544"/>
        <c:scaling>
          <c:orientation val="minMax"/>
          <c:max val="55.300000000000004"/>
          <c:min val="52.7"/>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311616"/>
        <c:crosses val="autoZero"/>
        <c:crossBetween val="midCat"/>
      </c:valAx>
      <c:valAx>
        <c:axId val="121311616"/>
        <c:scaling>
          <c:orientation val="minMax"/>
          <c:max val="59.2"/>
          <c:min val="5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10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11.7</c:v>
                </c:pt>
                <c:pt idx="1">
                  <c:v>11.1</c:v>
                </c:pt>
                <c:pt idx="2">
                  <c:v>10.3</c:v>
                </c:pt>
                <c:pt idx="3">
                  <c:v>8.9</c:v>
                </c:pt>
                <c:pt idx="4">
                  <c:v>8.3000000000000007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1534720"/>
        <c:axId val="121536896"/>
      </c:scatterChart>
      <c:valAx>
        <c:axId val="121534720"/>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36896"/>
        <c:crosses val="autoZero"/>
        <c:crossBetween val="midCat"/>
      </c:valAx>
      <c:valAx>
        <c:axId val="121536896"/>
        <c:scaling>
          <c:orientation val="minMax"/>
          <c:max val="80"/>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34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ここ数年に実施した大規模事業にかかる地方債の据え置き期間が終了し、元金償還が始まったことから、今後数年は公債費は増加傾向になると考えている。</a:t>
          </a:r>
          <a:endParaRPr lang="ja-JP" altLang="ja-JP" sz="1400">
            <a:effectLst/>
          </a:endParaRPr>
        </a:p>
        <a:p>
          <a:r>
            <a:rPr kumimoji="1" lang="ja-JP" altLang="ja-JP" sz="1400">
              <a:solidFill>
                <a:schemeClr val="dk1"/>
              </a:solidFill>
              <a:effectLst/>
              <a:latin typeface="+mn-lt"/>
              <a:ea typeface="+mn-ea"/>
              <a:cs typeface="+mn-cs"/>
            </a:rPr>
            <a:t>　今後は新図書館</a:t>
          </a:r>
          <a:r>
            <a:rPr kumimoji="1" lang="ja-JP" altLang="en-US" sz="1400">
              <a:solidFill>
                <a:schemeClr val="dk1"/>
              </a:solidFill>
              <a:effectLst/>
              <a:latin typeface="+mn-lt"/>
              <a:ea typeface="+mn-ea"/>
              <a:cs typeface="+mn-cs"/>
            </a:rPr>
            <a:t>や消防署香北分署の</a:t>
          </a:r>
          <a:r>
            <a:rPr kumimoji="1" lang="ja-JP" altLang="ja-JP" sz="1400">
              <a:solidFill>
                <a:schemeClr val="dk1"/>
              </a:solidFill>
              <a:effectLst/>
              <a:latin typeface="+mn-lt"/>
              <a:ea typeface="+mn-ea"/>
              <a:cs typeface="+mn-cs"/>
            </a:rPr>
            <a:t>建設等を予定しており、合併特例債や辺地、過疎対策事業債等交付税措置の有利な地方債の活用等により、数値改善に努める。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一般会計等に係る地方債の現在高は、物部支所庁舎建設や防災行政無線デジタル化事業（移動系・同報系）等の実施に伴う地方債の発行もあり、横ばいの状況となっている。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組合等負担等見込額については、香南清掃組合の焼却炉新設により増加した。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充当可能基金について、決算剰余金の財政調整基金への積立てや将来の施設整備に備えての施設等整備基金への積立てにより増加した。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上記のとおり、将来負担比率の分子は前年度と比べて増加したものの、充当可能基金への積立て等により、平成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年度においても充当可能財源等が将来負担額を上回った。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今後も職員の定数管理や有利な地方債の活用等により、安定した財政運営に努める。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全国平均よりは低いものの、類似団体の中では平均的である。それぞれの公共施設等については、公共施設等総合管理計画に基づく個別計画を策定し、適切な維持管理を進めていく。　</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71" name="直線コネクタ 70"/>
        <xdr:cNvCxnSpPr/>
      </xdr:nvCxnSpPr>
      <xdr:spPr>
        <a:xfrm flipV="1">
          <a:off x="4760595" y="474768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72" name="有形固定資産減価償却率最小値テキスト"/>
        <xdr:cNvSpPr txBox="1"/>
      </xdr:nvSpPr>
      <xdr:spPr>
        <a:xfrm>
          <a:off x="4813300" y="599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73" name="直線コネクタ 72"/>
        <xdr:cNvCxnSpPr/>
      </xdr:nvCxnSpPr>
      <xdr:spPr>
        <a:xfrm>
          <a:off x="4673600" y="59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4" name="有形固定資産減価償却率最大値テキスト"/>
        <xdr:cNvSpPr txBox="1"/>
      </xdr:nvSpPr>
      <xdr:spPr>
        <a:xfrm>
          <a:off x="4813300" y="452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5" name="直線コネクタ 74"/>
        <xdr:cNvCxnSpPr/>
      </xdr:nvCxnSpPr>
      <xdr:spPr>
        <a:xfrm>
          <a:off x="4673600" y="474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76" name="有形固定資産減価償却率平均値テキスト"/>
        <xdr:cNvSpPr txBox="1"/>
      </xdr:nvSpPr>
      <xdr:spPr>
        <a:xfrm>
          <a:off x="4813300" y="5044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7" name="フローチャート : 判断 76"/>
        <xdr:cNvSpPr/>
      </xdr:nvSpPr>
      <xdr:spPr>
        <a:xfrm>
          <a:off x="4711700" y="51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8" name="フローチャート : 判断 77"/>
        <xdr:cNvSpPr/>
      </xdr:nvSpPr>
      <xdr:spPr>
        <a:xfrm>
          <a:off x="4000500" y="535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150707</xdr:rowOff>
    </xdr:from>
    <xdr:to>
      <xdr:col>3</xdr:col>
      <xdr:colOff>1222375</xdr:colOff>
      <xdr:row>31</xdr:row>
      <xdr:rowOff>80857</xdr:rowOff>
    </xdr:to>
    <xdr:sp macro="" textlink="">
      <xdr:nvSpPr>
        <xdr:cNvPr id="84" name="円/楕円 83"/>
        <xdr:cNvSpPr/>
      </xdr:nvSpPr>
      <xdr:spPr>
        <a:xfrm>
          <a:off x="4711700" y="5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129134</xdr:rowOff>
    </xdr:from>
    <xdr:ext cx="405111" cy="259045"/>
    <xdr:sp macro="" textlink="">
      <xdr:nvSpPr>
        <xdr:cNvPr id="85" name="有形固定資産減価償却率該当値テキスト"/>
        <xdr:cNvSpPr txBox="1"/>
      </xdr:nvSpPr>
      <xdr:spPr>
        <a:xfrm>
          <a:off x="4813300" y="52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36830</xdr:rowOff>
    </xdr:from>
    <xdr:to>
      <xdr:col>3</xdr:col>
      <xdr:colOff>511175</xdr:colOff>
      <xdr:row>31</xdr:row>
      <xdr:rowOff>138430</xdr:rowOff>
    </xdr:to>
    <xdr:sp macro="" textlink="">
      <xdr:nvSpPr>
        <xdr:cNvPr id="86" name="円/楕円 85"/>
        <xdr:cNvSpPr/>
      </xdr:nvSpPr>
      <xdr:spPr>
        <a:xfrm>
          <a:off x="4000500" y="535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30057</xdr:rowOff>
    </xdr:from>
    <xdr:to>
      <xdr:col>3</xdr:col>
      <xdr:colOff>1171575</xdr:colOff>
      <xdr:row>31</xdr:row>
      <xdr:rowOff>87630</xdr:rowOff>
    </xdr:to>
    <xdr:cxnSp macro="">
      <xdr:nvCxnSpPr>
        <xdr:cNvPr id="87" name="直線コネクタ 86"/>
        <xdr:cNvCxnSpPr/>
      </xdr:nvCxnSpPr>
      <xdr:spPr>
        <a:xfrm flipV="1">
          <a:off x="4051300" y="534500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8" name="n_1aveValue有形固定資産減価償却率"/>
        <xdr:cNvSpPr txBox="1"/>
      </xdr:nvSpPr>
      <xdr:spPr>
        <a:xfrm>
          <a:off x="3836043"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154957</xdr:rowOff>
    </xdr:from>
    <xdr:ext cx="405111" cy="259045"/>
    <xdr:sp macro="" textlink="">
      <xdr:nvSpPr>
        <xdr:cNvPr id="89" name="n_1mainValue有形固定資産減価償却率"/>
        <xdr:cNvSpPr txBox="1"/>
      </xdr:nvSpPr>
      <xdr:spPr>
        <a:xfrm>
          <a:off x="3836043" y="51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128270</xdr:rowOff>
    </xdr:from>
    <xdr:to>
      <xdr:col>6</xdr:col>
      <xdr:colOff>561975</xdr:colOff>
      <xdr:row>35</xdr:row>
      <xdr:rowOff>58420</xdr:rowOff>
    </xdr:to>
    <xdr:sp macro="" textlink="">
      <xdr:nvSpPr>
        <xdr:cNvPr id="66" name="円/楕円 65"/>
        <xdr:cNvSpPr/>
      </xdr:nvSpPr>
      <xdr:spPr>
        <a:xfrm>
          <a:off x="458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151147</xdr:rowOff>
    </xdr:from>
    <xdr:ext cx="405111" cy="259045"/>
    <xdr:sp macro="" textlink="">
      <xdr:nvSpPr>
        <xdr:cNvPr id="67" name="【道路】&#10;有形固定資産減価償却率該当値テキスト"/>
        <xdr:cNvSpPr txBox="1"/>
      </xdr:nvSpPr>
      <xdr:spPr>
        <a:xfrm>
          <a:off x="47244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8255</xdr:rowOff>
    </xdr:from>
    <xdr:to>
      <xdr:col>5</xdr:col>
      <xdr:colOff>409575</xdr:colOff>
      <xdr:row>35</xdr:row>
      <xdr:rowOff>109855</xdr:rowOff>
    </xdr:to>
    <xdr:sp macro="" textlink="">
      <xdr:nvSpPr>
        <xdr:cNvPr id="68" name="円/楕円 67"/>
        <xdr:cNvSpPr/>
      </xdr:nvSpPr>
      <xdr:spPr>
        <a:xfrm>
          <a:off x="37465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7620</xdr:rowOff>
    </xdr:from>
    <xdr:to>
      <xdr:col>6</xdr:col>
      <xdr:colOff>511175</xdr:colOff>
      <xdr:row>35</xdr:row>
      <xdr:rowOff>59055</xdr:rowOff>
    </xdr:to>
    <xdr:cxnSp macro="">
      <xdr:nvCxnSpPr>
        <xdr:cNvPr id="69" name="直線コネクタ 68"/>
        <xdr:cNvCxnSpPr/>
      </xdr:nvCxnSpPr>
      <xdr:spPr>
        <a:xfrm flipV="1">
          <a:off x="3797300" y="60083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3582043"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126382</xdr:rowOff>
    </xdr:from>
    <xdr:ext cx="405111" cy="259045"/>
    <xdr:sp macro="" textlink="">
      <xdr:nvSpPr>
        <xdr:cNvPr id="71" name="n_1mainValue【道路】&#10;有形固定資産減価償却率"/>
        <xdr:cNvSpPr txBox="1"/>
      </xdr:nvSpPr>
      <xdr:spPr>
        <a:xfrm>
          <a:off x="3582043"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16553</xdr:rowOff>
    </xdr:from>
    <xdr:to>
      <xdr:col>15</xdr:col>
      <xdr:colOff>231775</xdr:colOff>
      <xdr:row>37</xdr:row>
      <xdr:rowOff>118153</xdr:rowOff>
    </xdr:to>
    <xdr:sp macro="" textlink="">
      <xdr:nvSpPr>
        <xdr:cNvPr id="106" name="円/楕円 105"/>
        <xdr:cNvSpPr/>
      </xdr:nvSpPr>
      <xdr:spPr>
        <a:xfrm>
          <a:off x="10426700" y="63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39430</xdr:rowOff>
    </xdr:from>
    <xdr:ext cx="534377" cy="259045"/>
    <xdr:sp macro="" textlink="">
      <xdr:nvSpPr>
        <xdr:cNvPr id="107" name="【道路】&#10;一人当たり延長該当値テキスト"/>
        <xdr:cNvSpPr txBox="1"/>
      </xdr:nvSpPr>
      <xdr:spPr>
        <a:xfrm>
          <a:off x="10566400" y="62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166401</xdr:rowOff>
    </xdr:from>
    <xdr:to>
      <xdr:col>14</xdr:col>
      <xdr:colOff>79375</xdr:colOff>
      <xdr:row>39</xdr:row>
      <xdr:rowOff>96551</xdr:rowOff>
    </xdr:to>
    <xdr:sp macro="" textlink="">
      <xdr:nvSpPr>
        <xdr:cNvPr id="108" name="円/楕円 107"/>
        <xdr:cNvSpPr/>
      </xdr:nvSpPr>
      <xdr:spPr>
        <a:xfrm>
          <a:off x="9588500" y="66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67353</xdr:rowOff>
    </xdr:from>
    <xdr:to>
      <xdr:col>15</xdr:col>
      <xdr:colOff>180975</xdr:colOff>
      <xdr:row>39</xdr:row>
      <xdr:rowOff>45751</xdr:rowOff>
    </xdr:to>
    <xdr:cxnSp macro="">
      <xdr:nvCxnSpPr>
        <xdr:cNvPr id="109" name="直線コネクタ 108"/>
        <xdr:cNvCxnSpPr/>
      </xdr:nvCxnSpPr>
      <xdr:spPr>
        <a:xfrm flipV="1">
          <a:off x="9639300" y="6411003"/>
          <a:ext cx="838200" cy="3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51333</xdr:rowOff>
    </xdr:from>
    <xdr:ext cx="534377" cy="259045"/>
    <xdr:sp macro="" textlink="">
      <xdr:nvSpPr>
        <xdr:cNvPr id="110" name="n_1aveValue【道路】&#10;一人当たり延長"/>
        <xdr:cNvSpPr txBox="1"/>
      </xdr:nvSpPr>
      <xdr:spPr>
        <a:xfrm>
          <a:off x="9359410" y="63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87678</xdr:rowOff>
    </xdr:from>
    <xdr:ext cx="534377" cy="259045"/>
    <xdr:sp macro="" textlink="">
      <xdr:nvSpPr>
        <xdr:cNvPr id="111" name="n_1mainValue【道路】&#10;一人当たり延長"/>
        <xdr:cNvSpPr txBox="1"/>
      </xdr:nvSpPr>
      <xdr:spPr>
        <a:xfrm>
          <a:off x="9359410" y="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8" name="直線コネクタ 137"/>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9"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40" name="直線コネクタ 139"/>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41"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42" name="直線コネクタ 141"/>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43"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44" name="フローチャート : 判断 143"/>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45" name="フローチャート : 判断 144"/>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158206</xdr:rowOff>
    </xdr:from>
    <xdr:to>
      <xdr:col>6</xdr:col>
      <xdr:colOff>561975</xdr:colOff>
      <xdr:row>57</xdr:row>
      <xdr:rowOff>88356</xdr:rowOff>
    </xdr:to>
    <xdr:sp macro="" textlink="">
      <xdr:nvSpPr>
        <xdr:cNvPr id="151" name="円/楕円 150"/>
        <xdr:cNvSpPr/>
      </xdr:nvSpPr>
      <xdr:spPr>
        <a:xfrm>
          <a:off x="45847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111233</xdr:rowOff>
    </xdr:from>
    <xdr:ext cx="405111" cy="259045"/>
    <xdr:sp macro="" textlink="">
      <xdr:nvSpPr>
        <xdr:cNvPr id="152" name="【橋りょう・トンネル】&#10;有形固定資産減価償却率該当値テキスト"/>
        <xdr:cNvSpPr txBox="1"/>
      </xdr:nvSpPr>
      <xdr:spPr>
        <a:xfrm>
          <a:off x="4724400" y="971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81462</xdr:rowOff>
    </xdr:from>
    <xdr:to>
      <xdr:col>5</xdr:col>
      <xdr:colOff>409575</xdr:colOff>
      <xdr:row>56</xdr:row>
      <xdr:rowOff>11612</xdr:rowOff>
    </xdr:to>
    <xdr:sp macro="" textlink="">
      <xdr:nvSpPr>
        <xdr:cNvPr id="153" name="円/楕円 152"/>
        <xdr:cNvSpPr/>
      </xdr:nvSpPr>
      <xdr:spPr>
        <a:xfrm>
          <a:off x="3746500" y="95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132262</xdr:rowOff>
    </xdr:from>
    <xdr:to>
      <xdr:col>6</xdr:col>
      <xdr:colOff>511175</xdr:colOff>
      <xdr:row>57</xdr:row>
      <xdr:rowOff>37556</xdr:rowOff>
    </xdr:to>
    <xdr:cxnSp macro="">
      <xdr:nvCxnSpPr>
        <xdr:cNvPr id="154" name="直線コネクタ 153"/>
        <xdr:cNvCxnSpPr/>
      </xdr:nvCxnSpPr>
      <xdr:spPr>
        <a:xfrm>
          <a:off x="3797300" y="9562012"/>
          <a:ext cx="8382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74584</xdr:rowOff>
    </xdr:from>
    <xdr:ext cx="405111" cy="259045"/>
    <xdr:sp macro="" textlink="">
      <xdr:nvSpPr>
        <xdr:cNvPr id="155"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28139</xdr:rowOff>
    </xdr:from>
    <xdr:ext cx="405111" cy="259045"/>
    <xdr:sp macro="" textlink="">
      <xdr:nvSpPr>
        <xdr:cNvPr id="156" name="n_1mainValue【橋りょう・トンネル】&#10;有形固定資産減価償却率"/>
        <xdr:cNvSpPr txBox="1"/>
      </xdr:nvSpPr>
      <xdr:spPr>
        <a:xfrm>
          <a:off x="3582043" y="928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425,124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0" name="テキスト ボックス 16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80" name="直線コネクタ 179"/>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81"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2" name="直線コネクタ 181"/>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3"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4" name="直線コネクタ 183"/>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5" name="【橋りょう・トンネル】&#10;一人当たり有形固定資産（償却資産）額平均値テキスト"/>
        <xdr:cNvSpPr txBox="1"/>
      </xdr:nvSpPr>
      <xdr:spPr>
        <a:xfrm>
          <a:off x="10566400" y="10300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6" name="フローチャート : 判断 185"/>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7" name="フローチャート : 判断 186"/>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64340</xdr:rowOff>
    </xdr:from>
    <xdr:to>
      <xdr:col>15</xdr:col>
      <xdr:colOff>231775</xdr:colOff>
      <xdr:row>62</xdr:row>
      <xdr:rowOff>165940</xdr:rowOff>
    </xdr:to>
    <xdr:sp macro="" textlink="">
      <xdr:nvSpPr>
        <xdr:cNvPr id="193" name="円/楕円 192"/>
        <xdr:cNvSpPr/>
      </xdr:nvSpPr>
      <xdr:spPr>
        <a:xfrm>
          <a:off x="10426700" y="106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42767</xdr:rowOff>
    </xdr:from>
    <xdr:ext cx="599010" cy="259045"/>
    <xdr:sp macro="" textlink="">
      <xdr:nvSpPr>
        <xdr:cNvPr id="194" name="【橋りょう・トンネル】&#10;一人当たり有形固定資産（償却資産）額該当値テキスト"/>
        <xdr:cNvSpPr txBox="1"/>
      </xdr:nvSpPr>
      <xdr:spPr>
        <a:xfrm>
          <a:off x="10566400" y="1067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159,559</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115983</xdr:rowOff>
    </xdr:from>
    <xdr:to>
      <xdr:col>14</xdr:col>
      <xdr:colOff>79375</xdr:colOff>
      <xdr:row>64</xdr:row>
      <xdr:rowOff>46133</xdr:rowOff>
    </xdr:to>
    <xdr:sp macro="" textlink="">
      <xdr:nvSpPr>
        <xdr:cNvPr id="195" name="円/楕円 194"/>
        <xdr:cNvSpPr/>
      </xdr:nvSpPr>
      <xdr:spPr>
        <a:xfrm>
          <a:off x="9588500" y="109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115140</xdr:rowOff>
    </xdr:from>
    <xdr:to>
      <xdr:col>15</xdr:col>
      <xdr:colOff>180975</xdr:colOff>
      <xdr:row>63</xdr:row>
      <xdr:rowOff>166783</xdr:rowOff>
    </xdr:to>
    <xdr:cxnSp macro="">
      <xdr:nvCxnSpPr>
        <xdr:cNvPr id="196" name="直線コネクタ 195"/>
        <xdr:cNvCxnSpPr/>
      </xdr:nvCxnSpPr>
      <xdr:spPr>
        <a:xfrm flipV="1">
          <a:off x="9639300" y="10745040"/>
          <a:ext cx="838200" cy="2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7" name="n_1aveValue【橋りょう・トンネル】&#10;一人当たり有形固定資産（償却資産）額"/>
        <xdr:cNvSpPr txBox="1"/>
      </xdr:nvSpPr>
      <xdr:spPr>
        <a:xfrm>
          <a:off x="9327094"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37260</xdr:rowOff>
    </xdr:from>
    <xdr:ext cx="534377" cy="259045"/>
    <xdr:sp macro="" textlink="">
      <xdr:nvSpPr>
        <xdr:cNvPr id="198" name="n_1mainValue【橋りょう・トンネル】&#10;一人当たり有形固定資産（償却資産）額"/>
        <xdr:cNvSpPr txBox="1"/>
      </xdr:nvSpPr>
      <xdr:spPr>
        <a:xfrm>
          <a:off x="9359411" y="110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21" name="直線コネクタ 22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3" name="直線コネクタ 22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5" name="直線コネクタ 22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81042</xdr:rowOff>
    </xdr:from>
    <xdr:ext cx="405111" cy="259045"/>
    <xdr:sp macro="" textlink="">
      <xdr:nvSpPr>
        <xdr:cNvPr id="226" name="【公営住宅】&#10;有形固定資産減価償却率平均値テキスト"/>
        <xdr:cNvSpPr txBox="1"/>
      </xdr:nvSpPr>
      <xdr:spPr>
        <a:xfrm>
          <a:off x="4724400" y="1413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7" name="フローチャート : 判断 22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8" name="フローチャート : 判断 22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108458</xdr:rowOff>
    </xdr:from>
    <xdr:to>
      <xdr:col>6</xdr:col>
      <xdr:colOff>561975</xdr:colOff>
      <xdr:row>86</xdr:row>
      <xdr:rowOff>38608</xdr:rowOff>
    </xdr:to>
    <xdr:sp macro="" textlink="">
      <xdr:nvSpPr>
        <xdr:cNvPr id="234" name="円/楕円 233"/>
        <xdr:cNvSpPr/>
      </xdr:nvSpPr>
      <xdr:spPr>
        <a:xfrm>
          <a:off x="4584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23385</xdr:rowOff>
    </xdr:from>
    <xdr:ext cx="405111" cy="259045"/>
    <xdr:sp macro="" textlink="">
      <xdr:nvSpPr>
        <xdr:cNvPr id="235" name="【公営住宅】&#10;有形固定資産減価償却率該当値テキスト"/>
        <xdr:cNvSpPr txBox="1"/>
      </xdr:nvSpPr>
      <xdr:spPr>
        <a:xfrm>
          <a:off x="4724400" y="14596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154178</xdr:rowOff>
    </xdr:from>
    <xdr:to>
      <xdr:col>5</xdr:col>
      <xdr:colOff>409575</xdr:colOff>
      <xdr:row>86</xdr:row>
      <xdr:rowOff>84328</xdr:rowOff>
    </xdr:to>
    <xdr:sp macro="" textlink="">
      <xdr:nvSpPr>
        <xdr:cNvPr id="236" name="円/楕円 235"/>
        <xdr:cNvSpPr/>
      </xdr:nvSpPr>
      <xdr:spPr>
        <a:xfrm>
          <a:off x="3746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159258</xdr:rowOff>
    </xdr:from>
    <xdr:to>
      <xdr:col>6</xdr:col>
      <xdr:colOff>511175</xdr:colOff>
      <xdr:row>86</xdr:row>
      <xdr:rowOff>33528</xdr:rowOff>
    </xdr:to>
    <xdr:cxnSp macro="">
      <xdr:nvCxnSpPr>
        <xdr:cNvPr id="237" name="直線コネクタ 236"/>
        <xdr:cNvCxnSpPr/>
      </xdr:nvCxnSpPr>
      <xdr:spPr>
        <a:xfrm flipV="1">
          <a:off x="3797300" y="147325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112285</xdr:rowOff>
    </xdr:from>
    <xdr:ext cx="405111" cy="259045"/>
    <xdr:sp macro="" textlink="">
      <xdr:nvSpPr>
        <xdr:cNvPr id="238"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75455</xdr:rowOff>
    </xdr:from>
    <xdr:ext cx="405111" cy="259045"/>
    <xdr:sp macro="" textlink="">
      <xdr:nvSpPr>
        <xdr:cNvPr id="239" name="n_1mainValue【公営住宅】&#10;有形固定資産減価償却率"/>
        <xdr:cNvSpPr txBox="1"/>
      </xdr:nvSpPr>
      <xdr:spPr>
        <a:xfrm>
          <a:off x="3582043" y="1482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0" name="直線コネクタ 24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1" name="テキスト ボックス 25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2" name="直線コネクタ 25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3" name="テキスト ボックス 25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4" name="直線コネクタ 25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5" name="テキスト ボックス 25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6" name="直線コネクタ 25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7" name="テキスト ボックス 25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61" name="直線コネクタ 260"/>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2"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3" name="直線コネクタ 262"/>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4"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5" name="直線コネクタ 264"/>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6"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7" name="フローチャート : 判断 266"/>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8" name="フローチャート : 判断 267"/>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100228</xdr:rowOff>
    </xdr:from>
    <xdr:to>
      <xdr:col>15</xdr:col>
      <xdr:colOff>231775</xdr:colOff>
      <xdr:row>84</xdr:row>
      <xdr:rowOff>30378</xdr:rowOff>
    </xdr:to>
    <xdr:sp macro="" textlink="">
      <xdr:nvSpPr>
        <xdr:cNvPr id="274" name="円/楕円 273"/>
        <xdr:cNvSpPr/>
      </xdr:nvSpPr>
      <xdr:spPr>
        <a:xfrm>
          <a:off x="10426700" y="143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78655</xdr:rowOff>
    </xdr:from>
    <xdr:ext cx="469744" cy="259045"/>
    <xdr:sp macro="" textlink="">
      <xdr:nvSpPr>
        <xdr:cNvPr id="275" name="【公営住宅】&#10;一人当たり面積該当値テキスト"/>
        <xdr:cNvSpPr txBox="1"/>
      </xdr:nvSpPr>
      <xdr:spPr>
        <a:xfrm>
          <a:off x="10566400" y="1430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0.878</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104342</xdr:rowOff>
    </xdr:from>
    <xdr:to>
      <xdr:col>14</xdr:col>
      <xdr:colOff>79375</xdr:colOff>
      <xdr:row>84</xdr:row>
      <xdr:rowOff>34492</xdr:rowOff>
    </xdr:to>
    <xdr:sp macro="" textlink="">
      <xdr:nvSpPr>
        <xdr:cNvPr id="276" name="円/楕円 275"/>
        <xdr:cNvSpPr/>
      </xdr:nvSpPr>
      <xdr:spPr>
        <a:xfrm>
          <a:off x="9588500" y="143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151028</xdr:rowOff>
    </xdr:from>
    <xdr:to>
      <xdr:col>15</xdr:col>
      <xdr:colOff>180975</xdr:colOff>
      <xdr:row>83</xdr:row>
      <xdr:rowOff>155142</xdr:rowOff>
    </xdr:to>
    <xdr:cxnSp macro="">
      <xdr:nvCxnSpPr>
        <xdr:cNvPr id="277" name="直線コネクタ 276"/>
        <xdr:cNvCxnSpPr/>
      </xdr:nvCxnSpPr>
      <xdr:spPr>
        <a:xfrm flipV="1">
          <a:off x="9639300" y="1438137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108627</xdr:rowOff>
    </xdr:from>
    <xdr:ext cx="469744" cy="259045"/>
    <xdr:sp macro="" textlink="">
      <xdr:nvSpPr>
        <xdr:cNvPr id="278"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25619</xdr:rowOff>
    </xdr:from>
    <xdr:ext cx="469744" cy="259045"/>
    <xdr:sp macro="" textlink="">
      <xdr:nvSpPr>
        <xdr:cNvPr id="279" name="n_1mainValue【公営住宅】&#10;一人当たり面積"/>
        <xdr:cNvSpPr txBox="1"/>
      </xdr:nvSpPr>
      <xdr:spPr>
        <a:xfrm>
          <a:off x="9391727" y="1442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20" name="直線コネクタ 319"/>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21"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2" name="直線コネクタ 321"/>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3"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4" name="直線コネクタ 323"/>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25"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6" name="フローチャート : 判断 325"/>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27" name="フローチャート : 判断 326"/>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90170</xdr:rowOff>
    </xdr:from>
    <xdr:to>
      <xdr:col>23</xdr:col>
      <xdr:colOff>568325</xdr:colOff>
      <xdr:row>39</xdr:row>
      <xdr:rowOff>20320</xdr:rowOff>
    </xdr:to>
    <xdr:sp macro="" textlink="">
      <xdr:nvSpPr>
        <xdr:cNvPr id="333" name="円/楕円 332"/>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68597</xdr:rowOff>
    </xdr:from>
    <xdr:ext cx="405111" cy="259045"/>
    <xdr:sp macro="" textlink="">
      <xdr:nvSpPr>
        <xdr:cNvPr id="334" name="【認定こども園・幼稚園・保育所】&#10;有形固定資産減価償却率該当値テキスト"/>
        <xdr:cNvSpPr txBox="1"/>
      </xdr:nvSpPr>
      <xdr:spPr>
        <a:xfrm>
          <a:off x="164084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118745</xdr:rowOff>
    </xdr:from>
    <xdr:to>
      <xdr:col>22</xdr:col>
      <xdr:colOff>415925</xdr:colOff>
      <xdr:row>39</xdr:row>
      <xdr:rowOff>48895</xdr:rowOff>
    </xdr:to>
    <xdr:sp macro="" textlink="">
      <xdr:nvSpPr>
        <xdr:cNvPr id="335" name="円/楕円 334"/>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140970</xdr:rowOff>
    </xdr:from>
    <xdr:to>
      <xdr:col>23</xdr:col>
      <xdr:colOff>517525</xdr:colOff>
      <xdr:row>38</xdr:row>
      <xdr:rowOff>169545</xdr:rowOff>
    </xdr:to>
    <xdr:cxnSp macro="">
      <xdr:nvCxnSpPr>
        <xdr:cNvPr id="336" name="直線コネクタ 335"/>
        <xdr:cNvCxnSpPr/>
      </xdr:nvCxnSpPr>
      <xdr:spPr>
        <a:xfrm flipV="1">
          <a:off x="15481300" y="66560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10177</xdr:rowOff>
    </xdr:from>
    <xdr:ext cx="405111" cy="259045"/>
    <xdr:sp macro="" textlink="">
      <xdr:nvSpPr>
        <xdr:cNvPr id="337" name="n_1aveValue【認定こども園・幼稚園・保育所】&#10;有形固定資産減価償却率"/>
        <xdr:cNvSpPr txBox="1"/>
      </xdr:nvSpPr>
      <xdr:spPr>
        <a:xfrm>
          <a:off x="15266043"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40022</xdr:rowOff>
    </xdr:from>
    <xdr:ext cx="405111" cy="259045"/>
    <xdr:sp macro="" textlink="">
      <xdr:nvSpPr>
        <xdr:cNvPr id="338" name="n_1mainValue【認定こども園・幼稚園・保育所】&#10;有形固定資産減価償却率"/>
        <xdr:cNvSpPr txBox="1"/>
      </xdr:nvSpPr>
      <xdr:spPr>
        <a:xfrm>
          <a:off x="15266043"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60" name="直線コネクタ 359"/>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61"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2" name="直線コネクタ 361"/>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3"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4" name="直線コネクタ 363"/>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65"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6" name="フローチャート : 判断 365"/>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67" name="フローチャート : 判断 366"/>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123698</xdr:rowOff>
    </xdr:from>
    <xdr:to>
      <xdr:col>32</xdr:col>
      <xdr:colOff>238125</xdr:colOff>
      <xdr:row>38</xdr:row>
      <xdr:rowOff>53848</xdr:rowOff>
    </xdr:to>
    <xdr:sp macro="" textlink="">
      <xdr:nvSpPr>
        <xdr:cNvPr id="373" name="円/楕円 372"/>
        <xdr:cNvSpPr/>
      </xdr:nvSpPr>
      <xdr:spPr>
        <a:xfrm>
          <a:off x="221107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146575</xdr:rowOff>
    </xdr:from>
    <xdr:ext cx="469744" cy="259045"/>
    <xdr:sp macro="" textlink="">
      <xdr:nvSpPr>
        <xdr:cNvPr id="374" name="【認定こども園・幼稚園・保育所】&#10;一人当たり面積該当値テキスト"/>
        <xdr:cNvSpPr txBox="1"/>
      </xdr:nvSpPr>
      <xdr:spPr>
        <a:xfrm>
          <a:off x="22250400"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119126</xdr:rowOff>
    </xdr:from>
    <xdr:to>
      <xdr:col>31</xdr:col>
      <xdr:colOff>85725</xdr:colOff>
      <xdr:row>38</xdr:row>
      <xdr:rowOff>49276</xdr:rowOff>
    </xdr:to>
    <xdr:sp macro="" textlink="">
      <xdr:nvSpPr>
        <xdr:cNvPr id="375" name="円/楕円 374"/>
        <xdr:cNvSpPr/>
      </xdr:nvSpPr>
      <xdr:spPr>
        <a:xfrm>
          <a:off x="21272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169926</xdr:rowOff>
    </xdr:from>
    <xdr:to>
      <xdr:col>32</xdr:col>
      <xdr:colOff>187325</xdr:colOff>
      <xdr:row>38</xdr:row>
      <xdr:rowOff>3048</xdr:rowOff>
    </xdr:to>
    <xdr:cxnSp macro="">
      <xdr:nvCxnSpPr>
        <xdr:cNvPr id="376" name="直線コネクタ 375"/>
        <xdr:cNvCxnSpPr/>
      </xdr:nvCxnSpPr>
      <xdr:spPr>
        <a:xfrm>
          <a:off x="21323300" y="651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377"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65803</xdr:rowOff>
    </xdr:from>
    <xdr:ext cx="469744" cy="259045"/>
    <xdr:sp macro="" textlink="">
      <xdr:nvSpPr>
        <xdr:cNvPr id="378" name="n_1mainValue【認定こども園・幼稚園・保育所】&#10;一人当たり面積"/>
        <xdr:cNvSpPr txBox="1"/>
      </xdr:nvSpPr>
      <xdr:spPr>
        <a:xfrm>
          <a:off x="210757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9" name="テキスト ボックス 3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01" name="直線コネクタ 400"/>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2"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3" name="直線コネクタ 40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4"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5" name="直線コネクタ 404"/>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06"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7" name="フローチャート : 判断 406"/>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08" name="フローチャート : 判断 407"/>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141224</xdr:rowOff>
    </xdr:from>
    <xdr:to>
      <xdr:col>23</xdr:col>
      <xdr:colOff>568325</xdr:colOff>
      <xdr:row>56</xdr:row>
      <xdr:rowOff>71374</xdr:rowOff>
    </xdr:to>
    <xdr:sp macro="" textlink="">
      <xdr:nvSpPr>
        <xdr:cNvPr id="414" name="円/楕円 413"/>
        <xdr:cNvSpPr/>
      </xdr:nvSpPr>
      <xdr:spPr>
        <a:xfrm>
          <a:off x="162687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56151</xdr:rowOff>
    </xdr:from>
    <xdr:ext cx="405111" cy="259045"/>
    <xdr:sp macro="" textlink="">
      <xdr:nvSpPr>
        <xdr:cNvPr id="415" name="【学校施設】&#10;有形固定資産減価償却率該当値テキスト"/>
        <xdr:cNvSpPr txBox="1"/>
      </xdr:nvSpPr>
      <xdr:spPr>
        <a:xfrm>
          <a:off x="16408400" y="9485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68072</xdr:rowOff>
    </xdr:from>
    <xdr:to>
      <xdr:col>22</xdr:col>
      <xdr:colOff>415925</xdr:colOff>
      <xdr:row>55</xdr:row>
      <xdr:rowOff>169672</xdr:rowOff>
    </xdr:to>
    <xdr:sp macro="" textlink="">
      <xdr:nvSpPr>
        <xdr:cNvPr id="416" name="円/楕円 415"/>
        <xdr:cNvSpPr/>
      </xdr:nvSpPr>
      <xdr:spPr>
        <a:xfrm>
          <a:off x="15430500" y="94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55</xdr:row>
      <xdr:rowOff>118872</xdr:rowOff>
    </xdr:from>
    <xdr:to>
      <xdr:col>23</xdr:col>
      <xdr:colOff>517525</xdr:colOff>
      <xdr:row>56</xdr:row>
      <xdr:rowOff>20574</xdr:rowOff>
    </xdr:to>
    <xdr:cxnSp macro="">
      <xdr:nvCxnSpPr>
        <xdr:cNvPr id="417" name="直線コネクタ 416"/>
        <xdr:cNvCxnSpPr/>
      </xdr:nvCxnSpPr>
      <xdr:spPr>
        <a:xfrm>
          <a:off x="15481300" y="954862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18"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14749</xdr:rowOff>
    </xdr:from>
    <xdr:ext cx="405111" cy="259045"/>
    <xdr:sp macro="" textlink="">
      <xdr:nvSpPr>
        <xdr:cNvPr id="419" name="n_1mainValue【学校施設】&#10;有形固定資産減価償却率"/>
        <xdr:cNvSpPr txBox="1"/>
      </xdr:nvSpPr>
      <xdr:spPr>
        <a:xfrm>
          <a:off x="15266043" y="927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30" name="直線コネクタ 4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1" name="テキスト ボックス 4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2" name="直線コネクタ 4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3" name="テキスト ボックス 4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4" name="直線コネクタ 4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5" name="テキスト ボックス 4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6" name="直線コネクタ 4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7" name="テキスト ボックス 4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8" name="直線コネクタ 4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9" name="テキスト ボックス 4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41" name="テキスト ボックス 4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3" name="直線コネクタ 442"/>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4"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5" name="直線コネクタ 444"/>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6"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7" name="直線コネクタ 446"/>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8"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9" name="フローチャート : 判断 448"/>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50" name="フローチャート : 判断 449"/>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99695</xdr:rowOff>
    </xdr:from>
    <xdr:to>
      <xdr:col>32</xdr:col>
      <xdr:colOff>238125</xdr:colOff>
      <xdr:row>63</xdr:row>
      <xdr:rowOff>29845</xdr:rowOff>
    </xdr:to>
    <xdr:sp macro="" textlink="">
      <xdr:nvSpPr>
        <xdr:cNvPr id="456" name="円/楕円 455"/>
        <xdr:cNvSpPr/>
      </xdr:nvSpPr>
      <xdr:spPr>
        <a:xfrm>
          <a:off x="221107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14622</xdr:rowOff>
    </xdr:from>
    <xdr:ext cx="469744" cy="259045"/>
    <xdr:sp macro="" textlink="">
      <xdr:nvSpPr>
        <xdr:cNvPr id="457" name="【学校施設】&#10;一人当たり面積該当値テキスト"/>
        <xdr:cNvSpPr txBox="1"/>
      </xdr:nvSpPr>
      <xdr:spPr>
        <a:xfrm>
          <a:off x="22250400" y="1064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102171</xdr:rowOff>
    </xdr:from>
    <xdr:to>
      <xdr:col>31</xdr:col>
      <xdr:colOff>85725</xdr:colOff>
      <xdr:row>63</xdr:row>
      <xdr:rowOff>32321</xdr:rowOff>
    </xdr:to>
    <xdr:sp macro="" textlink="">
      <xdr:nvSpPr>
        <xdr:cNvPr id="458" name="円/楕円 457"/>
        <xdr:cNvSpPr/>
      </xdr:nvSpPr>
      <xdr:spPr>
        <a:xfrm>
          <a:off x="21272500" y="107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150495</xdr:rowOff>
    </xdr:from>
    <xdr:to>
      <xdr:col>32</xdr:col>
      <xdr:colOff>187325</xdr:colOff>
      <xdr:row>62</xdr:row>
      <xdr:rowOff>152971</xdr:rowOff>
    </xdr:to>
    <xdr:cxnSp macro="">
      <xdr:nvCxnSpPr>
        <xdr:cNvPr id="459" name="直線コネクタ 458"/>
        <xdr:cNvCxnSpPr/>
      </xdr:nvCxnSpPr>
      <xdr:spPr>
        <a:xfrm flipV="1">
          <a:off x="21323300" y="1078039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460" name="n_1aveValue【学校施設】&#10;一人当たり面積"/>
        <xdr:cNvSpPr txBox="1"/>
      </xdr:nvSpPr>
      <xdr:spPr>
        <a:xfrm>
          <a:off x="210757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23448</xdr:rowOff>
    </xdr:from>
    <xdr:ext cx="469744" cy="259045"/>
    <xdr:sp macro="" textlink="">
      <xdr:nvSpPr>
        <xdr:cNvPr id="461" name="n_1mainValue【学校施設】&#10;一人当たり面積"/>
        <xdr:cNvSpPr txBox="1"/>
      </xdr:nvSpPr>
      <xdr:spPr>
        <a:xfrm>
          <a:off x="21075727" y="108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6" name="直線コネクタ 485"/>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7"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8" name="直線コネクタ 487"/>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47641</xdr:rowOff>
    </xdr:from>
    <xdr:ext cx="405111" cy="259045"/>
    <xdr:sp macro="" textlink="">
      <xdr:nvSpPr>
        <xdr:cNvPr id="491" name="【児童館】&#10;有形固定資産減価償却率平均値テキスト"/>
        <xdr:cNvSpPr txBox="1"/>
      </xdr:nvSpPr>
      <xdr:spPr>
        <a:xfrm>
          <a:off x="164084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2" name="フローチャート : 判断 491"/>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493" name="フローチャート : 判断 492"/>
        <xdr:cNvSpPr/>
      </xdr:nvSpPr>
      <xdr:spPr>
        <a:xfrm>
          <a:off x="15430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13970</xdr:rowOff>
    </xdr:from>
    <xdr:to>
      <xdr:col>22</xdr:col>
      <xdr:colOff>415925</xdr:colOff>
      <xdr:row>78</xdr:row>
      <xdr:rowOff>115570</xdr:rowOff>
    </xdr:to>
    <xdr:sp macro="" textlink="">
      <xdr:nvSpPr>
        <xdr:cNvPr id="499" name="円/楕円 498"/>
        <xdr:cNvSpPr/>
      </xdr:nvSpPr>
      <xdr:spPr>
        <a:xfrm>
          <a:off x="15430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144797</xdr:rowOff>
    </xdr:from>
    <xdr:ext cx="405111" cy="259045"/>
    <xdr:sp macro="" textlink="">
      <xdr:nvSpPr>
        <xdr:cNvPr id="500" name="n_1aveValue【児童館】&#10;有形固定資産減価償却率"/>
        <xdr:cNvSpPr txBox="1"/>
      </xdr:nvSpPr>
      <xdr:spPr>
        <a:xfrm>
          <a:off x="15266043"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132097</xdr:rowOff>
    </xdr:from>
    <xdr:ext cx="405111" cy="259045"/>
    <xdr:sp macro="" textlink="">
      <xdr:nvSpPr>
        <xdr:cNvPr id="501" name="n_1mainValue【児童館】&#10;有形固定資産減価償却率"/>
        <xdr:cNvSpPr txBox="1"/>
      </xdr:nvSpPr>
      <xdr:spPr>
        <a:xfrm>
          <a:off x="15266043"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9" name="正方形/長方形 5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0" name="テキスト ボックス 5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1" name="直線コネクタ 5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2" name="直線コネクタ 5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3" name="テキスト ボックス 5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4" name="直線コネクタ 5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5" name="テキスト ボックス 5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6" name="直線コネクタ 5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7" name="テキスト ボックス 5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8" name="直線コネクタ 5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9" name="テキスト ボックス 5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0" name="直線コネクタ 5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1" name="テキスト ボックス 5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3" name="直線コネクタ 522"/>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4"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5" name="直線コネクタ 524"/>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6"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7" name="直線コネクタ 526"/>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28"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29" name="フローチャート : 判断 528"/>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30" name="フローチャート : 判断 529"/>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1" name="テキスト ボックス 5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2" name="テキスト ボックス 5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3" name="テキスト ボックス 5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4" name="テキスト ボックス 5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5" name="テキスト ボックス 5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113030</xdr:rowOff>
    </xdr:from>
    <xdr:to>
      <xdr:col>31</xdr:col>
      <xdr:colOff>85725</xdr:colOff>
      <xdr:row>80</xdr:row>
      <xdr:rowOff>43180</xdr:rowOff>
    </xdr:to>
    <xdr:sp macro="" textlink="">
      <xdr:nvSpPr>
        <xdr:cNvPr id="536" name="円/楕円 535"/>
        <xdr:cNvSpPr/>
      </xdr:nvSpPr>
      <xdr:spPr>
        <a:xfrm>
          <a:off x="21272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37" name="n_1ave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59707</xdr:rowOff>
    </xdr:from>
    <xdr:ext cx="469744" cy="259045"/>
    <xdr:sp macro="" textlink="">
      <xdr:nvSpPr>
        <xdr:cNvPr id="538" name="n_1mainValue【児童館】&#10;一人当たり面積"/>
        <xdr:cNvSpPr txBox="1"/>
      </xdr:nvSpPr>
      <xdr:spPr>
        <a:xfrm>
          <a:off x="21075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9" name="テキスト ボックス 5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1" name="テキスト ボックス 55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1" name="テキスト ボックス 56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5" name="直線コネクタ 564"/>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66"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67" name="直線コネクタ 566"/>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68"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69" name="直線コネクタ 568"/>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570"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1" name="フローチャート : 判断 5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572" name="フローチャート : 判断 571"/>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92348</xdr:rowOff>
    </xdr:from>
    <xdr:to>
      <xdr:col>23</xdr:col>
      <xdr:colOff>568325</xdr:colOff>
      <xdr:row>102</xdr:row>
      <xdr:rowOff>22498</xdr:rowOff>
    </xdr:to>
    <xdr:sp macro="" textlink="">
      <xdr:nvSpPr>
        <xdr:cNvPr id="578" name="円/楕円 577"/>
        <xdr:cNvSpPr/>
      </xdr:nvSpPr>
      <xdr:spPr>
        <a:xfrm>
          <a:off x="162687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115225</xdr:rowOff>
    </xdr:from>
    <xdr:ext cx="405111" cy="259045"/>
    <xdr:sp macro="" textlink="">
      <xdr:nvSpPr>
        <xdr:cNvPr id="579" name="【公民館】&#10;有形固定資産減価償却率該当値テキスト"/>
        <xdr:cNvSpPr txBox="1"/>
      </xdr:nvSpPr>
      <xdr:spPr>
        <a:xfrm>
          <a:off x="16408400"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38463</xdr:rowOff>
    </xdr:from>
    <xdr:to>
      <xdr:col>22</xdr:col>
      <xdr:colOff>415925</xdr:colOff>
      <xdr:row>102</xdr:row>
      <xdr:rowOff>140063</xdr:rowOff>
    </xdr:to>
    <xdr:sp macro="" textlink="">
      <xdr:nvSpPr>
        <xdr:cNvPr id="580" name="円/楕円 579"/>
        <xdr:cNvSpPr/>
      </xdr:nvSpPr>
      <xdr:spPr>
        <a:xfrm>
          <a:off x="15430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143148</xdr:rowOff>
    </xdr:from>
    <xdr:to>
      <xdr:col>23</xdr:col>
      <xdr:colOff>517525</xdr:colOff>
      <xdr:row>102</xdr:row>
      <xdr:rowOff>89263</xdr:rowOff>
    </xdr:to>
    <xdr:cxnSp macro="">
      <xdr:nvCxnSpPr>
        <xdr:cNvPr id="581" name="直線コネクタ 580"/>
        <xdr:cNvCxnSpPr/>
      </xdr:nvCxnSpPr>
      <xdr:spPr>
        <a:xfrm flipV="1">
          <a:off x="15481300" y="17459598"/>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582"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156590</xdr:rowOff>
    </xdr:from>
    <xdr:ext cx="405111" cy="259045"/>
    <xdr:sp macro="" textlink="">
      <xdr:nvSpPr>
        <xdr:cNvPr id="583" name="n_1mainValue【公民館】&#10;有形固定資産減価償却率"/>
        <xdr:cNvSpPr txBox="1"/>
      </xdr:nvSpPr>
      <xdr:spPr>
        <a:xfrm>
          <a:off x="15266043"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5" name="直線コネクタ 604"/>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06"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07" name="直線コネクタ 60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08"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09" name="直線コネクタ 608"/>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10"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1" name="フローチャート : 判断 610"/>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12" name="フローチャート : 判断 611"/>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137413</xdr:rowOff>
    </xdr:from>
    <xdr:to>
      <xdr:col>32</xdr:col>
      <xdr:colOff>238125</xdr:colOff>
      <xdr:row>105</xdr:row>
      <xdr:rowOff>67563</xdr:rowOff>
    </xdr:to>
    <xdr:sp macro="" textlink="">
      <xdr:nvSpPr>
        <xdr:cNvPr id="618" name="円/楕円 617"/>
        <xdr:cNvSpPr/>
      </xdr:nvSpPr>
      <xdr:spPr>
        <a:xfrm>
          <a:off x="22110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160290</xdr:rowOff>
    </xdr:from>
    <xdr:ext cx="469744" cy="259045"/>
    <xdr:sp macro="" textlink="">
      <xdr:nvSpPr>
        <xdr:cNvPr id="619" name="【公民館】&#10;一人当たり面積該当値テキスト"/>
        <xdr:cNvSpPr txBox="1"/>
      </xdr:nvSpPr>
      <xdr:spPr>
        <a:xfrm>
          <a:off x="22250400" y="1781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0.251</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2539</xdr:rowOff>
    </xdr:from>
    <xdr:to>
      <xdr:col>31</xdr:col>
      <xdr:colOff>85725</xdr:colOff>
      <xdr:row>105</xdr:row>
      <xdr:rowOff>104139</xdr:rowOff>
    </xdr:to>
    <xdr:sp macro="" textlink="">
      <xdr:nvSpPr>
        <xdr:cNvPr id="620" name="円/楕円 619"/>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16763</xdr:rowOff>
    </xdr:from>
    <xdr:to>
      <xdr:col>32</xdr:col>
      <xdr:colOff>187325</xdr:colOff>
      <xdr:row>105</xdr:row>
      <xdr:rowOff>53339</xdr:rowOff>
    </xdr:to>
    <xdr:cxnSp macro="">
      <xdr:nvCxnSpPr>
        <xdr:cNvPr id="621" name="直線コネクタ 620"/>
        <xdr:cNvCxnSpPr/>
      </xdr:nvCxnSpPr>
      <xdr:spPr>
        <a:xfrm flipV="1">
          <a:off x="21323300" y="1801901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17542</xdr:rowOff>
    </xdr:from>
    <xdr:ext cx="469744" cy="259045"/>
    <xdr:sp macro="" textlink="">
      <xdr:nvSpPr>
        <xdr:cNvPr id="622" name="n_1aveValue【公民館】&#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120666</xdr:rowOff>
    </xdr:from>
    <xdr:ext cx="469744" cy="259045"/>
    <xdr:sp macro="" textlink="">
      <xdr:nvSpPr>
        <xdr:cNvPr id="623" name="n_1mainValue【公民館】&#10;一人当たり面積"/>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有形固定資産減価償却率については、公営住宅</a:t>
          </a:r>
          <a:r>
            <a:rPr kumimoji="1" lang="ja-JP" altLang="en-US" sz="1300">
              <a:solidFill>
                <a:schemeClr val="dk1"/>
              </a:solidFill>
              <a:effectLst/>
              <a:latin typeface="+mn-lt"/>
              <a:ea typeface="+mn-ea"/>
              <a:cs typeface="+mn-cs"/>
            </a:rPr>
            <a:t>、認定こども園・幼稚園・保育所</a:t>
          </a:r>
          <a:r>
            <a:rPr kumimoji="1" lang="ja-JP" altLang="ja-JP" sz="1300">
              <a:solidFill>
                <a:schemeClr val="dk1"/>
              </a:solidFill>
              <a:effectLst/>
              <a:latin typeface="+mn-lt"/>
              <a:ea typeface="+mn-ea"/>
              <a:cs typeface="+mn-cs"/>
            </a:rPr>
            <a:t>以外が類似団体より高くなっている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mn-lt"/>
              <a:ea typeface="+mn-ea"/>
              <a:cs typeface="+mn-cs"/>
            </a:rPr>
            <a:t>公営住宅の償却率が低くなっている理由は、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年度にかけて建て替えや新築をした建物があることによるものである。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また、保育所については（認定こども園、幼稚園はなし）平成</a:t>
          </a:r>
          <a:r>
            <a:rPr kumimoji="1" lang="en-US" altLang="ja-JP" sz="1300">
              <a:solidFill>
                <a:schemeClr val="dk1"/>
              </a:solidFill>
              <a:effectLst/>
              <a:latin typeface="+mn-lt"/>
              <a:ea typeface="+mn-ea"/>
              <a:cs typeface="+mn-cs"/>
            </a:rPr>
            <a:t>21</a:t>
          </a:r>
          <a:r>
            <a:rPr kumimoji="1" lang="ja-JP" altLang="en-US"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年度にかけて</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保育所を建て替えたことによるものである。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それ以外については、老朽化が進んでいることから公共施設等総合管理計画に基づく個別計画を作成して老朽化対策・維持管理に取り組んでいく。</a:t>
          </a:r>
          <a:endParaRPr lang="ja-JP" altLang="ja-JP" sz="13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724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154396</xdr:rowOff>
    </xdr:from>
    <xdr:to>
      <xdr:col>6</xdr:col>
      <xdr:colOff>561975</xdr:colOff>
      <xdr:row>38</xdr:row>
      <xdr:rowOff>84545</xdr:rowOff>
    </xdr:to>
    <xdr:sp macro="" textlink="">
      <xdr:nvSpPr>
        <xdr:cNvPr id="71" name="円/楕円 70"/>
        <xdr:cNvSpPr/>
      </xdr:nvSpPr>
      <xdr:spPr>
        <a:xfrm>
          <a:off x="4584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132823</xdr:rowOff>
    </xdr:from>
    <xdr:ext cx="405111" cy="259045"/>
    <xdr:sp macro="" textlink="">
      <xdr:nvSpPr>
        <xdr:cNvPr id="72" name="【図書館】&#10;有形固定資産減価償却率該当値テキスト"/>
        <xdr:cNvSpPr txBox="1"/>
      </xdr:nvSpPr>
      <xdr:spPr>
        <a:xfrm>
          <a:off x="4724400"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72753</xdr:rowOff>
    </xdr:from>
    <xdr:to>
      <xdr:col>5</xdr:col>
      <xdr:colOff>409575</xdr:colOff>
      <xdr:row>34</xdr:row>
      <xdr:rowOff>2903</xdr:rowOff>
    </xdr:to>
    <xdr:sp macro="" textlink="">
      <xdr:nvSpPr>
        <xdr:cNvPr id="73" name="円/楕円 72"/>
        <xdr:cNvSpPr/>
      </xdr:nvSpPr>
      <xdr:spPr>
        <a:xfrm>
          <a:off x="3746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123553</xdr:rowOff>
    </xdr:from>
    <xdr:to>
      <xdr:col>6</xdr:col>
      <xdr:colOff>511175</xdr:colOff>
      <xdr:row>38</xdr:row>
      <xdr:rowOff>33746</xdr:rowOff>
    </xdr:to>
    <xdr:cxnSp macro="">
      <xdr:nvCxnSpPr>
        <xdr:cNvPr id="74" name="直線コネクタ 73"/>
        <xdr:cNvCxnSpPr/>
      </xdr:nvCxnSpPr>
      <xdr:spPr>
        <a:xfrm>
          <a:off x="3797300" y="5781403"/>
          <a:ext cx="838200" cy="76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137721</xdr:rowOff>
    </xdr:from>
    <xdr:ext cx="405111" cy="259045"/>
    <xdr:sp macro="" textlink="">
      <xdr:nvSpPr>
        <xdr:cNvPr id="75"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19430</xdr:rowOff>
    </xdr:from>
    <xdr:ext cx="405111" cy="259045"/>
    <xdr:sp macro="" textlink="">
      <xdr:nvSpPr>
        <xdr:cNvPr id="76" name="n_1mainValue【図書館】&#10;有形固定資産減価償却率"/>
        <xdr:cNvSpPr txBox="1"/>
      </xdr:nvSpPr>
      <xdr:spPr>
        <a:xfrm>
          <a:off x="3582043"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105664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101600</xdr:rowOff>
    </xdr:from>
    <xdr:to>
      <xdr:col>15</xdr:col>
      <xdr:colOff>231775</xdr:colOff>
      <xdr:row>41</xdr:row>
      <xdr:rowOff>31750</xdr:rowOff>
    </xdr:to>
    <xdr:sp macro="" textlink="">
      <xdr:nvSpPr>
        <xdr:cNvPr id="114" name="円/楕円 113"/>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80027</xdr:rowOff>
    </xdr:from>
    <xdr:ext cx="469744" cy="259045"/>
    <xdr:sp macro="" textlink="">
      <xdr:nvSpPr>
        <xdr:cNvPr id="115" name="【図書館】&#10;一人当たり面積該当値テキスト"/>
        <xdr:cNvSpPr txBox="1"/>
      </xdr:nvSpPr>
      <xdr:spPr>
        <a:xfrm>
          <a:off x="10566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101600</xdr:rowOff>
    </xdr:from>
    <xdr:to>
      <xdr:col>14</xdr:col>
      <xdr:colOff>79375</xdr:colOff>
      <xdr:row>41</xdr:row>
      <xdr:rowOff>31750</xdr:rowOff>
    </xdr:to>
    <xdr:sp macro="" textlink="">
      <xdr:nvSpPr>
        <xdr:cNvPr id="116" name="円/楕円 11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152400</xdr:rowOff>
    </xdr:from>
    <xdr:to>
      <xdr:col>15</xdr:col>
      <xdr:colOff>180975</xdr:colOff>
      <xdr:row>40</xdr:row>
      <xdr:rowOff>152400</xdr:rowOff>
    </xdr:to>
    <xdr:cxnSp macro="">
      <xdr:nvCxnSpPr>
        <xdr:cNvPr id="117" name="直線コネクタ 116"/>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22877</xdr:rowOff>
    </xdr:from>
    <xdr:ext cx="469744" cy="259045"/>
    <xdr:sp macro="" textlink="">
      <xdr:nvSpPr>
        <xdr:cNvPr id="119"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61612</xdr:rowOff>
    </xdr:from>
    <xdr:ext cx="405111" cy="259045"/>
    <xdr:sp macro="" textlink="">
      <xdr:nvSpPr>
        <xdr:cNvPr id="149" name="【体育館・プール】&#10;有形固定資産減価償却率平均値テキスト"/>
        <xdr:cNvSpPr txBox="1"/>
      </xdr:nvSpPr>
      <xdr:spPr>
        <a:xfrm>
          <a:off x="4724400" y="1017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746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170180</xdr:rowOff>
    </xdr:from>
    <xdr:to>
      <xdr:col>6</xdr:col>
      <xdr:colOff>561975</xdr:colOff>
      <xdr:row>61</xdr:row>
      <xdr:rowOff>100330</xdr:rowOff>
    </xdr:to>
    <xdr:sp macro="" textlink="">
      <xdr:nvSpPr>
        <xdr:cNvPr id="157" name="円/楕円 156"/>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148607</xdr:rowOff>
    </xdr:from>
    <xdr:ext cx="405111" cy="259045"/>
    <xdr:sp macro="" textlink="">
      <xdr:nvSpPr>
        <xdr:cNvPr id="158" name="【体育館・プール】&#10;有形固定資産減価償却率該当値テキスト"/>
        <xdr:cNvSpPr txBox="1"/>
      </xdr:nvSpPr>
      <xdr:spPr>
        <a:xfrm>
          <a:off x="47244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82550</xdr:rowOff>
    </xdr:from>
    <xdr:to>
      <xdr:col>5</xdr:col>
      <xdr:colOff>409575</xdr:colOff>
      <xdr:row>62</xdr:row>
      <xdr:rowOff>12700</xdr:rowOff>
    </xdr:to>
    <xdr:sp macro="" textlink="">
      <xdr:nvSpPr>
        <xdr:cNvPr id="159" name="円/楕円 158"/>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49530</xdr:rowOff>
    </xdr:from>
    <xdr:to>
      <xdr:col>6</xdr:col>
      <xdr:colOff>511175</xdr:colOff>
      <xdr:row>61</xdr:row>
      <xdr:rowOff>133350</xdr:rowOff>
    </xdr:to>
    <xdr:cxnSp macro="">
      <xdr:nvCxnSpPr>
        <xdr:cNvPr id="160" name="直線コネクタ 159"/>
        <xdr:cNvCxnSpPr/>
      </xdr:nvCxnSpPr>
      <xdr:spPr>
        <a:xfrm flipV="1">
          <a:off x="3797300" y="105079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139717</xdr:rowOff>
    </xdr:from>
    <xdr:ext cx="405111" cy="259045"/>
    <xdr:sp macro="" textlink="">
      <xdr:nvSpPr>
        <xdr:cNvPr id="161" name="n_1aveValue【体育館・プール】&#10;有形固定資産減価償却率"/>
        <xdr:cNvSpPr txBox="1"/>
      </xdr:nvSpPr>
      <xdr:spPr>
        <a:xfrm>
          <a:off x="3582043"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3827</xdr:rowOff>
    </xdr:from>
    <xdr:ext cx="405111" cy="259045"/>
    <xdr:sp macro="" textlink="">
      <xdr:nvSpPr>
        <xdr:cNvPr id="162" name="n_1mainValue【体育館・プール】&#10;有形固定資産減価償却率"/>
        <xdr:cNvSpPr txBox="1"/>
      </xdr:nvSpPr>
      <xdr:spPr>
        <a:xfrm>
          <a:off x="3582043"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101600</xdr:rowOff>
    </xdr:from>
    <xdr:to>
      <xdr:col>15</xdr:col>
      <xdr:colOff>231775</xdr:colOff>
      <xdr:row>61</xdr:row>
      <xdr:rowOff>31750</xdr:rowOff>
    </xdr:to>
    <xdr:sp macro="" textlink="">
      <xdr:nvSpPr>
        <xdr:cNvPr id="199" name="円/楕円 198"/>
        <xdr:cNvSpPr/>
      </xdr:nvSpPr>
      <xdr:spPr>
        <a:xfrm>
          <a:off x="10426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124477</xdr:rowOff>
    </xdr:from>
    <xdr:ext cx="469744" cy="259045"/>
    <xdr:sp macro="" textlink="">
      <xdr:nvSpPr>
        <xdr:cNvPr id="200" name="【体育館・プール】&#10;一人当たり面積該当値テキスト"/>
        <xdr:cNvSpPr txBox="1"/>
      </xdr:nvSpPr>
      <xdr:spPr>
        <a:xfrm>
          <a:off x="10566400"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0.320</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151130</xdr:rowOff>
    </xdr:from>
    <xdr:to>
      <xdr:col>14</xdr:col>
      <xdr:colOff>79375</xdr:colOff>
      <xdr:row>61</xdr:row>
      <xdr:rowOff>81280</xdr:rowOff>
    </xdr:to>
    <xdr:sp macro="" textlink="">
      <xdr:nvSpPr>
        <xdr:cNvPr id="201" name="円/楕円 200"/>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152400</xdr:rowOff>
    </xdr:from>
    <xdr:to>
      <xdr:col>15</xdr:col>
      <xdr:colOff>180975</xdr:colOff>
      <xdr:row>61</xdr:row>
      <xdr:rowOff>30480</xdr:rowOff>
    </xdr:to>
    <xdr:cxnSp macro="">
      <xdr:nvCxnSpPr>
        <xdr:cNvPr id="202" name="直線コネクタ 201"/>
        <xdr:cNvCxnSpPr/>
      </xdr:nvCxnSpPr>
      <xdr:spPr>
        <a:xfrm flipV="1">
          <a:off x="9639300" y="104394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133367</xdr:rowOff>
    </xdr:from>
    <xdr:ext cx="469744" cy="259045"/>
    <xdr:sp macro="" textlink="">
      <xdr:nvSpPr>
        <xdr:cNvPr id="203" name="n_1aveValue【体育館・プール】&#10;一人当たり面積"/>
        <xdr:cNvSpPr txBox="1"/>
      </xdr:nvSpPr>
      <xdr:spPr>
        <a:xfrm>
          <a:off x="9391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97807</xdr:rowOff>
    </xdr:from>
    <xdr:ext cx="469744" cy="259045"/>
    <xdr:sp macro="" textlink="">
      <xdr:nvSpPr>
        <xdr:cNvPr id="204" name="n_1mainValue【体育館・プール】&#10;一人当たり面積"/>
        <xdr:cNvSpPr txBox="1"/>
      </xdr:nvSpPr>
      <xdr:spPr>
        <a:xfrm>
          <a:off x="9391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7" name="テキスト ボックス 21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7" name="テキスト ボックス 22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168729</xdr:rowOff>
    </xdr:from>
    <xdr:to>
      <xdr:col>6</xdr:col>
      <xdr:colOff>510540</xdr:colOff>
      <xdr:row>84</xdr:row>
      <xdr:rowOff>139337</xdr:rowOff>
    </xdr:to>
    <xdr:cxnSp macro="">
      <xdr:nvCxnSpPr>
        <xdr:cNvPr id="231" name="直線コネクタ 230"/>
        <xdr:cNvCxnSpPr/>
      </xdr:nvCxnSpPr>
      <xdr:spPr>
        <a:xfrm flipV="1">
          <a:off x="4634865" y="13198929"/>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143164</xdr:rowOff>
    </xdr:from>
    <xdr:ext cx="405111" cy="259045"/>
    <xdr:sp macro="" textlink="">
      <xdr:nvSpPr>
        <xdr:cNvPr id="232" name="【福祉施設】&#10;有形固定資産減価償却率最小値テキスト"/>
        <xdr:cNvSpPr txBox="1"/>
      </xdr:nvSpPr>
      <xdr:spPr>
        <a:xfrm>
          <a:off x="4724400" y="14544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84</xdr:row>
      <xdr:rowOff>139337</xdr:rowOff>
    </xdr:from>
    <xdr:to>
      <xdr:col>6</xdr:col>
      <xdr:colOff>600075</xdr:colOff>
      <xdr:row>84</xdr:row>
      <xdr:rowOff>139337</xdr:rowOff>
    </xdr:to>
    <xdr:cxnSp macro="">
      <xdr:nvCxnSpPr>
        <xdr:cNvPr id="233" name="直線コネクタ 232"/>
        <xdr:cNvCxnSpPr/>
      </xdr:nvCxnSpPr>
      <xdr:spPr>
        <a:xfrm>
          <a:off x="4546600" y="145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115406</xdr:rowOff>
    </xdr:from>
    <xdr:ext cx="405111" cy="259045"/>
    <xdr:sp macro="" textlink="">
      <xdr:nvSpPr>
        <xdr:cNvPr id="234" name="【福祉施設】&#10;有形固定資産減価償却率最大値テキスト"/>
        <xdr:cNvSpPr txBox="1"/>
      </xdr:nvSpPr>
      <xdr:spPr>
        <a:xfrm>
          <a:off x="4724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76</xdr:row>
      <xdr:rowOff>168729</xdr:rowOff>
    </xdr:from>
    <xdr:to>
      <xdr:col>6</xdr:col>
      <xdr:colOff>600075</xdr:colOff>
      <xdr:row>76</xdr:row>
      <xdr:rowOff>168729</xdr:rowOff>
    </xdr:to>
    <xdr:cxnSp macro="">
      <xdr:nvCxnSpPr>
        <xdr:cNvPr id="235" name="直線コネクタ 234"/>
        <xdr:cNvCxnSpPr/>
      </xdr:nvCxnSpPr>
      <xdr:spPr>
        <a:xfrm>
          <a:off x="4546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72226</xdr:rowOff>
    </xdr:from>
    <xdr:ext cx="405111" cy="259045"/>
    <xdr:sp macro="" textlink="">
      <xdr:nvSpPr>
        <xdr:cNvPr id="236" name="【福祉施設】&#10;有形固定資産減価償却率平均値テキスト"/>
        <xdr:cNvSpPr txBox="1"/>
      </xdr:nvSpPr>
      <xdr:spPr>
        <a:xfrm>
          <a:off x="4724400" y="1395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49349</xdr:rowOff>
    </xdr:from>
    <xdr:to>
      <xdr:col>6</xdr:col>
      <xdr:colOff>561975</xdr:colOff>
      <xdr:row>82</xdr:row>
      <xdr:rowOff>150949</xdr:rowOff>
    </xdr:to>
    <xdr:sp macro="" textlink="">
      <xdr:nvSpPr>
        <xdr:cNvPr id="237" name="フローチャート : 判断 236"/>
        <xdr:cNvSpPr/>
      </xdr:nvSpPr>
      <xdr:spPr>
        <a:xfrm>
          <a:off x="4584700" y="1410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6894</xdr:rowOff>
    </xdr:from>
    <xdr:to>
      <xdr:col>5</xdr:col>
      <xdr:colOff>409575</xdr:colOff>
      <xdr:row>82</xdr:row>
      <xdr:rowOff>108494</xdr:rowOff>
    </xdr:to>
    <xdr:sp macro="" textlink="">
      <xdr:nvSpPr>
        <xdr:cNvPr id="238" name="フローチャート : 判断 237"/>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109764</xdr:rowOff>
    </xdr:from>
    <xdr:to>
      <xdr:col>6</xdr:col>
      <xdr:colOff>561975</xdr:colOff>
      <xdr:row>84</xdr:row>
      <xdr:rowOff>39914</xdr:rowOff>
    </xdr:to>
    <xdr:sp macro="" textlink="">
      <xdr:nvSpPr>
        <xdr:cNvPr id="244" name="円/楕円 243"/>
        <xdr:cNvSpPr/>
      </xdr:nvSpPr>
      <xdr:spPr>
        <a:xfrm>
          <a:off x="4584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88191</xdr:rowOff>
    </xdr:from>
    <xdr:ext cx="405111" cy="259045"/>
    <xdr:sp macro="" textlink="">
      <xdr:nvSpPr>
        <xdr:cNvPr id="245" name="【福祉施設】&#10;有形固定資産減価償却率該当値テキスト"/>
        <xdr:cNvSpPr txBox="1"/>
      </xdr:nvSpPr>
      <xdr:spPr>
        <a:xfrm>
          <a:off x="47244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106499</xdr:rowOff>
    </xdr:from>
    <xdr:to>
      <xdr:col>5</xdr:col>
      <xdr:colOff>409575</xdr:colOff>
      <xdr:row>86</xdr:row>
      <xdr:rowOff>36649</xdr:rowOff>
    </xdr:to>
    <xdr:sp macro="" textlink="">
      <xdr:nvSpPr>
        <xdr:cNvPr id="246" name="円/楕円 245"/>
        <xdr:cNvSpPr/>
      </xdr:nvSpPr>
      <xdr:spPr>
        <a:xfrm>
          <a:off x="3746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160564</xdr:rowOff>
    </xdr:from>
    <xdr:to>
      <xdr:col>6</xdr:col>
      <xdr:colOff>511175</xdr:colOff>
      <xdr:row>85</xdr:row>
      <xdr:rowOff>157299</xdr:rowOff>
    </xdr:to>
    <xdr:cxnSp macro="">
      <xdr:nvCxnSpPr>
        <xdr:cNvPr id="247" name="直線コネクタ 246"/>
        <xdr:cNvCxnSpPr/>
      </xdr:nvCxnSpPr>
      <xdr:spPr>
        <a:xfrm flipV="1">
          <a:off x="3797300" y="14390914"/>
          <a:ext cx="8382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125021</xdr:rowOff>
    </xdr:from>
    <xdr:ext cx="405111" cy="259045"/>
    <xdr:sp macro="" textlink="">
      <xdr:nvSpPr>
        <xdr:cNvPr id="248" name="n_1aveValue【福祉施設】&#10;有形固定資産減価償却率"/>
        <xdr:cNvSpPr txBox="1"/>
      </xdr:nvSpPr>
      <xdr:spPr>
        <a:xfrm>
          <a:off x="3582043"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27776</xdr:rowOff>
    </xdr:from>
    <xdr:ext cx="405111" cy="259045"/>
    <xdr:sp macro="" textlink="">
      <xdr:nvSpPr>
        <xdr:cNvPr id="249" name="n_1mainValue【福祉施設】&#10;有形固定資産減価償却率"/>
        <xdr:cNvSpPr txBox="1"/>
      </xdr:nvSpPr>
      <xdr:spPr>
        <a:xfrm>
          <a:off x="3582043"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60" name="直線コネクタ 25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1" name="テキスト ボックス 26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2" name="直線コネクタ 26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3" name="テキスト ボックス 26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4" name="直線コネクタ 26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5" name="テキスト ボックス 26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6" name="直線コネクタ 26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7" name="テキスト ボックス 26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8" name="直線コネクタ 26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9" name="テキスト ボックス 26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70" name="直線コネクタ 26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1" name="テキスト ボックス 27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5" name="直線コネクタ 274"/>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6"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7" name="直線コネクタ 276"/>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8"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9" name="直線コネクタ 278"/>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80" name="【福祉施設】&#10;一人当たり面積平均値テキスト"/>
        <xdr:cNvSpPr txBox="1"/>
      </xdr:nvSpPr>
      <xdr:spPr>
        <a:xfrm>
          <a:off x="105664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81" name="フローチャート : 判断 280"/>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2" name="フローチャート : 判断 281"/>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50981</xdr:rowOff>
    </xdr:from>
    <xdr:to>
      <xdr:col>15</xdr:col>
      <xdr:colOff>231775</xdr:colOff>
      <xdr:row>85</xdr:row>
      <xdr:rowOff>152581</xdr:rowOff>
    </xdr:to>
    <xdr:sp macro="" textlink="">
      <xdr:nvSpPr>
        <xdr:cNvPr id="288" name="円/楕円 287"/>
        <xdr:cNvSpPr/>
      </xdr:nvSpPr>
      <xdr:spPr>
        <a:xfrm>
          <a:off x="10426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29408</xdr:rowOff>
    </xdr:from>
    <xdr:ext cx="469744" cy="259045"/>
    <xdr:sp macro="" textlink="">
      <xdr:nvSpPr>
        <xdr:cNvPr id="289" name="【福祉施設】&#10;一人当たり面積該当値テキスト"/>
        <xdr:cNvSpPr txBox="1"/>
      </xdr:nvSpPr>
      <xdr:spPr>
        <a:xfrm>
          <a:off x="10566400"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122827</xdr:rowOff>
    </xdr:from>
    <xdr:to>
      <xdr:col>14</xdr:col>
      <xdr:colOff>79375</xdr:colOff>
      <xdr:row>84</xdr:row>
      <xdr:rowOff>52977</xdr:rowOff>
    </xdr:to>
    <xdr:sp macro="" textlink="">
      <xdr:nvSpPr>
        <xdr:cNvPr id="290" name="円/楕円 289"/>
        <xdr:cNvSpPr/>
      </xdr:nvSpPr>
      <xdr:spPr>
        <a:xfrm>
          <a:off x="9588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2177</xdr:rowOff>
    </xdr:from>
    <xdr:to>
      <xdr:col>15</xdr:col>
      <xdr:colOff>180975</xdr:colOff>
      <xdr:row>85</xdr:row>
      <xdr:rowOff>101781</xdr:rowOff>
    </xdr:to>
    <xdr:cxnSp macro="">
      <xdr:nvCxnSpPr>
        <xdr:cNvPr id="291" name="直線コネクタ 290"/>
        <xdr:cNvCxnSpPr/>
      </xdr:nvCxnSpPr>
      <xdr:spPr>
        <a:xfrm>
          <a:off x="9639300" y="14403977"/>
          <a:ext cx="8382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158404</xdr:rowOff>
    </xdr:from>
    <xdr:ext cx="469744" cy="259045"/>
    <xdr:sp macro="" textlink="">
      <xdr:nvSpPr>
        <xdr:cNvPr id="292"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69504</xdr:rowOff>
    </xdr:from>
    <xdr:ext cx="469744" cy="259045"/>
    <xdr:sp macro="" textlink="">
      <xdr:nvSpPr>
        <xdr:cNvPr id="293" name="n_1mainValue【福祉施設】&#10;一人当たり面積"/>
        <xdr:cNvSpPr txBox="1"/>
      </xdr:nvSpPr>
      <xdr:spPr>
        <a:xfrm>
          <a:off x="9391727" y="141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34" name="直線コネクタ 333"/>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35"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36" name="直線コネクタ 335"/>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37"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38" name="直線コネクタ 337"/>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339" name="【一般廃棄物処理施設】&#10;有形固定資産減価償却率平均値テキスト"/>
        <xdr:cNvSpPr txBox="1"/>
      </xdr:nvSpPr>
      <xdr:spPr>
        <a:xfrm>
          <a:off x="16408400" y="635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40" name="フローチャート : 判断 339"/>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341" name="フローチャート : 判断 340"/>
        <xdr:cNvSpPr/>
      </xdr:nvSpPr>
      <xdr:spPr>
        <a:xfrm>
          <a:off x="15430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69215</xdr:rowOff>
    </xdr:from>
    <xdr:to>
      <xdr:col>23</xdr:col>
      <xdr:colOff>568325</xdr:colOff>
      <xdr:row>40</xdr:row>
      <xdr:rowOff>170815</xdr:rowOff>
    </xdr:to>
    <xdr:sp macro="" textlink="">
      <xdr:nvSpPr>
        <xdr:cNvPr id="347" name="円/楕円 346"/>
        <xdr:cNvSpPr/>
      </xdr:nvSpPr>
      <xdr:spPr>
        <a:xfrm>
          <a:off x="16268700" y="69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47642</xdr:rowOff>
    </xdr:from>
    <xdr:ext cx="405111" cy="259045"/>
    <xdr:sp macro="" textlink="">
      <xdr:nvSpPr>
        <xdr:cNvPr id="348" name="【一般廃棄物処理施設】&#10;有形固定資産減価償却率該当値テキスト"/>
        <xdr:cNvSpPr txBox="1"/>
      </xdr:nvSpPr>
      <xdr:spPr>
        <a:xfrm>
          <a:off x="164084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122555</xdr:rowOff>
    </xdr:from>
    <xdr:to>
      <xdr:col>22</xdr:col>
      <xdr:colOff>415925</xdr:colOff>
      <xdr:row>41</xdr:row>
      <xdr:rowOff>52705</xdr:rowOff>
    </xdr:to>
    <xdr:sp macro="" textlink="">
      <xdr:nvSpPr>
        <xdr:cNvPr id="349" name="円/楕円 348"/>
        <xdr:cNvSpPr/>
      </xdr:nvSpPr>
      <xdr:spPr>
        <a:xfrm>
          <a:off x="15430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120015</xdr:rowOff>
    </xdr:from>
    <xdr:to>
      <xdr:col>23</xdr:col>
      <xdr:colOff>517525</xdr:colOff>
      <xdr:row>41</xdr:row>
      <xdr:rowOff>1905</xdr:rowOff>
    </xdr:to>
    <xdr:cxnSp macro="">
      <xdr:nvCxnSpPr>
        <xdr:cNvPr id="350" name="直線コネクタ 349"/>
        <xdr:cNvCxnSpPr/>
      </xdr:nvCxnSpPr>
      <xdr:spPr>
        <a:xfrm flipV="1">
          <a:off x="15481300" y="697801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71137</xdr:rowOff>
    </xdr:from>
    <xdr:ext cx="405111" cy="259045"/>
    <xdr:sp macro="" textlink="">
      <xdr:nvSpPr>
        <xdr:cNvPr id="351" name="n_1aveValue【一般廃棄物処理施設】&#10;有形固定資産減価償却率"/>
        <xdr:cNvSpPr txBox="1"/>
      </xdr:nvSpPr>
      <xdr:spPr>
        <a:xfrm>
          <a:off x="15266043"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43832</xdr:rowOff>
    </xdr:from>
    <xdr:ext cx="405111" cy="259045"/>
    <xdr:sp macro="" textlink="">
      <xdr:nvSpPr>
        <xdr:cNvPr id="352" name="n_1mainValue【一般廃棄物処理施設】&#10;有形固定資産減価償却率"/>
        <xdr:cNvSpPr txBox="1"/>
      </xdr:nvSpPr>
      <xdr:spPr>
        <a:xfrm>
          <a:off x="15266043"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38,768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74" name="直線コネクタ 373"/>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75"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76" name="直線コネクタ 375"/>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77"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78" name="直線コネクタ 377"/>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379"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80" name="フローチャート : 判断 379"/>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381" name="フローチャート : 判断 380"/>
        <xdr:cNvSpPr/>
      </xdr:nvSpPr>
      <xdr:spPr>
        <a:xfrm>
          <a:off x="21272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82390</xdr:rowOff>
    </xdr:from>
    <xdr:to>
      <xdr:col>32</xdr:col>
      <xdr:colOff>238125</xdr:colOff>
      <xdr:row>42</xdr:row>
      <xdr:rowOff>12540</xdr:rowOff>
    </xdr:to>
    <xdr:sp macro="" textlink="">
      <xdr:nvSpPr>
        <xdr:cNvPr id="387" name="円/楕円 386"/>
        <xdr:cNvSpPr/>
      </xdr:nvSpPr>
      <xdr:spPr>
        <a:xfrm>
          <a:off x="22110700" y="7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168767</xdr:rowOff>
    </xdr:from>
    <xdr:ext cx="313932" cy="259045"/>
    <xdr:sp macro="" textlink="">
      <xdr:nvSpPr>
        <xdr:cNvPr id="388" name="【一般廃棄物処理施設】&#10;一人当たり有形固定資産（償却資産）額該当値テキスト"/>
        <xdr:cNvSpPr txBox="1"/>
      </xdr:nvSpPr>
      <xdr:spPr>
        <a:xfrm>
          <a:off x="22250400" y="7026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82390</xdr:rowOff>
    </xdr:from>
    <xdr:to>
      <xdr:col>31</xdr:col>
      <xdr:colOff>85725</xdr:colOff>
      <xdr:row>42</xdr:row>
      <xdr:rowOff>12540</xdr:rowOff>
    </xdr:to>
    <xdr:sp macro="" textlink="">
      <xdr:nvSpPr>
        <xdr:cNvPr id="389" name="円/楕円 388"/>
        <xdr:cNvSpPr/>
      </xdr:nvSpPr>
      <xdr:spPr>
        <a:xfrm>
          <a:off x="21272500" y="71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133190</xdr:rowOff>
    </xdr:from>
    <xdr:to>
      <xdr:col>32</xdr:col>
      <xdr:colOff>187325</xdr:colOff>
      <xdr:row>41</xdr:row>
      <xdr:rowOff>133190</xdr:rowOff>
    </xdr:to>
    <xdr:cxnSp macro="">
      <xdr:nvCxnSpPr>
        <xdr:cNvPr id="390" name="直線コネクタ 389"/>
        <xdr:cNvCxnSpPr/>
      </xdr:nvCxnSpPr>
      <xdr:spPr>
        <a:xfrm>
          <a:off x="21323300" y="7162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391" name="n_1aveValue【一般廃棄物処理施設】&#10;一人当たり有形固定資産（償却資産）額"/>
        <xdr:cNvSpPr txBox="1"/>
      </xdr:nvSpPr>
      <xdr:spPr>
        <a:xfrm>
          <a:off x="210434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551058</xdr:colOff>
      <xdr:row>42</xdr:row>
      <xdr:rowOff>3667</xdr:rowOff>
    </xdr:from>
    <xdr:ext cx="313932" cy="259045"/>
    <xdr:sp macro="" textlink="">
      <xdr:nvSpPr>
        <xdr:cNvPr id="392" name="n_1mainValue【一般廃棄物処理施設】&#10;一人当たり有形固定資産（償却資産）額"/>
        <xdr:cNvSpPr txBox="1"/>
      </xdr:nvSpPr>
      <xdr:spPr>
        <a:xfrm>
          <a:off x="21153633" y="7204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3" name="テキスト ボックス 4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5" name="テキスト ボックス 40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3" name="テキスト ボックス 4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5" name="テキスト ボックス 41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7" name="直線コネクタ 416"/>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8"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19" name="直線コネクタ 418"/>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20"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21" name="直線コネクタ 420"/>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22" name="【保健センター・保健所】&#10;有形固定資産減価償却率平均値テキスト"/>
        <xdr:cNvSpPr txBox="1"/>
      </xdr:nvSpPr>
      <xdr:spPr>
        <a:xfrm>
          <a:off x="16408400" y="1037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3" name="フローチャート : 判断 422"/>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24" name="フローチャート : 判断 423"/>
        <xdr:cNvSpPr/>
      </xdr:nvSpPr>
      <xdr:spPr>
        <a:xfrm>
          <a:off x="15430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430" name="円/楕円 429"/>
        <xdr:cNvSpPr/>
      </xdr:nvSpPr>
      <xdr:spPr>
        <a:xfrm>
          <a:off x="16268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91457</xdr:rowOff>
    </xdr:from>
    <xdr:ext cx="405111" cy="259045"/>
    <xdr:sp macro="" textlink="">
      <xdr:nvSpPr>
        <xdr:cNvPr id="431" name="【保健センター・保健所】&#10;有形固定資産減価償却率該当値テキスト"/>
        <xdr:cNvSpPr txBox="1"/>
      </xdr:nvSpPr>
      <xdr:spPr>
        <a:xfrm>
          <a:off x="164084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2540</xdr:rowOff>
    </xdr:from>
    <xdr:to>
      <xdr:col>22</xdr:col>
      <xdr:colOff>415925</xdr:colOff>
      <xdr:row>59</xdr:row>
      <xdr:rowOff>104140</xdr:rowOff>
    </xdr:to>
    <xdr:sp macro="" textlink="">
      <xdr:nvSpPr>
        <xdr:cNvPr id="432" name="円/楕円 431"/>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53340</xdr:rowOff>
    </xdr:from>
    <xdr:to>
      <xdr:col>23</xdr:col>
      <xdr:colOff>517525</xdr:colOff>
      <xdr:row>61</xdr:row>
      <xdr:rowOff>163830</xdr:rowOff>
    </xdr:to>
    <xdr:cxnSp macro="">
      <xdr:nvCxnSpPr>
        <xdr:cNvPr id="433" name="直線コネクタ 432"/>
        <xdr:cNvCxnSpPr/>
      </xdr:nvCxnSpPr>
      <xdr:spPr>
        <a:xfrm>
          <a:off x="15481300" y="10168890"/>
          <a:ext cx="838200" cy="45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140987</xdr:rowOff>
    </xdr:from>
    <xdr:ext cx="405111" cy="259045"/>
    <xdr:sp macro="" textlink="">
      <xdr:nvSpPr>
        <xdr:cNvPr id="434" name="n_1aveValue【保健センター・保健所】&#10;有形固定資産減価償却率"/>
        <xdr:cNvSpPr txBox="1"/>
      </xdr:nvSpPr>
      <xdr:spPr>
        <a:xfrm>
          <a:off x="15266043"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120667</xdr:rowOff>
    </xdr:from>
    <xdr:ext cx="405111" cy="259045"/>
    <xdr:sp macro="" textlink="">
      <xdr:nvSpPr>
        <xdr:cNvPr id="435" name="n_1mainValue【保健センター・保健所】&#10;有形固定資産減価償却率"/>
        <xdr:cNvSpPr txBox="1"/>
      </xdr:nvSpPr>
      <xdr:spPr>
        <a:xfrm>
          <a:off x="15266043"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6" name="正方形/長方形 4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7" name="正方形/長方形 4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8" name="正方形/長方形 4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9" name="正方形/長方形 4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0" name="正方形/長方形 4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1" name="正方形/長方形 4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2" name="正方形/長方形 4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3" name="正方形/長方形 4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4" name="テキスト ボックス 4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5" name="直線コネクタ 4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6" name="直線コネクタ 4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7" name="テキスト ボックス 4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8" name="直線コネクタ 4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9" name="テキスト ボックス 4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0" name="直線コネクタ 4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1" name="テキスト ボックス 4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2" name="直線コネクタ 4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3" name="テキスト ボックス 4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4" name="直線コネクタ 4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5" name="テキスト ボックス 4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6" name="直線コネクタ 4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7" name="テキスト ボックス 4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8" name="直線コネクタ 4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9" name="テキスト ボックス 4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61" name="直線コネクタ 460"/>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6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3" name="直線コネクタ 46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4"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5" name="直線コネクタ 464"/>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466" name="【保健センター・保健所】&#10;一人当たり面積平均値テキスト"/>
        <xdr:cNvSpPr txBox="1"/>
      </xdr:nvSpPr>
      <xdr:spPr>
        <a:xfrm>
          <a:off x="22250400" y="1032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7" name="フローチャート : 判断 466"/>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468" name="フローチャート : 判断 467"/>
        <xdr:cNvSpPr/>
      </xdr:nvSpPr>
      <xdr:spPr>
        <a:xfrm>
          <a:off x="2127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77107</xdr:rowOff>
    </xdr:from>
    <xdr:to>
      <xdr:col>32</xdr:col>
      <xdr:colOff>238125</xdr:colOff>
      <xdr:row>56</xdr:row>
      <xdr:rowOff>7257</xdr:rowOff>
    </xdr:to>
    <xdr:sp macro="" textlink="">
      <xdr:nvSpPr>
        <xdr:cNvPr id="474" name="円/楕円 473"/>
        <xdr:cNvSpPr/>
      </xdr:nvSpPr>
      <xdr:spPr>
        <a:xfrm>
          <a:off x="22110700" y="950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19248</xdr:rowOff>
    </xdr:from>
    <xdr:ext cx="469744" cy="259045"/>
    <xdr:sp macro="" textlink="">
      <xdr:nvSpPr>
        <xdr:cNvPr id="475" name="【保健センター・保健所】&#10;一人当たり面積該当値テキスト"/>
        <xdr:cNvSpPr txBox="1"/>
      </xdr:nvSpPr>
      <xdr:spPr>
        <a:xfrm>
          <a:off x="22250400" y="94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145143</xdr:rowOff>
    </xdr:from>
    <xdr:to>
      <xdr:col>31</xdr:col>
      <xdr:colOff>85725</xdr:colOff>
      <xdr:row>61</xdr:row>
      <xdr:rowOff>75293</xdr:rowOff>
    </xdr:to>
    <xdr:sp macro="" textlink="">
      <xdr:nvSpPr>
        <xdr:cNvPr id="476" name="円/楕円 475"/>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127907</xdr:rowOff>
    </xdr:from>
    <xdr:to>
      <xdr:col>32</xdr:col>
      <xdr:colOff>187325</xdr:colOff>
      <xdr:row>61</xdr:row>
      <xdr:rowOff>24493</xdr:rowOff>
    </xdr:to>
    <xdr:cxnSp macro="">
      <xdr:nvCxnSpPr>
        <xdr:cNvPr id="477" name="直線コネクタ 476"/>
        <xdr:cNvCxnSpPr/>
      </xdr:nvCxnSpPr>
      <xdr:spPr>
        <a:xfrm flipV="1">
          <a:off x="21323300" y="9557657"/>
          <a:ext cx="838200" cy="92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67327</xdr:rowOff>
    </xdr:from>
    <xdr:ext cx="469744" cy="259045"/>
    <xdr:sp macro="" textlink="">
      <xdr:nvSpPr>
        <xdr:cNvPr id="478" name="n_1ave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66420</xdr:rowOff>
    </xdr:from>
    <xdr:ext cx="469744" cy="259045"/>
    <xdr:sp macro="" textlink="">
      <xdr:nvSpPr>
        <xdr:cNvPr id="479" name="n_1mainValue【保健センター・保健所】&#10;一人当たり面積"/>
        <xdr:cNvSpPr txBox="1"/>
      </xdr:nvSpPr>
      <xdr:spPr>
        <a:xfrm>
          <a:off x="21075727" y="10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91" name="テキスト ボックス 490"/>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9" name="テキスト ボックス 49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3" name="直線コネクタ 502"/>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4"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5" name="直線コネクタ 504"/>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6"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7" name="直線コネクタ 506"/>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08"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09" name="フローチャート : 判断 508"/>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10" name="フローチャート : 判断 50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160655</xdr:rowOff>
    </xdr:from>
    <xdr:to>
      <xdr:col>23</xdr:col>
      <xdr:colOff>568325</xdr:colOff>
      <xdr:row>82</xdr:row>
      <xdr:rowOff>90805</xdr:rowOff>
    </xdr:to>
    <xdr:sp macro="" textlink="">
      <xdr:nvSpPr>
        <xdr:cNvPr id="516" name="円/楕円 515"/>
        <xdr:cNvSpPr/>
      </xdr:nvSpPr>
      <xdr:spPr>
        <a:xfrm>
          <a:off x="16268700" y="140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139082</xdr:rowOff>
    </xdr:from>
    <xdr:ext cx="405111" cy="259045"/>
    <xdr:sp macro="" textlink="">
      <xdr:nvSpPr>
        <xdr:cNvPr id="517" name="【消防施設】&#10;有形固定資産減価償却率該当値テキスト"/>
        <xdr:cNvSpPr txBox="1"/>
      </xdr:nvSpPr>
      <xdr:spPr>
        <a:xfrm>
          <a:off x="16408400"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33020</xdr:rowOff>
    </xdr:from>
    <xdr:to>
      <xdr:col>22</xdr:col>
      <xdr:colOff>415925</xdr:colOff>
      <xdr:row>82</xdr:row>
      <xdr:rowOff>134620</xdr:rowOff>
    </xdr:to>
    <xdr:sp macro="" textlink="">
      <xdr:nvSpPr>
        <xdr:cNvPr id="518" name="円/楕円 517"/>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40005</xdr:rowOff>
    </xdr:from>
    <xdr:to>
      <xdr:col>23</xdr:col>
      <xdr:colOff>517525</xdr:colOff>
      <xdr:row>82</xdr:row>
      <xdr:rowOff>83820</xdr:rowOff>
    </xdr:to>
    <xdr:cxnSp macro="">
      <xdr:nvCxnSpPr>
        <xdr:cNvPr id="519" name="直線コネクタ 518"/>
        <xdr:cNvCxnSpPr/>
      </xdr:nvCxnSpPr>
      <xdr:spPr>
        <a:xfrm flipV="1">
          <a:off x="15481300" y="140989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59707</xdr:rowOff>
    </xdr:from>
    <xdr:ext cx="405111" cy="259045"/>
    <xdr:sp macro="" textlink="">
      <xdr:nvSpPr>
        <xdr:cNvPr id="520" name="n_1aveValue【消防施設】&#10;有形固定資産減価償却率"/>
        <xdr:cNvSpPr txBox="1"/>
      </xdr:nvSpPr>
      <xdr:spPr>
        <a:xfrm>
          <a:off x="15266043"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125747</xdr:rowOff>
    </xdr:from>
    <xdr:ext cx="405111" cy="259045"/>
    <xdr:sp macro="" textlink="">
      <xdr:nvSpPr>
        <xdr:cNvPr id="521" name="n_1mainValue【消防施設】&#10;有形固定資産減価償却率"/>
        <xdr:cNvSpPr txBox="1"/>
      </xdr:nvSpPr>
      <xdr:spPr>
        <a:xfrm>
          <a:off x="15266043"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2" name="正方形/長方形 5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9" name="正方形/長方形 5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2" name="直線コネクタ 53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3" name="テキスト ボックス 53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4" name="直線コネクタ 53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5" name="テキスト ボックス 53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6" name="直線コネクタ 53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7" name="テキスト ボックス 53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8" name="直線コネクタ 53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9" name="テキスト ボックス 53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0" name="直線コネクタ 53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1" name="テキスト ボックス 54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2" name="直線コネクタ 54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3" name="テキスト ボックス 54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7" name="直線コネクタ 546"/>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8"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49" name="直線コネクタ 548"/>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50"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51" name="直線コネクタ 550"/>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52"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3" name="フローチャート : 判断 552"/>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554" name="フローチャート : 判断 553"/>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5" name="テキスト ボックス 5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6" name="テキスト ボックス 5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7" name="テキスト ボックス 5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8" name="テキスト ボックス 5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9" name="テキスト ボックス 5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135889</xdr:rowOff>
    </xdr:from>
    <xdr:to>
      <xdr:col>32</xdr:col>
      <xdr:colOff>238125</xdr:colOff>
      <xdr:row>80</xdr:row>
      <xdr:rowOff>66039</xdr:rowOff>
    </xdr:to>
    <xdr:sp macro="" textlink="">
      <xdr:nvSpPr>
        <xdr:cNvPr id="560" name="円/楕円 559"/>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158766</xdr:rowOff>
    </xdr:from>
    <xdr:ext cx="469744" cy="259045"/>
    <xdr:sp macro="" textlink="">
      <xdr:nvSpPr>
        <xdr:cNvPr id="561" name="【消防施設】&#10;一人当たり面積該当値テキスト"/>
        <xdr:cNvSpPr txBox="1"/>
      </xdr:nvSpPr>
      <xdr:spPr>
        <a:xfrm>
          <a:off x="222504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135889</xdr:rowOff>
    </xdr:from>
    <xdr:to>
      <xdr:col>31</xdr:col>
      <xdr:colOff>85725</xdr:colOff>
      <xdr:row>80</xdr:row>
      <xdr:rowOff>66039</xdr:rowOff>
    </xdr:to>
    <xdr:sp macro="" textlink="">
      <xdr:nvSpPr>
        <xdr:cNvPr id="562" name="円/楕円 561"/>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15239</xdr:rowOff>
    </xdr:from>
    <xdr:to>
      <xdr:col>32</xdr:col>
      <xdr:colOff>187325</xdr:colOff>
      <xdr:row>80</xdr:row>
      <xdr:rowOff>15239</xdr:rowOff>
    </xdr:to>
    <xdr:cxnSp macro="">
      <xdr:nvCxnSpPr>
        <xdr:cNvPr id="563" name="直線コネクタ 562"/>
        <xdr:cNvCxnSpPr/>
      </xdr:nvCxnSpPr>
      <xdr:spPr>
        <a:xfrm>
          <a:off x="21323300" y="13731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94722</xdr:rowOff>
    </xdr:from>
    <xdr:ext cx="469744" cy="259045"/>
    <xdr:sp macro="" textlink="">
      <xdr:nvSpPr>
        <xdr:cNvPr id="564" name="n_1aveValue【消防施設】&#10;一人当たり面積"/>
        <xdr:cNvSpPr txBox="1"/>
      </xdr:nvSpPr>
      <xdr:spPr>
        <a:xfrm>
          <a:off x="21075727" y="139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78</xdr:row>
      <xdr:rowOff>82566</xdr:rowOff>
    </xdr:from>
    <xdr:ext cx="469744" cy="259045"/>
    <xdr:sp macro="" textlink="">
      <xdr:nvSpPr>
        <xdr:cNvPr id="565" name="n_1mainValue【消防施設】&#10;一人当たり面積"/>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6" name="直線コネクタ 5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7" name="テキスト ボックス 57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8" name="直線コネクタ 5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9" name="テキスト ボックス 5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0" name="直線コネクタ 5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1" name="テキスト ボックス 5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2" name="直線コネクタ 5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3" name="テキスト ボックス 5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4" name="直線コネクタ 5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5" name="テキスト ボックス 5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89" name="直線コネクタ 588"/>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90"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91" name="直線コネクタ 590"/>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92"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3" name="直線コネクタ 592"/>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594"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5" name="フローチャート : 判断 594"/>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596" name="フローチャート : 判断 595"/>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153036</xdr:rowOff>
    </xdr:from>
    <xdr:to>
      <xdr:col>23</xdr:col>
      <xdr:colOff>568325</xdr:colOff>
      <xdr:row>107</xdr:row>
      <xdr:rowOff>83186</xdr:rowOff>
    </xdr:to>
    <xdr:sp macro="" textlink="">
      <xdr:nvSpPr>
        <xdr:cNvPr id="602" name="円/楕円 601"/>
        <xdr:cNvSpPr/>
      </xdr:nvSpPr>
      <xdr:spPr>
        <a:xfrm>
          <a:off x="16268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67963</xdr:rowOff>
    </xdr:from>
    <xdr:ext cx="405111" cy="259045"/>
    <xdr:sp macro="" textlink="">
      <xdr:nvSpPr>
        <xdr:cNvPr id="603" name="【庁舎】&#10;有形固定資産減価償却率該当値テキスト"/>
        <xdr:cNvSpPr txBox="1"/>
      </xdr:nvSpPr>
      <xdr:spPr>
        <a:xfrm>
          <a:off x="16408400" y="1824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86361</xdr:rowOff>
    </xdr:from>
    <xdr:to>
      <xdr:col>22</xdr:col>
      <xdr:colOff>415925</xdr:colOff>
      <xdr:row>105</xdr:row>
      <xdr:rowOff>16511</xdr:rowOff>
    </xdr:to>
    <xdr:sp macro="" textlink="">
      <xdr:nvSpPr>
        <xdr:cNvPr id="604" name="円/楕円 603"/>
        <xdr:cNvSpPr/>
      </xdr:nvSpPr>
      <xdr:spPr>
        <a:xfrm>
          <a:off x="1543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137161</xdr:rowOff>
    </xdr:from>
    <xdr:to>
      <xdr:col>23</xdr:col>
      <xdr:colOff>517525</xdr:colOff>
      <xdr:row>107</xdr:row>
      <xdr:rowOff>32386</xdr:rowOff>
    </xdr:to>
    <xdr:cxnSp macro="">
      <xdr:nvCxnSpPr>
        <xdr:cNvPr id="605" name="直線コネクタ 604"/>
        <xdr:cNvCxnSpPr/>
      </xdr:nvCxnSpPr>
      <xdr:spPr>
        <a:xfrm>
          <a:off x="15481300" y="17967961"/>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132097</xdr:rowOff>
    </xdr:from>
    <xdr:ext cx="405111" cy="259045"/>
    <xdr:sp macro="" textlink="">
      <xdr:nvSpPr>
        <xdr:cNvPr id="606"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7638</xdr:rowOff>
    </xdr:from>
    <xdr:ext cx="405111" cy="259045"/>
    <xdr:sp macro="" textlink="">
      <xdr:nvSpPr>
        <xdr:cNvPr id="607" name="n_1mainValue【庁舎】&#10;有形固定資産減価償却率"/>
        <xdr:cNvSpPr txBox="1"/>
      </xdr:nvSpPr>
      <xdr:spPr>
        <a:xfrm>
          <a:off x="15266043"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8" name="テキスト ボックス 6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32" name="直線コネクタ 631"/>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3"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4" name="直線コネクタ 633"/>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6" name="直線コネクタ 63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37"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8" name="フローチャート : 判断 637"/>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639" name="フローチャート : 判断 638"/>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2539</xdr:rowOff>
    </xdr:from>
    <xdr:to>
      <xdr:col>32</xdr:col>
      <xdr:colOff>238125</xdr:colOff>
      <xdr:row>102</xdr:row>
      <xdr:rowOff>104139</xdr:rowOff>
    </xdr:to>
    <xdr:sp macro="" textlink="">
      <xdr:nvSpPr>
        <xdr:cNvPr id="645" name="円/楕円 644"/>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25416</xdr:rowOff>
    </xdr:from>
    <xdr:ext cx="469744" cy="259045"/>
    <xdr:sp macro="" textlink="">
      <xdr:nvSpPr>
        <xdr:cNvPr id="646" name="【庁舎】&#10;一人当たり面積該当値テキスト"/>
        <xdr:cNvSpPr txBox="1"/>
      </xdr:nvSpPr>
      <xdr:spPr>
        <a:xfrm>
          <a:off x="222504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0.396</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29211</xdr:rowOff>
    </xdr:from>
    <xdr:to>
      <xdr:col>31</xdr:col>
      <xdr:colOff>85725</xdr:colOff>
      <xdr:row>100</xdr:row>
      <xdr:rowOff>130811</xdr:rowOff>
    </xdr:to>
    <xdr:sp macro="" textlink="">
      <xdr:nvSpPr>
        <xdr:cNvPr id="647" name="円/楕円 646"/>
        <xdr:cNvSpPr/>
      </xdr:nvSpPr>
      <xdr:spPr>
        <a:xfrm>
          <a:off x="21272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80011</xdr:rowOff>
    </xdr:from>
    <xdr:to>
      <xdr:col>32</xdr:col>
      <xdr:colOff>187325</xdr:colOff>
      <xdr:row>102</xdr:row>
      <xdr:rowOff>53339</xdr:rowOff>
    </xdr:to>
    <xdr:cxnSp macro="">
      <xdr:nvCxnSpPr>
        <xdr:cNvPr id="648" name="直線コネクタ 647"/>
        <xdr:cNvCxnSpPr/>
      </xdr:nvCxnSpPr>
      <xdr:spPr>
        <a:xfrm>
          <a:off x="21323300" y="17225011"/>
          <a:ext cx="838200" cy="3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121938</xdr:rowOff>
    </xdr:from>
    <xdr:ext cx="469744" cy="259045"/>
    <xdr:sp macro="" textlink="">
      <xdr:nvSpPr>
        <xdr:cNvPr id="649" name="n_1aveValue【庁舎】&#10;一人当たり面積"/>
        <xdr:cNvSpPr txBox="1"/>
      </xdr:nvSpPr>
      <xdr:spPr>
        <a:xfrm>
          <a:off x="21075727"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147338</xdr:rowOff>
    </xdr:from>
    <xdr:ext cx="469744" cy="259045"/>
    <xdr:sp macro="" textlink="">
      <xdr:nvSpPr>
        <xdr:cNvPr id="650" name="n_1mainValue【庁舎】&#10;一人当たり面積"/>
        <xdr:cNvSpPr txBox="1"/>
      </xdr:nvSpPr>
      <xdr:spPr>
        <a:xfrm>
          <a:off x="21075727" y="169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有形固定資産減価償却率については、図書館が図書室分室を併設している物部支所が新設したことにより類似団体なみの数値になっている。一人当たりの面積は実質建替のため、ほぼ変化はない。また前述した物部支所庁舎の新設により、庁舎に関しては、大きく類似団体と比べ低くなっている。</a:t>
          </a:r>
          <a:endParaRPr lang="ja-JP" altLang="ja-JP" sz="13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財政力指数については、前年度と同ポイントとなった。</a:t>
          </a:r>
          <a:endParaRPr kumimoji="1" lang="en-US" altLang="ja-JP" sz="1300">
            <a:latin typeface="ＭＳ Ｐゴシック"/>
          </a:endParaRPr>
        </a:p>
        <a:p>
          <a:r>
            <a:rPr kumimoji="1" lang="ja-JP" altLang="en-US" sz="1300">
              <a:latin typeface="ＭＳ Ｐゴシック"/>
            </a:rPr>
            <a:t>　人口の減少や全国平均を上回る高齢化率（平成</a:t>
          </a:r>
          <a:r>
            <a:rPr kumimoji="1" lang="en-US" altLang="ja-JP" sz="1300">
              <a:latin typeface="ＭＳ Ｐゴシック"/>
            </a:rPr>
            <a:t>28</a:t>
          </a:r>
          <a:r>
            <a:rPr kumimoji="1" lang="ja-JP" altLang="en-US" sz="1300">
              <a:latin typeface="ＭＳ Ｐゴシック"/>
            </a:rPr>
            <a:t>年度末</a:t>
          </a:r>
          <a:r>
            <a:rPr kumimoji="1" lang="en-US" altLang="ja-JP" sz="1300">
              <a:latin typeface="ＭＳ Ｐゴシック"/>
            </a:rPr>
            <a:t>39.0</a:t>
          </a:r>
          <a:r>
            <a:rPr kumimoji="1" lang="ja-JP" altLang="en-US" sz="1300">
              <a:latin typeface="ＭＳ Ｐゴシック"/>
            </a:rPr>
            <a:t>％）等により、類似団体平均をかなり下回っている。</a:t>
          </a:r>
          <a:endParaRPr kumimoji="1" lang="en-US" altLang="ja-JP" sz="1300">
            <a:latin typeface="ＭＳ Ｐゴシック"/>
          </a:endParaRPr>
        </a:p>
        <a:p>
          <a:r>
            <a:rPr kumimoji="1" lang="ja-JP" altLang="en-US" sz="1300">
              <a:latin typeface="ＭＳ Ｐゴシック"/>
            </a:rPr>
            <a:t>　市税は前年度比</a:t>
          </a:r>
          <a:r>
            <a:rPr kumimoji="1" lang="en-US" altLang="ja-JP" sz="1300">
              <a:latin typeface="ＭＳ Ｐゴシック"/>
            </a:rPr>
            <a:t>1.7</a:t>
          </a:r>
          <a:r>
            <a:rPr kumimoji="1" lang="ja-JP" altLang="en-US" sz="1300">
              <a:latin typeface="ＭＳ Ｐゴシック"/>
            </a:rPr>
            <a:t>％増となったものの、今後も税収の徴収率向上対策等に努めるとともに、将来の税収確保の観点からも精算年齢人口の増加につながるような有効な施策を引き続き検討する必要がある。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64558</xdr:rowOff>
    </xdr:to>
    <xdr:cxnSp macro="">
      <xdr:nvCxnSpPr>
        <xdr:cNvPr id="77" name="直線コネクタ 76"/>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前年度から</a:t>
          </a:r>
          <a:r>
            <a:rPr kumimoji="1" lang="en-US" altLang="ja-JP" sz="1300" baseline="0">
              <a:latin typeface="ＭＳ Ｐゴシック"/>
            </a:rPr>
            <a:t>4.6</a:t>
          </a:r>
          <a:r>
            <a:rPr kumimoji="1" lang="ja-JP" altLang="en-US" sz="1300" baseline="0">
              <a:latin typeface="ＭＳ Ｐゴシック"/>
            </a:rPr>
            <a:t>ポイント上昇し、</a:t>
          </a:r>
          <a:r>
            <a:rPr kumimoji="1" lang="en-US" altLang="ja-JP" sz="1300" baseline="0">
              <a:latin typeface="ＭＳ Ｐゴシック"/>
            </a:rPr>
            <a:t>97.2</a:t>
          </a:r>
          <a:r>
            <a:rPr kumimoji="1" lang="ja-JP" altLang="en-US" sz="1300" baseline="0">
              <a:latin typeface="ＭＳ Ｐゴシック"/>
            </a:rPr>
            <a:t>％となった。</a:t>
          </a:r>
          <a:endParaRPr kumimoji="1" lang="en-US" altLang="ja-JP" sz="1300" baseline="0">
            <a:latin typeface="ＭＳ Ｐゴシック"/>
          </a:endParaRPr>
        </a:p>
        <a:p>
          <a:r>
            <a:rPr kumimoji="1" lang="ja-JP" altLang="en-US" sz="1300" baseline="0">
              <a:latin typeface="ＭＳ Ｐゴシック"/>
            </a:rPr>
            <a:t>　人件費や扶助費、維持補修費が減額となったものの、公債費や物件費、補助費等の増額、普通交付税の減額等による。</a:t>
          </a:r>
          <a:endParaRPr kumimoji="1" lang="en-US" altLang="ja-JP" sz="1300" baseline="0">
            <a:latin typeface="ＭＳ Ｐゴシック"/>
          </a:endParaRPr>
        </a:p>
        <a:p>
          <a:r>
            <a:rPr kumimoji="1" lang="ja-JP" altLang="en-US" sz="1300" baseline="0">
              <a:latin typeface="ＭＳ Ｐゴシック"/>
            </a:rPr>
            <a:t>　支所庁舎や消防庁舎、学校給食センターの建設、超高速ブロードバンド整備事業、防災行政無線デジタル化等にかかる地方債の据え置き期間終了にともなう元金償還額が増額しており、今後数年は増加傾向になる。</a:t>
          </a:r>
          <a:endParaRPr kumimoji="1" lang="en-US" altLang="ja-JP" sz="1300" baseline="0">
            <a:latin typeface="ＭＳ Ｐゴシック"/>
          </a:endParaRPr>
        </a:p>
        <a:p>
          <a:r>
            <a:rPr kumimoji="1" lang="ja-JP" altLang="en-US" sz="1300" baseline="0">
              <a:latin typeface="ＭＳ Ｐゴシック"/>
            </a:rPr>
            <a:t>　普通交付税が減額となっていくことからも、徴収率向上等による税収確保や事業の見直し等による歳出額の削減に努める必要がある。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80554</xdr:rowOff>
    </xdr:from>
    <xdr:to>
      <xdr:col>7</xdr:col>
      <xdr:colOff>152400</xdr:colOff>
      <xdr:row>61</xdr:row>
      <xdr:rowOff>67673</xdr:rowOff>
    </xdr:to>
    <xdr:cxnSp macro="">
      <xdr:nvCxnSpPr>
        <xdr:cNvPr id="133" name="直線コネクタ 132"/>
        <xdr:cNvCxnSpPr/>
      </xdr:nvCxnSpPr>
      <xdr:spPr>
        <a:xfrm>
          <a:off x="4114800" y="10367554"/>
          <a:ext cx="8382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77107</xdr:rowOff>
    </xdr:from>
    <xdr:to>
      <xdr:col>6</xdr:col>
      <xdr:colOff>0</xdr:colOff>
      <xdr:row>60</xdr:row>
      <xdr:rowOff>80554</xdr:rowOff>
    </xdr:to>
    <xdr:cxnSp macro="">
      <xdr:nvCxnSpPr>
        <xdr:cNvPr id="136" name="直線コネクタ 135"/>
        <xdr:cNvCxnSpPr/>
      </xdr:nvCxnSpPr>
      <xdr:spPr>
        <a:xfrm>
          <a:off x="3225800" y="103641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38" name="テキスト ボックス 137"/>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77107</xdr:rowOff>
    </xdr:from>
    <xdr:to>
      <xdr:col>4</xdr:col>
      <xdr:colOff>482600</xdr:colOff>
      <xdr:row>60</xdr:row>
      <xdr:rowOff>97790</xdr:rowOff>
    </xdr:to>
    <xdr:cxnSp macro="">
      <xdr:nvCxnSpPr>
        <xdr:cNvPr id="139" name="直線コネクタ 138"/>
        <xdr:cNvCxnSpPr/>
      </xdr:nvCxnSpPr>
      <xdr:spPr>
        <a:xfrm flipV="1">
          <a:off x="2336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121920</xdr:rowOff>
    </xdr:to>
    <xdr:cxnSp macro="">
      <xdr:nvCxnSpPr>
        <xdr:cNvPr id="142" name="直線コネクタ 141"/>
        <xdr:cNvCxnSpPr/>
      </xdr:nvCxnSpPr>
      <xdr:spPr>
        <a:xfrm flipV="1">
          <a:off x="1447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2" name="円/楕円 151"/>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160400</xdr:rowOff>
    </xdr:from>
    <xdr:ext cx="762000" cy="259045"/>
    <xdr:sp macro="" textlink="">
      <xdr:nvSpPr>
        <xdr:cNvPr id="153" name="財政構造の弾力性該当値テキスト"/>
        <xdr:cNvSpPr txBox="1"/>
      </xdr:nvSpPr>
      <xdr:spPr>
        <a:xfrm>
          <a:off x="5041900" y="104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29754</xdr:rowOff>
    </xdr:from>
    <xdr:to>
      <xdr:col>6</xdr:col>
      <xdr:colOff>50800</xdr:colOff>
      <xdr:row>60</xdr:row>
      <xdr:rowOff>131354</xdr:rowOff>
    </xdr:to>
    <xdr:sp macro="" textlink="">
      <xdr:nvSpPr>
        <xdr:cNvPr id="154" name="円/楕円 153"/>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116131</xdr:rowOff>
    </xdr:from>
    <xdr:ext cx="736600" cy="259045"/>
    <xdr:sp macro="" textlink="">
      <xdr:nvSpPr>
        <xdr:cNvPr id="155" name="テキスト ボックス 154"/>
        <xdr:cNvSpPr txBox="1"/>
      </xdr:nvSpPr>
      <xdr:spPr>
        <a:xfrm>
          <a:off x="3733800" y="1040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26307</xdr:rowOff>
    </xdr:from>
    <xdr:to>
      <xdr:col>4</xdr:col>
      <xdr:colOff>533400</xdr:colOff>
      <xdr:row>60</xdr:row>
      <xdr:rowOff>127907</xdr:rowOff>
    </xdr:to>
    <xdr:sp macro="" textlink="">
      <xdr:nvSpPr>
        <xdr:cNvPr id="156" name="円/楕円 155"/>
        <xdr:cNvSpPr/>
      </xdr:nvSpPr>
      <xdr:spPr>
        <a:xfrm>
          <a:off x="3175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112684</xdr:rowOff>
    </xdr:from>
    <xdr:ext cx="762000" cy="259045"/>
    <xdr:sp macro="" textlink="">
      <xdr:nvSpPr>
        <xdr:cNvPr id="157" name="テキスト ボックス 156"/>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46990</xdr:rowOff>
    </xdr:from>
    <xdr:to>
      <xdr:col>3</xdr:col>
      <xdr:colOff>330200</xdr:colOff>
      <xdr:row>60</xdr:row>
      <xdr:rowOff>148590</xdr:rowOff>
    </xdr:to>
    <xdr:sp macro="" textlink="">
      <xdr:nvSpPr>
        <xdr:cNvPr id="158" name="円/楕円 157"/>
        <xdr:cNvSpPr/>
      </xdr:nvSpPr>
      <xdr:spPr>
        <a:xfrm>
          <a:off x="2286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133367</xdr:rowOff>
    </xdr:from>
    <xdr:ext cx="762000" cy="259045"/>
    <xdr:sp macro="" textlink="">
      <xdr:nvSpPr>
        <xdr:cNvPr id="159" name="テキスト ボックス 158"/>
        <xdr:cNvSpPr txBox="1"/>
      </xdr:nvSpPr>
      <xdr:spPr>
        <a:xfrm>
          <a:off x="1955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71120</xdr:rowOff>
    </xdr:from>
    <xdr:to>
      <xdr:col>2</xdr:col>
      <xdr:colOff>127000</xdr:colOff>
      <xdr:row>61</xdr:row>
      <xdr:rowOff>1270</xdr:rowOff>
    </xdr:to>
    <xdr:sp macro="" textlink="">
      <xdr:nvSpPr>
        <xdr:cNvPr id="160" name="円/楕円 159"/>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157497</xdr:rowOff>
    </xdr:from>
    <xdr:ext cx="762000" cy="259045"/>
    <xdr:sp macro="" textlink="">
      <xdr:nvSpPr>
        <xdr:cNvPr id="161" name="テキスト ボックス 160"/>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[203,860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人件費、物件費及び維持補修費の合計額の人口１人当たりの金額が類似団体平均を上回っているのは、主に人件費が要因となっている。</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年度頃までは退職者の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補充として少しずつ減額となっていたが、権限委譲などによる業務量の増加や広い行政面積に対応する職員配置が必要であることもあり、平成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年度から退職補充としていることもあり、人件費は微増傾向となっている。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15077</xdr:rowOff>
    </xdr:from>
    <xdr:to>
      <xdr:col>7</xdr:col>
      <xdr:colOff>152400</xdr:colOff>
      <xdr:row>85</xdr:row>
      <xdr:rowOff>62798</xdr:rowOff>
    </xdr:to>
    <xdr:cxnSp macro="">
      <xdr:nvCxnSpPr>
        <xdr:cNvPr id="196" name="直線コネクタ 195"/>
        <xdr:cNvCxnSpPr/>
      </xdr:nvCxnSpPr>
      <xdr:spPr>
        <a:xfrm>
          <a:off x="4114800" y="14588327"/>
          <a:ext cx="8382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15077</xdr:rowOff>
    </xdr:from>
    <xdr:to>
      <xdr:col>6</xdr:col>
      <xdr:colOff>0</xdr:colOff>
      <xdr:row>85</xdr:row>
      <xdr:rowOff>15486</xdr:rowOff>
    </xdr:to>
    <xdr:cxnSp macro="">
      <xdr:nvCxnSpPr>
        <xdr:cNvPr id="199" name="直線コネクタ 198"/>
        <xdr:cNvCxnSpPr/>
      </xdr:nvCxnSpPr>
      <xdr:spPr>
        <a:xfrm flipV="1">
          <a:off x="3225800" y="1458832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24011</xdr:rowOff>
    </xdr:from>
    <xdr:to>
      <xdr:col>4</xdr:col>
      <xdr:colOff>482600</xdr:colOff>
      <xdr:row>85</xdr:row>
      <xdr:rowOff>15486</xdr:rowOff>
    </xdr:to>
    <xdr:cxnSp macro="">
      <xdr:nvCxnSpPr>
        <xdr:cNvPr id="202" name="直線コネクタ 201"/>
        <xdr:cNvCxnSpPr/>
      </xdr:nvCxnSpPr>
      <xdr:spPr>
        <a:xfrm>
          <a:off x="2336800" y="14425811"/>
          <a:ext cx="889000" cy="16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24011</xdr:rowOff>
    </xdr:from>
    <xdr:to>
      <xdr:col>3</xdr:col>
      <xdr:colOff>279400</xdr:colOff>
      <xdr:row>84</xdr:row>
      <xdr:rowOff>25724</xdr:rowOff>
    </xdr:to>
    <xdr:cxnSp macro="">
      <xdr:nvCxnSpPr>
        <xdr:cNvPr id="205" name="直線コネクタ 204"/>
        <xdr:cNvCxnSpPr/>
      </xdr:nvCxnSpPr>
      <xdr:spPr>
        <a:xfrm flipV="1">
          <a:off x="1447800" y="14425811"/>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11998</xdr:rowOff>
    </xdr:from>
    <xdr:to>
      <xdr:col>7</xdr:col>
      <xdr:colOff>203200</xdr:colOff>
      <xdr:row>85</xdr:row>
      <xdr:rowOff>113598</xdr:rowOff>
    </xdr:to>
    <xdr:sp macro="" textlink="">
      <xdr:nvSpPr>
        <xdr:cNvPr id="215" name="円/楕円 214"/>
        <xdr:cNvSpPr/>
      </xdr:nvSpPr>
      <xdr:spPr>
        <a:xfrm>
          <a:off x="4902200" y="14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155525</xdr:rowOff>
    </xdr:from>
    <xdr:ext cx="762000" cy="259045"/>
    <xdr:sp macro="" textlink="">
      <xdr:nvSpPr>
        <xdr:cNvPr id="216" name="人件費・物件費等の状況該当値テキスト"/>
        <xdr:cNvSpPr txBox="1"/>
      </xdr:nvSpPr>
      <xdr:spPr>
        <a:xfrm>
          <a:off x="5041900" y="1455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203,860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135727</xdr:rowOff>
    </xdr:from>
    <xdr:to>
      <xdr:col>6</xdr:col>
      <xdr:colOff>50800</xdr:colOff>
      <xdr:row>85</xdr:row>
      <xdr:rowOff>65877</xdr:rowOff>
    </xdr:to>
    <xdr:sp macro="" textlink="">
      <xdr:nvSpPr>
        <xdr:cNvPr id="217" name="円/楕円 216"/>
        <xdr:cNvSpPr/>
      </xdr:nvSpPr>
      <xdr:spPr>
        <a:xfrm>
          <a:off x="4064000" y="145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50654</xdr:rowOff>
    </xdr:from>
    <xdr:ext cx="736600" cy="259045"/>
    <xdr:sp macro="" textlink="">
      <xdr:nvSpPr>
        <xdr:cNvPr id="218" name="テキスト ボックス 217"/>
        <xdr:cNvSpPr txBox="1"/>
      </xdr:nvSpPr>
      <xdr:spPr>
        <a:xfrm>
          <a:off x="3733800" y="14623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197,927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136136</xdr:rowOff>
    </xdr:from>
    <xdr:to>
      <xdr:col>4</xdr:col>
      <xdr:colOff>533400</xdr:colOff>
      <xdr:row>85</xdr:row>
      <xdr:rowOff>66286</xdr:rowOff>
    </xdr:to>
    <xdr:sp macro="" textlink="">
      <xdr:nvSpPr>
        <xdr:cNvPr id="219" name="円/楕円 218"/>
        <xdr:cNvSpPr/>
      </xdr:nvSpPr>
      <xdr:spPr>
        <a:xfrm>
          <a:off x="3175000" y="145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51063</xdr:rowOff>
    </xdr:from>
    <xdr:ext cx="762000" cy="259045"/>
    <xdr:sp macro="" textlink="">
      <xdr:nvSpPr>
        <xdr:cNvPr id="220" name="テキスト ボックス 219"/>
        <xdr:cNvSpPr txBox="1"/>
      </xdr:nvSpPr>
      <xdr:spPr>
        <a:xfrm>
          <a:off x="2844800" y="146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197,978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144661</xdr:rowOff>
    </xdr:from>
    <xdr:to>
      <xdr:col>3</xdr:col>
      <xdr:colOff>330200</xdr:colOff>
      <xdr:row>84</xdr:row>
      <xdr:rowOff>74811</xdr:rowOff>
    </xdr:to>
    <xdr:sp macro="" textlink="">
      <xdr:nvSpPr>
        <xdr:cNvPr id="221" name="円/楕円 220"/>
        <xdr:cNvSpPr/>
      </xdr:nvSpPr>
      <xdr:spPr>
        <a:xfrm>
          <a:off x="2286000" y="14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59588</xdr:rowOff>
    </xdr:from>
    <xdr:ext cx="762000" cy="259045"/>
    <xdr:sp macro="" textlink="">
      <xdr:nvSpPr>
        <xdr:cNvPr id="222" name="テキスト ボックス 221"/>
        <xdr:cNvSpPr txBox="1"/>
      </xdr:nvSpPr>
      <xdr:spPr>
        <a:xfrm>
          <a:off x="1955800" y="1446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146374</xdr:rowOff>
    </xdr:from>
    <xdr:to>
      <xdr:col>2</xdr:col>
      <xdr:colOff>127000</xdr:colOff>
      <xdr:row>84</xdr:row>
      <xdr:rowOff>76524</xdr:rowOff>
    </xdr:to>
    <xdr:sp macro="" textlink="">
      <xdr:nvSpPr>
        <xdr:cNvPr id="223" name="円/楕円 222"/>
        <xdr:cNvSpPr/>
      </xdr:nvSpPr>
      <xdr:spPr>
        <a:xfrm>
          <a:off x="1397000" y="143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61301</xdr:rowOff>
    </xdr:from>
    <xdr:ext cx="762000" cy="259045"/>
    <xdr:sp macro="" textlink="">
      <xdr:nvSpPr>
        <xdr:cNvPr id="224" name="テキスト ボックス 223"/>
        <xdr:cNvSpPr txBox="1"/>
      </xdr:nvSpPr>
      <xdr:spPr>
        <a:xfrm>
          <a:off x="1066800" y="1446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ラスパイレス指数は、類似団体を下回っている。</a:t>
          </a:r>
          <a:endParaRPr lang="ja-JP" altLang="ja-JP" sz="1300">
            <a:effectLst/>
          </a:endParaRPr>
        </a:p>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月、給与制度の総合的見直しの実施等により前年度より</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ポイント低下した。</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104139</xdr:rowOff>
    </xdr:to>
    <xdr:cxnSp macro="">
      <xdr:nvCxnSpPr>
        <xdr:cNvPr id="258" name="直線コネクタ 257"/>
        <xdr:cNvCxnSpPr/>
      </xdr:nvCxnSpPr>
      <xdr:spPr>
        <a:xfrm flipV="1">
          <a:off x="16179800" y="146291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104139</xdr:rowOff>
    </xdr:to>
    <xdr:cxnSp macro="">
      <xdr:nvCxnSpPr>
        <xdr:cNvPr id="261" name="直線コネクタ 260"/>
        <xdr:cNvCxnSpPr/>
      </xdr:nvCxnSpPr>
      <xdr:spPr>
        <a:xfrm>
          <a:off x="15290800" y="1459695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23707</xdr:rowOff>
    </xdr:to>
    <xdr:cxnSp macro="">
      <xdr:nvCxnSpPr>
        <xdr:cNvPr id="264" name="直線コネクタ 263"/>
        <xdr:cNvCxnSpPr/>
      </xdr:nvCxnSpPr>
      <xdr:spPr>
        <a:xfrm>
          <a:off x="14401800" y="14596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112607</xdr:rowOff>
    </xdr:to>
    <xdr:cxnSp macro="">
      <xdr:nvCxnSpPr>
        <xdr:cNvPr id="267" name="直線コネクタ 266"/>
        <xdr:cNvCxnSpPr/>
      </xdr:nvCxnSpPr>
      <xdr:spPr>
        <a:xfrm flipV="1">
          <a:off x="13512800" y="1459695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7" name="円/楕円 276"/>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21607</xdr:rowOff>
    </xdr:from>
    <xdr:ext cx="762000" cy="259045"/>
    <xdr:sp macro="" textlink="">
      <xdr:nvSpPr>
        <xdr:cNvPr id="278"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9" name="円/楕円 278"/>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80" name="テキスト ボックス 279"/>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81" name="円/楕円 280"/>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82" name="テキスト ボックス 281"/>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3" name="円/楕円 282"/>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84" name="テキスト ボックス 283"/>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5" name="円/楕円 284"/>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86" name="テキスト ボックス 285"/>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類似団体を大きく上回っている。これは、広大な行政面積を有していることから、消防分署を設置している</a:t>
          </a:r>
          <a:r>
            <a:rPr kumimoji="1" lang="ja-JP" altLang="en-US" sz="1300" baseline="0">
              <a:solidFill>
                <a:schemeClr val="dk1"/>
              </a:solidFill>
              <a:effectLst/>
              <a:latin typeface="+mn-lt"/>
              <a:ea typeface="+mn-ea"/>
              <a:cs typeface="+mn-cs"/>
            </a:rPr>
            <a:t>こと</a:t>
          </a:r>
          <a:r>
            <a:rPr kumimoji="1" lang="ja-JP" altLang="ja-JP" sz="1300" baseline="0">
              <a:solidFill>
                <a:schemeClr val="dk1"/>
              </a:solidFill>
              <a:effectLst/>
              <a:latin typeface="+mn-lt"/>
              <a:ea typeface="+mn-ea"/>
              <a:cs typeface="+mn-cs"/>
            </a:rPr>
            <a:t>や、支所機能充実のため人員を配置していること、また保育所の運営を直営で行っていることが要因となっている。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155424</xdr:rowOff>
    </xdr:from>
    <xdr:to>
      <xdr:col>24</xdr:col>
      <xdr:colOff>558800</xdr:colOff>
      <xdr:row>64</xdr:row>
      <xdr:rowOff>156573</xdr:rowOff>
    </xdr:to>
    <xdr:cxnSp macro="">
      <xdr:nvCxnSpPr>
        <xdr:cNvPr id="323" name="直線コネクタ 322"/>
        <xdr:cNvCxnSpPr/>
      </xdr:nvCxnSpPr>
      <xdr:spPr>
        <a:xfrm flipV="1">
          <a:off x="16179800" y="11128224"/>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130145</xdr:rowOff>
    </xdr:from>
    <xdr:to>
      <xdr:col>23</xdr:col>
      <xdr:colOff>406400</xdr:colOff>
      <xdr:row>64</xdr:row>
      <xdr:rowOff>156573</xdr:rowOff>
    </xdr:to>
    <xdr:cxnSp macro="">
      <xdr:nvCxnSpPr>
        <xdr:cNvPr id="326" name="直線コネクタ 325"/>
        <xdr:cNvCxnSpPr/>
      </xdr:nvCxnSpPr>
      <xdr:spPr>
        <a:xfrm>
          <a:off x="15290800" y="1110294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118654</xdr:rowOff>
    </xdr:from>
    <xdr:to>
      <xdr:col>22</xdr:col>
      <xdr:colOff>203200</xdr:colOff>
      <xdr:row>64</xdr:row>
      <xdr:rowOff>130145</xdr:rowOff>
    </xdr:to>
    <xdr:cxnSp macro="">
      <xdr:nvCxnSpPr>
        <xdr:cNvPr id="329" name="直線コネクタ 328"/>
        <xdr:cNvCxnSpPr/>
      </xdr:nvCxnSpPr>
      <xdr:spPr>
        <a:xfrm>
          <a:off x="14401800" y="1109145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118654</xdr:rowOff>
    </xdr:from>
    <xdr:to>
      <xdr:col>21</xdr:col>
      <xdr:colOff>0</xdr:colOff>
      <xdr:row>64</xdr:row>
      <xdr:rowOff>139337</xdr:rowOff>
    </xdr:to>
    <xdr:cxnSp macro="">
      <xdr:nvCxnSpPr>
        <xdr:cNvPr id="332" name="直線コネクタ 331"/>
        <xdr:cNvCxnSpPr/>
      </xdr:nvCxnSpPr>
      <xdr:spPr>
        <a:xfrm flipV="1">
          <a:off x="13512800" y="1109145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104624</xdr:rowOff>
    </xdr:from>
    <xdr:to>
      <xdr:col>24</xdr:col>
      <xdr:colOff>609600</xdr:colOff>
      <xdr:row>65</xdr:row>
      <xdr:rowOff>34774</xdr:rowOff>
    </xdr:to>
    <xdr:sp macro="" textlink="">
      <xdr:nvSpPr>
        <xdr:cNvPr id="342" name="円/楕円 341"/>
        <xdr:cNvSpPr/>
      </xdr:nvSpPr>
      <xdr:spPr>
        <a:xfrm>
          <a:off x="169672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76701</xdr:rowOff>
    </xdr:from>
    <xdr:ext cx="762000" cy="259045"/>
    <xdr:sp macro="" textlink="">
      <xdr:nvSpPr>
        <xdr:cNvPr id="343" name="定員管理の状況該当値テキスト"/>
        <xdr:cNvSpPr txBox="1"/>
      </xdr:nvSpPr>
      <xdr:spPr>
        <a:xfrm>
          <a:off x="17106900" y="1104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4" name="円/楕円 343"/>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5" name="テキスト ボックス 344"/>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79345</xdr:rowOff>
    </xdr:from>
    <xdr:to>
      <xdr:col>22</xdr:col>
      <xdr:colOff>254000</xdr:colOff>
      <xdr:row>65</xdr:row>
      <xdr:rowOff>9495</xdr:rowOff>
    </xdr:to>
    <xdr:sp macro="" textlink="">
      <xdr:nvSpPr>
        <xdr:cNvPr id="346" name="円/楕円 345"/>
        <xdr:cNvSpPr/>
      </xdr:nvSpPr>
      <xdr:spPr>
        <a:xfrm>
          <a:off x="15240000" y="11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165722</xdr:rowOff>
    </xdr:from>
    <xdr:ext cx="762000" cy="259045"/>
    <xdr:sp macro="" textlink="">
      <xdr:nvSpPr>
        <xdr:cNvPr id="347" name="テキスト ボックス 346"/>
        <xdr:cNvSpPr txBox="1"/>
      </xdr:nvSpPr>
      <xdr:spPr>
        <a:xfrm>
          <a:off x="14909800" y="111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67854</xdr:rowOff>
    </xdr:from>
    <xdr:to>
      <xdr:col>21</xdr:col>
      <xdr:colOff>50800</xdr:colOff>
      <xdr:row>64</xdr:row>
      <xdr:rowOff>169454</xdr:rowOff>
    </xdr:to>
    <xdr:sp macro="" textlink="">
      <xdr:nvSpPr>
        <xdr:cNvPr id="348" name="円/楕円 347"/>
        <xdr:cNvSpPr/>
      </xdr:nvSpPr>
      <xdr:spPr>
        <a:xfrm>
          <a:off x="14351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154231</xdr:rowOff>
    </xdr:from>
    <xdr:ext cx="762000" cy="259045"/>
    <xdr:sp macro="" textlink="">
      <xdr:nvSpPr>
        <xdr:cNvPr id="349" name="テキスト ボックス 348"/>
        <xdr:cNvSpPr txBox="1"/>
      </xdr:nvSpPr>
      <xdr:spPr>
        <a:xfrm>
          <a:off x="14020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88537</xdr:rowOff>
    </xdr:from>
    <xdr:to>
      <xdr:col>19</xdr:col>
      <xdr:colOff>533400</xdr:colOff>
      <xdr:row>65</xdr:row>
      <xdr:rowOff>18687</xdr:rowOff>
    </xdr:to>
    <xdr:sp macro="" textlink="">
      <xdr:nvSpPr>
        <xdr:cNvPr id="350" name="円/楕円 349"/>
        <xdr:cNvSpPr/>
      </xdr:nvSpPr>
      <xdr:spPr>
        <a:xfrm>
          <a:off x="13462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3464</xdr:rowOff>
    </xdr:from>
    <xdr:ext cx="762000" cy="259045"/>
    <xdr:sp macro="" textlink="">
      <xdr:nvSpPr>
        <xdr:cNvPr id="351" name="テキスト ボックス 350"/>
        <xdr:cNvSpPr txBox="1"/>
      </xdr:nvSpPr>
      <xdr:spPr>
        <a:xfrm>
          <a:off x="13131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類似団体平均を下回っており、前年度から</a:t>
          </a:r>
          <a:r>
            <a:rPr kumimoji="1" lang="en-US" altLang="ja-JP" sz="1300">
              <a:latin typeface="ＭＳ Ｐゴシック"/>
            </a:rPr>
            <a:t>0.6</a:t>
          </a:r>
          <a:r>
            <a:rPr kumimoji="1" lang="ja-JP" altLang="en-US" sz="1300">
              <a:latin typeface="ＭＳ Ｐゴシック"/>
            </a:rPr>
            <a:t>ポイント改善されているが、単年度実質公債比率では前年度よりも</a:t>
          </a:r>
          <a:r>
            <a:rPr kumimoji="1" lang="en-US" altLang="ja-JP" sz="1300">
              <a:latin typeface="ＭＳ Ｐゴシック"/>
            </a:rPr>
            <a:t>0.7</a:t>
          </a:r>
          <a:r>
            <a:rPr kumimoji="1" lang="ja-JP" altLang="en-US" sz="1300">
              <a:latin typeface="ＭＳ Ｐゴシック"/>
            </a:rPr>
            <a:t>ポイント高くなっている。支所庁舎、消防庁舎、学校給食センター、超高速ブロードバンド整備事業、防災行政無線デジタル化等の大型事業にかかる地方債の据え置き期間が終了し、元金償還が始まったことや今後、新図書館や消防署香北分署の建設等を予定していることから、今後数年は公債比率が高くなることが予想される。</a:t>
          </a:r>
          <a:endParaRPr kumimoji="1" lang="en-US" altLang="ja-JP" sz="1300">
            <a:latin typeface="ＭＳ Ｐゴシック"/>
          </a:endParaRPr>
        </a:p>
        <a:p>
          <a:r>
            <a:rPr kumimoji="1" lang="ja-JP" altLang="en-US" sz="1300">
              <a:latin typeface="ＭＳ Ｐゴシック"/>
            </a:rPr>
            <a:t>　事業の精査や有利な起債の活用等により、地方債の発行の抑制に努める。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3916</xdr:rowOff>
    </xdr:from>
    <xdr:to>
      <xdr:col>24</xdr:col>
      <xdr:colOff>558800</xdr:colOff>
      <xdr:row>37</xdr:row>
      <xdr:rowOff>15981</xdr:rowOff>
    </xdr:to>
    <xdr:cxnSp macro="">
      <xdr:nvCxnSpPr>
        <xdr:cNvPr id="385" name="直線コネクタ 384"/>
        <xdr:cNvCxnSpPr/>
      </xdr:nvCxnSpPr>
      <xdr:spPr>
        <a:xfrm flipV="1">
          <a:off x="16179800" y="634756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160143</xdr:rowOff>
    </xdr:from>
    <xdr:ext cx="762000" cy="259045"/>
    <xdr:sp macro="" textlink="">
      <xdr:nvSpPr>
        <xdr:cNvPr id="386" name="公債費負担の状況平均値テキスト"/>
        <xdr:cNvSpPr txBox="1"/>
      </xdr:nvSpPr>
      <xdr:spPr>
        <a:xfrm>
          <a:off x="17106900" y="633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15981</xdr:rowOff>
    </xdr:from>
    <xdr:to>
      <xdr:col>23</xdr:col>
      <xdr:colOff>406400</xdr:colOff>
      <xdr:row>37</xdr:row>
      <xdr:rowOff>44133</xdr:rowOff>
    </xdr:to>
    <xdr:cxnSp macro="">
      <xdr:nvCxnSpPr>
        <xdr:cNvPr id="388" name="直線コネクタ 387"/>
        <xdr:cNvCxnSpPr/>
      </xdr:nvCxnSpPr>
      <xdr:spPr>
        <a:xfrm flipV="1">
          <a:off x="15290800" y="63596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44133</xdr:rowOff>
    </xdr:from>
    <xdr:to>
      <xdr:col>22</xdr:col>
      <xdr:colOff>203200</xdr:colOff>
      <xdr:row>37</xdr:row>
      <xdr:rowOff>60219</xdr:rowOff>
    </xdr:to>
    <xdr:cxnSp macro="">
      <xdr:nvCxnSpPr>
        <xdr:cNvPr id="391" name="直線コネクタ 390"/>
        <xdr:cNvCxnSpPr/>
      </xdr:nvCxnSpPr>
      <xdr:spPr>
        <a:xfrm flipV="1">
          <a:off x="14401800" y="638778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60219</xdr:rowOff>
    </xdr:from>
    <xdr:to>
      <xdr:col>21</xdr:col>
      <xdr:colOff>0</xdr:colOff>
      <xdr:row>37</xdr:row>
      <xdr:rowOff>72284</xdr:rowOff>
    </xdr:to>
    <xdr:cxnSp macro="">
      <xdr:nvCxnSpPr>
        <xdr:cNvPr id="394" name="直線コネクタ 393"/>
        <xdr:cNvCxnSpPr/>
      </xdr:nvCxnSpPr>
      <xdr:spPr>
        <a:xfrm flipV="1">
          <a:off x="13512800" y="64038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124566</xdr:rowOff>
    </xdr:from>
    <xdr:to>
      <xdr:col>24</xdr:col>
      <xdr:colOff>609600</xdr:colOff>
      <xdr:row>37</xdr:row>
      <xdr:rowOff>54716</xdr:rowOff>
    </xdr:to>
    <xdr:sp macro="" textlink="">
      <xdr:nvSpPr>
        <xdr:cNvPr id="404" name="円/楕円 403"/>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45843</xdr:rowOff>
    </xdr:from>
    <xdr:ext cx="762000" cy="259045"/>
    <xdr:sp macro="" textlink="">
      <xdr:nvSpPr>
        <xdr:cNvPr id="405" name="公債費負担の状況該当値テキスト"/>
        <xdr:cNvSpPr txBox="1"/>
      </xdr:nvSpPr>
      <xdr:spPr>
        <a:xfrm>
          <a:off x="17106900" y="621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136631</xdr:rowOff>
    </xdr:from>
    <xdr:to>
      <xdr:col>23</xdr:col>
      <xdr:colOff>457200</xdr:colOff>
      <xdr:row>37</xdr:row>
      <xdr:rowOff>66781</xdr:rowOff>
    </xdr:to>
    <xdr:sp macro="" textlink="">
      <xdr:nvSpPr>
        <xdr:cNvPr id="406" name="円/楕円 405"/>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76958</xdr:rowOff>
    </xdr:from>
    <xdr:ext cx="736600" cy="259045"/>
    <xdr:sp macro="" textlink="">
      <xdr:nvSpPr>
        <xdr:cNvPr id="407" name="テキスト ボックス 406"/>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164783</xdr:rowOff>
    </xdr:from>
    <xdr:to>
      <xdr:col>22</xdr:col>
      <xdr:colOff>254000</xdr:colOff>
      <xdr:row>37</xdr:row>
      <xdr:rowOff>94933</xdr:rowOff>
    </xdr:to>
    <xdr:sp macro="" textlink="">
      <xdr:nvSpPr>
        <xdr:cNvPr id="408" name="円/楕円 407"/>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105110</xdr:rowOff>
    </xdr:from>
    <xdr:ext cx="762000" cy="259045"/>
    <xdr:sp macro="" textlink="">
      <xdr:nvSpPr>
        <xdr:cNvPr id="409" name="テキスト ボックス 408"/>
        <xdr:cNvSpPr txBox="1"/>
      </xdr:nvSpPr>
      <xdr:spPr>
        <a:xfrm>
          <a:off x="14909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9419</xdr:rowOff>
    </xdr:from>
    <xdr:to>
      <xdr:col>21</xdr:col>
      <xdr:colOff>50800</xdr:colOff>
      <xdr:row>37</xdr:row>
      <xdr:rowOff>111019</xdr:rowOff>
    </xdr:to>
    <xdr:sp macro="" textlink="">
      <xdr:nvSpPr>
        <xdr:cNvPr id="410" name="円/楕円 409"/>
        <xdr:cNvSpPr/>
      </xdr:nvSpPr>
      <xdr:spPr>
        <a:xfrm>
          <a:off x="14351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121196</xdr:rowOff>
    </xdr:from>
    <xdr:ext cx="762000" cy="259045"/>
    <xdr:sp macro="" textlink="">
      <xdr:nvSpPr>
        <xdr:cNvPr id="411" name="テキスト ボックス 410"/>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21484</xdr:rowOff>
    </xdr:from>
    <xdr:to>
      <xdr:col>19</xdr:col>
      <xdr:colOff>533400</xdr:colOff>
      <xdr:row>37</xdr:row>
      <xdr:rowOff>123084</xdr:rowOff>
    </xdr:to>
    <xdr:sp macro="" textlink="">
      <xdr:nvSpPr>
        <xdr:cNvPr id="412" name="円/楕円 411"/>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133261</xdr:rowOff>
    </xdr:from>
    <xdr:ext cx="762000" cy="259045"/>
    <xdr:sp macro="" textlink="">
      <xdr:nvSpPr>
        <xdr:cNvPr id="413" name="テキスト ボックス 412"/>
        <xdr:cNvSpPr txBox="1"/>
      </xdr:nvSpPr>
      <xdr:spPr>
        <a:xfrm>
          <a:off x="13131800" y="61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積立てなどにより、充当可能財源等が将来負担額を上回った。今後、新図書館や消防署香北分署の建設事業等に係る借入額の増加が見込まれることから、他事業における地方債の発行の抑制、合併特例債や辺地・過疎対策事業債等の有利な地方債の活用により、将来負担比率の維持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5"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6" name="フローチャート : 判断 445"/>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7" name="フローチャート : 判断 446"/>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48" name="テキスト ボックス 447"/>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49" name="フローチャート : 判断 448"/>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0" name="テキスト ボックス 449"/>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2" name="テキスト ボックス 451"/>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4" name="テキスト ボックス 453"/>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経常収支にかかる人件費については、前年度より減額となったものの、普通交付税の減額等により歳入経常一般財源額等が減額になったことから、経常収支比率は</a:t>
          </a:r>
          <a:r>
            <a:rPr kumimoji="1" lang="ja-JP" altLang="ja-JP" sz="1300">
              <a:solidFill>
                <a:schemeClr val="dk1"/>
              </a:solidFill>
              <a:effectLst/>
              <a:latin typeface="+mn-lt"/>
              <a:ea typeface="+mn-ea"/>
              <a:cs typeface="+mn-cs"/>
            </a:rPr>
            <a:t>前年度と比べ</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ポイント高くなり、類似団体平均との差も拡大した。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ラスパイレス指数は類似団体平均よりも低いものの、経常収支比率では</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ポイント上回っている。これは、広い行政面積に対応する職員配置や保育所の運営を直営で行っていることなども要因としてあげられる。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27940</xdr:rowOff>
    </xdr:to>
    <xdr:cxnSp macro="">
      <xdr:nvCxnSpPr>
        <xdr:cNvPr id="66" name="直線コネクタ 65"/>
        <xdr:cNvCxnSpPr/>
      </xdr:nvCxnSpPr>
      <xdr:spPr>
        <a:xfrm>
          <a:off x="3987800" y="648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5080</xdr:rowOff>
    </xdr:to>
    <xdr:cxnSp macro="">
      <xdr:nvCxnSpPr>
        <xdr:cNvPr id="69" name="直線コネクタ 68"/>
        <xdr:cNvCxnSpPr/>
      </xdr:nvCxnSpPr>
      <xdr:spPr>
        <a:xfrm flipV="1">
          <a:off x="3098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96520</xdr:rowOff>
    </xdr:to>
    <xdr:cxnSp macro="">
      <xdr:nvCxnSpPr>
        <xdr:cNvPr id="72" name="直線コネクタ 71"/>
        <xdr:cNvCxnSpPr/>
      </xdr:nvCxnSpPr>
      <xdr:spPr>
        <a:xfrm flipV="1">
          <a:off x="2209800" y="652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39</xdr:row>
      <xdr:rowOff>16510</xdr:rowOff>
    </xdr:to>
    <xdr:cxnSp macro="">
      <xdr:nvCxnSpPr>
        <xdr:cNvPr id="75" name="直線コネクタ 74"/>
        <xdr:cNvCxnSpPr/>
      </xdr:nvCxnSpPr>
      <xdr:spPr>
        <a:xfrm flipV="1">
          <a:off x="1320800" y="6611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5" name="円/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1.8</a:t>
          </a:r>
          <a:r>
            <a:rPr kumimoji="1" lang="ja-JP" altLang="en-US" sz="1300">
              <a:latin typeface="ＭＳ Ｐゴシック"/>
            </a:rPr>
            <a:t>ポイント高くなり、類似団体平均との差が拡大している。ふるさと納税寄附金の増加に伴う委託料が増額となったほか、臨時職員賃金等の増額が要因となっている。</a:t>
          </a:r>
          <a:endParaRPr kumimoji="1" lang="en-US" altLang="ja-JP" sz="1300">
            <a:latin typeface="ＭＳ Ｐゴシック"/>
          </a:endParaRPr>
        </a:p>
        <a:p>
          <a:r>
            <a:rPr kumimoji="1" lang="ja-JP" altLang="en-US" sz="1300">
              <a:latin typeface="ＭＳ Ｐゴシック"/>
            </a:rPr>
            <a:t>　今後は、事務事業の見直しや施設の整理・統廃合、民間委託等の検討を行っていく必要がある。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156936</xdr:rowOff>
    </xdr:from>
    <xdr:to>
      <xdr:col>24</xdr:col>
      <xdr:colOff>31750</xdr:colOff>
      <xdr:row>19</xdr:row>
      <xdr:rowOff>9978</xdr:rowOff>
    </xdr:to>
    <xdr:cxnSp macro="">
      <xdr:nvCxnSpPr>
        <xdr:cNvPr id="129" name="直線コネクタ 128"/>
        <xdr:cNvCxnSpPr/>
      </xdr:nvCxnSpPr>
      <xdr:spPr>
        <a:xfrm>
          <a:off x="15671800" y="30715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135164</xdr:rowOff>
    </xdr:from>
    <xdr:to>
      <xdr:col>22</xdr:col>
      <xdr:colOff>565150</xdr:colOff>
      <xdr:row>17</xdr:row>
      <xdr:rowOff>156936</xdr:rowOff>
    </xdr:to>
    <xdr:cxnSp macro="">
      <xdr:nvCxnSpPr>
        <xdr:cNvPr id="132" name="直線コネクタ 131"/>
        <xdr:cNvCxnSpPr/>
      </xdr:nvCxnSpPr>
      <xdr:spPr>
        <a:xfrm>
          <a:off x="14782800" y="3049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143329</xdr:rowOff>
    </xdr:from>
    <xdr:to>
      <xdr:col>21</xdr:col>
      <xdr:colOff>361950</xdr:colOff>
      <xdr:row>17</xdr:row>
      <xdr:rowOff>135164</xdr:rowOff>
    </xdr:to>
    <xdr:cxnSp macro="">
      <xdr:nvCxnSpPr>
        <xdr:cNvPr id="135" name="直線コネクタ 134"/>
        <xdr:cNvCxnSpPr/>
      </xdr:nvCxnSpPr>
      <xdr:spPr>
        <a:xfrm>
          <a:off x="13893800" y="28865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143329</xdr:rowOff>
    </xdr:to>
    <xdr:cxnSp macro="">
      <xdr:nvCxnSpPr>
        <xdr:cNvPr id="138" name="直線コネクタ 137"/>
        <xdr:cNvCxnSpPr/>
      </xdr:nvCxnSpPr>
      <xdr:spPr>
        <a:xfrm>
          <a:off x="13004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130629</xdr:rowOff>
    </xdr:from>
    <xdr:to>
      <xdr:col>24</xdr:col>
      <xdr:colOff>82550</xdr:colOff>
      <xdr:row>19</xdr:row>
      <xdr:rowOff>60778</xdr:rowOff>
    </xdr:to>
    <xdr:sp macro="" textlink="">
      <xdr:nvSpPr>
        <xdr:cNvPr id="148" name="円/楕円 147"/>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102705</xdr:rowOff>
    </xdr:from>
    <xdr:ext cx="762000" cy="259045"/>
    <xdr:sp macro="" textlink="">
      <xdr:nvSpPr>
        <xdr:cNvPr id="149" name="物件費該当値テキスト"/>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106136</xdr:rowOff>
    </xdr:from>
    <xdr:to>
      <xdr:col>22</xdr:col>
      <xdr:colOff>615950</xdr:colOff>
      <xdr:row>18</xdr:row>
      <xdr:rowOff>36286</xdr:rowOff>
    </xdr:to>
    <xdr:sp macro="" textlink="">
      <xdr:nvSpPr>
        <xdr:cNvPr id="150" name="円/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92529</xdr:rowOff>
    </xdr:from>
    <xdr:to>
      <xdr:col>20</xdr:col>
      <xdr:colOff>209550</xdr:colOff>
      <xdr:row>17</xdr:row>
      <xdr:rowOff>22679</xdr:rowOff>
    </xdr:to>
    <xdr:sp macro="" textlink="">
      <xdr:nvSpPr>
        <xdr:cNvPr id="154" name="円/楕円 153"/>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7456</xdr:rowOff>
    </xdr:from>
    <xdr:ext cx="762000" cy="259045"/>
    <xdr:sp macro="" textlink="">
      <xdr:nvSpPr>
        <xdr:cNvPr id="155" name="テキスト ボックス 154"/>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6" name="円/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7" name="テキスト ボックス 156"/>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0.2</a:t>
          </a:r>
          <a:r>
            <a:rPr kumimoji="1" lang="ja-JP" altLang="en-US" sz="1300">
              <a:latin typeface="ＭＳ Ｐゴシック"/>
            </a:rPr>
            <a:t>ポイント増加した。生活保護費は減額となったものの、年金生活者等支援臨時福祉給付金や福祉医療費の増額等が要因となっている。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1815</xdr:rowOff>
    </xdr:to>
    <xdr:cxnSp macro="">
      <xdr:nvCxnSpPr>
        <xdr:cNvPr id="192" name="直線コネクタ 191"/>
        <xdr:cNvCxnSpPr/>
      </xdr:nvCxnSpPr>
      <xdr:spPr>
        <a:xfrm>
          <a:off x="3987800" y="9581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151493</xdr:rowOff>
    </xdr:to>
    <xdr:cxnSp macro="">
      <xdr:nvCxnSpPr>
        <xdr:cNvPr id="195" name="直線コネクタ 194"/>
        <xdr:cNvCxnSpPr/>
      </xdr:nvCxnSpPr>
      <xdr:spPr>
        <a:xfrm>
          <a:off x="3098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97065</xdr:rowOff>
    </xdr:to>
    <xdr:cxnSp macro="">
      <xdr:nvCxnSpPr>
        <xdr:cNvPr id="198" name="直線コネクタ 197"/>
        <xdr:cNvCxnSpPr/>
      </xdr:nvCxnSpPr>
      <xdr:spPr>
        <a:xfrm>
          <a:off x="2209800" y="9483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118835</xdr:rowOff>
    </xdr:to>
    <xdr:cxnSp macro="">
      <xdr:nvCxnSpPr>
        <xdr:cNvPr id="201" name="直線コネクタ 200"/>
        <xdr:cNvCxnSpPr/>
      </xdr:nvCxnSpPr>
      <xdr:spPr>
        <a:xfrm flipV="1">
          <a:off x="1320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122465</xdr:rowOff>
    </xdr:from>
    <xdr:to>
      <xdr:col>7</xdr:col>
      <xdr:colOff>66675</xdr:colOff>
      <xdr:row>56</xdr:row>
      <xdr:rowOff>52615</xdr:rowOff>
    </xdr:to>
    <xdr:sp macro="" textlink="">
      <xdr:nvSpPr>
        <xdr:cNvPr id="211" name="円/楕円 210"/>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138992</xdr:rowOff>
    </xdr:from>
    <xdr:ext cx="762000" cy="259045"/>
    <xdr:sp macro="" textlink="">
      <xdr:nvSpPr>
        <xdr:cNvPr id="212"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3" name="円/楕円 212"/>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4" name="テキスト ボックス 213"/>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5" name="円/楕円 214"/>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6" name="テキスト ボックス 215"/>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7" name="円/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9" name="円/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a:t>
          </a:r>
          <a:r>
            <a:rPr kumimoji="1" lang="en-US" altLang="ja-JP" sz="1300">
              <a:latin typeface="ＭＳ Ｐゴシック"/>
            </a:rPr>
            <a:t>0.6</a:t>
          </a:r>
          <a:r>
            <a:rPr kumimoji="1" lang="ja-JP" altLang="en-US" sz="1300">
              <a:latin typeface="ＭＳ Ｐゴシック"/>
            </a:rPr>
            <a:t>ポイント改善したものの、類似団体平均を下回っている。国民健康保険特別会計等への繰出金の減額が要因となっている。</a:t>
          </a:r>
          <a:endParaRPr kumimoji="1" lang="en-US" altLang="ja-JP" sz="1300">
            <a:latin typeface="ＭＳ Ｐゴシック"/>
          </a:endParaRPr>
        </a:p>
        <a:p>
          <a:r>
            <a:rPr kumimoji="1" lang="ja-JP" altLang="en-US" sz="1300">
              <a:latin typeface="ＭＳ Ｐゴシック"/>
            </a:rPr>
            <a:t>　簡易水道や下水道事業については、経費を節減するとともに、独立採算の原則に立ち返った料金の値上げによる健全化の検討を始めていく必要がある。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127000</xdr:rowOff>
    </xdr:to>
    <xdr:cxnSp macro="">
      <xdr:nvCxnSpPr>
        <xdr:cNvPr id="253" name="直線コネクタ 252"/>
        <xdr:cNvCxnSpPr/>
      </xdr:nvCxnSpPr>
      <xdr:spPr>
        <a:xfrm flipV="1">
          <a:off x="15671800" y="9682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127000</xdr:rowOff>
    </xdr:to>
    <xdr:cxnSp macro="">
      <xdr:nvCxnSpPr>
        <xdr:cNvPr id="256" name="直線コネクタ 255"/>
        <xdr:cNvCxnSpPr/>
      </xdr:nvCxnSpPr>
      <xdr:spPr>
        <a:xfrm>
          <a:off x="14782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66040</xdr:rowOff>
    </xdr:to>
    <xdr:cxnSp macro="">
      <xdr:nvCxnSpPr>
        <xdr:cNvPr id="259" name="直線コネクタ 258"/>
        <xdr:cNvCxnSpPr/>
      </xdr:nvCxnSpPr>
      <xdr:spPr>
        <a:xfrm>
          <a:off x="13893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73660</xdr:rowOff>
    </xdr:to>
    <xdr:cxnSp macro="">
      <xdr:nvCxnSpPr>
        <xdr:cNvPr id="262" name="直線コネクタ 261"/>
        <xdr:cNvCxnSpPr/>
      </xdr:nvCxnSpPr>
      <xdr:spPr>
        <a:xfrm flipV="1">
          <a:off x="13004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2" name="円/楕円 271"/>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73"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4" name="円/楕円 273"/>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5" name="テキスト ボックス 274"/>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6" name="円/楕円 275"/>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101617</xdr:rowOff>
    </xdr:from>
    <xdr:ext cx="762000" cy="259045"/>
    <xdr:sp macro="" textlink="">
      <xdr:nvSpPr>
        <xdr:cNvPr id="277" name="テキスト ボックス 276"/>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8" name="円/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9" name="テキスト ボックス 27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80" name="円/楕円 279"/>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81" name="テキスト ボックス 280"/>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類似団体平均を下回っているものの、前年度と比べ</a:t>
          </a:r>
          <a:r>
            <a:rPr kumimoji="1" lang="en-US" altLang="ja-JP" sz="1300">
              <a:latin typeface="ＭＳ Ｐゴシック"/>
            </a:rPr>
            <a:t>0.4</a:t>
          </a:r>
          <a:r>
            <a:rPr kumimoji="1" lang="ja-JP" altLang="en-US" sz="1300">
              <a:latin typeface="ＭＳ Ｐゴシック"/>
            </a:rPr>
            <a:t>ポイント高くなっている。園芸用ハウス整備事業費補助金や小水力発電施設整備事業負担金等の増額が要因となっている。</a:t>
          </a:r>
          <a:endParaRPr kumimoji="1" lang="en-US" altLang="ja-JP" sz="1300">
            <a:latin typeface="ＭＳ Ｐゴシック"/>
          </a:endParaRPr>
        </a:p>
        <a:p>
          <a:r>
            <a:rPr kumimoji="1" lang="ja-JP" altLang="en-US" sz="1300">
              <a:latin typeface="ＭＳ Ｐゴシック"/>
            </a:rPr>
            <a:t>　各種団体等への補助交付金については、必要性の低い補助金は見直しや廃止含め、適正化を図る必要がある。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42418</xdr:rowOff>
    </xdr:to>
    <xdr:cxnSp macro="">
      <xdr:nvCxnSpPr>
        <xdr:cNvPr id="311" name="直線コネクタ 310"/>
        <xdr:cNvCxnSpPr/>
      </xdr:nvCxnSpPr>
      <xdr:spPr>
        <a:xfrm>
          <a:off x="15671800" y="60248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24130</xdr:rowOff>
    </xdr:to>
    <xdr:cxnSp macro="">
      <xdr:nvCxnSpPr>
        <xdr:cNvPr id="314" name="直線コネクタ 313"/>
        <xdr:cNvCxnSpPr/>
      </xdr:nvCxnSpPr>
      <xdr:spPr>
        <a:xfrm>
          <a:off x="14782800" y="60111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14986</xdr:rowOff>
    </xdr:to>
    <xdr:cxnSp macro="">
      <xdr:nvCxnSpPr>
        <xdr:cNvPr id="317" name="直線コネクタ 316"/>
        <xdr:cNvCxnSpPr/>
      </xdr:nvCxnSpPr>
      <xdr:spPr>
        <a:xfrm flipV="1">
          <a:off x="13893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xdr:rowOff>
    </xdr:from>
    <xdr:to>
      <xdr:col>20</xdr:col>
      <xdr:colOff>158750</xdr:colOff>
      <xdr:row>35</xdr:row>
      <xdr:rowOff>19558</xdr:rowOff>
    </xdr:to>
    <xdr:cxnSp macro="">
      <xdr:nvCxnSpPr>
        <xdr:cNvPr id="320" name="直線コネクタ 319"/>
        <xdr:cNvCxnSpPr/>
      </xdr:nvCxnSpPr>
      <xdr:spPr>
        <a:xfrm flipV="1">
          <a:off x="13004800" y="60157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30" name="円/楕円 329"/>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31"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2" name="円/楕円 331"/>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3" name="テキスト ボックス 332"/>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34" name="円/楕円 333"/>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35" name="テキスト ボックス 334"/>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135636</xdr:rowOff>
    </xdr:from>
    <xdr:to>
      <xdr:col>20</xdr:col>
      <xdr:colOff>209550</xdr:colOff>
      <xdr:row>35</xdr:row>
      <xdr:rowOff>65786</xdr:rowOff>
    </xdr:to>
    <xdr:sp macro="" textlink="">
      <xdr:nvSpPr>
        <xdr:cNvPr id="336" name="円/楕円 335"/>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75963</xdr:rowOff>
    </xdr:from>
    <xdr:ext cx="762000" cy="259045"/>
    <xdr:sp macro="" textlink="">
      <xdr:nvSpPr>
        <xdr:cNvPr id="337" name="テキスト ボックス 336"/>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38" name="円/楕円 337"/>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39" name="テキスト ボックス 338"/>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2.1</a:t>
          </a:r>
          <a:r>
            <a:rPr kumimoji="1" lang="ja-JP" altLang="en-US" sz="1300">
              <a:latin typeface="ＭＳ Ｐゴシック"/>
            </a:rPr>
            <a:t>ポイント高くなり、類似団体平均を下回った。</a:t>
          </a:r>
          <a:endParaRPr kumimoji="1" lang="en-US" altLang="ja-JP" sz="1300">
            <a:latin typeface="ＭＳ Ｐゴシック"/>
          </a:endParaRPr>
        </a:p>
        <a:p>
          <a:r>
            <a:rPr kumimoji="1" lang="ja-JP" altLang="en-US" sz="1300">
              <a:latin typeface="ＭＳ Ｐゴシック"/>
            </a:rPr>
            <a:t>　ここ数年に実施した大規模事業にかかる地方債の据え置き期間が終了し、元金償還が始まったことから、今後数年は公債費は増加傾向になると考えている。</a:t>
          </a:r>
          <a:endParaRPr kumimoji="1" lang="en-US" altLang="ja-JP" sz="1300">
            <a:latin typeface="ＭＳ Ｐゴシック"/>
          </a:endParaRPr>
        </a:p>
        <a:p>
          <a:r>
            <a:rPr kumimoji="1" lang="ja-JP" altLang="en-US" sz="1300">
              <a:latin typeface="ＭＳ Ｐゴシック"/>
            </a:rPr>
            <a:t>　今後は新図書館建設等を予定しており、合併特例債や辺地、過疎対策事業債等交付税措置の有利な地方債の活用等により、数値改善に努める。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56515</xdr:rowOff>
    </xdr:to>
    <xdr:cxnSp macro="">
      <xdr:nvCxnSpPr>
        <xdr:cNvPr id="371" name="直線コネクタ 370"/>
        <xdr:cNvCxnSpPr/>
      </xdr:nvCxnSpPr>
      <xdr:spPr>
        <a:xfrm>
          <a:off x="3987800" y="128752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41275</xdr:rowOff>
    </xdr:to>
    <xdr:cxnSp macro="">
      <xdr:nvCxnSpPr>
        <xdr:cNvPr id="374" name="直線コネクタ 373"/>
        <xdr:cNvCxnSpPr/>
      </xdr:nvCxnSpPr>
      <xdr:spPr>
        <a:xfrm flipV="1">
          <a:off x="3098800" y="128752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41275</xdr:rowOff>
    </xdr:from>
    <xdr:to>
      <xdr:col>4</xdr:col>
      <xdr:colOff>346075</xdr:colOff>
      <xdr:row>75</xdr:row>
      <xdr:rowOff>67945</xdr:rowOff>
    </xdr:to>
    <xdr:cxnSp macro="">
      <xdr:nvCxnSpPr>
        <xdr:cNvPr id="377" name="直線コネクタ 376"/>
        <xdr:cNvCxnSpPr/>
      </xdr:nvCxnSpPr>
      <xdr:spPr>
        <a:xfrm flipV="1">
          <a:off x="2209800" y="129000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67945</xdr:rowOff>
    </xdr:to>
    <xdr:cxnSp macro="">
      <xdr:nvCxnSpPr>
        <xdr:cNvPr id="380" name="直線コネクタ 379"/>
        <xdr:cNvCxnSpPr/>
      </xdr:nvCxnSpPr>
      <xdr:spPr>
        <a:xfrm>
          <a:off x="1320800" y="12922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5715</xdr:rowOff>
    </xdr:from>
    <xdr:to>
      <xdr:col>7</xdr:col>
      <xdr:colOff>66675</xdr:colOff>
      <xdr:row>75</xdr:row>
      <xdr:rowOff>107315</xdr:rowOff>
    </xdr:to>
    <xdr:sp macro="" textlink="">
      <xdr:nvSpPr>
        <xdr:cNvPr id="390" name="円/楕円 389"/>
        <xdr:cNvSpPr/>
      </xdr:nvSpPr>
      <xdr:spPr>
        <a:xfrm>
          <a:off x="47752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149242</xdr:rowOff>
    </xdr:from>
    <xdr:ext cx="762000" cy="259045"/>
    <xdr:sp macro="" textlink="">
      <xdr:nvSpPr>
        <xdr:cNvPr id="391" name="公債費該当値テキスト"/>
        <xdr:cNvSpPr txBox="1"/>
      </xdr:nvSpPr>
      <xdr:spPr>
        <a:xfrm>
          <a:off x="4914900" y="128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2" name="円/楕円 391"/>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3" name="テキスト ボックス 392"/>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161925</xdr:rowOff>
    </xdr:from>
    <xdr:to>
      <xdr:col>4</xdr:col>
      <xdr:colOff>396875</xdr:colOff>
      <xdr:row>75</xdr:row>
      <xdr:rowOff>92075</xdr:rowOff>
    </xdr:to>
    <xdr:sp macro="" textlink="">
      <xdr:nvSpPr>
        <xdr:cNvPr id="394" name="円/楕円 393"/>
        <xdr:cNvSpPr/>
      </xdr:nvSpPr>
      <xdr:spPr>
        <a:xfrm>
          <a:off x="3048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95" name="テキスト ボックス 394"/>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17145</xdr:rowOff>
    </xdr:from>
    <xdr:to>
      <xdr:col>3</xdr:col>
      <xdr:colOff>193675</xdr:colOff>
      <xdr:row>75</xdr:row>
      <xdr:rowOff>118745</xdr:rowOff>
    </xdr:to>
    <xdr:sp macro="" textlink="">
      <xdr:nvSpPr>
        <xdr:cNvPr id="396" name="円/楕円 395"/>
        <xdr:cNvSpPr/>
      </xdr:nvSpPr>
      <xdr:spPr>
        <a:xfrm>
          <a:off x="2159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103522</xdr:rowOff>
    </xdr:from>
    <xdr:ext cx="762000" cy="259045"/>
    <xdr:sp macro="" textlink="">
      <xdr:nvSpPr>
        <xdr:cNvPr id="397" name="テキスト ボックス 396"/>
        <xdr:cNvSpPr txBox="1"/>
      </xdr:nvSpPr>
      <xdr:spPr>
        <a:xfrm>
          <a:off x="1828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98" name="円/楕円 397"/>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99" name="テキスト ボックス 39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人件費、物件費、その他にかかる経常収支比率が類似団体平均値を上回っていることにより、この項目では類似団体平均値を上回る結果となった。</a:t>
          </a:r>
          <a:endParaRPr kumimoji="1" lang="en-US" altLang="ja-JP" sz="1300">
            <a:latin typeface="ＭＳ Ｐゴシック"/>
          </a:endParaRPr>
        </a:p>
        <a:p>
          <a:r>
            <a:rPr kumimoji="1" lang="ja-JP" altLang="en-US" sz="1300">
              <a:latin typeface="ＭＳ Ｐゴシック"/>
            </a:rPr>
            <a:t>　各分析欄に記載した取組を実施し、改善を目指す。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123189</xdr:rowOff>
    </xdr:to>
    <xdr:cxnSp macro="">
      <xdr:nvCxnSpPr>
        <xdr:cNvPr id="432" name="直線コネクタ 431"/>
        <xdr:cNvCxnSpPr/>
      </xdr:nvCxnSpPr>
      <xdr:spPr>
        <a:xfrm>
          <a:off x="15671800" y="1340103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27939</xdr:rowOff>
    </xdr:to>
    <xdr:cxnSp macro="">
      <xdr:nvCxnSpPr>
        <xdr:cNvPr id="435" name="直線コネクタ 434"/>
        <xdr:cNvCxnSpPr/>
      </xdr:nvCxnSpPr>
      <xdr:spPr>
        <a:xfrm>
          <a:off x="14782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77</xdr:row>
      <xdr:rowOff>146050</xdr:rowOff>
    </xdr:to>
    <xdr:cxnSp macro="">
      <xdr:nvCxnSpPr>
        <xdr:cNvPr id="438" name="直線コネクタ 437"/>
        <xdr:cNvCxnSpPr/>
      </xdr:nvCxnSpPr>
      <xdr:spPr>
        <a:xfrm>
          <a:off x="13893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149861</xdr:rowOff>
    </xdr:to>
    <xdr:cxnSp macro="">
      <xdr:nvCxnSpPr>
        <xdr:cNvPr id="441" name="直線コネクタ 440"/>
        <xdr:cNvCxnSpPr/>
      </xdr:nvCxnSpPr>
      <xdr:spPr>
        <a:xfrm flipV="1">
          <a:off x="13004800" y="133172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51" name="円/楕円 45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5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53" name="円/楕円 45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54" name="テキスト ボックス 45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5" name="円/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7" name="円/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8" name="テキスト ボックス 45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99061</xdr:rowOff>
    </xdr:from>
    <xdr:to>
      <xdr:col>19</xdr:col>
      <xdr:colOff>6350</xdr:colOff>
      <xdr:row>78</xdr:row>
      <xdr:rowOff>29211</xdr:rowOff>
    </xdr:to>
    <xdr:sp macro="" textlink="">
      <xdr:nvSpPr>
        <xdr:cNvPr id="459" name="円/楕円 458"/>
        <xdr:cNvSpPr/>
      </xdr:nvSpPr>
      <xdr:spPr>
        <a:xfrm>
          <a:off x="12954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13988</xdr:rowOff>
    </xdr:from>
    <xdr:ext cx="762000" cy="259045"/>
    <xdr:sp macro="" textlink="">
      <xdr:nvSpPr>
        <xdr:cNvPr id="460" name="テキスト ボックス 459"/>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高知県香美市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47460</xdr:rowOff>
    </xdr:from>
    <xdr:to>
      <xdr:col>4</xdr:col>
      <xdr:colOff>1117600</xdr:colOff>
      <xdr:row>16</xdr:row>
      <xdr:rowOff>62662</xdr:rowOff>
    </xdr:to>
    <xdr:cxnSp macro="">
      <xdr:nvCxnSpPr>
        <xdr:cNvPr id="50" name="直線コネクタ 49"/>
        <xdr:cNvCxnSpPr/>
      </xdr:nvCxnSpPr>
      <xdr:spPr bwMode="auto">
        <a:xfrm flipV="1">
          <a:off x="5003800" y="2838285"/>
          <a:ext cx="6477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62662</xdr:rowOff>
    </xdr:from>
    <xdr:to>
      <xdr:col>4</xdr:col>
      <xdr:colOff>469900</xdr:colOff>
      <xdr:row>16</xdr:row>
      <xdr:rowOff>78943</xdr:rowOff>
    </xdr:to>
    <xdr:cxnSp macro="">
      <xdr:nvCxnSpPr>
        <xdr:cNvPr id="53" name="直線コネクタ 52"/>
        <xdr:cNvCxnSpPr/>
      </xdr:nvCxnSpPr>
      <xdr:spPr bwMode="auto">
        <a:xfrm flipV="1">
          <a:off x="4305300" y="2853487"/>
          <a:ext cx="698500" cy="1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78943</xdr:rowOff>
    </xdr:from>
    <xdr:to>
      <xdr:col>3</xdr:col>
      <xdr:colOff>904875</xdr:colOff>
      <xdr:row>16</xdr:row>
      <xdr:rowOff>114236</xdr:rowOff>
    </xdr:to>
    <xdr:cxnSp macro="">
      <xdr:nvCxnSpPr>
        <xdr:cNvPr id="56" name="直線コネクタ 55"/>
        <xdr:cNvCxnSpPr/>
      </xdr:nvCxnSpPr>
      <xdr:spPr bwMode="auto">
        <a:xfrm flipV="1">
          <a:off x="3606800" y="2869768"/>
          <a:ext cx="698500" cy="35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109487</xdr:rowOff>
    </xdr:from>
    <xdr:to>
      <xdr:col>3</xdr:col>
      <xdr:colOff>206375</xdr:colOff>
      <xdr:row>16</xdr:row>
      <xdr:rowOff>114236</xdr:rowOff>
    </xdr:to>
    <xdr:cxnSp macro="">
      <xdr:nvCxnSpPr>
        <xdr:cNvPr id="59" name="直線コネクタ 58"/>
        <xdr:cNvCxnSpPr/>
      </xdr:nvCxnSpPr>
      <xdr:spPr bwMode="auto">
        <a:xfrm>
          <a:off x="2908300" y="2900312"/>
          <a:ext cx="698500" cy="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168110</xdr:rowOff>
    </xdr:from>
    <xdr:to>
      <xdr:col>5</xdr:col>
      <xdr:colOff>34925</xdr:colOff>
      <xdr:row>16</xdr:row>
      <xdr:rowOff>98260</xdr:rowOff>
    </xdr:to>
    <xdr:sp macro="" textlink="">
      <xdr:nvSpPr>
        <xdr:cNvPr id="69" name="円/楕円 68"/>
        <xdr:cNvSpPr/>
      </xdr:nvSpPr>
      <xdr:spPr bwMode="auto">
        <a:xfrm>
          <a:off x="5600700" y="2787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13187</xdr:rowOff>
    </xdr:from>
    <xdr:ext cx="762000" cy="259045"/>
    <xdr:sp macro="" textlink="">
      <xdr:nvSpPr>
        <xdr:cNvPr id="70" name="人口1人当たり決算額の推移該当値テキスト130"/>
        <xdr:cNvSpPr txBox="1"/>
      </xdr:nvSpPr>
      <xdr:spPr>
        <a:xfrm>
          <a:off x="5740400" y="263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11862</xdr:rowOff>
    </xdr:from>
    <xdr:to>
      <xdr:col>4</xdr:col>
      <xdr:colOff>520700</xdr:colOff>
      <xdr:row>16</xdr:row>
      <xdr:rowOff>113462</xdr:rowOff>
    </xdr:to>
    <xdr:sp macro="" textlink="">
      <xdr:nvSpPr>
        <xdr:cNvPr id="71" name="円/楕円 70"/>
        <xdr:cNvSpPr/>
      </xdr:nvSpPr>
      <xdr:spPr bwMode="auto">
        <a:xfrm>
          <a:off x="4953000" y="2802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123639</xdr:rowOff>
    </xdr:from>
    <xdr:ext cx="736600" cy="259045"/>
    <xdr:sp macro="" textlink="">
      <xdr:nvSpPr>
        <xdr:cNvPr id="72" name="テキスト ボックス 71"/>
        <xdr:cNvSpPr txBox="1"/>
      </xdr:nvSpPr>
      <xdr:spPr>
        <a:xfrm>
          <a:off x="4622800" y="2571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115,316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28143</xdr:rowOff>
    </xdr:from>
    <xdr:to>
      <xdr:col>3</xdr:col>
      <xdr:colOff>955675</xdr:colOff>
      <xdr:row>16</xdr:row>
      <xdr:rowOff>129743</xdr:rowOff>
    </xdr:to>
    <xdr:sp macro="" textlink="">
      <xdr:nvSpPr>
        <xdr:cNvPr id="73" name="円/楕円 72"/>
        <xdr:cNvSpPr/>
      </xdr:nvSpPr>
      <xdr:spPr bwMode="auto">
        <a:xfrm>
          <a:off x="4254500" y="281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139920</xdr:rowOff>
    </xdr:from>
    <xdr:ext cx="762000" cy="259045"/>
    <xdr:sp macro="" textlink="">
      <xdr:nvSpPr>
        <xdr:cNvPr id="74" name="テキスト ボックス 73"/>
        <xdr:cNvSpPr txBox="1"/>
      </xdr:nvSpPr>
      <xdr:spPr>
        <a:xfrm>
          <a:off x="3924300" y="258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63436</xdr:rowOff>
    </xdr:from>
    <xdr:to>
      <xdr:col>3</xdr:col>
      <xdr:colOff>257175</xdr:colOff>
      <xdr:row>16</xdr:row>
      <xdr:rowOff>165036</xdr:rowOff>
    </xdr:to>
    <xdr:sp macro="" textlink="">
      <xdr:nvSpPr>
        <xdr:cNvPr id="75" name="円/楕円 74"/>
        <xdr:cNvSpPr/>
      </xdr:nvSpPr>
      <xdr:spPr bwMode="auto">
        <a:xfrm>
          <a:off x="3556000" y="2854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3763</xdr:rowOff>
    </xdr:from>
    <xdr:ext cx="762000" cy="259045"/>
    <xdr:sp macro="" textlink="">
      <xdr:nvSpPr>
        <xdr:cNvPr id="76" name="テキスト ボックス 75"/>
        <xdr:cNvSpPr txBox="1"/>
      </xdr:nvSpPr>
      <xdr:spPr>
        <a:xfrm>
          <a:off x="3225800" y="26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58687</xdr:rowOff>
    </xdr:from>
    <xdr:to>
      <xdr:col>2</xdr:col>
      <xdr:colOff>692150</xdr:colOff>
      <xdr:row>16</xdr:row>
      <xdr:rowOff>160287</xdr:rowOff>
    </xdr:to>
    <xdr:sp macro="" textlink="">
      <xdr:nvSpPr>
        <xdr:cNvPr id="77" name="円/楕円 76"/>
        <xdr:cNvSpPr/>
      </xdr:nvSpPr>
      <xdr:spPr bwMode="auto">
        <a:xfrm>
          <a:off x="2857500" y="284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170464</xdr:rowOff>
    </xdr:from>
    <xdr:ext cx="762000" cy="259045"/>
    <xdr:sp macro="" textlink="">
      <xdr:nvSpPr>
        <xdr:cNvPr id="78" name="テキスト ボックス 77"/>
        <xdr:cNvSpPr txBox="1"/>
      </xdr:nvSpPr>
      <xdr:spPr>
        <a:xfrm>
          <a:off x="2527300" y="261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334641</xdr:rowOff>
    </xdr:from>
    <xdr:to>
      <xdr:col>4</xdr:col>
      <xdr:colOff>1117600</xdr:colOff>
      <xdr:row>37</xdr:row>
      <xdr:rowOff>340863</xdr:rowOff>
    </xdr:to>
    <xdr:cxnSp macro="">
      <xdr:nvCxnSpPr>
        <xdr:cNvPr id="112" name="直線コネクタ 111"/>
        <xdr:cNvCxnSpPr/>
      </xdr:nvCxnSpPr>
      <xdr:spPr bwMode="auto">
        <a:xfrm flipV="1">
          <a:off x="5003800" y="7459341"/>
          <a:ext cx="647700" cy="6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329616</xdr:rowOff>
    </xdr:from>
    <xdr:to>
      <xdr:col>4</xdr:col>
      <xdr:colOff>469900</xdr:colOff>
      <xdr:row>37</xdr:row>
      <xdr:rowOff>340863</xdr:rowOff>
    </xdr:to>
    <xdr:cxnSp macro="">
      <xdr:nvCxnSpPr>
        <xdr:cNvPr id="115" name="直線コネクタ 114"/>
        <xdr:cNvCxnSpPr/>
      </xdr:nvCxnSpPr>
      <xdr:spPr bwMode="auto">
        <a:xfrm>
          <a:off x="4305300" y="7454316"/>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311617</xdr:rowOff>
    </xdr:from>
    <xdr:to>
      <xdr:col>3</xdr:col>
      <xdr:colOff>904875</xdr:colOff>
      <xdr:row>37</xdr:row>
      <xdr:rowOff>329616</xdr:rowOff>
    </xdr:to>
    <xdr:cxnSp macro="">
      <xdr:nvCxnSpPr>
        <xdr:cNvPr id="118" name="直線コネクタ 117"/>
        <xdr:cNvCxnSpPr/>
      </xdr:nvCxnSpPr>
      <xdr:spPr bwMode="auto">
        <a:xfrm>
          <a:off x="3606800" y="7436317"/>
          <a:ext cx="698500" cy="17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291950</xdr:rowOff>
    </xdr:from>
    <xdr:to>
      <xdr:col>3</xdr:col>
      <xdr:colOff>206375</xdr:colOff>
      <xdr:row>37</xdr:row>
      <xdr:rowOff>311617</xdr:rowOff>
    </xdr:to>
    <xdr:cxnSp macro="">
      <xdr:nvCxnSpPr>
        <xdr:cNvPr id="121" name="直線コネクタ 120"/>
        <xdr:cNvCxnSpPr/>
      </xdr:nvCxnSpPr>
      <xdr:spPr bwMode="auto">
        <a:xfrm>
          <a:off x="2908300" y="7416650"/>
          <a:ext cx="698500" cy="1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283841</xdr:rowOff>
    </xdr:from>
    <xdr:to>
      <xdr:col>5</xdr:col>
      <xdr:colOff>34925</xdr:colOff>
      <xdr:row>38</xdr:row>
      <xdr:rowOff>42541</xdr:rowOff>
    </xdr:to>
    <xdr:sp macro="" textlink="">
      <xdr:nvSpPr>
        <xdr:cNvPr id="131" name="円/楕円 130"/>
        <xdr:cNvSpPr/>
      </xdr:nvSpPr>
      <xdr:spPr bwMode="auto">
        <a:xfrm>
          <a:off x="5600700" y="7408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25,501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290063</xdr:rowOff>
    </xdr:from>
    <xdr:to>
      <xdr:col>4</xdr:col>
      <xdr:colOff>520700</xdr:colOff>
      <xdr:row>38</xdr:row>
      <xdr:rowOff>48763</xdr:rowOff>
    </xdr:to>
    <xdr:sp macro="" textlink="">
      <xdr:nvSpPr>
        <xdr:cNvPr id="133" name="円/楕円 132"/>
        <xdr:cNvSpPr/>
      </xdr:nvSpPr>
      <xdr:spPr bwMode="auto">
        <a:xfrm>
          <a:off x="4953000" y="74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33540</xdr:rowOff>
    </xdr:from>
    <xdr:ext cx="736600" cy="259045"/>
    <xdr:sp macro="" textlink="">
      <xdr:nvSpPr>
        <xdr:cNvPr id="134" name="テキスト ボックス 133"/>
        <xdr:cNvSpPr txBox="1"/>
      </xdr:nvSpPr>
      <xdr:spPr>
        <a:xfrm>
          <a:off x="4622800" y="750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278816</xdr:rowOff>
    </xdr:from>
    <xdr:to>
      <xdr:col>3</xdr:col>
      <xdr:colOff>955675</xdr:colOff>
      <xdr:row>38</xdr:row>
      <xdr:rowOff>37516</xdr:rowOff>
    </xdr:to>
    <xdr:sp macro="" textlink="">
      <xdr:nvSpPr>
        <xdr:cNvPr id="135" name="円/楕円 134"/>
        <xdr:cNvSpPr/>
      </xdr:nvSpPr>
      <xdr:spPr bwMode="auto">
        <a:xfrm>
          <a:off x="4254500" y="740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47693</xdr:rowOff>
    </xdr:from>
    <xdr:ext cx="762000" cy="259045"/>
    <xdr:sp macro="" textlink="">
      <xdr:nvSpPr>
        <xdr:cNvPr id="136" name="テキスト ボックス 135"/>
        <xdr:cNvSpPr txBox="1"/>
      </xdr:nvSpPr>
      <xdr:spPr>
        <a:xfrm>
          <a:off x="3924300" y="71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26,820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260817</xdr:rowOff>
    </xdr:from>
    <xdr:to>
      <xdr:col>3</xdr:col>
      <xdr:colOff>257175</xdr:colOff>
      <xdr:row>38</xdr:row>
      <xdr:rowOff>19517</xdr:rowOff>
    </xdr:to>
    <xdr:sp macro="" textlink="">
      <xdr:nvSpPr>
        <xdr:cNvPr id="137" name="円/楕円 136"/>
        <xdr:cNvSpPr/>
      </xdr:nvSpPr>
      <xdr:spPr bwMode="auto">
        <a:xfrm>
          <a:off x="3556000" y="7385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29694</xdr:rowOff>
    </xdr:from>
    <xdr:ext cx="762000" cy="259045"/>
    <xdr:sp macro="" textlink="">
      <xdr:nvSpPr>
        <xdr:cNvPr id="138" name="テキスト ボックス 137"/>
        <xdr:cNvSpPr txBox="1"/>
      </xdr:nvSpPr>
      <xdr:spPr>
        <a:xfrm>
          <a:off x="3225800" y="715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241150</xdr:rowOff>
    </xdr:from>
    <xdr:to>
      <xdr:col>2</xdr:col>
      <xdr:colOff>692150</xdr:colOff>
      <xdr:row>37</xdr:row>
      <xdr:rowOff>342750</xdr:rowOff>
    </xdr:to>
    <xdr:sp macro="" textlink="">
      <xdr:nvSpPr>
        <xdr:cNvPr id="139" name="円/楕円 138"/>
        <xdr:cNvSpPr/>
      </xdr:nvSpPr>
      <xdr:spPr bwMode="auto">
        <a:xfrm>
          <a:off x="2857500" y="73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10027</xdr:rowOff>
    </xdr:from>
    <xdr:ext cx="762000" cy="259045"/>
    <xdr:sp macro="" textlink="">
      <xdr:nvSpPr>
        <xdr:cNvPr id="140" name="テキスト ボックス 139"/>
        <xdr:cNvSpPr txBox="1"/>
      </xdr:nvSpPr>
      <xdr:spPr>
        <a:xfrm>
          <a:off x="2527300" y="71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165379</xdr:rowOff>
    </xdr:from>
    <xdr:to>
      <xdr:col>6</xdr:col>
      <xdr:colOff>511175</xdr:colOff>
      <xdr:row>33</xdr:row>
      <xdr:rowOff>7823</xdr:rowOff>
    </xdr:to>
    <xdr:cxnSp macro="">
      <xdr:nvCxnSpPr>
        <xdr:cNvPr id="61" name="直線コネクタ 60"/>
        <xdr:cNvCxnSpPr/>
      </xdr:nvCxnSpPr>
      <xdr:spPr>
        <a:xfrm flipV="1">
          <a:off x="3797300" y="5651779"/>
          <a:ext cx="8382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7823</xdr:rowOff>
    </xdr:from>
    <xdr:to>
      <xdr:col>5</xdr:col>
      <xdr:colOff>358775</xdr:colOff>
      <xdr:row>33</xdr:row>
      <xdr:rowOff>10008</xdr:rowOff>
    </xdr:to>
    <xdr:cxnSp macro="">
      <xdr:nvCxnSpPr>
        <xdr:cNvPr id="64" name="直線コネクタ 63"/>
        <xdr:cNvCxnSpPr/>
      </xdr:nvCxnSpPr>
      <xdr:spPr>
        <a:xfrm flipV="1">
          <a:off x="2908300" y="5665673"/>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10008</xdr:rowOff>
    </xdr:from>
    <xdr:to>
      <xdr:col>4</xdr:col>
      <xdr:colOff>155575</xdr:colOff>
      <xdr:row>33</xdr:row>
      <xdr:rowOff>36182</xdr:rowOff>
    </xdr:to>
    <xdr:cxnSp macro="">
      <xdr:nvCxnSpPr>
        <xdr:cNvPr id="67" name="直線コネクタ 66"/>
        <xdr:cNvCxnSpPr/>
      </xdr:nvCxnSpPr>
      <xdr:spPr>
        <a:xfrm flipV="1">
          <a:off x="2019300" y="5667858"/>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19164</xdr:rowOff>
    </xdr:from>
    <xdr:to>
      <xdr:col>2</xdr:col>
      <xdr:colOff>638175</xdr:colOff>
      <xdr:row>33</xdr:row>
      <xdr:rowOff>36182</xdr:rowOff>
    </xdr:to>
    <xdr:cxnSp macro="">
      <xdr:nvCxnSpPr>
        <xdr:cNvPr id="70" name="直線コネクタ 69"/>
        <xdr:cNvCxnSpPr/>
      </xdr:nvCxnSpPr>
      <xdr:spPr>
        <a:xfrm>
          <a:off x="1130300" y="5677014"/>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114579</xdr:rowOff>
    </xdr:from>
    <xdr:to>
      <xdr:col>6</xdr:col>
      <xdr:colOff>561975</xdr:colOff>
      <xdr:row>33</xdr:row>
      <xdr:rowOff>44729</xdr:rowOff>
    </xdr:to>
    <xdr:sp macro="" textlink="">
      <xdr:nvSpPr>
        <xdr:cNvPr id="80" name="円/楕円 79"/>
        <xdr:cNvSpPr/>
      </xdr:nvSpPr>
      <xdr:spPr>
        <a:xfrm>
          <a:off x="4584700" y="56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137456</xdr:rowOff>
    </xdr:from>
    <xdr:ext cx="599010" cy="259045"/>
    <xdr:sp macro="" textlink="">
      <xdr:nvSpPr>
        <xdr:cNvPr id="81" name="人件費該当値テキスト"/>
        <xdr:cNvSpPr txBox="1"/>
      </xdr:nvSpPr>
      <xdr:spPr>
        <a:xfrm>
          <a:off x="4686300" y="545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128473</xdr:rowOff>
    </xdr:from>
    <xdr:to>
      <xdr:col>5</xdr:col>
      <xdr:colOff>409575</xdr:colOff>
      <xdr:row>33</xdr:row>
      <xdr:rowOff>58623</xdr:rowOff>
    </xdr:to>
    <xdr:sp macro="" textlink="">
      <xdr:nvSpPr>
        <xdr:cNvPr id="82" name="円/楕円 81"/>
        <xdr:cNvSpPr/>
      </xdr:nvSpPr>
      <xdr:spPr>
        <a:xfrm>
          <a:off x="3746500" y="56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75150</xdr:rowOff>
    </xdr:from>
    <xdr:ext cx="599010" cy="259045"/>
    <xdr:sp macro="" textlink="">
      <xdr:nvSpPr>
        <xdr:cNvPr id="83" name="テキスト ボックス 82"/>
        <xdr:cNvSpPr txBox="1"/>
      </xdr:nvSpPr>
      <xdr:spPr>
        <a:xfrm>
          <a:off x="3497794" y="53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113,884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130658</xdr:rowOff>
    </xdr:from>
    <xdr:to>
      <xdr:col>4</xdr:col>
      <xdr:colOff>206375</xdr:colOff>
      <xdr:row>33</xdr:row>
      <xdr:rowOff>60808</xdr:rowOff>
    </xdr:to>
    <xdr:sp macro="" textlink="">
      <xdr:nvSpPr>
        <xdr:cNvPr id="84" name="円/楕円 83"/>
        <xdr:cNvSpPr/>
      </xdr:nvSpPr>
      <xdr:spPr>
        <a:xfrm>
          <a:off x="2857500" y="56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77335</xdr:rowOff>
    </xdr:from>
    <xdr:ext cx="599010" cy="259045"/>
    <xdr:sp macro="" textlink="">
      <xdr:nvSpPr>
        <xdr:cNvPr id="85" name="テキスト ボックス 84"/>
        <xdr:cNvSpPr txBox="1"/>
      </xdr:nvSpPr>
      <xdr:spPr>
        <a:xfrm>
          <a:off x="2608794" y="539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156832</xdr:rowOff>
    </xdr:from>
    <xdr:to>
      <xdr:col>3</xdr:col>
      <xdr:colOff>3175</xdr:colOff>
      <xdr:row>33</xdr:row>
      <xdr:rowOff>86982</xdr:rowOff>
    </xdr:to>
    <xdr:sp macro="" textlink="">
      <xdr:nvSpPr>
        <xdr:cNvPr id="86" name="円/楕円 85"/>
        <xdr:cNvSpPr/>
      </xdr:nvSpPr>
      <xdr:spPr>
        <a:xfrm>
          <a:off x="1968500" y="56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103509</xdr:rowOff>
    </xdr:from>
    <xdr:ext cx="599010" cy="259045"/>
    <xdr:sp macro="" textlink="">
      <xdr:nvSpPr>
        <xdr:cNvPr id="87" name="テキスト ボックス 86"/>
        <xdr:cNvSpPr txBox="1"/>
      </xdr:nvSpPr>
      <xdr:spPr>
        <a:xfrm>
          <a:off x="1719794" y="54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111,651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139814</xdr:rowOff>
    </xdr:from>
    <xdr:to>
      <xdr:col>1</xdr:col>
      <xdr:colOff>485775</xdr:colOff>
      <xdr:row>33</xdr:row>
      <xdr:rowOff>69964</xdr:rowOff>
    </xdr:to>
    <xdr:sp macro="" textlink="">
      <xdr:nvSpPr>
        <xdr:cNvPr id="88" name="円/楕円 87"/>
        <xdr:cNvSpPr/>
      </xdr:nvSpPr>
      <xdr:spPr>
        <a:xfrm>
          <a:off x="1079500" y="56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86491</xdr:rowOff>
    </xdr:from>
    <xdr:ext cx="599010" cy="259045"/>
    <xdr:sp macro="" textlink="">
      <xdr:nvSpPr>
        <xdr:cNvPr id="89" name="テキスト ボックス 88"/>
        <xdr:cNvSpPr txBox="1"/>
      </xdr:nvSpPr>
      <xdr:spPr>
        <a:xfrm>
          <a:off x="830794" y="5401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130340</xdr:rowOff>
    </xdr:from>
    <xdr:to>
      <xdr:col>6</xdr:col>
      <xdr:colOff>511175</xdr:colOff>
      <xdr:row>55</xdr:row>
      <xdr:rowOff>21742</xdr:rowOff>
    </xdr:to>
    <xdr:cxnSp macro="">
      <xdr:nvCxnSpPr>
        <xdr:cNvPr id="119" name="直線コネクタ 118"/>
        <xdr:cNvCxnSpPr/>
      </xdr:nvCxnSpPr>
      <xdr:spPr>
        <a:xfrm flipV="1">
          <a:off x="3797300" y="9388640"/>
          <a:ext cx="8382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5004</xdr:rowOff>
    </xdr:from>
    <xdr:to>
      <xdr:col>5</xdr:col>
      <xdr:colOff>358775</xdr:colOff>
      <xdr:row>55</xdr:row>
      <xdr:rowOff>21742</xdr:rowOff>
    </xdr:to>
    <xdr:cxnSp macro="">
      <xdr:nvCxnSpPr>
        <xdr:cNvPr id="122" name="直線コネクタ 121"/>
        <xdr:cNvCxnSpPr/>
      </xdr:nvCxnSpPr>
      <xdr:spPr>
        <a:xfrm>
          <a:off x="2908300" y="9434754"/>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5004</xdr:rowOff>
    </xdr:from>
    <xdr:to>
      <xdr:col>4</xdr:col>
      <xdr:colOff>155575</xdr:colOff>
      <xdr:row>56</xdr:row>
      <xdr:rowOff>26238</xdr:rowOff>
    </xdr:to>
    <xdr:cxnSp macro="">
      <xdr:nvCxnSpPr>
        <xdr:cNvPr id="125" name="直線コネクタ 124"/>
        <xdr:cNvCxnSpPr/>
      </xdr:nvCxnSpPr>
      <xdr:spPr>
        <a:xfrm flipV="1">
          <a:off x="2019300" y="9434754"/>
          <a:ext cx="889000" cy="19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26238</xdr:rowOff>
    </xdr:from>
    <xdr:to>
      <xdr:col>2</xdr:col>
      <xdr:colOff>638175</xdr:colOff>
      <xdr:row>56</xdr:row>
      <xdr:rowOff>56362</xdr:rowOff>
    </xdr:to>
    <xdr:cxnSp macro="">
      <xdr:nvCxnSpPr>
        <xdr:cNvPr id="128" name="直線コネクタ 127"/>
        <xdr:cNvCxnSpPr/>
      </xdr:nvCxnSpPr>
      <xdr:spPr>
        <a:xfrm flipV="1">
          <a:off x="1130300" y="9627438"/>
          <a:ext cx="889000" cy="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79540</xdr:rowOff>
    </xdr:from>
    <xdr:to>
      <xdr:col>6</xdr:col>
      <xdr:colOff>561975</xdr:colOff>
      <xdr:row>55</xdr:row>
      <xdr:rowOff>9690</xdr:rowOff>
    </xdr:to>
    <xdr:sp macro="" textlink="">
      <xdr:nvSpPr>
        <xdr:cNvPr id="138" name="円/楕円 137"/>
        <xdr:cNvSpPr/>
      </xdr:nvSpPr>
      <xdr:spPr>
        <a:xfrm>
          <a:off x="4584700" y="93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102417</xdr:rowOff>
    </xdr:from>
    <xdr:ext cx="534377" cy="259045"/>
    <xdr:sp macro="" textlink="">
      <xdr:nvSpPr>
        <xdr:cNvPr id="139" name="物件費該当値テキスト"/>
        <xdr:cNvSpPr txBox="1"/>
      </xdr:nvSpPr>
      <xdr:spPr>
        <a:xfrm>
          <a:off x="4686300" y="91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90,737</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142392</xdr:rowOff>
    </xdr:from>
    <xdr:to>
      <xdr:col>5</xdr:col>
      <xdr:colOff>409575</xdr:colOff>
      <xdr:row>55</xdr:row>
      <xdr:rowOff>72542</xdr:rowOff>
    </xdr:to>
    <xdr:sp macro="" textlink="">
      <xdr:nvSpPr>
        <xdr:cNvPr id="140" name="円/楕円 139"/>
        <xdr:cNvSpPr/>
      </xdr:nvSpPr>
      <xdr:spPr>
        <a:xfrm>
          <a:off x="3746500" y="940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89069</xdr:rowOff>
    </xdr:from>
    <xdr:ext cx="534377" cy="259045"/>
    <xdr:sp macro="" textlink="">
      <xdr:nvSpPr>
        <xdr:cNvPr id="141" name="テキスト ボックス 140"/>
        <xdr:cNvSpPr txBox="1"/>
      </xdr:nvSpPr>
      <xdr:spPr>
        <a:xfrm>
          <a:off x="3530111" y="91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125654</xdr:rowOff>
    </xdr:from>
    <xdr:to>
      <xdr:col>4</xdr:col>
      <xdr:colOff>206375</xdr:colOff>
      <xdr:row>55</xdr:row>
      <xdr:rowOff>55804</xdr:rowOff>
    </xdr:to>
    <xdr:sp macro="" textlink="">
      <xdr:nvSpPr>
        <xdr:cNvPr id="142" name="円/楕円 141"/>
        <xdr:cNvSpPr/>
      </xdr:nvSpPr>
      <xdr:spPr>
        <a:xfrm>
          <a:off x="2857500" y="93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72331</xdr:rowOff>
    </xdr:from>
    <xdr:ext cx="534377" cy="259045"/>
    <xdr:sp macro="" textlink="">
      <xdr:nvSpPr>
        <xdr:cNvPr id="143" name="テキスト ボックス 142"/>
        <xdr:cNvSpPr txBox="1"/>
      </xdr:nvSpPr>
      <xdr:spPr>
        <a:xfrm>
          <a:off x="2641111" y="91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87,106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146888</xdr:rowOff>
    </xdr:from>
    <xdr:to>
      <xdr:col>3</xdr:col>
      <xdr:colOff>3175</xdr:colOff>
      <xdr:row>56</xdr:row>
      <xdr:rowOff>77038</xdr:rowOff>
    </xdr:to>
    <xdr:sp macro="" textlink="">
      <xdr:nvSpPr>
        <xdr:cNvPr id="144" name="円/楕円 143"/>
        <xdr:cNvSpPr/>
      </xdr:nvSpPr>
      <xdr:spPr>
        <a:xfrm>
          <a:off x="1968500" y="95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93565</xdr:rowOff>
    </xdr:from>
    <xdr:ext cx="534377" cy="259045"/>
    <xdr:sp macro="" textlink="">
      <xdr:nvSpPr>
        <xdr:cNvPr id="145" name="テキスト ボックス 144"/>
        <xdr:cNvSpPr txBox="1"/>
      </xdr:nvSpPr>
      <xdr:spPr>
        <a:xfrm>
          <a:off x="1752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5562</xdr:rowOff>
    </xdr:from>
    <xdr:to>
      <xdr:col>1</xdr:col>
      <xdr:colOff>485775</xdr:colOff>
      <xdr:row>56</xdr:row>
      <xdr:rowOff>107162</xdr:rowOff>
    </xdr:to>
    <xdr:sp macro="" textlink="">
      <xdr:nvSpPr>
        <xdr:cNvPr id="146" name="円/楕円 145"/>
        <xdr:cNvSpPr/>
      </xdr:nvSpPr>
      <xdr:spPr>
        <a:xfrm>
          <a:off x="1079500" y="96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123689</xdr:rowOff>
    </xdr:from>
    <xdr:ext cx="534377" cy="259045"/>
    <xdr:sp macro="" textlink="">
      <xdr:nvSpPr>
        <xdr:cNvPr id="147" name="テキスト ボックス 146"/>
        <xdr:cNvSpPr txBox="1"/>
      </xdr:nvSpPr>
      <xdr:spPr>
        <a:xfrm>
          <a:off x="863111" y="93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48946</xdr:rowOff>
    </xdr:from>
    <xdr:to>
      <xdr:col>6</xdr:col>
      <xdr:colOff>511175</xdr:colOff>
      <xdr:row>77</xdr:row>
      <xdr:rowOff>58776</xdr:rowOff>
    </xdr:to>
    <xdr:cxnSp macro="">
      <xdr:nvCxnSpPr>
        <xdr:cNvPr id="178" name="直線コネクタ 177"/>
        <xdr:cNvCxnSpPr/>
      </xdr:nvCxnSpPr>
      <xdr:spPr>
        <a:xfrm flipV="1">
          <a:off x="3797300" y="13250596"/>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58776</xdr:rowOff>
    </xdr:from>
    <xdr:to>
      <xdr:col>5</xdr:col>
      <xdr:colOff>358775</xdr:colOff>
      <xdr:row>77</xdr:row>
      <xdr:rowOff>77586</xdr:rowOff>
    </xdr:to>
    <xdr:cxnSp macro="">
      <xdr:nvCxnSpPr>
        <xdr:cNvPr id="181" name="直線コネクタ 180"/>
        <xdr:cNvCxnSpPr/>
      </xdr:nvCxnSpPr>
      <xdr:spPr>
        <a:xfrm flipV="1">
          <a:off x="2908300" y="13260426"/>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77586</xdr:rowOff>
    </xdr:from>
    <xdr:to>
      <xdr:col>4</xdr:col>
      <xdr:colOff>155575</xdr:colOff>
      <xdr:row>77</xdr:row>
      <xdr:rowOff>163638</xdr:rowOff>
    </xdr:to>
    <xdr:cxnSp macro="">
      <xdr:nvCxnSpPr>
        <xdr:cNvPr id="184" name="直線コネクタ 183"/>
        <xdr:cNvCxnSpPr/>
      </xdr:nvCxnSpPr>
      <xdr:spPr>
        <a:xfrm flipV="1">
          <a:off x="2019300" y="13279236"/>
          <a:ext cx="889000" cy="8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133266</xdr:rowOff>
    </xdr:from>
    <xdr:to>
      <xdr:col>2</xdr:col>
      <xdr:colOff>638175</xdr:colOff>
      <xdr:row>77</xdr:row>
      <xdr:rowOff>163638</xdr:rowOff>
    </xdr:to>
    <xdr:cxnSp macro="">
      <xdr:nvCxnSpPr>
        <xdr:cNvPr id="187" name="直線コネクタ 186"/>
        <xdr:cNvCxnSpPr/>
      </xdr:nvCxnSpPr>
      <xdr:spPr>
        <a:xfrm>
          <a:off x="1130300" y="13334916"/>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169596</xdr:rowOff>
    </xdr:from>
    <xdr:to>
      <xdr:col>6</xdr:col>
      <xdr:colOff>561975</xdr:colOff>
      <xdr:row>77</xdr:row>
      <xdr:rowOff>99746</xdr:rowOff>
    </xdr:to>
    <xdr:sp macro="" textlink="">
      <xdr:nvSpPr>
        <xdr:cNvPr id="197" name="円/楕円 196"/>
        <xdr:cNvSpPr/>
      </xdr:nvSpPr>
      <xdr:spPr>
        <a:xfrm>
          <a:off x="4584700" y="1319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21023</xdr:rowOff>
    </xdr:from>
    <xdr:ext cx="534377" cy="259045"/>
    <xdr:sp macro="" textlink="">
      <xdr:nvSpPr>
        <xdr:cNvPr id="198" name="維持補修費該当値テキスト"/>
        <xdr:cNvSpPr txBox="1"/>
      </xdr:nvSpPr>
      <xdr:spPr>
        <a:xfrm>
          <a:off x="4686300" y="130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7976</xdr:rowOff>
    </xdr:from>
    <xdr:to>
      <xdr:col>5</xdr:col>
      <xdr:colOff>409575</xdr:colOff>
      <xdr:row>77</xdr:row>
      <xdr:rowOff>109576</xdr:rowOff>
    </xdr:to>
    <xdr:sp macro="" textlink="">
      <xdr:nvSpPr>
        <xdr:cNvPr id="199" name="円/楕円 198"/>
        <xdr:cNvSpPr/>
      </xdr:nvSpPr>
      <xdr:spPr>
        <a:xfrm>
          <a:off x="3746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126103</xdr:rowOff>
    </xdr:from>
    <xdr:ext cx="534377" cy="259045"/>
    <xdr:sp macro="" textlink="">
      <xdr:nvSpPr>
        <xdr:cNvPr id="200" name="テキスト ボックス 199"/>
        <xdr:cNvSpPr txBox="1"/>
      </xdr:nvSpPr>
      <xdr:spPr>
        <a:xfrm>
          <a:off x="3530111" y="1298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26786</xdr:rowOff>
    </xdr:from>
    <xdr:to>
      <xdr:col>4</xdr:col>
      <xdr:colOff>206375</xdr:colOff>
      <xdr:row>77</xdr:row>
      <xdr:rowOff>128386</xdr:rowOff>
    </xdr:to>
    <xdr:sp macro="" textlink="">
      <xdr:nvSpPr>
        <xdr:cNvPr id="201" name="円/楕円 200"/>
        <xdr:cNvSpPr/>
      </xdr:nvSpPr>
      <xdr:spPr>
        <a:xfrm>
          <a:off x="2857500" y="132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144913</xdr:rowOff>
    </xdr:from>
    <xdr:ext cx="534377" cy="259045"/>
    <xdr:sp macro="" textlink="">
      <xdr:nvSpPr>
        <xdr:cNvPr id="202" name="テキスト ボックス 201"/>
        <xdr:cNvSpPr txBox="1"/>
      </xdr:nvSpPr>
      <xdr:spPr>
        <a:xfrm>
          <a:off x="2641111" y="1300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112838</xdr:rowOff>
    </xdr:from>
    <xdr:to>
      <xdr:col>3</xdr:col>
      <xdr:colOff>3175</xdr:colOff>
      <xdr:row>78</xdr:row>
      <xdr:rowOff>42988</xdr:rowOff>
    </xdr:to>
    <xdr:sp macro="" textlink="">
      <xdr:nvSpPr>
        <xdr:cNvPr id="203" name="円/楕円 202"/>
        <xdr:cNvSpPr/>
      </xdr:nvSpPr>
      <xdr:spPr>
        <a:xfrm>
          <a:off x="1968500" y="1331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59515</xdr:rowOff>
    </xdr:from>
    <xdr:ext cx="469744" cy="259045"/>
    <xdr:sp macro="" textlink="">
      <xdr:nvSpPr>
        <xdr:cNvPr id="204" name="テキスト ボックス 203"/>
        <xdr:cNvSpPr txBox="1"/>
      </xdr:nvSpPr>
      <xdr:spPr>
        <a:xfrm>
          <a:off x="1784427" y="1308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82466</xdr:rowOff>
    </xdr:from>
    <xdr:to>
      <xdr:col>1</xdr:col>
      <xdr:colOff>485775</xdr:colOff>
      <xdr:row>78</xdr:row>
      <xdr:rowOff>12616</xdr:rowOff>
    </xdr:to>
    <xdr:sp macro="" textlink="">
      <xdr:nvSpPr>
        <xdr:cNvPr id="205" name="円/楕円 204"/>
        <xdr:cNvSpPr/>
      </xdr:nvSpPr>
      <xdr:spPr>
        <a:xfrm>
          <a:off x="1079500" y="132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29143</xdr:rowOff>
    </xdr:from>
    <xdr:ext cx="469744" cy="259045"/>
    <xdr:sp macro="" textlink="">
      <xdr:nvSpPr>
        <xdr:cNvPr id="206" name="テキスト ボックス 205"/>
        <xdr:cNvSpPr txBox="1"/>
      </xdr:nvSpPr>
      <xdr:spPr>
        <a:xfrm>
          <a:off x="895427" y="1305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136373</xdr:rowOff>
    </xdr:from>
    <xdr:to>
      <xdr:col>6</xdr:col>
      <xdr:colOff>511175</xdr:colOff>
      <xdr:row>97</xdr:row>
      <xdr:rowOff>15430</xdr:rowOff>
    </xdr:to>
    <xdr:cxnSp macro="">
      <xdr:nvCxnSpPr>
        <xdr:cNvPr id="236" name="直線コネクタ 235"/>
        <xdr:cNvCxnSpPr/>
      </xdr:nvCxnSpPr>
      <xdr:spPr>
        <a:xfrm flipV="1">
          <a:off x="3797300" y="16595573"/>
          <a:ext cx="838200" cy="5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15430</xdr:rowOff>
    </xdr:from>
    <xdr:to>
      <xdr:col>5</xdr:col>
      <xdr:colOff>358775</xdr:colOff>
      <xdr:row>97</xdr:row>
      <xdr:rowOff>28778</xdr:rowOff>
    </xdr:to>
    <xdr:cxnSp macro="">
      <xdr:nvCxnSpPr>
        <xdr:cNvPr id="239" name="直線コネクタ 238"/>
        <xdr:cNvCxnSpPr/>
      </xdr:nvCxnSpPr>
      <xdr:spPr>
        <a:xfrm flipV="1">
          <a:off x="2908300" y="16646080"/>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28778</xdr:rowOff>
    </xdr:from>
    <xdr:to>
      <xdr:col>4</xdr:col>
      <xdr:colOff>155575</xdr:colOff>
      <xdr:row>97</xdr:row>
      <xdr:rowOff>116560</xdr:rowOff>
    </xdr:to>
    <xdr:cxnSp macro="">
      <xdr:nvCxnSpPr>
        <xdr:cNvPr id="242" name="直線コネクタ 241"/>
        <xdr:cNvCxnSpPr/>
      </xdr:nvCxnSpPr>
      <xdr:spPr>
        <a:xfrm flipV="1">
          <a:off x="2019300" y="1665942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107798</xdr:rowOff>
    </xdr:from>
    <xdr:to>
      <xdr:col>2</xdr:col>
      <xdr:colOff>638175</xdr:colOff>
      <xdr:row>97</xdr:row>
      <xdr:rowOff>116560</xdr:rowOff>
    </xdr:to>
    <xdr:cxnSp macro="">
      <xdr:nvCxnSpPr>
        <xdr:cNvPr id="245" name="直線コネクタ 244"/>
        <xdr:cNvCxnSpPr/>
      </xdr:nvCxnSpPr>
      <xdr:spPr>
        <a:xfrm>
          <a:off x="1130300" y="1673844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85573</xdr:rowOff>
    </xdr:from>
    <xdr:to>
      <xdr:col>6</xdr:col>
      <xdr:colOff>561975</xdr:colOff>
      <xdr:row>97</xdr:row>
      <xdr:rowOff>15723</xdr:rowOff>
    </xdr:to>
    <xdr:sp macro="" textlink="">
      <xdr:nvSpPr>
        <xdr:cNvPr id="255" name="円/楕円 254"/>
        <xdr:cNvSpPr/>
      </xdr:nvSpPr>
      <xdr:spPr>
        <a:xfrm>
          <a:off x="4584700" y="165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64000</xdr:rowOff>
    </xdr:from>
    <xdr:ext cx="534377" cy="259045"/>
    <xdr:sp macro="" textlink="">
      <xdr:nvSpPr>
        <xdr:cNvPr id="256" name="扶助費該当値テキスト"/>
        <xdr:cNvSpPr txBox="1"/>
      </xdr:nvSpPr>
      <xdr:spPr>
        <a:xfrm>
          <a:off x="4686300" y="1652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136080</xdr:rowOff>
    </xdr:from>
    <xdr:to>
      <xdr:col>5</xdr:col>
      <xdr:colOff>409575</xdr:colOff>
      <xdr:row>97</xdr:row>
      <xdr:rowOff>66230</xdr:rowOff>
    </xdr:to>
    <xdr:sp macro="" textlink="">
      <xdr:nvSpPr>
        <xdr:cNvPr id="257" name="円/楕円 256"/>
        <xdr:cNvSpPr/>
      </xdr:nvSpPr>
      <xdr:spPr>
        <a:xfrm>
          <a:off x="3746500" y="165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57357</xdr:rowOff>
    </xdr:from>
    <xdr:ext cx="534377" cy="259045"/>
    <xdr:sp macro="" textlink="">
      <xdr:nvSpPr>
        <xdr:cNvPr id="258" name="テキスト ボックス 257"/>
        <xdr:cNvSpPr txBox="1"/>
      </xdr:nvSpPr>
      <xdr:spPr>
        <a:xfrm>
          <a:off x="3530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149428</xdr:rowOff>
    </xdr:from>
    <xdr:to>
      <xdr:col>4</xdr:col>
      <xdr:colOff>206375</xdr:colOff>
      <xdr:row>97</xdr:row>
      <xdr:rowOff>79578</xdr:rowOff>
    </xdr:to>
    <xdr:sp macro="" textlink="">
      <xdr:nvSpPr>
        <xdr:cNvPr id="259" name="円/楕円 258"/>
        <xdr:cNvSpPr/>
      </xdr:nvSpPr>
      <xdr:spPr>
        <a:xfrm>
          <a:off x="2857500" y="1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96105</xdr:rowOff>
    </xdr:from>
    <xdr:ext cx="534377" cy="259045"/>
    <xdr:sp macro="" textlink="">
      <xdr:nvSpPr>
        <xdr:cNvPr id="260" name="テキスト ボックス 259"/>
        <xdr:cNvSpPr txBox="1"/>
      </xdr:nvSpPr>
      <xdr:spPr>
        <a:xfrm>
          <a:off x="2641111" y="163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65760</xdr:rowOff>
    </xdr:from>
    <xdr:to>
      <xdr:col>3</xdr:col>
      <xdr:colOff>3175</xdr:colOff>
      <xdr:row>97</xdr:row>
      <xdr:rowOff>167360</xdr:rowOff>
    </xdr:to>
    <xdr:sp macro="" textlink="">
      <xdr:nvSpPr>
        <xdr:cNvPr id="261" name="円/楕円 260"/>
        <xdr:cNvSpPr/>
      </xdr:nvSpPr>
      <xdr:spPr>
        <a:xfrm>
          <a:off x="1968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12437</xdr:rowOff>
    </xdr:from>
    <xdr:ext cx="534377" cy="259045"/>
    <xdr:sp macro="" textlink="">
      <xdr:nvSpPr>
        <xdr:cNvPr id="262" name="テキスト ボックス 261"/>
        <xdr:cNvSpPr txBox="1"/>
      </xdr:nvSpPr>
      <xdr:spPr>
        <a:xfrm>
          <a:off x="1752111" y="164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56998</xdr:rowOff>
    </xdr:from>
    <xdr:to>
      <xdr:col>1</xdr:col>
      <xdr:colOff>485775</xdr:colOff>
      <xdr:row>97</xdr:row>
      <xdr:rowOff>158598</xdr:rowOff>
    </xdr:to>
    <xdr:sp macro="" textlink="">
      <xdr:nvSpPr>
        <xdr:cNvPr id="263" name="円/楕円 262"/>
        <xdr:cNvSpPr/>
      </xdr:nvSpPr>
      <xdr:spPr>
        <a:xfrm>
          <a:off x="1079500" y="166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3675</xdr:rowOff>
    </xdr:from>
    <xdr:ext cx="534377" cy="259045"/>
    <xdr:sp macro="" textlink="">
      <xdr:nvSpPr>
        <xdr:cNvPr id="264" name="テキスト ボックス 263"/>
        <xdr:cNvSpPr txBox="1"/>
      </xdr:nvSpPr>
      <xdr:spPr>
        <a:xfrm>
          <a:off x="863111" y="164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52765</xdr:rowOff>
    </xdr:from>
    <xdr:to>
      <xdr:col>15</xdr:col>
      <xdr:colOff>180975</xdr:colOff>
      <xdr:row>37</xdr:row>
      <xdr:rowOff>55394</xdr:rowOff>
    </xdr:to>
    <xdr:cxnSp macro="">
      <xdr:nvCxnSpPr>
        <xdr:cNvPr id="297" name="直線コネクタ 296"/>
        <xdr:cNvCxnSpPr/>
      </xdr:nvCxnSpPr>
      <xdr:spPr>
        <a:xfrm flipV="1">
          <a:off x="9639300" y="6396415"/>
          <a:ext cx="8382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55394</xdr:rowOff>
    </xdr:from>
    <xdr:to>
      <xdr:col>14</xdr:col>
      <xdr:colOff>28575</xdr:colOff>
      <xdr:row>37</xdr:row>
      <xdr:rowOff>78854</xdr:rowOff>
    </xdr:to>
    <xdr:cxnSp macro="">
      <xdr:nvCxnSpPr>
        <xdr:cNvPr id="300" name="直線コネクタ 299"/>
        <xdr:cNvCxnSpPr/>
      </xdr:nvCxnSpPr>
      <xdr:spPr>
        <a:xfrm flipV="1">
          <a:off x="8750300" y="6399044"/>
          <a:ext cx="8890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113730</xdr:rowOff>
    </xdr:from>
    <xdr:ext cx="534377" cy="259045"/>
    <xdr:sp macro="" textlink="">
      <xdr:nvSpPr>
        <xdr:cNvPr id="302" name="テキスト ボックス 301"/>
        <xdr:cNvSpPr txBox="1"/>
      </xdr:nvSpPr>
      <xdr:spPr>
        <a:xfrm>
          <a:off x="9372111" y="594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78854</xdr:rowOff>
    </xdr:from>
    <xdr:to>
      <xdr:col>12</xdr:col>
      <xdr:colOff>511175</xdr:colOff>
      <xdr:row>37</xdr:row>
      <xdr:rowOff>103372</xdr:rowOff>
    </xdr:to>
    <xdr:cxnSp macro="">
      <xdr:nvCxnSpPr>
        <xdr:cNvPr id="303" name="直線コネクタ 302"/>
        <xdr:cNvCxnSpPr/>
      </xdr:nvCxnSpPr>
      <xdr:spPr>
        <a:xfrm flipV="1">
          <a:off x="7861300" y="6422504"/>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70929</xdr:rowOff>
    </xdr:from>
    <xdr:to>
      <xdr:col>11</xdr:col>
      <xdr:colOff>307975</xdr:colOff>
      <xdr:row>37</xdr:row>
      <xdr:rowOff>103372</xdr:rowOff>
    </xdr:to>
    <xdr:cxnSp macro="">
      <xdr:nvCxnSpPr>
        <xdr:cNvPr id="306" name="直線コネクタ 305"/>
        <xdr:cNvCxnSpPr/>
      </xdr:nvCxnSpPr>
      <xdr:spPr>
        <a:xfrm>
          <a:off x="6972300" y="6414579"/>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1965</xdr:rowOff>
    </xdr:from>
    <xdr:to>
      <xdr:col>15</xdr:col>
      <xdr:colOff>231775</xdr:colOff>
      <xdr:row>37</xdr:row>
      <xdr:rowOff>103565</xdr:rowOff>
    </xdr:to>
    <xdr:sp macro="" textlink="">
      <xdr:nvSpPr>
        <xdr:cNvPr id="316" name="円/楕円 315"/>
        <xdr:cNvSpPr/>
      </xdr:nvSpPr>
      <xdr:spPr>
        <a:xfrm>
          <a:off x="10426700" y="63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151842</xdr:rowOff>
    </xdr:from>
    <xdr:ext cx="534377" cy="259045"/>
    <xdr:sp macro="" textlink="">
      <xdr:nvSpPr>
        <xdr:cNvPr id="317" name="補助費等該当値テキスト"/>
        <xdr:cNvSpPr txBox="1"/>
      </xdr:nvSpPr>
      <xdr:spPr>
        <a:xfrm>
          <a:off x="10528300" y="632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4594</xdr:rowOff>
    </xdr:from>
    <xdr:to>
      <xdr:col>14</xdr:col>
      <xdr:colOff>79375</xdr:colOff>
      <xdr:row>37</xdr:row>
      <xdr:rowOff>106194</xdr:rowOff>
    </xdr:to>
    <xdr:sp macro="" textlink="">
      <xdr:nvSpPr>
        <xdr:cNvPr id="318" name="円/楕円 317"/>
        <xdr:cNvSpPr/>
      </xdr:nvSpPr>
      <xdr:spPr>
        <a:xfrm>
          <a:off x="9588500" y="63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97321</xdr:rowOff>
    </xdr:from>
    <xdr:ext cx="534377" cy="259045"/>
    <xdr:sp macro="" textlink="">
      <xdr:nvSpPr>
        <xdr:cNvPr id="319" name="テキスト ボックス 318"/>
        <xdr:cNvSpPr txBox="1"/>
      </xdr:nvSpPr>
      <xdr:spPr>
        <a:xfrm>
          <a:off x="9372111" y="644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28054</xdr:rowOff>
    </xdr:from>
    <xdr:to>
      <xdr:col>12</xdr:col>
      <xdr:colOff>561975</xdr:colOff>
      <xdr:row>37</xdr:row>
      <xdr:rowOff>129654</xdr:rowOff>
    </xdr:to>
    <xdr:sp macro="" textlink="">
      <xdr:nvSpPr>
        <xdr:cNvPr id="320" name="円/楕円 319"/>
        <xdr:cNvSpPr/>
      </xdr:nvSpPr>
      <xdr:spPr>
        <a:xfrm>
          <a:off x="8699500" y="63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120781</xdr:rowOff>
    </xdr:from>
    <xdr:ext cx="534377" cy="259045"/>
    <xdr:sp macro="" textlink="">
      <xdr:nvSpPr>
        <xdr:cNvPr id="321" name="テキスト ボックス 320"/>
        <xdr:cNvSpPr txBox="1"/>
      </xdr:nvSpPr>
      <xdr:spPr>
        <a:xfrm>
          <a:off x="8483111" y="64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52572</xdr:rowOff>
    </xdr:from>
    <xdr:to>
      <xdr:col>11</xdr:col>
      <xdr:colOff>358775</xdr:colOff>
      <xdr:row>37</xdr:row>
      <xdr:rowOff>154172</xdr:rowOff>
    </xdr:to>
    <xdr:sp macro="" textlink="">
      <xdr:nvSpPr>
        <xdr:cNvPr id="322" name="円/楕円 321"/>
        <xdr:cNvSpPr/>
      </xdr:nvSpPr>
      <xdr:spPr>
        <a:xfrm>
          <a:off x="7810500" y="639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145299</xdr:rowOff>
    </xdr:from>
    <xdr:ext cx="534377" cy="259045"/>
    <xdr:sp macro="" textlink="">
      <xdr:nvSpPr>
        <xdr:cNvPr id="323" name="テキスト ボックス 322"/>
        <xdr:cNvSpPr txBox="1"/>
      </xdr:nvSpPr>
      <xdr:spPr>
        <a:xfrm>
          <a:off x="7594111" y="64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20129</xdr:rowOff>
    </xdr:from>
    <xdr:to>
      <xdr:col>10</xdr:col>
      <xdr:colOff>155575</xdr:colOff>
      <xdr:row>37</xdr:row>
      <xdr:rowOff>121729</xdr:rowOff>
    </xdr:to>
    <xdr:sp macro="" textlink="">
      <xdr:nvSpPr>
        <xdr:cNvPr id="324" name="円/楕円 323"/>
        <xdr:cNvSpPr/>
      </xdr:nvSpPr>
      <xdr:spPr>
        <a:xfrm>
          <a:off x="6921500" y="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112856</xdr:rowOff>
    </xdr:from>
    <xdr:ext cx="534377" cy="259045"/>
    <xdr:sp macro="" textlink="">
      <xdr:nvSpPr>
        <xdr:cNvPr id="325" name="テキスト ボックス 324"/>
        <xdr:cNvSpPr txBox="1"/>
      </xdr:nvSpPr>
      <xdr:spPr>
        <a:xfrm>
          <a:off x="6705111" y="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100,865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68893</xdr:rowOff>
    </xdr:from>
    <xdr:to>
      <xdr:col>15</xdr:col>
      <xdr:colOff>180975</xdr:colOff>
      <xdr:row>56</xdr:row>
      <xdr:rowOff>74430</xdr:rowOff>
    </xdr:to>
    <xdr:cxnSp macro="">
      <xdr:nvCxnSpPr>
        <xdr:cNvPr id="352" name="直線コネクタ 351"/>
        <xdr:cNvCxnSpPr/>
      </xdr:nvCxnSpPr>
      <xdr:spPr>
        <a:xfrm flipV="1">
          <a:off x="9639300" y="9670093"/>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103613</xdr:rowOff>
    </xdr:from>
    <xdr:to>
      <xdr:col>14</xdr:col>
      <xdr:colOff>28575</xdr:colOff>
      <xdr:row>56</xdr:row>
      <xdr:rowOff>74430</xdr:rowOff>
    </xdr:to>
    <xdr:cxnSp macro="">
      <xdr:nvCxnSpPr>
        <xdr:cNvPr id="355" name="直線コネクタ 354"/>
        <xdr:cNvCxnSpPr/>
      </xdr:nvCxnSpPr>
      <xdr:spPr>
        <a:xfrm>
          <a:off x="8750300" y="9533363"/>
          <a:ext cx="889000" cy="1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103613</xdr:rowOff>
    </xdr:from>
    <xdr:to>
      <xdr:col>12</xdr:col>
      <xdr:colOff>511175</xdr:colOff>
      <xdr:row>57</xdr:row>
      <xdr:rowOff>96440</xdr:rowOff>
    </xdr:to>
    <xdr:cxnSp macro="">
      <xdr:nvCxnSpPr>
        <xdr:cNvPr id="358" name="直線コネクタ 357"/>
        <xdr:cNvCxnSpPr/>
      </xdr:nvCxnSpPr>
      <xdr:spPr>
        <a:xfrm flipV="1">
          <a:off x="7861300" y="9533363"/>
          <a:ext cx="889000" cy="3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72592</xdr:rowOff>
    </xdr:from>
    <xdr:to>
      <xdr:col>11</xdr:col>
      <xdr:colOff>307975</xdr:colOff>
      <xdr:row>57</xdr:row>
      <xdr:rowOff>96440</xdr:rowOff>
    </xdr:to>
    <xdr:cxnSp macro="">
      <xdr:nvCxnSpPr>
        <xdr:cNvPr id="361" name="直線コネクタ 360"/>
        <xdr:cNvCxnSpPr/>
      </xdr:nvCxnSpPr>
      <xdr:spPr>
        <a:xfrm>
          <a:off x="6972300" y="9845242"/>
          <a:ext cx="889000" cy="2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18093</xdr:rowOff>
    </xdr:from>
    <xdr:to>
      <xdr:col>15</xdr:col>
      <xdr:colOff>231775</xdr:colOff>
      <xdr:row>56</xdr:row>
      <xdr:rowOff>119693</xdr:rowOff>
    </xdr:to>
    <xdr:sp macro="" textlink="">
      <xdr:nvSpPr>
        <xdr:cNvPr id="371" name="円/楕円 370"/>
        <xdr:cNvSpPr/>
      </xdr:nvSpPr>
      <xdr:spPr>
        <a:xfrm>
          <a:off x="10426700" y="9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40970</xdr:rowOff>
    </xdr:from>
    <xdr:ext cx="534377" cy="259045"/>
    <xdr:sp macro="" textlink="">
      <xdr:nvSpPr>
        <xdr:cNvPr id="372" name="普通建設事業費該当値テキスト"/>
        <xdr:cNvSpPr txBox="1"/>
      </xdr:nvSpPr>
      <xdr:spPr>
        <a:xfrm>
          <a:off x="10528300" y="947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90,487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23630</xdr:rowOff>
    </xdr:from>
    <xdr:to>
      <xdr:col>14</xdr:col>
      <xdr:colOff>79375</xdr:colOff>
      <xdr:row>56</xdr:row>
      <xdr:rowOff>125230</xdr:rowOff>
    </xdr:to>
    <xdr:sp macro="" textlink="">
      <xdr:nvSpPr>
        <xdr:cNvPr id="373" name="円/楕円 372"/>
        <xdr:cNvSpPr/>
      </xdr:nvSpPr>
      <xdr:spPr>
        <a:xfrm>
          <a:off x="9588500" y="9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141757</xdr:rowOff>
    </xdr:from>
    <xdr:ext cx="534377" cy="259045"/>
    <xdr:sp macro="" textlink="">
      <xdr:nvSpPr>
        <xdr:cNvPr id="374" name="テキスト ボックス 373"/>
        <xdr:cNvSpPr txBox="1"/>
      </xdr:nvSpPr>
      <xdr:spPr>
        <a:xfrm>
          <a:off x="9372111" y="94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52813</xdr:rowOff>
    </xdr:from>
    <xdr:to>
      <xdr:col>12</xdr:col>
      <xdr:colOff>561975</xdr:colOff>
      <xdr:row>55</xdr:row>
      <xdr:rowOff>154413</xdr:rowOff>
    </xdr:to>
    <xdr:sp macro="" textlink="">
      <xdr:nvSpPr>
        <xdr:cNvPr id="375" name="円/楕円 374"/>
        <xdr:cNvSpPr/>
      </xdr:nvSpPr>
      <xdr:spPr>
        <a:xfrm>
          <a:off x="8699500" y="9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170940</xdr:rowOff>
    </xdr:from>
    <xdr:ext cx="599010" cy="259045"/>
    <xdr:sp macro="" textlink="">
      <xdr:nvSpPr>
        <xdr:cNvPr id="376" name="テキスト ボックス 375"/>
        <xdr:cNvSpPr txBox="1"/>
      </xdr:nvSpPr>
      <xdr:spPr>
        <a:xfrm>
          <a:off x="8450794" y="925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45640</xdr:rowOff>
    </xdr:from>
    <xdr:to>
      <xdr:col>11</xdr:col>
      <xdr:colOff>358775</xdr:colOff>
      <xdr:row>57</xdr:row>
      <xdr:rowOff>147240</xdr:rowOff>
    </xdr:to>
    <xdr:sp macro="" textlink="">
      <xdr:nvSpPr>
        <xdr:cNvPr id="377" name="円/楕円 376"/>
        <xdr:cNvSpPr/>
      </xdr:nvSpPr>
      <xdr:spPr>
        <a:xfrm>
          <a:off x="7810500" y="98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138367</xdr:rowOff>
    </xdr:from>
    <xdr:ext cx="534377" cy="259045"/>
    <xdr:sp macro="" textlink="">
      <xdr:nvSpPr>
        <xdr:cNvPr id="378" name="テキスト ボックス 377"/>
        <xdr:cNvSpPr txBox="1"/>
      </xdr:nvSpPr>
      <xdr:spPr>
        <a:xfrm>
          <a:off x="7594111" y="99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21792</xdr:rowOff>
    </xdr:from>
    <xdr:to>
      <xdr:col>10</xdr:col>
      <xdr:colOff>155575</xdr:colOff>
      <xdr:row>57</xdr:row>
      <xdr:rowOff>123392</xdr:rowOff>
    </xdr:to>
    <xdr:sp macro="" textlink="">
      <xdr:nvSpPr>
        <xdr:cNvPr id="379" name="円/楕円 378"/>
        <xdr:cNvSpPr/>
      </xdr:nvSpPr>
      <xdr:spPr>
        <a:xfrm>
          <a:off x="6921500" y="9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114519</xdr:rowOff>
    </xdr:from>
    <xdr:ext cx="534377" cy="259045"/>
    <xdr:sp macro="" textlink="">
      <xdr:nvSpPr>
        <xdr:cNvPr id="380" name="テキスト ボックス 379"/>
        <xdr:cNvSpPr txBox="1"/>
      </xdr:nvSpPr>
      <xdr:spPr>
        <a:xfrm>
          <a:off x="6705111" y="9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3888</xdr:rowOff>
    </xdr:from>
    <xdr:to>
      <xdr:col>15</xdr:col>
      <xdr:colOff>180975</xdr:colOff>
      <xdr:row>79</xdr:row>
      <xdr:rowOff>40838</xdr:rowOff>
    </xdr:to>
    <xdr:cxnSp macro="">
      <xdr:nvCxnSpPr>
        <xdr:cNvPr id="409" name="直線コネクタ 408"/>
        <xdr:cNvCxnSpPr/>
      </xdr:nvCxnSpPr>
      <xdr:spPr>
        <a:xfrm flipV="1">
          <a:off x="9639300" y="13548438"/>
          <a:ext cx="8382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40838</xdr:rowOff>
    </xdr:from>
    <xdr:to>
      <xdr:col>14</xdr:col>
      <xdr:colOff>28575</xdr:colOff>
      <xdr:row>79</xdr:row>
      <xdr:rowOff>43148</xdr:rowOff>
    </xdr:to>
    <xdr:cxnSp macro="">
      <xdr:nvCxnSpPr>
        <xdr:cNvPr id="412" name="直線コネクタ 411"/>
        <xdr:cNvCxnSpPr/>
      </xdr:nvCxnSpPr>
      <xdr:spPr>
        <a:xfrm flipV="1">
          <a:off x="8750300" y="13585388"/>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124538</xdr:rowOff>
    </xdr:from>
    <xdr:to>
      <xdr:col>15</xdr:col>
      <xdr:colOff>231775</xdr:colOff>
      <xdr:row>79</xdr:row>
      <xdr:rowOff>54688</xdr:rowOff>
    </xdr:to>
    <xdr:sp macro="" textlink="">
      <xdr:nvSpPr>
        <xdr:cNvPr id="422" name="円/楕円 421"/>
        <xdr:cNvSpPr/>
      </xdr:nvSpPr>
      <xdr:spPr>
        <a:xfrm>
          <a:off x="10426700" y="134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39465</xdr:rowOff>
    </xdr:from>
    <xdr:ext cx="469744" cy="259045"/>
    <xdr:sp macro="" textlink="">
      <xdr:nvSpPr>
        <xdr:cNvPr id="423" name="普通建設事業費 （ うち新規整備　）該当値テキスト"/>
        <xdr:cNvSpPr txBox="1"/>
      </xdr:nvSpPr>
      <xdr:spPr>
        <a:xfrm>
          <a:off x="10528300" y="1341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161488</xdr:rowOff>
    </xdr:from>
    <xdr:to>
      <xdr:col>14</xdr:col>
      <xdr:colOff>79375</xdr:colOff>
      <xdr:row>79</xdr:row>
      <xdr:rowOff>91638</xdr:rowOff>
    </xdr:to>
    <xdr:sp macro="" textlink="">
      <xdr:nvSpPr>
        <xdr:cNvPr id="424" name="円/楕円 423"/>
        <xdr:cNvSpPr/>
      </xdr:nvSpPr>
      <xdr:spPr>
        <a:xfrm>
          <a:off x="9588500" y="13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82765</xdr:rowOff>
    </xdr:from>
    <xdr:ext cx="378565" cy="259045"/>
    <xdr:sp macro="" textlink="">
      <xdr:nvSpPr>
        <xdr:cNvPr id="425" name="テキスト ボックス 424"/>
        <xdr:cNvSpPr txBox="1"/>
      </xdr:nvSpPr>
      <xdr:spPr>
        <a:xfrm>
          <a:off x="9450017" y="1362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163798</xdr:rowOff>
    </xdr:from>
    <xdr:to>
      <xdr:col>12</xdr:col>
      <xdr:colOff>561975</xdr:colOff>
      <xdr:row>79</xdr:row>
      <xdr:rowOff>93948</xdr:rowOff>
    </xdr:to>
    <xdr:sp macro="" textlink="">
      <xdr:nvSpPr>
        <xdr:cNvPr id="426" name="円/楕円 425"/>
        <xdr:cNvSpPr/>
      </xdr:nvSpPr>
      <xdr:spPr>
        <a:xfrm>
          <a:off x="8699500" y="135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85075</xdr:rowOff>
    </xdr:from>
    <xdr:ext cx="378565" cy="259045"/>
    <xdr:sp macro="" textlink="">
      <xdr:nvSpPr>
        <xdr:cNvPr id="427" name="テキスト ボックス 426"/>
        <xdr:cNvSpPr txBox="1"/>
      </xdr:nvSpPr>
      <xdr:spPr>
        <a:xfrm>
          <a:off x="8561017" y="13629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116063</xdr:rowOff>
    </xdr:from>
    <xdr:to>
      <xdr:col>15</xdr:col>
      <xdr:colOff>180975</xdr:colOff>
      <xdr:row>95</xdr:row>
      <xdr:rowOff>131505</xdr:rowOff>
    </xdr:to>
    <xdr:cxnSp macro="">
      <xdr:nvCxnSpPr>
        <xdr:cNvPr id="452" name="直線コネクタ 451"/>
        <xdr:cNvCxnSpPr/>
      </xdr:nvCxnSpPr>
      <xdr:spPr>
        <a:xfrm>
          <a:off x="9639300" y="16403813"/>
          <a:ext cx="838200" cy="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105770</xdr:rowOff>
    </xdr:from>
    <xdr:to>
      <xdr:col>14</xdr:col>
      <xdr:colOff>28575</xdr:colOff>
      <xdr:row>95</xdr:row>
      <xdr:rowOff>116063</xdr:rowOff>
    </xdr:to>
    <xdr:cxnSp macro="">
      <xdr:nvCxnSpPr>
        <xdr:cNvPr id="455" name="直線コネクタ 454"/>
        <xdr:cNvCxnSpPr/>
      </xdr:nvCxnSpPr>
      <xdr:spPr>
        <a:xfrm>
          <a:off x="8750300" y="16222070"/>
          <a:ext cx="889000" cy="1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80705</xdr:rowOff>
    </xdr:from>
    <xdr:to>
      <xdr:col>15</xdr:col>
      <xdr:colOff>231775</xdr:colOff>
      <xdr:row>96</xdr:row>
      <xdr:rowOff>10855</xdr:rowOff>
    </xdr:to>
    <xdr:sp macro="" textlink="">
      <xdr:nvSpPr>
        <xdr:cNvPr id="465" name="円/楕円 464"/>
        <xdr:cNvSpPr/>
      </xdr:nvSpPr>
      <xdr:spPr>
        <a:xfrm>
          <a:off x="10426700" y="163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103582</xdr:rowOff>
    </xdr:from>
    <xdr:ext cx="534377" cy="259045"/>
    <xdr:sp macro="" textlink="">
      <xdr:nvSpPr>
        <xdr:cNvPr id="466" name="普通建設事業費 （ うち更新整備　）該当値テキスト"/>
        <xdr:cNvSpPr txBox="1"/>
      </xdr:nvSpPr>
      <xdr:spPr>
        <a:xfrm>
          <a:off x="10528300" y="16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71,434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65263</xdr:rowOff>
    </xdr:from>
    <xdr:to>
      <xdr:col>14</xdr:col>
      <xdr:colOff>79375</xdr:colOff>
      <xdr:row>95</xdr:row>
      <xdr:rowOff>166863</xdr:rowOff>
    </xdr:to>
    <xdr:sp macro="" textlink="">
      <xdr:nvSpPr>
        <xdr:cNvPr id="467" name="円/楕円 466"/>
        <xdr:cNvSpPr/>
      </xdr:nvSpPr>
      <xdr:spPr>
        <a:xfrm>
          <a:off x="9588500" y="1635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11940</xdr:rowOff>
    </xdr:from>
    <xdr:ext cx="534377" cy="259045"/>
    <xdr:sp macro="" textlink="">
      <xdr:nvSpPr>
        <xdr:cNvPr id="468" name="テキスト ボックス 467"/>
        <xdr:cNvSpPr txBox="1"/>
      </xdr:nvSpPr>
      <xdr:spPr>
        <a:xfrm>
          <a:off x="9372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74,136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54970</xdr:rowOff>
    </xdr:from>
    <xdr:to>
      <xdr:col>12</xdr:col>
      <xdr:colOff>561975</xdr:colOff>
      <xdr:row>94</xdr:row>
      <xdr:rowOff>156570</xdr:rowOff>
    </xdr:to>
    <xdr:sp macro="" textlink="">
      <xdr:nvSpPr>
        <xdr:cNvPr id="469" name="円/楕円 468"/>
        <xdr:cNvSpPr/>
      </xdr:nvSpPr>
      <xdr:spPr>
        <a:xfrm>
          <a:off x="8699500" y="161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1647</xdr:rowOff>
    </xdr:from>
    <xdr:ext cx="599010" cy="259045"/>
    <xdr:sp macro="" textlink="">
      <xdr:nvSpPr>
        <xdr:cNvPr id="470" name="テキスト ボックス 469"/>
        <xdr:cNvSpPr txBox="1"/>
      </xdr:nvSpPr>
      <xdr:spPr>
        <a:xfrm>
          <a:off x="8450794" y="1594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56398</xdr:rowOff>
    </xdr:from>
    <xdr:to>
      <xdr:col>23</xdr:col>
      <xdr:colOff>517525</xdr:colOff>
      <xdr:row>37</xdr:row>
      <xdr:rowOff>84082</xdr:rowOff>
    </xdr:to>
    <xdr:cxnSp macro="">
      <xdr:nvCxnSpPr>
        <xdr:cNvPr id="497" name="直線コネクタ 496"/>
        <xdr:cNvCxnSpPr/>
      </xdr:nvCxnSpPr>
      <xdr:spPr>
        <a:xfrm>
          <a:off x="15481300" y="6228598"/>
          <a:ext cx="838200" cy="1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56398</xdr:rowOff>
    </xdr:from>
    <xdr:to>
      <xdr:col>22</xdr:col>
      <xdr:colOff>365125</xdr:colOff>
      <xdr:row>38</xdr:row>
      <xdr:rowOff>29721</xdr:rowOff>
    </xdr:to>
    <xdr:cxnSp macro="">
      <xdr:nvCxnSpPr>
        <xdr:cNvPr id="500" name="直線コネクタ 499"/>
        <xdr:cNvCxnSpPr/>
      </xdr:nvCxnSpPr>
      <xdr:spPr>
        <a:xfrm flipV="1">
          <a:off x="14592300" y="6228598"/>
          <a:ext cx="889000" cy="3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149347</xdr:rowOff>
    </xdr:from>
    <xdr:to>
      <xdr:col>21</xdr:col>
      <xdr:colOff>161925</xdr:colOff>
      <xdr:row>38</xdr:row>
      <xdr:rowOff>29721</xdr:rowOff>
    </xdr:to>
    <xdr:cxnSp macro="">
      <xdr:nvCxnSpPr>
        <xdr:cNvPr id="503" name="直線コネクタ 502"/>
        <xdr:cNvCxnSpPr/>
      </xdr:nvCxnSpPr>
      <xdr:spPr>
        <a:xfrm>
          <a:off x="13703300" y="6492997"/>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14564</xdr:rowOff>
    </xdr:from>
    <xdr:to>
      <xdr:col>19</xdr:col>
      <xdr:colOff>644525</xdr:colOff>
      <xdr:row>37</xdr:row>
      <xdr:rowOff>149347</xdr:rowOff>
    </xdr:to>
    <xdr:cxnSp macro="">
      <xdr:nvCxnSpPr>
        <xdr:cNvPr id="506" name="直線コネクタ 505"/>
        <xdr:cNvCxnSpPr/>
      </xdr:nvCxnSpPr>
      <xdr:spPr>
        <a:xfrm>
          <a:off x="12814300" y="6358214"/>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96931</xdr:rowOff>
    </xdr:from>
    <xdr:ext cx="534377" cy="259045"/>
    <xdr:sp macro="" textlink="">
      <xdr:nvSpPr>
        <xdr:cNvPr id="510" name="テキスト ボックス 509"/>
        <xdr:cNvSpPr txBox="1"/>
      </xdr:nvSpPr>
      <xdr:spPr>
        <a:xfrm>
          <a:off x="12547111" y="644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33282</xdr:rowOff>
    </xdr:from>
    <xdr:to>
      <xdr:col>23</xdr:col>
      <xdr:colOff>568325</xdr:colOff>
      <xdr:row>37</xdr:row>
      <xdr:rowOff>134882</xdr:rowOff>
    </xdr:to>
    <xdr:sp macro="" textlink="">
      <xdr:nvSpPr>
        <xdr:cNvPr id="516" name="円/楕円 515"/>
        <xdr:cNvSpPr/>
      </xdr:nvSpPr>
      <xdr:spPr>
        <a:xfrm>
          <a:off x="16268700" y="63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56159</xdr:rowOff>
    </xdr:from>
    <xdr:ext cx="469744" cy="259045"/>
    <xdr:sp macro="" textlink="">
      <xdr:nvSpPr>
        <xdr:cNvPr id="517" name="災害復旧事業費該当値テキスト"/>
        <xdr:cNvSpPr txBox="1"/>
      </xdr:nvSpPr>
      <xdr:spPr>
        <a:xfrm>
          <a:off x="16370300" y="622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5598</xdr:rowOff>
    </xdr:from>
    <xdr:to>
      <xdr:col>22</xdr:col>
      <xdr:colOff>415925</xdr:colOff>
      <xdr:row>36</xdr:row>
      <xdr:rowOff>107198</xdr:rowOff>
    </xdr:to>
    <xdr:sp macro="" textlink="">
      <xdr:nvSpPr>
        <xdr:cNvPr id="518" name="円/楕円 517"/>
        <xdr:cNvSpPr/>
      </xdr:nvSpPr>
      <xdr:spPr>
        <a:xfrm>
          <a:off x="15430500" y="61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123725</xdr:rowOff>
    </xdr:from>
    <xdr:ext cx="534377" cy="259045"/>
    <xdr:sp macro="" textlink="">
      <xdr:nvSpPr>
        <xdr:cNvPr id="519" name="テキスト ボックス 518"/>
        <xdr:cNvSpPr txBox="1"/>
      </xdr:nvSpPr>
      <xdr:spPr>
        <a:xfrm>
          <a:off x="15214111" y="59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150371</xdr:rowOff>
    </xdr:from>
    <xdr:to>
      <xdr:col>21</xdr:col>
      <xdr:colOff>212725</xdr:colOff>
      <xdr:row>38</xdr:row>
      <xdr:rowOff>80521</xdr:rowOff>
    </xdr:to>
    <xdr:sp macro="" textlink="">
      <xdr:nvSpPr>
        <xdr:cNvPr id="520" name="円/楕円 519"/>
        <xdr:cNvSpPr/>
      </xdr:nvSpPr>
      <xdr:spPr>
        <a:xfrm>
          <a:off x="14541500" y="64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71648</xdr:rowOff>
    </xdr:from>
    <xdr:ext cx="469744" cy="259045"/>
    <xdr:sp macro="" textlink="">
      <xdr:nvSpPr>
        <xdr:cNvPr id="521" name="テキスト ボックス 520"/>
        <xdr:cNvSpPr txBox="1"/>
      </xdr:nvSpPr>
      <xdr:spPr>
        <a:xfrm>
          <a:off x="14357427" y="658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98547</xdr:rowOff>
    </xdr:from>
    <xdr:to>
      <xdr:col>20</xdr:col>
      <xdr:colOff>9525</xdr:colOff>
      <xdr:row>38</xdr:row>
      <xdr:rowOff>28697</xdr:rowOff>
    </xdr:to>
    <xdr:sp macro="" textlink="">
      <xdr:nvSpPr>
        <xdr:cNvPr id="522" name="円/楕円 521"/>
        <xdr:cNvSpPr/>
      </xdr:nvSpPr>
      <xdr:spPr>
        <a:xfrm>
          <a:off x="13652500" y="644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19824</xdr:rowOff>
    </xdr:from>
    <xdr:ext cx="469744" cy="259045"/>
    <xdr:sp macro="" textlink="">
      <xdr:nvSpPr>
        <xdr:cNvPr id="523" name="テキスト ボックス 522"/>
        <xdr:cNvSpPr txBox="1"/>
      </xdr:nvSpPr>
      <xdr:spPr>
        <a:xfrm>
          <a:off x="13468427" y="653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135214</xdr:rowOff>
    </xdr:from>
    <xdr:to>
      <xdr:col>18</xdr:col>
      <xdr:colOff>492125</xdr:colOff>
      <xdr:row>37</xdr:row>
      <xdr:rowOff>65364</xdr:rowOff>
    </xdr:to>
    <xdr:sp macro="" textlink="">
      <xdr:nvSpPr>
        <xdr:cNvPr id="524" name="円/楕円 523"/>
        <xdr:cNvSpPr/>
      </xdr:nvSpPr>
      <xdr:spPr>
        <a:xfrm>
          <a:off x="12763500" y="630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81891</xdr:rowOff>
    </xdr:from>
    <xdr:ext cx="534377" cy="259045"/>
    <xdr:sp macro="" textlink="">
      <xdr:nvSpPr>
        <xdr:cNvPr id="525" name="テキスト ボックス 524"/>
        <xdr:cNvSpPr txBox="1"/>
      </xdr:nvSpPr>
      <xdr:spPr>
        <a:xfrm>
          <a:off x="12547111" y="60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75798</xdr:rowOff>
    </xdr:from>
    <xdr:to>
      <xdr:col>23</xdr:col>
      <xdr:colOff>517525</xdr:colOff>
      <xdr:row>77</xdr:row>
      <xdr:rowOff>97943</xdr:rowOff>
    </xdr:to>
    <xdr:cxnSp macro="">
      <xdr:nvCxnSpPr>
        <xdr:cNvPr id="611" name="直線コネクタ 610"/>
        <xdr:cNvCxnSpPr/>
      </xdr:nvCxnSpPr>
      <xdr:spPr>
        <a:xfrm flipV="1">
          <a:off x="15481300" y="13277448"/>
          <a:ext cx="8382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85632</xdr:rowOff>
    </xdr:from>
    <xdr:to>
      <xdr:col>22</xdr:col>
      <xdr:colOff>365125</xdr:colOff>
      <xdr:row>77</xdr:row>
      <xdr:rowOff>97943</xdr:rowOff>
    </xdr:to>
    <xdr:cxnSp macro="">
      <xdr:nvCxnSpPr>
        <xdr:cNvPr id="614" name="直線コネクタ 613"/>
        <xdr:cNvCxnSpPr/>
      </xdr:nvCxnSpPr>
      <xdr:spPr>
        <a:xfrm>
          <a:off x="14592300" y="13287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81811</xdr:rowOff>
    </xdr:from>
    <xdr:to>
      <xdr:col>21</xdr:col>
      <xdr:colOff>161925</xdr:colOff>
      <xdr:row>77</xdr:row>
      <xdr:rowOff>85632</xdr:rowOff>
    </xdr:to>
    <xdr:cxnSp macro="">
      <xdr:nvCxnSpPr>
        <xdr:cNvPr id="617" name="直線コネクタ 616"/>
        <xdr:cNvCxnSpPr/>
      </xdr:nvCxnSpPr>
      <xdr:spPr>
        <a:xfrm>
          <a:off x="13703300" y="13283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81811</xdr:rowOff>
    </xdr:from>
    <xdr:to>
      <xdr:col>19</xdr:col>
      <xdr:colOff>644525</xdr:colOff>
      <xdr:row>77</xdr:row>
      <xdr:rowOff>89866</xdr:rowOff>
    </xdr:to>
    <xdr:cxnSp macro="">
      <xdr:nvCxnSpPr>
        <xdr:cNvPr id="620" name="直線コネクタ 619"/>
        <xdr:cNvCxnSpPr/>
      </xdr:nvCxnSpPr>
      <xdr:spPr>
        <a:xfrm flipV="1">
          <a:off x="12814300" y="13283461"/>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24998</xdr:rowOff>
    </xdr:from>
    <xdr:to>
      <xdr:col>23</xdr:col>
      <xdr:colOff>568325</xdr:colOff>
      <xdr:row>77</xdr:row>
      <xdr:rowOff>126598</xdr:rowOff>
    </xdr:to>
    <xdr:sp macro="" textlink="">
      <xdr:nvSpPr>
        <xdr:cNvPr id="630" name="円/楕円 629"/>
        <xdr:cNvSpPr/>
      </xdr:nvSpPr>
      <xdr:spPr>
        <a:xfrm>
          <a:off x="16268700" y="1322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47875</xdr:rowOff>
    </xdr:from>
    <xdr:ext cx="534377" cy="259045"/>
    <xdr:sp macro="" textlink="">
      <xdr:nvSpPr>
        <xdr:cNvPr id="631" name="公債費該当値テキスト"/>
        <xdr:cNvSpPr txBox="1"/>
      </xdr:nvSpPr>
      <xdr:spPr>
        <a:xfrm>
          <a:off x="16370300" y="1307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47143</xdr:rowOff>
    </xdr:from>
    <xdr:to>
      <xdr:col>22</xdr:col>
      <xdr:colOff>415925</xdr:colOff>
      <xdr:row>77</xdr:row>
      <xdr:rowOff>148743</xdr:rowOff>
    </xdr:to>
    <xdr:sp macro="" textlink="">
      <xdr:nvSpPr>
        <xdr:cNvPr id="632" name="円/楕円 631"/>
        <xdr:cNvSpPr/>
      </xdr:nvSpPr>
      <xdr:spPr>
        <a:xfrm>
          <a:off x="15430500" y="132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165270</xdr:rowOff>
    </xdr:from>
    <xdr:ext cx="534377" cy="259045"/>
    <xdr:sp macro="" textlink="">
      <xdr:nvSpPr>
        <xdr:cNvPr id="633" name="テキスト ボックス 632"/>
        <xdr:cNvSpPr txBox="1"/>
      </xdr:nvSpPr>
      <xdr:spPr>
        <a:xfrm>
          <a:off x="15214111" y="1302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34832</xdr:rowOff>
    </xdr:from>
    <xdr:to>
      <xdr:col>21</xdr:col>
      <xdr:colOff>212725</xdr:colOff>
      <xdr:row>77</xdr:row>
      <xdr:rowOff>136432</xdr:rowOff>
    </xdr:to>
    <xdr:sp macro="" textlink="">
      <xdr:nvSpPr>
        <xdr:cNvPr id="634" name="円/楕円 633"/>
        <xdr:cNvSpPr/>
      </xdr:nvSpPr>
      <xdr:spPr>
        <a:xfrm>
          <a:off x="14541500" y="1323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152959</xdr:rowOff>
    </xdr:from>
    <xdr:ext cx="534377" cy="259045"/>
    <xdr:sp macro="" textlink="">
      <xdr:nvSpPr>
        <xdr:cNvPr id="635" name="テキスト ボックス 634"/>
        <xdr:cNvSpPr txBox="1"/>
      </xdr:nvSpPr>
      <xdr:spPr>
        <a:xfrm>
          <a:off x="14325111" y="1301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31011</xdr:rowOff>
    </xdr:from>
    <xdr:to>
      <xdr:col>20</xdr:col>
      <xdr:colOff>9525</xdr:colOff>
      <xdr:row>77</xdr:row>
      <xdr:rowOff>132611</xdr:rowOff>
    </xdr:to>
    <xdr:sp macro="" textlink="">
      <xdr:nvSpPr>
        <xdr:cNvPr id="636" name="円/楕円 635"/>
        <xdr:cNvSpPr/>
      </xdr:nvSpPr>
      <xdr:spPr>
        <a:xfrm>
          <a:off x="13652500" y="132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149138</xdr:rowOff>
    </xdr:from>
    <xdr:ext cx="534377" cy="259045"/>
    <xdr:sp macro="" textlink="">
      <xdr:nvSpPr>
        <xdr:cNvPr id="637" name="テキスト ボックス 636"/>
        <xdr:cNvSpPr txBox="1"/>
      </xdr:nvSpPr>
      <xdr:spPr>
        <a:xfrm>
          <a:off x="13436111" y="130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39066</xdr:rowOff>
    </xdr:from>
    <xdr:to>
      <xdr:col>18</xdr:col>
      <xdr:colOff>492125</xdr:colOff>
      <xdr:row>77</xdr:row>
      <xdr:rowOff>140666</xdr:rowOff>
    </xdr:to>
    <xdr:sp macro="" textlink="">
      <xdr:nvSpPr>
        <xdr:cNvPr id="638" name="円/楕円 637"/>
        <xdr:cNvSpPr/>
      </xdr:nvSpPr>
      <xdr:spPr>
        <a:xfrm>
          <a:off x="12763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157193</xdr:rowOff>
    </xdr:from>
    <xdr:ext cx="534377" cy="259045"/>
    <xdr:sp macro="" textlink="">
      <xdr:nvSpPr>
        <xdr:cNvPr id="639" name="テキスト ボックス 638"/>
        <xdr:cNvSpPr txBox="1"/>
      </xdr:nvSpPr>
      <xdr:spPr>
        <a:xfrm>
          <a:off x="12547111" y="130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5916</xdr:rowOff>
    </xdr:from>
    <xdr:to>
      <xdr:col>23</xdr:col>
      <xdr:colOff>517525</xdr:colOff>
      <xdr:row>98</xdr:row>
      <xdr:rowOff>155161</xdr:rowOff>
    </xdr:to>
    <xdr:cxnSp macro="">
      <xdr:nvCxnSpPr>
        <xdr:cNvPr id="668" name="直線コネクタ 667"/>
        <xdr:cNvCxnSpPr/>
      </xdr:nvCxnSpPr>
      <xdr:spPr>
        <a:xfrm flipV="1">
          <a:off x="15481300" y="16808016"/>
          <a:ext cx="838200" cy="14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155161</xdr:rowOff>
    </xdr:from>
    <xdr:to>
      <xdr:col>22</xdr:col>
      <xdr:colOff>365125</xdr:colOff>
      <xdr:row>98</xdr:row>
      <xdr:rowOff>161348</xdr:rowOff>
    </xdr:to>
    <xdr:cxnSp macro="">
      <xdr:nvCxnSpPr>
        <xdr:cNvPr id="671" name="直線コネクタ 670"/>
        <xdr:cNvCxnSpPr/>
      </xdr:nvCxnSpPr>
      <xdr:spPr>
        <a:xfrm flipV="1">
          <a:off x="14592300" y="16957261"/>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119453</xdr:rowOff>
    </xdr:from>
    <xdr:to>
      <xdr:col>21</xdr:col>
      <xdr:colOff>161925</xdr:colOff>
      <xdr:row>98</xdr:row>
      <xdr:rowOff>161348</xdr:rowOff>
    </xdr:to>
    <xdr:cxnSp macro="">
      <xdr:nvCxnSpPr>
        <xdr:cNvPr id="674" name="直線コネクタ 673"/>
        <xdr:cNvCxnSpPr/>
      </xdr:nvCxnSpPr>
      <xdr:spPr>
        <a:xfrm>
          <a:off x="13703300" y="16921553"/>
          <a:ext cx="889000" cy="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115621</xdr:rowOff>
    </xdr:from>
    <xdr:to>
      <xdr:col>19</xdr:col>
      <xdr:colOff>644525</xdr:colOff>
      <xdr:row>98</xdr:row>
      <xdr:rowOff>119453</xdr:rowOff>
    </xdr:to>
    <xdr:cxnSp macro="">
      <xdr:nvCxnSpPr>
        <xdr:cNvPr id="677" name="直線コネクタ 676"/>
        <xdr:cNvCxnSpPr/>
      </xdr:nvCxnSpPr>
      <xdr:spPr>
        <a:xfrm>
          <a:off x="12814300" y="16917721"/>
          <a:ext cx="889000" cy="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126566</xdr:rowOff>
    </xdr:from>
    <xdr:to>
      <xdr:col>23</xdr:col>
      <xdr:colOff>568325</xdr:colOff>
      <xdr:row>98</xdr:row>
      <xdr:rowOff>56716</xdr:rowOff>
    </xdr:to>
    <xdr:sp macro="" textlink="">
      <xdr:nvSpPr>
        <xdr:cNvPr id="687" name="円/楕円 686"/>
        <xdr:cNvSpPr/>
      </xdr:nvSpPr>
      <xdr:spPr>
        <a:xfrm>
          <a:off x="16268700" y="167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149443</xdr:rowOff>
    </xdr:from>
    <xdr:ext cx="534377" cy="259045"/>
    <xdr:sp macro="" textlink="">
      <xdr:nvSpPr>
        <xdr:cNvPr id="688" name="積立金該当値テキスト"/>
        <xdr:cNvSpPr txBox="1"/>
      </xdr:nvSpPr>
      <xdr:spPr>
        <a:xfrm>
          <a:off x="16370300" y="166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104361</xdr:rowOff>
    </xdr:from>
    <xdr:to>
      <xdr:col>22</xdr:col>
      <xdr:colOff>415925</xdr:colOff>
      <xdr:row>99</xdr:row>
      <xdr:rowOff>34511</xdr:rowOff>
    </xdr:to>
    <xdr:sp macro="" textlink="">
      <xdr:nvSpPr>
        <xdr:cNvPr id="689" name="円/楕円 688"/>
        <xdr:cNvSpPr/>
      </xdr:nvSpPr>
      <xdr:spPr>
        <a:xfrm>
          <a:off x="15430500" y="169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25638</xdr:rowOff>
    </xdr:from>
    <xdr:ext cx="469744" cy="259045"/>
    <xdr:sp macro="" textlink="">
      <xdr:nvSpPr>
        <xdr:cNvPr id="690" name="テキスト ボックス 689"/>
        <xdr:cNvSpPr txBox="1"/>
      </xdr:nvSpPr>
      <xdr:spPr>
        <a:xfrm>
          <a:off x="15246427" y="1699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110548</xdr:rowOff>
    </xdr:from>
    <xdr:to>
      <xdr:col>21</xdr:col>
      <xdr:colOff>212725</xdr:colOff>
      <xdr:row>99</xdr:row>
      <xdr:rowOff>40698</xdr:rowOff>
    </xdr:to>
    <xdr:sp macro="" textlink="">
      <xdr:nvSpPr>
        <xdr:cNvPr id="691" name="円/楕円 690"/>
        <xdr:cNvSpPr/>
      </xdr:nvSpPr>
      <xdr:spPr>
        <a:xfrm>
          <a:off x="14541500" y="169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31825</xdr:rowOff>
    </xdr:from>
    <xdr:ext cx="469744" cy="259045"/>
    <xdr:sp macro="" textlink="">
      <xdr:nvSpPr>
        <xdr:cNvPr id="692" name="テキスト ボックス 691"/>
        <xdr:cNvSpPr txBox="1"/>
      </xdr:nvSpPr>
      <xdr:spPr>
        <a:xfrm>
          <a:off x="14357427"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68653</xdr:rowOff>
    </xdr:from>
    <xdr:to>
      <xdr:col>20</xdr:col>
      <xdr:colOff>9525</xdr:colOff>
      <xdr:row>98</xdr:row>
      <xdr:rowOff>170253</xdr:rowOff>
    </xdr:to>
    <xdr:sp macro="" textlink="">
      <xdr:nvSpPr>
        <xdr:cNvPr id="693" name="円/楕円 692"/>
        <xdr:cNvSpPr/>
      </xdr:nvSpPr>
      <xdr:spPr>
        <a:xfrm>
          <a:off x="13652500" y="168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161380</xdr:rowOff>
    </xdr:from>
    <xdr:ext cx="534377" cy="259045"/>
    <xdr:sp macro="" textlink="">
      <xdr:nvSpPr>
        <xdr:cNvPr id="694" name="テキスト ボックス 693"/>
        <xdr:cNvSpPr txBox="1"/>
      </xdr:nvSpPr>
      <xdr:spPr>
        <a:xfrm>
          <a:off x="13436111" y="169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64821</xdr:rowOff>
    </xdr:from>
    <xdr:to>
      <xdr:col>18</xdr:col>
      <xdr:colOff>492125</xdr:colOff>
      <xdr:row>98</xdr:row>
      <xdr:rowOff>166421</xdr:rowOff>
    </xdr:to>
    <xdr:sp macro="" textlink="">
      <xdr:nvSpPr>
        <xdr:cNvPr id="695" name="円/楕円 694"/>
        <xdr:cNvSpPr/>
      </xdr:nvSpPr>
      <xdr:spPr>
        <a:xfrm>
          <a:off x="12763500" y="168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157548</xdr:rowOff>
    </xdr:from>
    <xdr:ext cx="534377" cy="259045"/>
    <xdr:sp macro="" textlink="">
      <xdr:nvSpPr>
        <xdr:cNvPr id="696" name="テキスト ボックス 695"/>
        <xdr:cNvSpPr txBox="1"/>
      </xdr:nvSpPr>
      <xdr:spPr>
        <a:xfrm>
          <a:off x="12547111" y="169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40698</xdr:rowOff>
    </xdr:from>
    <xdr:to>
      <xdr:col>32</xdr:col>
      <xdr:colOff>187325</xdr:colOff>
      <xdr:row>39</xdr:row>
      <xdr:rowOff>41021</xdr:rowOff>
    </xdr:to>
    <xdr:cxnSp macro="">
      <xdr:nvCxnSpPr>
        <xdr:cNvPr id="725" name="直線コネクタ 724"/>
        <xdr:cNvCxnSpPr/>
      </xdr:nvCxnSpPr>
      <xdr:spPr>
        <a:xfrm flipV="1">
          <a:off x="21323300" y="6727248"/>
          <a:ext cx="8382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38430</xdr:rowOff>
    </xdr:from>
    <xdr:to>
      <xdr:col>31</xdr:col>
      <xdr:colOff>34925</xdr:colOff>
      <xdr:row>39</xdr:row>
      <xdr:rowOff>41021</xdr:rowOff>
    </xdr:to>
    <xdr:cxnSp macro="">
      <xdr:nvCxnSpPr>
        <xdr:cNvPr id="728" name="直線コネクタ 727"/>
        <xdr:cNvCxnSpPr/>
      </xdr:nvCxnSpPr>
      <xdr:spPr>
        <a:xfrm>
          <a:off x="20434300" y="6724980"/>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38430</xdr:rowOff>
    </xdr:from>
    <xdr:to>
      <xdr:col>29</xdr:col>
      <xdr:colOff>517525</xdr:colOff>
      <xdr:row>39</xdr:row>
      <xdr:rowOff>43935</xdr:rowOff>
    </xdr:to>
    <xdr:cxnSp macro="">
      <xdr:nvCxnSpPr>
        <xdr:cNvPr id="731" name="直線コネクタ 730"/>
        <xdr:cNvCxnSpPr/>
      </xdr:nvCxnSpPr>
      <xdr:spPr>
        <a:xfrm flipV="1">
          <a:off x="19545300" y="6724980"/>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43935</xdr:rowOff>
    </xdr:from>
    <xdr:to>
      <xdr:col>28</xdr:col>
      <xdr:colOff>314325</xdr:colOff>
      <xdr:row>39</xdr:row>
      <xdr:rowOff>44088</xdr:rowOff>
    </xdr:to>
    <xdr:cxnSp macro="">
      <xdr:nvCxnSpPr>
        <xdr:cNvPr id="734" name="直線コネクタ 733"/>
        <xdr:cNvCxnSpPr/>
      </xdr:nvCxnSpPr>
      <xdr:spPr>
        <a:xfrm flipV="1">
          <a:off x="18656300" y="6730485"/>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161348</xdr:rowOff>
    </xdr:from>
    <xdr:to>
      <xdr:col>32</xdr:col>
      <xdr:colOff>238125</xdr:colOff>
      <xdr:row>39</xdr:row>
      <xdr:rowOff>91498</xdr:rowOff>
    </xdr:to>
    <xdr:sp macro="" textlink="">
      <xdr:nvSpPr>
        <xdr:cNvPr id="744" name="円/楕円 743"/>
        <xdr:cNvSpPr/>
      </xdr:nvSpPr>
      <xdr:spPr>
        <a:xfrm>
          <a:off x="22110700" y="667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161671</xdr:rowOff>
    </xdr:from>
    <xdr:to>
      <xdr:col>31</xdr:col>
      <xdr:colOff>85725</xdr:colOff>
      <xdr:row>39</xdr:row>
      <xdr:rowOff>91821</xdr:rowOff>
    </xdr:to>
    <xdr:sp macro="" textlink="">
      <xdr:nvSpPr>
        <xdr:cNvPr id="746" name="円/楕円 745"/>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82948</xdr:rowOff>
    </xdr:from>
    <xdr:ext cx="378565" cy="259045"/>
    <xdr:sp macro="" textlink="">
      <xdr:nvSpPr>
        <xdr:cNvPr id="747" name="テキスト ボックス 746"/>
        <xdr:cNvSpPr txBox="1"/>
      </xdr:nvSpPr>
      <xdr:spPr>
        <a:xfrm>
          <a:off x="21134017" y="6769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159080</xdr:rowOff>
    </xdr:from>
    <xdr:to>
      <xdr:col>29</xdr:col>
      <xdr:colOff>568325</xdr:colOff>
      <xdr:row>39</xdr:row>
      <xdr:rowOff>89230</xdr:rowOff>
    </xdr:to>
    <xdr:sp macro="" textlink="">
      <xdr:nvSpPr>
        <xdr:cNvPr id="748" name="円/楕円 747"/>
        <xdr:cNvSpPr/>
      </xdr:nvSpPr>
      <xdr:spPr>
        <a:xfrm>
          <a:off x="2038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80357</xdr:rowOff>
    </xdr:from>
    <xdr:ext cx="378565" cy="259045"/>
    <xdr:sp macro="" textlink="">
      <xdr:nvSpPr>
        <xdr:cNvPr id="749" name="テキスト ボックス 748"/>
        <xdr:cNvSpPr txBox="1"/>
      </xdr:nvSpPr>
      <xdr:spPr>
        <a:xfrm>
          <a:off x="20245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164585</xdr:rowOff>
    </xdr:from>
    <xdr:to>
      <xdr:col>28</xdr:col>
      <xdr:colOff>365125</xdr:colOff>
      <xdr:row>39</xdr:row>
      <xdr:rowOff>94735</xdr:rowOff>
    </xdr:to>
    <xdr:sp macro="" textlink="">
      <xdr:nvSpPr>
        <xdr:cNvPr id="750" name="円/楕円 749"/>
        <xdr:cNvSpPr/>
      </xdr:nvSpPr>
      <xdr:spPr>
        <a:xfrm>
          <a:off x="19494500" y="66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85862</xdr:rowOff>
    </xdr:from>
    <xdr:ext cx="313932" cy="259045"/>
    <xdr:sp macro="" textlink="">
      <xdr:nvSpPr>
        <xdr:cNvPr id="751" name="テキスト ボックス 750"/>
        <xdr:cNvSpPr txBox="1"/>
      </xdr:nvSpPr>
      <xdr:spPr>
        <a:xfrm>
          <a:off x="19388333" y="6772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164738</xdr:rowOff>
    </xdr:from>
    <xdr:to>
      <xdr:col>27</xdr:col>
      <xdr:colOff>161925</xdr:colOff>
      <xdr:row>39</xdr:row>
      <xdr:rowOff>94888</xdr:rowOff>
    </xdr:to>
    <xdr:sp macro="" textlink="">
      <xdr:nvSpPr>
        <xdr:cNvPr id="752" name="円/楕円 751"/>
        <xdr:cNvSpPr/>
      </xdr:nvSpPr>
      <xdr:spPr>
        <a:xfrm>
          <a:off x="186055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86015</xdr:rowOff>
    </xdr:from>
    <xdr:ext cx="313932" cy="259045"/>
    <xdr:sp macro="" textlink="">
      <xdr:nvSpPr>
        <xdr:cNvPr id="753" name="テキスト ボックス 752"/>
        <xdr:cNvSpPr txBox="1"/>
      </xdr:nvSpPr>
      <xdr:spPr>
        <a:xfrm>
          <a:off x="18499333" y="6772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92151</xdr:rowOff>
    </xdr:from>
    <xdr:to>
      <xdr:col>32</xdr:col>
      <xdr:colOff>187325</xdr:colOff>
      <xdr:row>59</xdr:row>
      <xdr:rowOff>93131</xdr:rowOff>
    </xdr:to>
    <xdr:cxnSp macro="">
      <xdr:nvCxnSpPr>
        <xdr:cNvPr id="784" name="直線コネクタ 783"/>
        <xdr:cNvCxnSpPr/>
      </xdr:nvCxnSpPr>
      <xdr:spPr>
        <a:xfrm>
          <a:off x="21323300" y="1020770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92151</xdr:rowOff>
    </xdr:from>
    <xdr:to>
      <xdr:col>31</xdr:col>
      <xdr:colOff>34925</xdr:colOff>
      <xdr:row>59</xdr:row>
      <xdr:rowOff>94404</xdr:rowOff>
    </xdr:to>
    <xdr:cxnSp macro="">
      <xdr:nvCxnSpPr>
        <xdr:cNvPr id="787" name="直線コネクタ 786"/>
        <xdr:cNvCxnSpPr/>
      </xdr:nvCxnSpPr>
      <xdr:spPr>
        <a:xfrm flipV="1">
          <a:off x="20434300" y="10207701"/>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94404</xdr:rowOff>
    </xdr:from>
    <xdr:to>
      <xdr:col>29</xdr:col>
      <xdr:colOff>517525</xdr:colOff>
      <xdr:row>59</xdr:row>
      <xdr:rowOff>94404</xdr:rowOff>
    </xdr:to>
    <xdr:cxnSp macro="">
      <xdr:nvCxnSpPr>
        <xdr:cNvPr id="790" name="直線コネクタ 789"/>
        <xdr:cNvCxnSpPr/>
      </xdr:nvCxnSpPr>
      <xdr:spPr>
        <a:xfrm>
          <a:off x="19545300" y="10209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69879</xdr:rowOff>
    </xdr:from>
    <xdr:to>
      <xdr:col>28</xdr:col>
      <xdr:colOff>314325</xdr:colOff>
      <xdr:row>59</xdr:row>
      <xdr:rowOff>94404</xdr:rowOff>
    </xdr:to>
    <xdr:cxnSp macro="">
      <xdr:nvCxnSpPr>
        <xdr:cNvPr id="793" name="直線コネクタ 792"/>
        <xdr:cNvCxnSpPr/>
      </xdr:nvCxnSpPr>
      <xdr:spPr>
        <a:xfrm>
          <a:off x="18656300" y="10185429"/>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42331</xdr:rowOff>
    </xdr:from>
    <xdr:to>
      <xdr:col>32</xdr:col>
      <xdr:colOff>238125</xdr:colOff>
      <xdr:row>59</xdr:row>
      <xdr:rowOff>143931</xdr:rowOff>
    </xdr:to>
    <xdr:sp macro="" textlink="">
      <xdr:nvSpPr>
        <xdr:cNvPr id="803" name="円/楕円 802"/>
        <xdr:cNvSpPr/>
      </xdr:nvSpPr>
      <xdr:spPr>
        <a:xfrm>
          <a:off x="22110700" y="101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128708</xdr:rowOff>
    </xdr:from>
    <xdr:ext cx="378565" cy="259045"/>
    <xdr:sp macro="" textlink="">
      <xdr:nvSpPr>
        <xdr:cNvPr id="804" name="貸付金該当値テキスト"/>
        <xdr:cNvSpPr txBox="1"/>
      </xdr:nvSpPr>
      <xdr:spPr>
        <a:xfrm>
          <a:off x="22212300" y="1007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41351</xdr:rowOff>
    </xdr:from>
    <xdr:to>
      <xdr:col>31</xdr:col>
      <xdr:colOff>85725</xdr:colOff>
      <xdr:row>59</xdr:row>
      <xdr:rowOff>142951</xdr:rowOff>
    </xdr:to>
    <xdr:sp macro="" textlink="">
      <xdr:nvSpPr>
        <xdr:cNvPr id="805" name="円/楕円 804"/>
        <xdr:cNvSpPr/>
      </xdr:nvSpPr>
      <xdr:spPr>
        <a:xfrm>
          <a:off x="21272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134078</xdr:rowOff>
    </xdr:from>
    <xdr:ext cx="378565" cy="259045"/>
    <xdr:sp macro="" textlink="">
      <xdr:nvSpPr>
        <xdr:cNvPr id="806" name="テキスト ボックス 805"/>
        <xdr:cNvSpPr txBox="1"/>
      </xdr:nvSpPr>
      <xdr:spPr>
        <a:xfrm>
          <a:off x="21134017" y="1024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43604</xdr:rowOff>
    </xdr:from>
    <xdr:to>
      <xdr:col>29</xdr:col>
      <xdr:colOff>568325</xdr:colOff>
      <xdr:row>59</xdr:row>
      <xdr:rowOff>145204</xdr:rowOff>
    </xdr:to>
    <xdr:sp macro="" textlink="">
      <xdr:nvSpPr>
        <xdr:cNvPr id="807" name="円/楕円 806"/>
        <xdr:cNvSpPr/>
      </xdr:nvSpPr>
      <xdr:spPr>
        <a:xfrm>
          <a:off x="203835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136331</xdr:rowOff>
    </xdr:from>
    <xdr:ext cx="378565" cy="259045"/>
    <xdr:sp macro="" textlink="">
      <xdr:nvSpPr>
        <xdr:cNvPr id="808" name="テキスト ボックス 807"/>
        <xdr:cNvSpPr txBox="1"/>
      </xdr:nvSpPr>
      <xdr:spPr>
        <a:xfrm>
          <a:off x="20245017" y="1025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43604</xdr:rowOff>
    </xdr:from>
    <xdr:to>
      <xdr:col>28</xdr:col>
      <xdr:colOff>365125</xdr:colOff>
      <xdr:row>59</xdr:row>
      <xdr:rowOff>145204</xdr:rowOff>
    </xdr:to>
    <xdr:sp macro="" textlink="">
      <xdr:nvSpPr>
        <xdr:cNvPr id="809" name="円/楕円 808"/>
        <xdr:cNvSpPr/>
      </xdr:nvSpPr>
      <xdr:spPr>
        <a:xfrm>
          <a:off x="19494500" y="101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136331</xdr:rowOff>
    </xdr:from>
    <xdr:ext cx="378565" cy="259045"/>
    <xdr:sp macro="" textlink="">
      <xdr:nvSpPr>
        <xdr:cNvPr id="810" name="テキスト ボックス 809"/>
        <xdr:cNvSpPr txBox="1"/>
      </xdr:nvSpPr>
      <xdr:spPr>
        <a:xfrm>
          <a:off x="19356017" y="1025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19079</xdr:rowOff>
    </xdr:from>
    <xdr:to>
      <xdr:col>27</xdr:col>
      <xdr:colOff>161925</xdr:colOff>
      <xdr:row>59</xdr:row>
      <xdr:rowOff>120679</xdr:rowOff>
    </xdr:to>
    <xdr:sp macro="" textlink="">
      <xdr:nvSpPr>
        <xdr:cNvPr id="811" name="円/楕円 810"/>
        <xdr:cNvSpPr/>
      </xdr:nvSpPr>
      <xdr:spPr>
        <a:xfrm>
          <a:off x="18605500" y="1013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111806</xdr:rowOff>
    </xdr:from>
    <xdr:ext cx="378565" cy="259045"/>
    <xdr:sp macro="" textlink="">
      <xdr:nvSpPr>
        <xdr:cNvPr id="812" name="テキスト ボックス 811"/>
        <xdr:cNvSpPr txBox="1"/>
      </xdr:nvSpPr>
      <xdr:spPr>
        <a:xfrm>
          <a:off x="18467017" y="1022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164487</xdr:rowOff>
    </xdr:from>
    <xdr:to>
      <xdr:col>32</xdr:col>
      <xdr:colOff>187325</xdr:colOff>
      <xdr:row>74</xdr:row>
      <xdr:rowOff>20322</xdr:rowOff>
    </xdr:to>
    <xdr:cxnSp macro="">
      <xdr:nvCxnSpPr>
        <xdr:cNvPr id="844" name="直線コネクタ 843"/>
        <xdr:cNvCxnSpPr/>
      </xdr:nvCxnSpPr>
      <xdr:spPr>
        <a:xfrm>
          <a:off x="21323300" y="12680337"/>
          <a:ext cx="8382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164487</xdr:rowOff>
    </xdr:from>
    <xdr:to>
      <xdr:col>31</xdr:col>
      <xdr:colOff>34925</xdr:colOff>
      <xdr:row>74</xdr:row>
      <xdr:rowOff>82664</xdr:rowOff>
    </xdr:to>
    <xdr:cxnSp macro="">
      <xdr:nvCxnSpPr>
        <xdr:cNvPr id="847" name="直線コネクタ 846"/>
        <xdr:cNvCxnSpPr/>
      </xdr:nvCxnSpPr>
      <xdr:spPr>
        <a:xfrm flipV="1">
          <a:off x="20434300" y="12680337"/>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82664</xdr:rowOff>
    </xdr:from>
    <xdr:to>
      <xdr:col>29</xdr:col>
      <xdr:colOff>517525</xdr:colOff>
      <xdr:row>74</xdr:row>
      <xdr:rowOff>156339</xdr:rowOff>
    </xdr:to>
    <xdr:cxnSp macro="">
      <xdr:nvCxnSpPr>
        <xdr:cNvPr id="850" name="直線コネクタ 849"/>
        <xdr:cNvCxnSpPr/>
      </xdr:nvCxnSpPr>
      <xdr:spPr>
        <a:xfrm flipV="1">
          <a:off x="19545300" y="12769964"/>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123420</xdr:rowOff>
    </xdr:from>
    <xdr:to>
      <xdr:col>28</xdr:col>
      <xdr:colOff>314325</xdr:colOff>
      <xdr:row>74</xdr:row>
      <xdr:rowOff>156339</xdr:rowOff>
    </xdr:to>
    <xdr:cxnSp macro="">
      <xdr:nvCxnSpPr>
        <xdr:cNvPr id="853" name="直線コネクタ 852"/>
        <xdr:cNvCxnSpPr/>
      </xdr:nvCxnSpPr>
      <xdr:spPr>
        <a:xfrm>
          <a:off x="18656300" y="1281072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140972</xdr:rowOff>
    </xdr:from>
    <xdr:to>
      <xdr:col>32</xdr:col>
      <xdr:colOff>238125</xdr:colOff>
      <xdr:row>74</xdr:row>
      <xdr:rowOff>71122</xdr:rowOff>
    </xdr:to>
    <xdr:sp macro="" textlink="">
      <xdr:nvSpPr>
        <xdr:cNvPr id="863" name="円/楕円 862"/>
        <xdr:cNvSpPr/>
      </xdr:nvSpPr>
      <xdr:spPr>
        <a:xfrm>
          <a:off x="22110700" y="1265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163849</xdr:rowOff>
    </xdr:from>
    <xdr:ext cx="534377" cy="259045"/>
    <xdr:sp macro="" textlink="">
      <xdr:nvSpPr>
        <xdr:cNvPr id="864" name="繰出金該当値テキスト"/>
        <xdr:cNvSpPr txBox="1"/>
      </xdr:nvSpPr>
      <xdr:spPr>
        <a:xfrm>
          <a:off x="22212300" y="125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77,311</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113687</xdr:rowOff>
    </xdr:from>
    <xdr:to>
      <xdr:col>31</xdr:col>
      <xdr:colOff>85725</xdr:colOff>
      <xdr:row>74</xdr:row>
      <xdr:rowOff>43837</xdr:rowOff>
    </xdr:to>
    <xdr:sp macro="" textlink="">
      <xdr:nvSpPr>
        <xdr:cNvPr id="865" name="円/楕円 864"/>
        <xdr:cNvSpPr/>
      </xdr:nvSpPr>
      <xdr:spPr>
        <a:xfrm>
          <a:off x="21272500" y="1262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60364</xdr:rowOff>
    </xdr:from>
    <xdr:ext cx="534377" cy="259045"/>
    <xdr:sp macro="" textlink="">
      <xdr:nvSpPr>
        <xdr:cNvPr id="866" name="テキスト ボックス 865"/>
        <xdr:cNvSpPr txBox="1"/>
      </xdr:nvSpPr>
      <xdr:spPr>
        <a:xfrm>
          <a:off x="21056111" y="124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31864</xdr:rowOff>
    </xdr:from>
    <xdr:to>
      <xdr:col>29</xdr:col>
      <xdr:colOff>568325</xdr:colOff>
      <xdr:row>74</xdr:row>
      <xdr:rowOff>133464</xdr:rowOff>
    </xdr:to>
    <xdr:sp macro="" textlink="">
      <xdr:nvSpPr>
        <xdr:cNvPr id="867" name="円/楕円 866"/>
        <xdr:cNvSpPr/>
      </xdr:nvSpPr>
      <xdr:spPr>
        <a:xfrm>
          <a:off x="20383500" y="127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149991</xdr:rowOff>
    </xdr:from>
    <xdr:ext cx="534377" cy="259045"/>
    <xdr:sp macro="" textlink="">
      <xdr:nvSpPr>
        <xdr:cNvPr id="868" name="テキスト ボックス 867"/>
        <xdr:cNvSpPr txBox="1"/>
      </xdr:nvSpPr>
      <xdr:spPr>
        <a:xfrm>
          <a:off x="20167111" y="124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105539</xdr:rowOff>
    </xdr:from>
    <xdr:to>
      <xdr:col>28</xdr:col>
      <xdr:colOff>365125</xdr:colOff>
      <xdr:row>75</xdr:row>
      <xdr:rowOff>35689</xdr:rowOff>
    </xdr:to>
    <xdr:sp macro="" textlink="">
      <xdr:nvSpPr>
        <xdr:cNvPr id="869" name="円/楕円 868"/>
        <xdr:cNvSpPr/>
      </xdr:nvSpPr>
      <xdr:spPr>
        <a:xfrm>
          <a:off x="19494500" y="1279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52216</xdr:rowOff>
    </xdr:from>
    <xdr:ext cx="534377" cy="259045"/>
    <xdr:sp macro="" textlink="">
      <xdr:nvSpPr>
        <xdr:cNvPr id="870" name="テキスト ボックス 869"/>
        <xdr:cNvSpPr txBox="1"/>
      </xdr:nvSpPr>
      <xdr:spPr>
        <a:xfrm>
          <a:off x="19278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68,981</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72620</xdr:rowOff>
    </xdr:from>
    <xdr:to>
      <xdr:col>27</xdr:col>
      <xdr:colOff>161925</xdr:colOff>
      <xdr:row>75</xdr:row>
      <xdr:rowOff>2770</xdr:rowOff>
    </xdr:to>
    <xdr:sp macro="" textlink="">
      <xdr:nvSpPr>
        <xdr:cNvPr id="871" name="円/楕円 870"/>
        <xdr:cNvSpPr/>
      </xdr:nvSpPr>
      <xdr:spPr>
        <a:xfrm>
          <a:off x="18605500" y="127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19297</xdr:rowOff>
    </xdr:from>
    <xdr:ext cx="534377" cy="259045"/>
    <xdr:sp macro="" textlink="">
      <xdr:nvSpPr>
        <xdr:cNvPr id="872" name="テキスト ボックス 871"/>
        <xdr:cNvSpPr txBox="1"/>
      </xdr:nvSpPr>
      <xdr:spPr>
        <a:xfrm>
          <a:off x="18389111" y="125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643,565</a:t>
          </a:r>
          <a:r>
            <a:rPr kumimoji="1" lang="ja-JP" altLang="en-US" sz="1300">
              <a:latin typeface="ＭＳ Ｐゴシック"/>
            </a:rPr>
            <a:t>円となっている。主な構成項目である人件費は、住民一人当たり</a:t>
          </a:r>
          <a:r>
            <a:rPr kumimoji="1" lang="en-US" altLang="ja-JP" sz="1300">
              <a:latin typeface="ＭＳ Ｐゴシック"/>
            </a:rPr>
            <a:t>114,978</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年度頃までは退職者の</a:t>
          </a:r>
          <a:r>
            <a:rPr kumimoji="1" lang="en-US" altLang="ja-JP" sz="1300">
              <a:latin typeface="ＭＳ Ｐゴシック"/>
            </a:rPr>
            <a:t>1/2</a:t>
          </a:r>
          <a:r>
            <a:rPr kumimoji="1" lang="ja-JP" altLang="en-US" sz="1300">
              <a:latin typeface="ＭＳ Ｐゴシック"/>
            </a:rPr>
            <a:t>補充として少しずつ減額となっていたが、権限委譲などによる業務量の増加や広い行政面積に対応する職員配置が必要であることもあり、平成</a:t>
          </a:r>
          <a:r>
            <a:rPr kumimoji="1" lang="en-US" altLang="ja-JP" sz="1300">
              <a:latin typeface="ＭＳ Ｐゴシック"/>
            </a:rPr>
            <a:t>27</a:t>
          </a:r>
          <a:r>
            <a:rPr kumimoji="1" lang="ja-JP" altLang="en-US" sz="1300">
              <a:latin typeface="ＭＳ Ｐゴシック"/>
            </a:rPr>
            <a:t>年度から退職補充としていることもあり、人件費は微増傾向となっている。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高知県香美市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26,641
26,380
537.86
17,539,264
17,145,205
108,282
9,996,769
16,151,867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157988</xdr:rowOff>
    </xdr:from>
    <xdr:to>
      <xdr:col>6</xdr:col>
      <xdr:colOff>511175</xdr:colOff>
      <xdr:row>35</xdr:row>
      <xdr:rowOff>51308</xdr:rowOff>
    </xdr:to>
    <xdr:cxnSp macro="">
      <xdr:nvCxnSpPr>
        <xdr:cNvPr id="61" name="直線コネクタ 60"/>
        <xdr:cNvCxnSpPr/>
      </xdr:nvCxnSpPr>
      <xdr:spPr>
        <a:xfrm>
          <a:off x="3797300" y="5987288"/>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157988</xdr:rowOff>
    </xdr:from>
    <xdr:to>
      <xdr:col>5</xdr:col>
      <xdr:colOff>358775</xdr:colOff>
      <xdr:row>35</xdr:row>
      <xdr:rowOff>13970</xdr:rowOff>
    </xdr:to>
    <xdr:cxnSp macro="">
      <xdr:nvCxnSpPr>
        <xdr:cNvPr id="64" name="直線コネクタ 63"/>
        <xdr:cNvCxnSpPr/>
      </xdr:nvCxnSpPr>
      <xdr:spPr>
        <a:xfrm flipV="1">
          <a:off x="2908300" y="59872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149987</xdr:rowOff>
    </xdr:from>
    <xdr:to>
      <xdr:col>4</xdr:col>
      <xdr:colOff>155575</xdr:colOff>
      <xdr:row>35</xdr:row>
      <xdr:rowOff>13970</xdr:rowOff>
    </xdr:to>
    <xdr:cxnSp macro="">
      <xdr:nvCxnSpPr>
        <xdr:cNvPr id="67" name="直線コネクタ 66"/>
        <xdr:cNvCxnSpPr/>
      </xdr:nvCxnSpPr>
      <xdr:spPr>
        <a:xfrm>
          <a:off x="2019300" y="5979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101028</xdr:rowOff>
    </xdr:from>
    <xdr:to>
      <xdr:col>2</xdr:col>
      <xdr:colOff>638175</xdr:colOff>
      <xdr:row>34</xdr:row>
      <xdr:rowOff>149987</xdr:rowOff>
    </xdr:to>
    <xdr:cxnSp macro="">
      <xdr:nvCxnSpPr>
        <xdr:cNvPr id="70" name="直線コネクタ 69"/>
        <xdr:cNvCxnSpPr/>
      </xdr:nvCxnSpPr>
      <xdr:spPr>
        <a:xfrm>
          <a:off x="1130300" y="5930328"/>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508</xdr:rowOff>
    </xdr:from>
    <xdr:to>
      <xdr:col>6</xdr:col>
      <xdr:colOff>561975</xdr:colOff>
      <xdr:row>35</xdr:row>
      <xdr:rowOff>102108</xdr:rowOff>
    </xdr:to>
    <xdr:sp macro="" textlink="">
      <xdr:nvSpPr>
        <xdr:cNvPr id="80" name="円/楕円 79"/>
        <xdr:cNvSpPr/>
      </xdr:nvSpPr>
      <xdr:spPr>
        <a:xfrm>
          <a:off x="45847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23385</xdr:rowOff>
    </xdr:from>
    <xdr:ext cx="469744" cy="259045"/>
    <xdr:sp macro="" textlink="">
      <xdr:nvSpPr>
        <xdr:cNvPr id="81" name="議会費該当値テキスト"/>
        <xdr:cNvSpPr txBox="1"/>
      </xdr:nvSpPr>
      <xdr:spPr>
        <a:xfrm>
          <a:off x="4686300"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107188</xdr:rowOff>
    </xdr:from>
    <xdr:to>
      <xdr:col>5</xdr:col>
      <xdr:colOff>409575</xdr:colOff>
      <xdr:row>35</xdr:row>
      <xdr:rowOff>37338</xdr:rowOff>
    </xdr:to>
    <xdr:sp macro="" textlink="">
      <xdr:nvSpPr>
        <xdr:cNvPr id="82" name="円/楕円 81"/>
        <xdr:cNvSpPr/>
      </xdr:nvSpPr>
      <xdr:spPr>
        <a:xfrm>
          <a:off x="3746500" y="593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53865</xdr:rowOff>
    </xdr:from>
    <xdr:ext cx="469744" cy="259045"/>
    <xdr:sp macro="" textlink="">
      <xdr:nvSpPr>
        <xdr:cNvPr id="83" name="テキスト ボックス 82"/>
        <xdr:cNvSpPr txBox="1"/>
      </xdr:nvSpPr>
      <xdr:spPr>
        <a:xfrm>
          <a:off x="3562427" y="571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134620</xdr:rowOff>
    </xdr:from>
    <xdr:to>
      <xdr:col>4</xdr:col>
      <xdr:colOff>206375</xdr:colOff>
      <xdr:row>35</xdr:row>
      <xdr:rowOff>64770</xdr:rowOff>
    </xdr:to>
    <xdr:sp macro="" textlink="">
      <xdr:nvSpPr>
        <xdr:cNvPr id="84" name="円/楕円 83"/>
        <xdr:cNvSpPr/>
      </xdr:nvSpPr>
      <xdr:spPr>
        <a:xfrm>
          <a:off x="2857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81297</xdr:rowOff>
    </xdr:from>
    <xdr:ext cx="469744" cy="259045"/>
    <xdr:sp macro="" textlink="">
      <xdr:nvSpPr>
        <xdr:cNvPr id="85" name="テキスト ボックス 84"/>
        <xdr:cNvSpPr txBox="1"/>
      </xdr:nvSpPr>
      <xdr:spPr>
        <a:xfrm>
          <a:off x="2673427" y="57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99187</xdr:rowOff>
    </xdr:from>
    <xdr:to>
      <xdr:col>3</xdr:col>
      <xdr:colOff>3175</xdr:colOff>
      <xdr:row>35</xdr:row>
      <xdr:rowOff>29337</xdr:rowOff>
    </xdr:to>
    <xdr:sp macro="" textlink="">
      <xdr:nvSpPr>
        <xdr:cNvPr id="86" name="円/楕円 85"/>
        <xdr:cNvSpPr/>
      </xdr:nvSpPr>
      <xdr:spPr>
        <a:xfrm>
          <a:off x="1968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45864</xdr:rowOff>
    </xdr:from>
    <xdr:ext cx="469744" cy="259045"/>
    <xdr:sp macro="" textlink="">
      <xdr:nvSpPr>
        <xdr:cNvPr id="87" name="テキスト ボックス 86"/>
        <xdr:cNvSpPr txBox="1"/>
      </xdr:nvSpPr>
      <xdr:spPr>
        <a:xfrm>
          <a:off x="1784427"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50228</xdr:rowOff>
    </xdr:from>
    <xdr:to>
      <xdr:col>1</xdr:col>
      <xdr:colOff>485775</xdr:colOff>
      <xdr:row>34</xdr:row>
      <xdr:rowOff>151828</xdr:rowOff>
    </xdr:to>
    <xdr:sp macro="" textlink="">
      <xdr:nvSpPr>
        <xdr:cNvPr id="88" name="円/楕円 87"/>
        <xdr:cNvSpPr/>
      </xdr:nvSpPr>
      <xdr:spPr>
        <a:xfrm>
          <a:off x="1079500" y="58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168355</xdr:rowOff>
    </xdr:from>
    <xdr:ext cx="469744" cy="259045"/>
    <xdr:sp macro="" textlink="">
      <xdr:nvSpPr>
        <xdr:cNvPr id="89" name="テキスト ボックス 88"/>
        <xdr:cNvSpPr txBox="1"/>
      </xdr:nvSpPr>
      <xdr:spPr>
        <a:xfrm>
          <a:off x="895427" y="565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99809</xdr:rowOff>
    </xdr:from>
    <xdr:to>
      <xdr:col>6</xdr:col>
      <xdr:colOff>511175</xdr:colOff>
      <xdr:row>55</xdr:row>
      <xdr:rowOff>144661</xdr:rowOff>
    </xdr:to>
    <xdr:cxnSp macro="">
      <xdr:nvCxnSpPr>
        <xdr:cNvPr id="116" name="直線コネクタ 115"/>
        <xdr:cNvCxnSpPr/>
      </xdr:nvCxnSpPr>
      <xdr:spPr>
        <a:xfrm flipV="1">
          <a:off x="3797300" y="9529559"/>
          <a:ext cx="838200" cy="4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144661</xdr:rowOff>
    </xdr:from>
    <xdr:to>
      <xdr:col>5</xdr:col>
      <xdr:colOff>358775</xdr:colOff>
      <xdr:row>56</xdr:row>
      <xdr:rowOff>54226</xdr:rowOff>
    </xdr:to>
    <xdr:cxnSp macro="">
      <xdr:nvCxnSpPr>
        <xdr:cNvPr id="119" name="直線コネクタ 118"/>
        <xdr:cNvCxnSpPr/>
      </xdr:nvCxnSpPr>
      <xdr:spPr>
        <a:xfrm flipV="1">
          <a:off x="2908300" y="9574411"/>
          <a:ext cx="889000" cy="8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54226</xdr:rowOff>
    </xdr:from>
    <xdr:to>
      <xdr:col>4</xdr:col>
      <xdr:colOff>155575</xdr:colOff>
      <xdr:row>56</xdr:row>
      <xdr:rowOff>113900</xdr:rowOff>
    </xdr:to>
    <xdr:cxnSp macro="">
      <xdr:nvCxnSpPr>
        <xdr:cNvPr id="122" name="直線コネクタ 121"/>
        <xdr:cNvCxnSpPr/>
      </xdr:nvCxnSpPr>
      <xdr:spPr>
        <a:xfrm flipV="1">
          <a:off x="2019300" y="9655426"/>
          <a:ext cx="889000" cy="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99155</xdr:rowOff>
    </xdr:from>
    <xdr:to>
      <xdr:col>2</xdr:col>
      <xdr:colOff>638175</xdr:colOff>
      <xdr:row>56</xdr:row>
      <xdr:rowOff>113900</xdr:rowOff>
    </xdr:to>
    <xdr:cxnSp macro="">
      <xdr:nvCxnSpPr>
        <xdr:cNvPr id="125" name="直線コネクタ 124"/>
        <xdr:cNvCxnSpPr/>
      </xdr:nvCxnSpPr>
      <xdr:spPr>
        <a:xfrm>
          <a:off x="1130300" y="97003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49009</xdr:rowOff>
    </xdr:from>
    <xdr:to>
      <xdr:col>6</xdr:col>
      <xdr:colOff>561975</xdr:colOff>
      <xdr:row>55</xdr:row>
      <xdr:rowOff>150609</xdr:rowOff>
    </xdr:to>
    <xdr:sp macro="" textlink="">
      <xdr:nvSpPr>
        <xdr:cNvPr id="135" name="円/楕円 134"/>
        <xdr:cNvSpPr/>
      </xdr:nvSpPr>
      <xdr:spPr>
        <a:xfrm>
          <a:off x="45847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71886</xdr:rowOff>
    </xdr:from>
    <xdr:ext cx="599010" cy="259045"/>
    <xdr:sp macro="" textlink="">
      <xdr:nvSpPr>
        <xdr:cNvPr id="136" name="総務費該当値テキスト"/>
        <xdr:cNvSpPr txBox="1"/>
      </xdr:nvSpPr>
      <xdr:spPr>
        <a:xfrm>
          <a:off x="4686300" y="93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93861</xdr:rowOff>
    </xdr:from>
    <xdr:to>
      <xdr:col>5</xdr:col>
      <xdr:colOff>409575</xdr:colOff>
      <xdr:row>56</xdr:row>
      <xdr:rowOff>24011</xdr:rowOff>
    </xdr:to>
    <xdr:sp macro="" textlink="">
      <xdr:nvSpPr>
        <xdr:cNvPr id="137" name="円/楕円 136"/>
        <xdr:cNvSpPr/>
      </xdr:nvSpPr>
      <xdr:spPr>
        <a:xfrm>
          <a:off x="3746500" y="952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40538</xdr:rowOff>
    </xdr:from>
    <xdr:ext cx="599010" cy="259045"/>
    <xdr:sp macro="" textlink="">
      <xdr:nvSpPr>
        <xdr:cNvPr id="138" name="テキスト ボックス 137"/>
        <xdr:cNvSpPr txBox="1"/>
      </xdr:nvSpPr>
      <xdr:spPr>
        <a:xfrm>
          <a:off x="3497794" y="929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3426</xdr:rowOff>
    </xdr:from>
    <xdr:to>
      <xdr:col>4</xdr:col>
      <xdr:colOff>206375</xdr:colOff>
      <xdr:row>56</xdr:row>
      <xdr:rowOff>105026</xdr:rowOff>
    </xdr:to>
    <xdr:sp macro="" textlink="">
      <xdr:nvSpPr>
        <xdr:cNvPr id="139" name="円/楕円 138"/>
        <xdr:cNvSpPr/>
      </xdr:nvSpPr>
      <xdr:spPr>
        <a:xfrm>
          <a:off x="2857500" y="96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121553</xdr:rowOff>
    </xdr:from>
    <xdr:ext cx="534377" cy="259045"/>
    <xdr:sp macro="" textlink="">
      <xdr:nvSpPr>
        <xdr:cNvPr id="140" name="テキスト ボックス 139"/>
        <xdr:cNvSpPr txBox="1"/>
      </xdr:nvSpPr>
      <xdr:spPr>
        <a:xfrm>
          <a:off x="2641111" y="93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63100</xdr:rowOff>
    </xdr:from>
    <xdr:to>
      <xdr:col>3</xdr:col>
      <xdr:colOff>3175</xdr:colOff>
      <xdr:row>56</xdr:row>
      <xdr:rowOff>164700</xdr:rowOff>
    </xdr:to>
    <xdr:sp macro="" textlink="">
      <xdr:nvSpPr>
        <xdr:cNvPr id="141" name="円/楕円 140"/>
        <xdr:cNvSpPr/>
      </xdr:nvSpPr>
      <xdr:spPr>
        <a:xfrm>
          <a:off x="1968500" y="96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155827</xdr:rowOff>
    </xdr:from>
    <xdr:ext cx="534377" cy="259045"/>
    <xdr:sp macro="" textlink="">
      <xdr:nvSpPr>
        <xdr:cNvPr id="142" name="テキスト ボックス 141"/>
        <xdr:cNvSpPr txBox="1"/>
      </xdr:nvSpPr>
      <xdr:spPr>
        <a:xfrm>
          <a:off x="1752111" y="975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48355</xdr:rowOff>
    </xdr:from>
    <xdr:to>
      <xdr:col>1</xdr:col>
      <xdr:colOff>485775</xdr:colOff>
      <xdr:row>56</xdr:row>
      <xdr:rowOff>149955</xdr:rowOff>
    </xdr:to>
    <xdr:sp macro="" textlink="">
      <xdr:nvSpPr>
        <xdr:cNvPr id="143" name="円/楕円 142"/>
        <xdr:cNvSpPr/>
      </xdr:nvSpPr>
      <xdr:spPr>
        <a:xfrm>
          <a:off x="1079500" y="96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141082</xdr:rowOff>
    </xdr:from>
    <xdr:ext cx="534377" cy="259045"/>
    <xdr:sp macro="" textlink="">
      <xdr:nvSpPr>
        <xdr:cNvPr id="144" name="テキスト ボックス 143"/>
        <xdr:cNvSpPr txBox="1"/>
      </xdr:nvSpPr>
      <xdr:spPr>
        <a:xfrm>
          <a:off x="863111" y="974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35695</xdr:rowOff>
    </xdr:from>
    <xdr:to>
      <xdr:col>6</xdr:col>
      <xdr:colOff>511175</xdr:colOff>
      <xdr:row>76</xdr:row>
      <xdr:rowOff>40391</xdr:rowOff>
    </xdr:to>
    <xdr:cxnSp macro="">
      <xdr:nvCxnSpPr>
        <xdr:cNvPr id="172" name="直線コネクタ 171"/>
        <xdr:cNvCxnSpPr/>
      </xdr:nvCxnSpPr>
      <xdr:spPr>
        <a:xfrm flipV="1">
          <a:off x="3797300" y="13065895"/>
          <a:ext cx="8382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40391</xdr:rowOff>
    </xdr:from>
    <xdr:to>
      <xdr:col>5</xdr:col>
      <xdr:colOff>358775</xdr:colOff>
      <xdr:row>76</xdr:row>
      <xdr:rowOff>88768</xdr:rowOff>
    </xdr:to>
    <xdr:cxnSp macro="">
      <xdr:nvCxnSpPr>
        <xdr:cNvPr id="175" name="直線コネクタ 174"/>
        <xdr:cNvCxnSpPr/>
      </xdr:nvCxnSpPr>
      <xdr:spPr>
        <a:xfrm flipV="1">
          <a:off x="2908300" y="13070591"/>
          <a:ext cx="889000" cy="4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88768</xdr:rowOff>
    </xdr:from>
    <xdr:to>
      <xdr:col>4</xdr:col>
      <xdr:colOff>155575</xdr:colOff>
      <xdr:row>76</xdr:row>
      <xdr:rowOff>148634</xdr:rowOff>
    </xdr:to>
    <xdr:cxnSp macro="">
      <xdr:nvCxnSpPr>
        <xdr:cNvPr id="178" name="直線コネクタ 177"/>
        <xdr:cNvCxnSpPr/>
      </xdr:nvCxnSpPr>
      <xdr:spPr>
        <a:xfrm flipV="1">
          <a:off x="2019300" y="13118968"/>
          <a:ext cx="889000" cy="5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134045</xdr:rowOff>
    </xdr:from>
    <xdr:to>
      <xdr:col>2</xdr:col>
      <xdr:colOff>638175</xdr:colOff>
      <xdr:row>76</xdr:row>
      <xdr:rowOff>148634</xdr:rowOff>
    </xdr:to>
    <xdr:cxnSp macro="">
      <xdr:nvCxnSpPr>
        <xdr:cNvPr id="181" name="直線コネクタ 180"/>
        <xdr:cNvCxnSpPr/>
      </xdr:nvCxnSpPr>
      <xdr:spPr>
        <a:xfrm>
          <a:off x="1130300" y="13164245"/>
          <a:ext cx="889000" cy="1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156345</xdr:rowOff>
    </xdr:from>
    <xdr:to>
      <xdr:col>6</xdr:col>
      <xdr:colOff>561975</xdr:colOff>
      <xdr:row>76</xdr:row>
      <xdr:rowOff>86495</xdr:rowOff>
    </xdr:to>
    <xdr:sp macro="" textlink="">
      <xdr:nvSpPr>
        <xdr:cNvPr id="191" name="円/楕円 190"/>
        <xdr:cNvSpPr/>
      </xdr:nvSpPr>
      <xdr:spPr>
        <a:xfrm>
          <a:off x="4584700" y="1301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7773</xdr:rowOff>
    </xdr:from>
    <xdr:ext cx="599010" cy="259045"/>
    <xdr:sp macro="" textlink="">
      <xdr:nvSpPr>
        <xdr:cNvPr id="192" name="民生費該当値テキスト"/>
        <xdr:cNvSpPr txBox="1"/>
      </xdr:nvSpPr>
      <xdr:spPr>
        <a:xfrm>
          <a:off x="4686300" y="12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197,748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161041</xdr:rowOff>
    </xdr:from>
    <xdr:to>
      <xdr:col>5</xdr:col>
      <xdr:colOff>409575</xdr:colOff>
      <xdr:row>76</xdr:row>
      <xdr:rowOff>91191</xdr:rowOff>
    </xdr:to>
    <xdr:sp macro="" textlink="">
      <xdr:nvSpPr>
        <xdr:cNvPr id="193" name="円/楕円 192"/>
        <xdr:cNvSpPr/>
      </xdr:nvSpPr>
      <xdr:spPr>
        <a:xfrm>
          <a:off x="3746500" y="1301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107718</xdr:rowOff>
    </xdr:from>
    <xdr:ext cx="599010" cy="259045"/>
    <xdr:sp macro="" textlink="">
      <xdr:nvSpPr>
        <xdr:cNvPr id="194" name="テキスト ボックス 193"/>
        <xdr:cNvSpPr txBox="1"/>
      </xdr:nvSpPr>
      <xdr:spPr>
        <a:xfrm>
          <a:off x="3497794" y="1279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37968</xdr:rowOff>
    </xdr:from>
    <xdr:to>
      <xdr:col>4</xdr:col>
      <xdr:colOff>206375</xdr:colOff>
      <xdr:row>76</xdr:row>
      <xdr:rowOff>139568</xdr:rowOff>
    </xdr:to>
    <xdr:sp macro="" textlink="">
      <xdr:nvSpPr>
        <xdr:cNvPr id="195" name="円/楕円 194"/>
        <xdr:cNvSpPr/>
      </xdr:nvSpPr>
      <xdr:spPr>
        <a:xfrm>
          <a:off x="2857500" y="130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156095</xdr:rowOff>
    </xdr:from>
    <xdr:ext cx="599010" cy="259045"/>
    <xdr:sp macro="" textlink="">
      <xdr:nvSpPr>
        <xdr:cNvPr id="196" name="テキスト ボックス 195"/>
        <xdr:cNvSpPr txBox="1"/>
      </xdr:nvSpPr>
      <xdr:spPr>
        <a:xfrm>
          <a:off x="2608794" y="128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186,140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97834</xdr:rowOff>
    </xdr:from>
    <xdr:to>
      <xdr:col>3</xdr:col>
      <xdr:colOff>3175</xdr:colOff>
      <xdr:row>77</xdr:row>
      <xdr:rowOff>27984</xdr:rowOff>
    </xdr:to>
    <xdr:sp macro="" textlink="">
      <xdr:nvSpPr>
        <xdr:cNvPr id="197" name="円/楕円 196"/>
        <xdr:cNvSpPr/>
      </xdr:nvSpPr>
      <xdr:spPr>
        <a:xfrm>
          <a:off x="1968500" y="131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44511</xdr:rowOff>
    </xdr:from>
    <xdr:ext cx="599010" cy="259045"/>
    <xdr:sp macro="" textlink="">
      <xdr:nvSpPr>
        <xdr:cNvPr id="198" name="テキスト ボックス 197"/>
        <xdr:cNvSpPr txBox="1"/>
      </xdr:nvSpPr>
      <xdr:spPr>
        <a:xfrm>
          <a:off x="1719794" y="1290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83245</xdr:rowOff>
    </xdr:from>
    <xdr:to>
      <xdr:col>1</xdr:col>
      <xdr:colOff>485775</xdr:colOff>
      <xdr:row>77</xdr:row>
      <xdr:rowOff>13395</xdr:rowOff>
    </xdr:to>
    <xdr:sp macro="" textlink="">
      <xdr:nvSpPr>
        <xdr:cNvPr id="199" name="円/楕円 198"/>
        <xdr:cNvSpPr/>
      </xdr:nvSpPr>
      <xdr:spPr>
        <a:xfrm>
          <a:off x="1079500" y="1311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29922</xdr:rowOff>
    </xdr:from>
    <xdr:ext cx="599010" cy="259045"/>
    <xdr:sp macro="" textlink="">
      <xdr:nvSpPr>
        <xdr:cNvPr id="200" name="テキスト ボックス 199"/>
        <xdr:cNvSpPr txBox="1"/>
      </xdr:nvSpPr>
      <xdr:spPr>
        <a:xfrm>
          <a:off x="830794" y="1288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157091</xdr:rowOff>
    </xdr:from>
    <xdr:to>
      <xdr:col>6</xdr:col>
      <xdr:colOff>511175</xdr:colOff>
      <xdr:row>96</xdr:row>
      <xdr:rowOff>161714</xdr:rowOff>
    </xdr:to>
    <xdr:cxnSp macro="">
      <xdr:nvCxnSpPr>
        <xdr:cNvPr id="225" name="直線コネクタ 224"/>
        <xdr:cNvCxnSpPr/>
      </xdr:nvCxnSpPr>
      <xdr:spPr>
        <a:xfrm flipV="1">
          <a:off x="3797300" y="16616291"/>
          <a:ext cx="8382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157176</xdr:rowOff>
    </xdr:from>
    <xdr:to>
      <xdr:col>5</xdr:col>
      <xdr:colOff>358775</xdr:colOff>
      <xdr:row>96</xdr:row>
      <xdr:rowOff>161714</xdr:rowOff>
    </xdr:to>
    <xdr:cxnSp macro="">
      <xdr:nvCxnSpPr>
        <xdr:cNvPr id="228" name="直線コネクタ 227"/>
        <xdr:cNvCxnSpPr/>
      </xdr:nvCxnSpPr>
      <xdr:spPr>
        <a:xfrm>
          <a:off x="2908300" y="16616376"/>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157176</xdr:rowOff>
    </xdr:from>
    <xdr:to>
      <xdr:col>4</xdr:col>
      <xdr:colOff>155575</xdr:colOff>
      <xdr:row>97</xdr:row>
      <xdr:rowOff>4724</xdr:rowOff>
    </xdr:to>
    <xdr:cxnSp macro="">
      <xdr:nvCxnSpPr>
        <xdr:cNvPr id="231" name="直線コネクタ 230"/>
        <xdr:cNvCxnSpPr/>
      </xdr:nvCxnSpPr>
      <xdr:spPr>
        <a:xfrm flipV="1">
          <a:off x="2019300" y="16616376"/>
          <a:ext cx="889000" cy="1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166224</xdr:rowOff>
    </xdr:from>
    <xdr:to>
      <xdr:col>2</xdr:col>
      <xdr:colOff>638175</xdr:colOff>
      <xdr:row>97</xdr:row>
      <xdr:rowOff>4724</xdr:rowOff>
    </xdr:to>
    <xdr:cxnSp macro="">
      <xdr:nvCxnSpPr>
        <xdr:cNvPr id="234" name="直線コネクタ 233"/>
        <xdr:cNvCxnSpPr/>
      </xdr:nvCxnSpPr>
      <xdr:spPr>
        <a:xfrm>
          <a:off x="1130300" y="16625424"/>
          <a:ext cx="889000" cy="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106291</xdr:rowOff>
    </xdr:from>
    <xdr:to>
      <xdr:col>6</xdr:col>
      <xdr:colOff>561975</xdr:colOff>
      <xdr:row>97</xdr:row>
      <xdr:rowOff>36441</xdr:rowOff>
    </xdr:to>
    <xdr:sp macro="" textlink="">
      <xdr:nvSpPr>
        <xdr:cNvPr id="244" name="円/楕円 243"/>
        <xdr:cNvSpPr/>
      </xdr:nvSpPr>
      <xdr:spPr>
        <a:xfrm>
          <a:off x="4584700" y="165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21218</xdr:rowOff>
    </xdr:from>
    <xdr:ext cx="534377" cy="259045"/>
    <xdr:sp macro="" textlink="">
      <xdr:nvSpPr>
        <xdr:cNvPr id="245" name="衛生費該当値テキスト"/>
        <xdr:cNvSpPr txBox="1"/>
      </xdr:nvSpPr>
      <xdr:spPr>
        <a:xfrm>
          <a:off x="4686300" y="164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36,957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110914</xdr:rowOff>
    </xdr:from>
    <xdr:to>
      <xdr:col>5</xdr:col>
      <xdr:colOff>409575</xdr:colOff>
      <xdr:row>97</xdr:row>
      <xdr:rowOff>41064</xdr:rowOff>
    </xdr:to>
    <xdr:sp macro="" textlink="">
      <xdr:nvSpPr>
        <xdr:cNvPr id="246" name="円/楕円 245"/>
        <xdr:cNvSpPr/>
      </xdr:nvSpPr>
      <xdr:spPr>
        <a:xfrm>
          <a:off x="3746500" y="165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32191</xdr:rowOff>
    </xdr:from>
    <xdr:ext cx="534377" cy="259045"/>
    <xdr:sp macro="" textlink="">
      <xdr:nvSpPr>
        <xdr:cNvPr id="247" name="テキスト ボックス 246"/>
        <xdr:cNvSpPr txBox="1"/>
      </xdr:nvSpPr>
      <xdr:spPr>
        <a:xfrm>
          <a:off x="3530111" y="166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106376</xdr:rowOff>
    </xdr:from>
    <xdr:to>
      <xdr:col>4</xdr:col>
      <xdr:colOff>206375</xdr:colOff>
      <xdr:row>97</xdr:row>
      <xdr:rowOff>36526</xdr:rowOff>
    </xdr:to>
    <xdr:sp macro="" textlink="">
      <xdr:nvSpPr>
        <xdr:cNvPr id="248" name="円/楕円 247"/>
        <xdr:cNvSpPr/>
      </xdr:nvSpPr>
      <xdr:spPr>
        <a:xfrm>
          <a:off x="2857500" y="1656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27653</xdr:rowOff>
    </xdr:from>
    <xdr:ext cx="534377" cy="259045"/>
    <xdr:sp macro="" textlink="">
      <xdr:nvSpPr>
        <xdr:cNvPr id="249" name="テキスト ボックス 248"/>
        <xdr:cNvSpPr txBox="1"/>
      </xdr:nvSpPr>
      <xdr:spPr>
        <a:xfrm>
          <a:off x="2641111" y="166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125374</xdr:rowOff>
    </xdr:from>
    <xdr:to>
      <xdr:col>3</xdr:col>
      <xdr:colOff>3175</xdr:colOff>
      <xdr:row>97</xdr:row>
      <xdr:rowOff>55524</xdr:rowOff>
    </xdr:to>
    <xdr:sp macro="" textlink="">
      <xdr:nvSpPr>
        <xdr:cNvPr id="250" name="円/楕円 249"/>
        <xdr:cNvSpPr/>
      </xdr:nvSpPr>
      <xdr:spPr>
        <a:xfrm>
          <a:off x="1968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46651</xdr:rowOff>
    </xdr:from>
    <xdr:ext cx="534377" cy="259045"/>
    <xdr:sp macro="" textlink="">
      <xdr:nvSpPr>
        <xdr:cNvPr id="251" name="テキスト ボックス 250"/>
        <xdr:cNvSpPr txBox="1"/>
      </xdr:nvSpPr>
      <xdr:spPr>
        <a:xfrm>
          <a:off x="1752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115424</xdr:rowOff>
    </xdr:from>
    <xdr:to>
      <xdr:col>1</xdr:col>
      <xdr:colOff>485775</xdr:colOff>
      <xdr:row>97</xdr:row>
      <xdr:rowOff>45574</xdr:rowOff>
    </xdr:to>
    <xdr:sp macro="" textlink="">
      <xdr:nvSpPr>
        <xdr:cNvPr id="252" name="円/楕円 251"/>
        <xdr:cNvSpPr/>
      </xdr:nvSpPr>
      <xdr:spPr>
        <a:xfrm>
          <a:off x="1079500" y="165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36701</xdr:rowOff>
    </xdr:from>
    <xdr:ext cx="534377" cy="259045"/>
    <xdr:sp macro="" textlink="">
      <xdr:nvSpPr>
        <xdr:cNvPr id="253" name="テキスト ボックス 252"/>
        <xdr:cNvSpPr txBox="1"/>
      </xdr:nvSpPr>
      <xdr:spPr>
        <a:xfrm>
          <a:off x="863111" y="166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4" name="直線コネクタ 28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20828</xdr:rowOff>
    </xdr:from>
    <xdr:to>
      <xdr:col>14</xdr:col>
      <xdr:colOff>28575</xdr:colOff>
      <xdr:row>39</xdr:row>
      <xdr:rowOff>98878</xdr:rowOff>
    </xdr:to>
    <xdr:cxnSp macro="">
      <xdr:nvCxnSpPr>
        <xdr:cNvPr id="287" name="直線コネクタ 286"/>
        <xdr:cNvCxnSpPr/>
      </xdr:nvCxnSpPr>
      <xdr:spPr>
        <a:xfrm>
          <a:off x="8750300" y="6535928"/>
          <a:ext cx="889000" cy="2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44015</xdr:rowOff>
    </xdr:from>
    <xdr:to>
      <xdr:col>12</xdr:col>
      <xdr:colOff>511175</xdr:colOff>
      <xdr:row>38</xdr:row>
      <xdr:rowOff>20828</xdr:rowOff>
    </xdr:to>
    <xdr:cxnSp macro="">
      <xdr:nvCxnSpPr>
        <xdr:cNvPr id="290" name="直線コネクタ 289"/>
        <xdr:cNvCxnSpPr/>
      </xdr:nvCxnSpPr>
      <xdr:spPr>
        <a:xfrm>
          <a:off x="7861300" y="6216215"/>
          <a:ext cx="889000" cy="3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51852</xdr:rowOff>
    </xdr:from>
    <xdr:to>
      <xdr:col>11</xdr:col>
      <xdr:colOff>307975</xdr:colOff>
      <xdr:row>36</xdr:row>
      <xdr:rowOff>44015</xdr:rowOff>
    </xdr:to>
    <xdr:cxnSp macro="">
      <xdr:nvCxnSpPr>
        <xdr:cNvPr id="293" name="直線コネクタ 292"/>
        <xdr:cNvCxnSpPr/>
      </xdr:nvCxnSpPr>
      <xdr:spPr>
        <a:xfrm>
          <a:off x="6972300" y="5709702"/>
          <a:ext cx="889000" cy="50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81696</xdr:rowOff>
    </xdr:from>
    <xdr:ext cx="469744" cy="259045"/>
    <xdr:sp macro="" textlink="">
      <xdr:nvSpPr>
        <xdr:cNvPr id="297" name="テキスト ボックス 296"/>
        <xdr:cNvSpPr txBox="1"/>
      </xdr:nvSpPr>
      <xdr:spPr>
        <a:xfrm>
          <a:off x="6737427" y="591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3" name="円/楕円 30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5" name="円/楕円 30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6" name="テキスト ボックス 30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141478</xdr:rowOff>
    </xdr:from>
    <xdr:to>
      <xdr:col>12</xdr:col>
      <xdr:colOff>561975</xdr:colOff>
      <xdr:row>38</xdr:row>
      <xdr:rowOff>71628</xdr:rowOff>
    </xdr:to>
    <xdr:sp macro="" textlink="">
      <xdr:nvSpPr>
        <xdr:cNvPr id="307" name="円/楕円 306"/>
        <xdr:cNvSpPr/>
      </xdr:nvSpPr>
      <xdr:spPr>
        <a:xfrm>
          <a:off x="8699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62755</xdr:rowOff>
    </xdr:from>
    <xdr:ext cx="378565" cy="259045"/>
    <xdr:sp macro="" textlink="">
      <xdr:nvSpPr>
        <xdr:cNvPr id="308" name="テキスト ボックス 307"/>
        <xdr:cNvSpPr txBox="1"/>
      </xdr:nvSpPr>
      <xdr:spPr>
        <a:xfrm>
          <a:off x="8561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164665</xdr:rowOff>
    </xdr:from>
    <xdr:to>
      <xdr:col>11</xdr:col>
      <xdr:colOff>358775</xdr:colOff>
      <xdr:row>36</xdr:row>
      <xdr:rowOff>94815</xdr:rowOff>
    </xdr:to>
    <xdr:sp macro="" textlink="">
      <xdr:nvSpPr>
        <xdr:cNvPr id="309" name="円/楕円 308"/>
        <xdr:cNvSpPr/>
      </xdr:nvSpPr>
      <xdr:spPr>
        <a:xfrm>
          <a:off x="7810500" y="6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85942</xdr:rowOff>
    </xdr:from>
    <xdr:ext cx="469744" cy="259045"/>
    <xdr:sp macro="" textlink="">
      <xdr:nvSpPr>
        <xdr:cNvPr id="310" name="テキスト ボックス 309"/>
        <xdr:cNvSpPr txBox="1"/>
      </xdr:nvSpPr>
      <xdr:spPr>
        <a:xfrm>
          <a:off x="7626427" y="625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1052</xdr:rowOff>
    </xdr:from>
    <xdr:to>
      <xdr:col>10</xdr:col>
      <xdr:colOff>155575</xdr:colOff>
      <xdr:row>33</xdr:row>
      <xdr:rowOff>102652</xdr:rowOff>
    </xdr:to>
    <xdr:sp macro="" textlink="">
      <xdr:nvSpPr>
        <xdr:cNvPr id="311" name="円/楕円 310"/>
        <xdr:cNvSpPr/>
      </xdr:nvSpPr>
      <xdr:spPr>
        <a:xfrm>
          <a:off x="6921500" y="56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119179</xdr:rowOff>
    </xdr:from>
    <xdr:ext cx="469744" cy="259045"/>
    <xdr:sp macro="" textlink="">
      <xdr:nvSpPr>
        <xdr:cNvPr id="312" name="テキスト ボックス 311"/>
        <xdr:cNvSpPr txBox="1"/>
      </xdr:nvSpPr>
      <xdr:spPr>
        <a:xfrm>
          <a:off x="6737427" y="543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26,577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146380</xdr:rowOff>
    </xdr:from>
    <xdr:to>
      <xdr:col>15</xdr:col>
      <xdr:colOff>180975</xdr:colOff>
      <xdr:row>56</xdr:row>
      <xdr:rowOff>160427</xdr:rowOff>
    </xdr:to>
    <xdr:cxnSp macro="">
      <xdr:nvCxnSpPr>
        <xdr:cNvPr id="341" name="直線コネクタ 340"/>
        <xdr:cNvCxnSpPr/>
      </xdr:nvCxnSpPr>
      <xdr:spPr>
        <a:xfrm flipV="1">
          <a:off x="9639300" y="9747580"/>
          <a:ext cx="8382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160427</xdr:rowOff>
    </xdr:from>
    <xdr:to>
      <xdr:col>14</xdr:col>
      <xdr:colOff>28575</xdr:colOff>
      <xdr:row>56</xdr:row>
      <xdr:rowOff>162166</xdr:rowOff>
    </xdr:to>
    <xdr:cxnSp macro="">
      <xdr:nvCxnSpPr>
        <xdr:cNvPr id="344" name="直線コネクタ 343"/>
        <xdr:cNvCxnSpPr/>
      </xdr:nvCxnSpPr>
      <xdr:spPr>
        <a:xfrm flipV="1">
          <a:off x="8750300" y="9761627"/>
          <a:ext cx="8890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162166</xdr:rowOff>
    </xdr:from>
    <xdr:to>
      <xdr:col>12</xdr:col>
      <xdr:colOff>511175</xdr:colOff>
      <xdr:row>57</xdr:row>
      <xdr:rowOff>5753</xdr:rowOff>
    </xdr:to>
    <xdr:cxnSp macro="">
      <xdr:nvCxnSpPr>
        <xdr:cNvPr id="347" name="直線コネクタ 346"/>
        <xdr:cNvCxnSpPr/>
      </xdr:nvCxnSpPr>
      <xdr:spPr>
        <a:xfrm flipV="1">
          <a:off x="7861300" y="976336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140665</xdr:rowOff>
    </xdr:from>
    <xdr:to>
      <xdr:col>11</xdr:col>
      <xdr:colOff>307975</xdr:colOff>
      <xdr:row>57</xdr:row>
      <xdr:rowOff>5753</xdr:rowOff>
    </xdr:to>
    <xdr:cxnSp macro="">
      <xdr:nvCxnSpPr>
        <xdr:cNvPr id="350" name="直線コネクタ 349"/>
        <xdr:cNvCxnSpPr/>
      </xdr:nvCxnSpPr>
      <xdr:spPr>
        <a:xfrm>
          <a:off x="6972300" y="9741865"/>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2" name="テキスト ボックス 351"/>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95580</xdr:rowOff>
    </xdr:from>
    <xdr:to>
      <xdr:col>15</xdr:col>
      <xdr:colOff>231775</xdr:colOff>
      <xdr:row>57</xdr:row>
      <xdr:rowOff>25730</xdr:rowOff>
    </xdr:to>
    <xdr:sp macro="" textlink="">
      <xdr:nvSpPr>
        <xdr:cNvPr id="360" name="円/楕円 359"/>
        <xdr:cNvSpPr/>
      </xdr:nvSpPr>
      <xdr:spPr>
        <a:xfrm>
          <a:off x="10426700" y="96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74007</xdr:rowOff>
    </xdr:from>
    <xdr:ext cx="534377" cy="259045"/>
    <xdr:sp macro="" textlink="">
      <xdr:nvSpPr>
        <xdr:cNvPr id="361" name="農林水産業費該当値テキスト"/>
        <xdr:cNvSpPr txBox="1"/>
      </xdr:nvSpPr>
      <xdr:spPr>
        <a:xfrm>
          <a:off x="10528300" y="96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109627</xdr:rowOff>
    </xdr:from>
    <xdr:to>
      <xdr:col>14</xdr:col>
      <xdr:colOff>79375</xdr:colOff>
      <xdr:row>57</xdr:row>
      <xdr:rowOff>39777</xdr:rowOff>
    </xdr:to>
    <xdr:sp macro="" textlink="">
      <xdr:nvSpPr>
        <xdr:cNvPr id="362" name="円/楕円 361"/>
        <xdr:cNvSpPr/>
      </xdr:nvSpPr>
      <xdr:spPr>
        <a:xfrm>
          <a:off x="9588500" y="971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30904</xdr:rowOff>
    </xdr:from>
    <xdr:ext cx="534377" cy="259045"/>
    <xdr:sp macro="" textlink="">
      <xdr:nvSpPr>
        <xdr:cNvPr id="363" name="テキスト ボックス 362"/>
        <xdr:cNvSpPr txBox="1"/>
      </xdr:nvSpPr>
      <xdr:spPr>
        <a:xfrm>
          <a:off x="9372111" y="980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111366</xdr:rowOff>
    </xdr:from>
    <xdr:to>
      <xdr:col>12</xdr:col>
      <xdr:colOff>561975</xdr:colOff>
      <xdr:row>57</xdr:row>
      <xdr:rowOff>41516</xdr:rowOff>
    </xdr:to>
    <xdr:sp macro="" textlink="">
      <xdr:nvSpPr>
        <xdr:cNvPr id="364" name="円/楕円 363"/>
        <xdr:cNvSpPr/>
      </xdr:nvSpPr>
      <xdr:spPr>
        <a:xfrm>
          <a:off x="8699500" y="97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58043</xdr:rowOff>
    </xdr:from>
    <xdr:ext cx="534377" cy="259045"/>
    <xdr:sp macro="" textlink="">
      <xdr:nvSpPr>
        <xdr:cNvPr id="365" name="テキスト ボックス 364"/>
        <xdr:cNvSpPr txBox="1"/>
      </xdr:nvSpPr>
      <xdr:spPr>
        <a:xfrm>
          <a:off x="8483111" y="94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31,231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126403</xdr:rowOff>
    </xdr:from>
    <xdr:to>
      <xdr:col>11</xdr:col>
      <xdr:colOff>358775</xdr:colOff>
      <xdr:row>57</xdr:row>
      <xdr:rowOff>56553</xdr:rowOff>
    </xdr:to>
    <xdr:sp macro="" textlink="">
      <xdr:nvSpPr>
        <xdr:cNvPr id="366" name="円/楕円 365"/>
        <xdr:cNvSpPr/>
      </xdr:nvSpPr>
      <xdr:spPr>
        <a:xfrm>
          <a:off x="7810500" y="972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73080</xdr:rowOff>
    </xdr:from>
    <xdr:ext cx="534377" cy="259045"/>
    <xdr:sp macro="" textlink="">
      <xdr:nvSpPr>
        <xdr:cNvPr id="367" name="テキスト ボックス 366"/>
        <xdr:cNvSpPr txBox="1"/>
      </xdr:nvSpPr>
      <xdr:spPr>
        <a:xfrm>
          <a:off x="7594111" y="950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89865</xdr:rowOff>
    </xdr:from>
    <xdr:to>
      <xdr:col>10</xdr:col>
      <xdr:colOff>155575</xdr:colOff>
      <xdr:row>57</xdr:row>
      <xdr:rowOff>20015</xdr:rowOff>
    </xdr:to>
    <xdr:sp macro="" textlink="">
      <xdr:nvSpPr>
        <xdr:cNvPr id="368" name="円/楕円 367"/>
        <xdr:cNvSpPr/>
      </xdr:nvSpPr>
      <xdr:spPr>
        <a:xfrm>
          <a:off x="6921500" y="96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36542</xdr:rowOff>
    </xdr:from>
    <xdr:ext cx="534377" cy="259045"/>
    <xdr:sp macro="" textlink="">
      <xdr:nvSpPr>
        <xdr:cNvPr id="369" name="テキスト ボックス 368"/>
        <xdr:cNvSpPr txBox="1"/>
      </xdr:nvSpPr>
      <xdr:spPr>
        <a:xfrm>
          <a:off x="6705111" y="946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139116</xdr:rowOff>
    </xdr:from>
    <xdr:to>
      <xdr:col>15</xdr:col>
      <xdr:colOff>180975</xdr:colOff>
      <xdr:row>78</xdr:row>
      <xdr:rowOff>155473</xdr:rowOff>
    </xdr:to>
    <xdr:cxnSp macro="">
      <xdr:nvCxnSpPr>
        <xdr:cNvPr id="398" name="直線コネクタ 397"/>
        <xdr:cNvCxnSpPr/>
      </xdr:nvCxnSpPr>
      <xdr:spPr>
        <a:xfrm flipV="1">
          <a:off x="9639300" y="13512216"/>
          <a:ext cx="8382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150585</xdr:rowOff>
    </xdr:from>
    <xdr:to>
      <xdr:col>14</xdr:col>
      <xdr:colOff>28575</xdr:colOff>
      <xdr:row>78</xdr:row>
      <xdr:rowOff>155473</xdr:rowOff>
    </xdr:to>
    <xdr:cxnSp macro="">
      <xdr:nvCxnSpPr>
        <xdr:cNvPr id="401" name="直線コネクタ 400"/>
        <xdr:cNvCxnSpPr/>
      </xdr:nvCxnSpPr>
      <xdr:spPr>
        <a:xfrm>
          <a:off x="8750300" y="13523685"/>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150585</xdr:rowOff>
    </xdr:from>
    <xdr:to>
      <xdr:col>12</xdr:col>
      <xdr:colOff>511175</xdr:colOff>
      <xdr:row>78</xdr:row>
      <xdr:rowOff>156260</xdr:rowOff>
    </xdr:to>
    <xdr:cxnSp macro="">
      <xdr:nvCxnSpPr>
        <xdr:cNvPr id="404" name="直線コネクタ 403"/>
        <xdr:cNvCxnSpPr/>
      </xdr:nvCxnSpPr>
      <xdr:spPr>
        <a:xfrm flipV="1">
          <a:off x="7861300" y="13523685"/>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151549</xdr:rowOff>
    </xdr:from>
    <xdr:to>
      <xdr:col>11</xdr:col>
      <xdr:colOff>307975</xdr:colOff>
      <xdr:row>78</xdr:row>
      <xdr:rowOff>156260</xdr:rowOff>
    </xdr:to>
    <xdr:cxnSp macro="">
      <xdr:nvCxnSpPr>
        <xdr:cNvPr id="407" name="直線コネクタ 406"/>
        <xdr:cNvCxnSpPr/>
      </xdr:nvCxnSpPr>
      <xdr:spPr>
        <a:xfrm>
          <a:off x="6972300" y="13524649"/>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88316</xdr:rowOff>
    </xdr:from>
    <xdr:to>
      <xdr:col>15</xdr:col>
      <xdr:colOff>231775</xdr:colOff>
      <xdr:row>79</xdr:row>
      <xdr:rowOff>18466</xdr:rowOff>
    </xdr:to>
    <xdr:sp macro="" textlink="">
      <xdr:nvSpPr>
        <xdr:cNvPr id="417" name="円/楕円 416"/>
        <xdr:cNvSpPr/>
      </xdr:nvSpPr>
      <xdr:spPr>
        <a:xfrm>
          <a:off x="10426700" y="1346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3243</xdr:rowOff>
    </xdr:from>
    <xdr:ext cx="469744" cy="259045"/>
    <xdr:sp macro="" textlink="">
      <xdr:nvSpPr>
        <xdr:cNvPr id="418" name="商工費該当値テキスト"/>
        <xdr:cNvSpPr txBox="1"/>
      </xdr:nvSpPr>
      <xdr:spPr>
        <a:xfrm>
          <a:off x="10528300" y="1337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104673</xdr:rowOff>
    </xdr:from>
    <xdr:to>
      <xdr:col>14</xdr:col>
      <xdr:colOff>79375</xdr:colOff>
      <xdr:row>79</xdr:row>
      <xdr:rowOff>34823</xdr:rowOff>
    </xdr:to>
    <xdr:sp macro="" textlink="">
      <xdr:nvSpPr>
        <xdr:cNvPr id="419" name="円/楕円 418"/>
        <xdr:cNvSpPr/>
      </xdr:nvSpPr>
      <xdr:spPr>
        <a:xfrm>
          <a:off x="9588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25950</xdr:rowOff>
    </xdr:from>
    <xdr:ext cx="469744" cy="259045"/>
    <xdr:sp macro="" textlink="">
      <xdr:nvSpPr>
        <xdr:cNvPr id="420" name="テキスト ボックス 419"/>
        <xdr:cNvSpPr txBox="1"/>
      </xdr:nvSpPr>
      <xdr:spPr>
        <a:xfrm>
          <a:off x="9404427"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99785</xdr:rowOff>
    </xdr:from>
    <xdr:to>
      <xdr:col>12</xdr:col>
      <xdr:colOff>561975</xdr:colOff>
      <xdr:row>79</xdr:row>
      <xdr:rowOff>29935</xdr:rowOff>
    </xdr:to>
    <xdr:sp macro="" textlink="">
      <xdr:nvSpPr>
        <xdr:cNvPr id="421" name="円/楕円 420"/>
        <xdr:cNvSpPr/>
      </xdr:nvSpPr>
      <xdr:spPr>
        <a:xfrm>
          <a:off x="8699500" y="134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21062</xdr:rowOff>
    </xdr:from>
    <xdr:ext cx="469744" cy="259045"/>
    <xdr:sp macro="" textlink="">
      <xdr:nvSpPr>
        <xdr:cNvPr id="422" name="テキスト ボックス 421"/>
        <xdr:cNvSpPr txBox="1"/>
      </xdr:nvSpPr>
      <xdr:spPr>
        <a:xfrm>
          <a:off x="8515427" y="135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105460</xdr:rowOff>
    </xdr:from>
    <xdr:to>
      <xdr:col>11</xdr:col>
      <xdr:colOff>358775</xdr:colOff>
      <xdr:row>79</xdr:row>
      <xdr:rowOff>35610</xdr:rowOff>
    </xdr:to>
    <xdr:sp macro="" textlink="">
      <xdr:nvSpPr>
        <xdr:cNvPr id="423" name="円/楕円 422"/>
        <xdr:cNvSpPr/>
      </xdr:nvSpPr>
      <xdr:spPr>
        <a:xfrm>
          <a:off x="7810500" y="134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26737</xdr:rowOff>
    </xdr:from>
    <xdr:ext cx="469744" cy="259045"/>
    <xdr:sp macro="" textlink="">
      <xdr:nvSpPr>
        <xdr:cNvPr id="424" name="テキスト ボックス 423"/>
        <xdr:cNvSpPr txBox="1"/>
      </xdr:nvSpPr>
      <xdr:spPr>
        <a:xfrm>
          <a:off x="7626427" y="1357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100749</xdr:rowOff>
    </xdr:from>
    <xdr:to>
      <xdr:col>10</xdr:col>
      <xdr:colOff>155575</xdr:colOff>
      <xdr:row>79</xdr:row>
      <xdr:rowOff>30899</xdr:rowOff>
    </xdr:to>
    <xdr:sp macro="" textlink="">
      <xdr:nvSpPr>
        <xdr:cNvPr id="425" name="円/楕円 424"/>
        <xdr:cNvSpPr/>
      </xdr:nvSpPr>
      <xdr:spPr>
        <a:xfrm>
          <a:off x="6921500" y="134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22026</xdr:rowOff>
    </xdr:from>
    <xdr:ext cx="469744" cy="259045"/>
    <xdr:sp macro="" textlink="">
      <xdr:nvSpPr>
        <xdr:cNvPr id="426" name="テキスト ボックス 425"/>
        <xdr:cNvSpPr txBox="1"/>
      </xdr:nvSpPr>
      <xdr:spPr>
        <a:xfrm>
          <a:off x="6737427" y="1356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79741</xdr:rowOff>
    </xdr:from>
    <xdr:to>
      <xdr:col>15</xdr:col>
      <xdr:colOff>180975</xdr:colOff>
      <xdr:row>97</xdr:row>
      <xdr:rowOff>131538</xdr:rowOff>
    </xdr:to>
    <xdr:cxnSp macro="">
      <xdr:nvCxnSpPr>
        <xdr:cNvPr id="459" name="直線コネクタ 458"/>
        <xdr:cNvCxnSpPr/>
      </xdr:nvCxnSpPr>
      <xdr:spPr>
        <a:xfrm flipV="1">
          <a:off x="9639300" y="16710391"/>
          <a:ext cx="8382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46193</xdr:rowOff>
    </xdr:from>
    <xdr:to>
      <xdr:col>14</xdr:col>
      <xdr:colOff>28575</xdr:colOff>
      <xdr:row>97</xdr:row>
      <xdr:rowOff>131538</xdr:rowOff>
    </xdr:to>
    <xdr:cxnSp macro="">
      <xdr:nvCxnSpPr>
        <xdr:cNvPr id="462" name="直線コネクタ 461"/>
        <xdr:cNvCxnSpPr/>
      </xdr:nvCxnSpPr>
      <xdr:spPr>
        <a:xfrm>
          <a:off x="8750300" y="16676843"/>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4" name="テキスト ボックス 463"/>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46193</xdr:rowOff>
    </xdr:from>
    <xdr:to>
      <xdr:col>12</xdr:col>
      <xdr:colOff>511175</xdr:colOff>
      <xdr:row>97</xdr:row>
      <xdr:rowOff>122231</xdr:rowOff>
    </xdr:to>
    <xdr:cxnSp macro="">
      <xdr:nvCxnSpPr>
        <xdr:cNvPr id="465" name="直線コネクタ 464"/>
        <xdr:cNvCxnSpPr/>
      </xdr:nvCxnSpPr>
      <xdr:spPr>
        <a:xfrm flipV="1">
          <a:off x="7861300" y="16676843"/>
          <a:ext cx="889000" cy="7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122231</xdr:rowOff>
    </xdr:from>
    <xdr:to>
      <xdr:col>11</xdr:col>
      <xdr:colOff>307975</xdr:colOff>
      <xdr:row>98</xdr:row>
      <xdr:rowOff>23437</xdr:rowOff>
    </xdr:to>
    <xdr:cxnSp macro="">
      <xdr:nvCxnSpPr>
        <xdr:cNvPr id="468" name="直線コネクタ 467"/>
        <xdr:cNvCxnSpPr/>
      </xdr:nvCxnSpPr>
      <xdr:spPr>
        <a:xfrm flipV="1">
          <a:off x="6972300" y="16752881"/>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28941</xdr:rowOff>
    </xdr:from>
    <xdr:to>
      <xdr:col>15</xdr:col>
      <xdr:colOff>231775</xdr:colOff>
      <xdr:row>97</xdr:row>
      <xdr:rowOff>130541</xdr:rowOff>
    </xdr:to>
    <xdr:sp macro="" textlink="">
      <xdr:nvSpPr>
        <xdr:cNvPr id="478" name="円/楕円 477"/>
        <xdr:cNvSpPr/>
      </xdr:nvSpPr>
      <xdr:spPr>
        <a:xfrm>
          <a:off x="10426700" y="166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7368</xdr:rowOff>
    </xdr:from>
    <xdr:ext cx="534377" cy="259045"/>
    <xdr:sp macro="" textlink="">
      <xdr:nvSpPr>
        <xdr:cNvPr id="479" name="土木費該当値テキスト"/>
        <xdr:cNvSpPr txBox="1"/>
      </xdr:nvSpPr>
      <xdr:spPr>
        <a:xfrm>
          <a:off x="10528300" y="166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80738</xdr:rowOff>
    </xdr:from>
    <xdr:to>
      <xdr:col>14</xdr:col>
      <xdr:colOff>79375</xdr:colOff>
      <xdr:row>98</xdr:row>
      <xdr:rowOff>10888</xdr:rowOff>
    </xdr:to>
    <xdr:sp macro="" textlink="">
      <xdr:nvSpPr>
        <xdr:cNvPr id="480" name="円/楕円 479"/>
        <xdr:cNvSpPr/>
      </xdr:nvSpPr>
      <xdr:spPr>
        <a:xfrm>
          <a:off x="9588500" y="167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2015</xdr:rowOff>
    </xdr:from>
    <xdr:ext cx="534377" cy="259045"/>
    <xdr:sp macro="" textlink="">
      <xdr:nvSpPr>
        <xdr:cNvPr id="481" name="テキスト ボックス 480"/>
        <xdr:cNvSpPr txBox="1"/>
      </xdr:nvSpPr>
      <xdr:spPr>
        <a:xfrm>
          <a:off x="9372111" y="168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166843</xdr:rowOff>
    </xdr:from>
    <xdr:to>
      <xdr:col>12</xdr:col>
      <xdr:colOff>561975</xdr:colOff>
      <xdr:row>97</xdr:row>
      <xdr:rowOff>96993</xdr:rowOff>
    </xdr:to>
    <xdr:sp macro="" textlink="">
      <xdr:nvSpPr>
        <xdr:cNvPr id="482" name="円/楕円 481"/>
        <xdr:cNvSpPr/>
      </xdr:nvSpPr>
      <xdr:spPr>
        <a:xfrm>
          <a:off x="8699500" y="166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88120</xdr:rowOff>
    </xdr:from>
    <xdr:ext cx="534377" cy="259045"/>
    <xdr:sp macro="" textlink="">
      <xdr:nvSpPr>
        <xdr:cNvPr id="483" name="テキスト ボックス 482"/>
        <xdr:cNvSpPr txBox="1"/>
      </xdr:nvSpPr>
      <xdr:spPr>
        <a:xfrm>
          <a:off x="8483111" y="167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71431</xdr:rowOff>
    </xdr:from>
    <xdr:to>
      <xdr:col>11</xdr:col>
      <xdr:colOff>358775</xdr:colOff>
      <xdr:row>98</xdr:row>
      <xdr:rowOff>1581</xdr:rowOff>
    </xdr:to>
    <xdr:sp macro="" textlink="">
      <xdr:nvSpPr>
        <xdr:cNvPr id="484" name="円/楕円 483"/>
        <xdr:cNvSpPr/>
      </xdr:nvSpPr>
      <xdr:spPr>
        <a:xfrm>
          <a:off x="7810500" y="167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164158</xdr:rowOff>
    </xdr:from>
    <xdr:ext cx="534377" cy="259045"/>
    <xdr:sp macro="" textlink="">
      <xdr:nvSpPr>
        <xdr:cNvPr id="485" name="テキスト ボックス 484"/>
        <xdr:cNvSpPr txBox="1"/>
      </xdr:nvSpPr>
      <xdr:spPr>
        <a:xfrm>
          <a:off x="7594111" y="167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144087</xdr:rowOff>
    </xdr:from>
    <xdr:to>
      <xdr:col>10</xdr:col>
      <xdr:colOff>155575</xdr:colOff>
      <xdr:row>98</xdr:row>
      <xdr:rowOff>74237</xdr:rowOff>
    </xdr:to>
    <xdr:sp macro="" textlink="">
      <xdr:nvSpPr>
        <xdr:cNvPr id="486" name="円/楕円 485"/>
        <xdr:cNvSpPr/>
      </xdr:nvSpPr>
      <xdr:spPr>
        <a:xfrm>
          <a:off x="6921500" y="1677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65364</xdr:rowOff>
    </xdr:from>
    <xdr:ext cx="534377" cy="259045"/>
    <xdr:sp macro="" textlink="">
      <xdr:nvSpPr>
        <xdr:cNvPr id="487" name="テキスト ボックス 486"/>
        <xdr:cNvSpPr txBox="1"/>
      </xdr:nvSpPr>
      <xdr:spPr>
        <a:xfrm>
          <a:off x="6705111" y="168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76221</xdr:rowOff>
    </xdr:from>
    <xdr:to>
      <xdr:col>23</xdr:col>
      <xdr:colOff>517525</xdr:colOff>
      <xdr:row>35</xdr:row>
      <xdr:rowOff>141972</xdr:rowOff>
    </xdr:to>
    <xdr:cxnSp macro="">
      <xdr:nvCxnSpPr>
        <xdr:cNvPr id="520" name="直線コネクタ 519"/>
        <xdr:cNvCxnSpPr/>
      </xdr:nvCxnSpPr>
      <xdr:spPr>
        <a:xfrm flipV="1">
          <a:off x="15481300" y="6076971"/>
          <a:ext cx="838200" cy="6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21"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67091</xdr:rowOff>
    </xdr:from>
    <xdr:to>
      <xdr:col>22</xdr:col>
      <xdr:colOff>365125</xdr:colOff>
      <xdr:row>35</xdr:row>
      <xdr:rowOff>141972</xdr:rowOff>
    </xdr:to>
    <xdr:cxnSp macro="">
      <xdr:nvCxnSpPr>
        <xdr:cNvPr id="523" name="直線コネクタ 522"/>
        <xdr:cNvCxnSpPr/>
      </xdr:nvCxnSpPr>
      <xdr:spPr>
        <a:xfrm>
          <a:off x="14592300" y="6067841"/>
          <a:ext cx="889000" cy="7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5" name="テキスト ボックス 524"/>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67091</xdr:rowOff>
    </xdr:from>
    <xdr:to>
      <xdr:col>21</xdr:col>
      <xdr:colOff>161925</xdr:colOff>
      <xdr:row>37</xdr:row>
      <xdr:rowOff>124413</xdr:rowOff>
    </xdr:to>
    <xdr:cxnSp macro="">
      <xdr:nvCxnSpPr>
        <xdr:cNvPr id="526" name="直線コネクタ 525"/>
        <xdr:cNvCxnSpPr/>
      </xdr:nvCxnSpPr>
      <xdr:spPr>
        <a:xfrm flipV="1">
          <a:off x="13703300" y="6067841"/>
          <a:ext cx="889000" cy="4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124413</xdr:rowOff>
    </xdr:from>
    <xdr:to>
      <xdr:col>19</xdr:col>
      <xdr:colOff>644525</xdr:colOff>
      <xdr:row>37</xdr:row>
      <xdr:rowOff>147029</xdr:rowOff>
    </xdr:to>
    <xdr:cxnSp macro="">
      <xdr:nvCxnSpPr>
        <xdr:cNvPr id="529" name="直線コネクタ 528"/>
        <xdr:cNvCxnSpPr/>
      </xdr:nvCxnSpPr>
      <xdr:spPr>
        <a:xfrm flipV="1">
          <a:off x="12814300" y="6468063"/>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3" name="テキスト ボックス 532"/>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25421</xdr:rowOff>
    </xdr:from>
    <xdr:to>
      <xdr:col>23</xdr:col>
      <xdr:colOff>568325</xdr:colOff>
      <xdr:row>35</xdr:row>
      <xdr:rowOff>127021</xdr:rowOff>
    </xdr:to>
    <xdr:sp macro="" textlink="">
      <xdr:nvSpPr>
        <xdr:cNvPr id="539" name="円/楕円 538"/>
        <xdr:cNvSpPr/>
      </xdr:nvSpPr>
      <xdr:spPr>
        <a:xfrm>
          <a:off x="16268700" y="602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48298</xdr:rowOff>
    </xdr:from>
    <xdr:ext cx="534377" cy="259045"/>
    <xdr:sp macro="" textlink="">
      <xdr:nvSpPr>
        <xdr:cNvPr id="540" name="消防費該当値テキスト"/>
        <xdr:cNvSpPr txBox="1"/>
      </xdr:nvSpPr>
      <xdr:spPr>
        <a:xfrm>
          <a:off x="16370300" y="587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91172</xdr:rowOff>
    </xdr:from>
    <xdr:to>
      <xdr:col>22</xdr:col>
      <xdr:colOff>415925</xdr:colOff>
      <xdr:row>36</xdr:row>
      <xdr:rowOff>21322</xdr:rowOff>
    </xdr:to>
    <xdr:sp macro="" textlink="">
      <xdr:nvSpPr>
        <xdr:cNvPr id="541" name="円/楕円 540"/>
        <xdr:cNvSpPr/>
      </xdr:nvSpPr>
      <xdr:spPr>
        <a:xfrm>
          <a:off x="15430500" y="6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37849</xdr:rowOff>
    </xdr:from>
    <xdr:ext cx="534377" cy="259045"/>
    <xdr:sp macro="" textlink="">
      <xdr:nvSpPr>
        <xdr:cNvPr id="542" name="テキスト ボックス 541"/>
        <xdr:cNvSpPr txBox="1"/>
      </xdr:nvSpPr>
      <xdr:spPr>
        <a:xfrm>
          <a:off x="15214111" y="58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16291</xdr:rowOff>
    </xdr:from>
    <xdr:to>
      <xdr:col>21</xdr:col>
      <xdr:colOff>212725</xdr:colOff>
      <xdr:row>35</xdr:row>
      <xdr:rowOff>117891</xdr:rowOff>
    </xdr:to>
    <xdr:sp macro="" textlink="">
      <xdr:nvSpPr>
        <xdr:cNvPr id="543" name="円/楕円 542"/>
        <xdr:cNvSpPr/>
      </xdr:nvSpPr>
      <xdr:spPr>
        <a:xfrm>
          <a:off x="14541500" y="601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134418</xdr:rowOff>
    </xdr:from>
    <xdr:ext cx="534377" cy="259045"/>
    <xdr:sp macro="" textlink="">
      <xdr:nvSpPr>
        <xdr:cNvPr id="544" name="テキスト ボックス 543"/>
        <xdr:cNvSpPr txBox="1"/>
      </xdr:nvSpPr>
      <xdr:spPr>
        <a:xfrm>
          <a:off x="14325111" y="579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73613</xdr:rowOff>
    </xdr:from>
    <xdr:to>
      <xdr:col>20</xdr:col>
      <xdr:colOff>9525</xdr:colOff>
      <xdr:row>38</xdr:row>
      <xdr:rowOff>3763</xdr:rowOff>
    </xdr:to>
    <xdr:sp macro="" textlink="">
      <xdr:nvSpPr>
        <xdr:cNvPr id="545" name="円/楕円 544"/>
        <xdr:cNvSpPr/>
      </xdr:nvSpPr>
      <xdr:spPr>
        <a:xfrm>
          <a:off x="13652500" y="64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20290</xdr:rowOff>
    </xdr:from>
    <xdr:ext cx="534377" cy="259045"/>
    <xdr:sp macro="" textlink="">
      <xdr:nvSpPr>
        <xdr:cNvPr id="546" name="テキスト ボックス 545"/>
        <xdr:cNvSpPr txBox="1"/>
      </xdr:nvSpPr>
      <xdr:spPr>
        <a:xfrm>
          <a:off x="13436111" y="61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96229</xdr:rowOff>
    </xdr:from>
    <xdr:to>
      <xdr:col>18</xdr:col>
      <xdr:colOff>492125</xdr:colOff>
      <xdr:row>38</xdr:row>
      <xdr:rowOff>26380</xdr:rowOff>
    </xdr:to>
    <xdr:sp macro="" textlink="">
      <xdr:nvSpPr>
        <xdr:cNvPr id="547" name="円/楕円 546"/>
        <xdr:cNvSpPr/>
      </xdr:nvSpPr>
      <xdr:spPr>
        <a:xfrm>
          <a:off x="12763500" y="64398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42906</xdr:rowOff>
    </xdr:from>
    <xdr:ext cx="534377" cy="259045"/>
    <xdr:sp macro="" textlink="">
      <xdr:nvSpPr>
        <xdr:cNvPr id="548" name="テキスト ボックス 547"/>
        <xdr:cNvSpPr txBox="1"/>
      </xdr:nvSpPr>
      <xdr:spPr>
        <a:xfrm>
          <a:off x="12547111" y="62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123652</xdr:rowOff>
    </xdr:from>
    <xdr:to>
      <xdr:col>23</xdr:col>
      <xdr:colOff>517525</xdr:colOff>
      <xdr:row>56</xdr:row>
      <xdr:rowOff>169136</xdr:rowOff>
    </xdr:to>
    <xdr:cxnSp macro="">
      <xdr:nvCxnSpPr>
        <xdr:cNvPr id="577" name="直線コネクタ 576"/>
        <xdr:cNvCxnSpPr/>
      </xdr:nvCxnSpPr>
      <xdr:spPr>
        <a:xfrm flipV="1">
          <a:off x="15481300" y="9724852"/>
          <a:ext cx="838200" cy="4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78603</xdr:rowOff>
    </xdr:from>
    <xdr:to>
      <xdr:col>22</xdr:col>
      <xdr:colOff>365125</xdr:colOff>
      <xdr:row>56</xdr:row>
      <xdr:rowOff>169136</xdr:rowOff>
    </xdr:to>
    <xdr:cxnSp macro="">
      <xdr:nvCxnSpPr>
        <xdr:cNvPr id="580" name="直線コネクタ 579"/>
        <xdr:cNvCxnSpPr/>
      </xdr:nvCxnSpPr>
      <xdr:spPr>
        <a:xfrm>
          <a:off x="14592300" y="9508353"/>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78603</xdr:rowOff>
    </xdr:from>
    <xdr:to>
      <xdr:col>21</xdr:col>
      <xdr:colOff>161925</xdr:colOff>
      <xdr:row>57</xdr:row>
      <xdr:rowOff>11234</xdr:rowOff>
    </xdr:to>
    <xdr:cxnSp macro="">
      <xdr:nvCxnSpPr>
        <xdr:cNvPr id="583" name="直線コネクタ 582"/>
        <xdr:cNvCxnSpPr/>
      </xdr:nvCxnSpPr>
      <xdr:spPr>
        <a:xfrm flipV="1">
          <a:off x="13703300" y="9508353"/>
          <a:ext cx="889000" cy="27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118143</xdr:rowOff>
    </xdr:from>
    <xdr:to>
      <xdr:col>19</xdr:col>
      <xdr:colOff>644525</xdr:colOff>
      <xdr:row>57</xdr:row>
      <xdr:rowOff>11234</xdr:rowOff>
    </xdr:to>
    <xdr:cxnSp macro="">
      <xdr:nvCxnSpPr>
        <xdr:cNvPr id="586" name="直線コネクタ 585"/>
        <xdr:cNvCxnSpPr/>
      </xdr:nvCxnSpPr>
      <xdr:spPr>
        <a:xfrm>
          <a:off x="12814300" y="9719343"/>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72852</xdr:rowOff>
    </xdr:from>
    <xdr:to>
      <xdr:col>23</xdr:col>
      <xdr:colOff>568325</xdr:colOff>
      <xdr:row>57</xdr:row>
      <xdr:rowOff>3002</xdr:rowOff>
    </xdr:to>
    <xdr:sp macro="" textlink="">
      <xdr:nvSpPr>
        <xdr:cNvPr id="596" name="円/楕円 595"/>
        <xdr:cNvSpPr/>
      </xdr:nvSpPr>
      <xdr:spPr>
        <a:xfrm>
          <a:off x="16268700" y="96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51279</xdr:rowOff>
    </xdr:from>
    <xdr:ext cx="534377" cy="259045"/>
    <xdr:sp macro="" textlink="">
      <xdr:nvSpPr>
        <xdr:cNvPr id="597" name="教育費該当値テキスト"/>
        <xdr:cNvSpPr txBox="1"/>
      </xdr:nvSpPr>
      <xdr:spPr>
        <a:xfrm>
          <a:off x="16370300" y="965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118336</xdr:rowOff>
    </xdr:from>
    <xdr:to>
      <xdr:col>22</xdr:col>
      <xdr:colOff>415925</xdr:colOff>
      <xdr:row>57</xdr:row>
      <xdr:rowOff>48486</xdr:rowOff>
    </xdr:to>
    <xdr:sp macro="" textlink="">
      <xdr:nvSpPr>
        <xdr:cNvPr id="598" name="円/楕円 597"/>
        <xdr:cNvSpPr/>
      </xdr:nvSpPr>
      <xdr:spPr>
        <a:xfrm>
          <a:off x="15430500" y="9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39613</xdr:rowOff>
    </xdr:from>
    <xdr:ext cx="534377" cy="259045"/>
    <xdr:sp macro="" textlink="">
      <xdr:nvSpPr>
        <xdr:cNvPr id="599" name="テキスト ボックス 598"/>
        <xdr:cNvSpPr txBox="1"/>
      </xdr:nvSpPr>
      <xdr:spPr>
        <a:xfrm>
          <a:off x="15214111" y="98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27803</xdr:rowOff>
    </xdr:from>
    <xdr:to>
      <xdr:col>21</xdr:col>
      <xdr:colOff>212725</xdr:colOff>
      <xdr:row>55</xdr:row>
      <xdr:rowOff>129403</xdr:rowOff>
    </xdr:to>
    <xdr:sp macro="" textlink="">
      <xdr:nvSpPr>
        <xdr:cNvPr id="600" name="円/楕円 599"/>
        <xdr:cNvSpPr/>
      </xdr:nvSpPr>
      <xdr:spPr>
        <a:xfrm>
          <a:off x="14541500" y="94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145930</xdr:rowOff>
    </xdr:from>
    <xdr:ext cx="534377" cy="259045"/>
    <xdr:sp macro="" textlink="">
      <xdr:nvSpPr>
        <xdr:cNvPr id="601" name="テキスト ボックス 600"/>
        <xdr:cNvSpPr txBox="1"/>
      </xdr:nvSpPr>
      <xdr:spPr>
        <a:xfrm>
          <a:off x="14325111" y="923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85,518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131884</xdr:rowOff>
    </xdr:from>
    <xdr:to>
      <xdr:col>20</xdr:col>
      <xdr:colOff>9525</xdr:colOff>
      <xdr:row>57</xdr:row>
      <xdr:rowOff>62034</xdr:rowOff>
    </xdr:to>
    <xdr:sp macro="" textlink="">
      <xdr:nvSpPr>
        <xdr:cNvPr id="602" name="円/楕円 601"/>
        <xdr:cNvSpPr/>
      </xdr:nvSpPr>
      <xdr:spPr>
        <a:xfrm>
          <a:off x="13652500" y="97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53161</xdr:rowOff>
    </xdr:from>
    <xdr:ext cx="534377" cy="259045"/>
    <xdr:sp macro="" textlink="">
      <xdr:nvSpPr>
        <xdr:cNvPr id="603" name="テキスト ボックス 602"/>
        <xdr:cNvSpPr txBox="1"/>
      </xdr:nvSpPr>
      <xdr:spPr>
        <a:xfrm>
          <a:off x="13436111" y="98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67343</xdr:rowOff>
    </xdr:from>
    <xdr:to>
      <xdr:col>18</xdr:col>
      <xdr:colOff>492125</xdr:colOff>
      <xdr:row>56</xdr:row>
      <xdr:rowOff>168943</xdr:rowOff>
    </xdr:to>
    <xdr:sp macro="" textlink="">
      <xdr:nvSpPr>
        <xdr:cNvPr id="604" name="円/楕円 603"/>
        <xdr:cNvSpPr/>
      </xdr:nvSpPr>
      <xdr:spPr>
        <a:xfrm>
          <a:off x="12763500" y="96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14020</xdr:rowOff>
    </xdr:from>
    <xdr:ext cx="534377" cy="259045"/>
    <xdr:sp macro="" textlink="">
      <xdr:nvSpPr>
        <xdr:cNvPr id="605" name="テキスト ボックス 604"/>
        <xdr:cNvSpPr txBox="1"/>
      </xdr:nvSpPr>
      <xdr:spPr>
        <a:xfrm>
          <a:off x="12547111" y="94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56398</xdr:rowOff>
    </xdr:from>
    <xdr:to>
      <xdr:col>23</xdr:col>
      <xdr:colOff>517525</xdr:colOff>
      <xdr:row>77</xdr:row>
      <xdr:rowOff>84082</xdr:rowOff>
    </xdr:to>
    <xdr:cxnSp macro="">
      <xdr:nvCxnSpPr>
        <xdr:cNvPr id="632" name="直線コネクタ 631"/>
        <xdr:cNvCxnSpPr/>
      </xdr:nvCxnSpPr>
      <xdr:spPr>
        <a:xfrm>
          <a:off x="15481300" y="13086598"/>
          <a:ext cx="838200" cy="1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56398</xdr:rowOff>
    </xdr:from>
    <xdr:to>
      <xdr:col>22</xdr:col>
      <xdr:colOff>365125</xdr:colOff>
      <xdr:row>78</xdr:row>
      <xdr:rowOff>29721</xdr:rowOff>
    </xdr:to>
    <xdr:cxnSp macro="">
      <xdr:nvCxnSpPr>
        <xdr:cNvPr id="635" name="直線コネクタ 634"/>
        <xdr:cNvCxnSpPr/>
      </xdr:nvCxnSpPr>
      <xdr:spPr>
        <a:xfrm flipV="1">
          <a:off x="14592300" y="13086598"/>
          <a:ext cx="889000" cy="3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6" name="フローチャート : 判断 635"/>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7" name="テキスト ボックス 636"/>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149347</xdr:rowOff>
    </xdr:from>
    <xdr:to>
      <xdr:col>21</xdr:col>
      <xdr:colOff>161925</xdr:colOff>
      <xdr:row>78</xdr:row>
      <xdr:rowOff>29721</xdr:rowOff>
    </xdr:to>
    <xdr:cxnSp macro="">
      <xdr:nvCxnSpPr>
        <xdr:cNvPr id="638" name="直線コネクタ 637"/>
        <xdr:cNvCxnSpPr/>
      </xdr:nvCxnSpPr>
      <xdr:spPr>
        <a:xfrm>
          <a:off x="13703300" y="13350997"/>
          <a:ext cx="8890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14565</xdr:rowOff>
    </xdr:from>
    <xdr:to>
      <xdr:col>19</xdr:col>
      <xdr:colOff>644525</xdr:colOff>
      <xdr:row>77</xdr:row>
      <xdr:rowOff>149347</xdr:rowOff>
    </xdr:to>
    <xdr:cxnSp macro="">
      <xdr:nvCxnSpPr>
        <xdr:cNvPr id="641" name="直線コネクタ 640"/>
        <xdr:cNvCxnSpPr/>
      </xdr:nvCxnSpPr>
      <xdr:spPr>
        <a:xfrm>
          <a:off x="12814300" y="13216215"/>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96931</xdr:rowOff>
    </xdr:from>
    <xdr:ext cx="534377" cy="259045"/>
    <xdr:sp macro="" textlink="">
      <xdr:nvSpPr>
        <xdr:cNvPr id="645" name="テキスト ボックス 644"/>
        <xdr:cNvSpPr txBox="1"/>
      </xdr:nvSpPr>
      <xdr:spPr>
        <a:xfrm>
          <a:off x="12547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33282</xdr:rowOff>
    </xdr:from>
    <xdr:to>
      <xdr:col>23</xdr:col>
      <xdr:colOff>568325</xdr:colOff>
      <xdr:row>77</xdr:row>
      <xdr:rowOff>134882</xdr:rowOff>
    </xdr:to>
    <xdr:sp macro="" textlink="">
      <xdr:nvSpPr>
        <xdr:cNvPr id="651" name="円/楕円 650"/>
        <xdr:cNvSpPr/>
      </xdr:nvSpPr>
      <xdr:spPr>
        <a:xfrm>
          <a:off x="16268700" y="132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56159</xdr:rowOff>
    </xdr:from>
    <xdr:ext cx="469744" cy="259045"/>
    <xdr:sp macro="" textlink="">
      <xdr:nvSpPr>
        <xdr:cNvPr id="652" name="災害復旧費該当値テキスト"/>
        <xdr:cNvSpPr txBox="1"/>
      </xdr:nvSpPr>
      <xdr:spPr>
        <a:xfrm>
          <a:off x="16370300" y="130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5598</xdr:rowOff>
    </xdr:from>
    <xdr:to>
      <xdr:col>22</xdr:col>
      <xdr:colOff>415925</xdr:colOff>
      <xdr:row>76</xdr:row>
      <xdr:rowOff>107198</xdr:rowOff>
    </xdr:to>
    <xdr:sp macro="" textlink="">
      <xdr:nvSpPr>
        <xdr:cNvPr id="653" name="円/楕円 652"/>
        <xdr:cNvSpPr/>
      </xdr:nvSpPr>
      <xdr:spPr>
        <a:xfrm>
          <a:off x="15430500" y="1303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123725</xdr:rowOff>
    </xdr:from>
    <xdr:ext cx="534377" cy="259045"/>
    <xdr:sp macro="" textlink="">
      <xdr:nvSpPr>
        <xdr:cNvPr id="654" name="テキスト ボックス 653"/>
        <xdr:cNvSpPr txBox="1"/>
      </xdr:nvSpPr>
      <xdr:spPr>
        <a:xfrm>
          <a:off x="15214111" y="1281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150371</xdr:rowOff>
    </xdr:from>
    <xdr:to>
      <xdr:col>21</xdr:col>
      <xdr:colOff>212725</xdr:colOff>
      <xdr:row>78</xdr:row>
      <xdr:rowOff>80521</xdr:rowOff>
    </xdr:to>
    <xdr:sp macro="" textlink="">
      <xdr:nvSpPr>
        <xdr:cNvPr id="655" name="円/楕円 654"/>
        <xdr:cNvSpPr/>
      </xdr:nvSpPr>
      <xdr:spPr>
        <a:xfrm>
          <a:off x="14541500" y="133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71648</xdr:rowOff>
    </xdr:from>
    <xdr:ext cx="469744" cy="259045"/>
    <xdr:sp macro="" textlink="">
      <xdr:nvSpPr>
        <xdr:cNvPr id="656" name="テキスト ボックス 655"/>
        <xdr:cNvSpPr txBox="1"/>
      </xdr:nvSpPr>
      <xdr:spPr>
        <a:xfrm>
          <a:off x="14357427" y="1344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98547</xdr:rowOff>
    </xdr:from>
    <xdr:to>
      <xdr:col>20</xdr:col>
      <xdr:colOff>9525</xdr:colOff>
      <xdr:row>78</xdr:row>
      <xdr:rowOff>28697</xdr:rowOff>
    </xdr:to>
    <xdr:sp macro="" textlink="">
      <xdr:nvSpPr>
        <xdr:cNvPr id="657" name="円/楕円 656"/>
        <xdr:cNvSpPr/>
      </xdr:nvSpPr>
      <xdr:spPr>
        <a:xfrm>
          <a:off x="13652500" y="1330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19824</xdr:rowOff>
    </xdr:from>
    <xdr:ext cx="469744" cy="259045"/>
    <xdr:sp macro="" textlink="">
      <xdr:nvSpPr>
        <xdr:cNvPr id="658" name="テキスト ボックス 657"/>
        <xdr:cNvSpPr txBox="1"/>
      </xdr:nvSpPr>
      <xdr:spPr>
        <a:xfrm>
          <a:off x="13468427" y="133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135215</xdr:rowOff>
    </xdr:from>
    <xdr:to>
      <xdr:col>18</xdr:col>
      <xdr:colOff>492125</xdr:colOff>
      <xdr:row>77</xdr:row>
      <xdr:rowOff>65365</xdr:rowOff>
    </xdr:to>
    <xdr:sp macro="" textlink="">
      <xdr:nvSpPr>
        <xdr:cNvPr id="659" name="円/楕円 658"/>
        <xdr:cNvSpPr/>
      </xdr:nvSpPr>
      <xdr:spPr>
        <a:xfrm>
          <a:off x="12763500" y="1316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81891</xdr:rowOff>
    </xdr:from>
    <xdr:ext cx="534377" cy="259045"/>
    <xdr:sp macro="" textlink="">
      <xdr:nvSpPr>
        <xdr:cNvPr id="660" name="テキスト ボックス 659"/>
        <xdr:cNvSpPr txBox="1"/>
      </xdr:nvSpPr>
      <xdr:spPr>
        <a:xfrm>
          <a:off x="12547111" y="129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75798</xdr:rowOff>
    </xdr:from>
    <xdr:to>
      <xdr:col>23</xdr:col>
      <xdr:colOff>517525</xdr:colOff>
      <xdr:row>97</xdr:row>
      <xdr:rowOff>97943</xdr:rowOff>
    </xdr:to>
    <xdr:cxnSp macro="">
      <xdr:nvCxnSpPr>
        <xdr:cNvPr id="689" name="直線コネクタ 688"/>
        <xdr:cNvCxnSpPr/>
      </xdr:nvCxnSpPr>
      <xdr:spPr>
        <a:xfrm flipV="1">
          <a:off x="15481300" y="16706448"/>
          <a:ext cx="838200" cy="2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90"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85632</xdr:rowOff>
    </xdr:from>
    <xdr:to>
      <xdr:col>22</xdr:col>
      <xdr:colOff>365125</xdr:colOff>
      <xdr:row>97</xdr:row>
      <xdr:rowOff>97943</xdr:rowOff>
    </xdr:to>
    <xdr:cxnSp macro="">
      <xdr:nvCxnSpPr>
        <xdr:cNvPr id="692" name="直線コネクタ 691"/>
        <xdr:cNvCxnSpPr/>
      </xdr:nvCxnSpPr>
      <xdr:spPr>
        <a:xfrm>
          <a:off x="14592300" y="16716282"/>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3" name="フローチャート : 判断 692"/>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4" name="テキスト ボックス 693"/>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81811</xdr:rowOff>
    </xdr:from>
    <xdr:to>
      <xdr:col>21</xdr:col>
      <xdr:colOff>161925</xdr:colOff>
      <xdr:row>97</xdr:row>
      <xdr:rowOff>85632</xdr:rowOff>
    </xdr:to>
    <xdr:cxnSp macro="">
      <xdr:nvCxnSpPr>
        <xdr:cNvPr id="695" name="直線コネクタ 694"/>
        <xdr:cNvCxnSpPr/>
      </xdr:nvCxnSpPr>
      <xdr:spPr>
        <a:xfrm>
          <a:off x="13703300" y="16712461"/>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7" name="テキスト ボックス 696"/>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81811</xdr:rowOff>
    </xdr:from>
    <xdr:to>
      <xdr:col>19</xdr:col>
      <xdr:colOff>644525</xdr:colOff>
      <xdr:row>97</xdr:row>
      <xdr:rowOff>89866</xdr:rowOff>
    </xdr:to>
    <xdr:cxnSp macro="">
      <xdr:nvCxnSpPr>
        <xdr:cNvPr id="698" name="直線コネクタ 697"/>
        <xdr:cNvCxnSpPr/>
      </xdr:nvCxnSpPr>
      <xdr:spPr>
        <a:xfrm flipV="1">
          <a:off x="12814300" y="16712461"/>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700" name="テキスト ボックス 699"/>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2" name="テキスト ボックス 701"/>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24998</xdr:rowOff>
    </xdr:from>
    <xdr:to>
      <xdr:col>23</xdr:col>
      <xdr:colOff>568325</xdr:colOff>
      <xdr:row>97</xdr:row>
      <xdr:rowOff>126598</xdr:rowOff>
    </xdr:to>
    <xdr:sp macro="" textlink="">
      <xdr:nvSpPr>
        <xdr:cNvPr id="708" name="円/楕円 707"/>
        <xdr:cNvSpPr/>
      </xdr:nvSpPr>
      <xdr:spPr>
        <a:xfrm>
          <a:off x="16268700" y="16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47875</xdr:rowOff>
    </xdr:from>
    <xdr:ext cx="534377" cy="259045"/>
    <xdr:sp macro="" textlink="">
      <xdr:nvSpPr>
        <xdr:cNvPr id="709" name="公債費該当値テキスト"/>
        <xdr:cNvSpPr txBox="1"/>
      </xdr:nvSpPr>
      <xdr:spPr>
        <a:xfrm>
          <a:off x="16370300" y="165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47143</xdr:rowOff>
    </xdr:from>
    <xdr:to>
      <xdr:col>22</xdr:col>
      <xdr:colOff>415925</xdr:colOff>
      <xdr:row>97</xdr:row>
      <xdr:rowOff>148743</xdr:rowOff>
    </xdr:to>
    <xdr:sp macro="" textlink="">
      <xdr:nvSpPr>
        <xdr:cNvPr id="710" name="円/楕円 709"/>
        <xdr:cNvSpPr/>
      </xdr:nvSpPr>
      <xdr:spPr>
        <a:xfrm>
          <a:off x="15430500" y="166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165270</xdr:rowOff>
    </xdr:from>
    <xdr:ext cx="534377" cy="259045"/>
    <xdr:sp macro="" textlink="">
      <xdr:nvSpPr>
        <xdr:cNvPr id="711" name="テキスト ボックス 710"/>
        <xdr:cNvSpPr txBox="1"/>
      </xdr:nvSpPr>
      <xdr:spPr>
        <a:xfrm>
          <a:off x="15214111" y="164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34832</xdr:rowOff>
    </xdr:from>
    <xdr:to>
      <xdr:col>21</xdr:col>
      <xdr:colOff>212725</xdr:colOff>
      <xdr:row>97</xdr:row>
      <xdr:rowOff>136432</xdr:rowOff>
    </xdr:to>
    <xdr:sp macro="" textlink="">
      <xdr:nvSpPr>
        <xdr:cNvPr id="712" name="円/楕円 711"/>
        <xdr:cNvSpPr/>
      </xdr:nvSpPr>
      <xdr:spPr>
        <a:xfrm>
          <a:off x="14541500" y="1666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152959</xdr:rowOff>
    </xdr:from>
    <xdr:ext cx="534377" cy="259045"/>
    <xdr:sp macro="" textlink="">
      <xdr:nvSpPr>
        <xdr:cNvPr id="713" name="テキスト ボックス 712"/>
        <xdr:cNvSpPr txBox="1"/>
      </xdr:nvSpPr>
      <xdr:spPr>
        <a:xfrm>
          <a:off x="14325111" y="164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31011</xdr:rowOff>
    </xdr:from>
    <xdr:to>
      <xdr:col>20</xdr:col>
      <xdr:colOff>9525</xdr:colOff>
      <xdr:row>97</xdr:row>
      <xdr:rowOff>132611</xdr:rowOff>
    </xdr:to>
    <xdr:sp macro="" textlink="">
      <xdr:nvSpPr>
        <xdr:cNvPr id="714" name="円/楕円 713"/>
        <xdr:cNvSpPr/>
      </xdr:nvSpPr>
      <xdr:spPr>
        <a:xfrm>
          <a:off x="13652500" y="166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149138</xdr:rowOff>
    </xdr:from>
    <xdr:ext cx="534377" cy="259045"/>
    <xdr:sp macro="" textlink="">
      <xdr:nvSpPr>
        <xdr:cNvPr id="715" name="テキスト ボックス 714"/>
        <xdr:cNvSpPr txBox="1"/>
      </xdr:nvSpPr>
      <xdr:spPr>
        <a:xfrm>
          <a:off x="13436111" y="1643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39066</xdr:rowOff>
    </xdr:from>
    <xdr:to>
      <xdr:col>18</xdr:col>
      <xdr:colOff>492125</xdr:colOff>
      <xdr:row>97</xdr:row>
      <xdr:rowOff>140666</xdr:rowOff>
    </xdr:to>
    <xdr:sp macro="" textlink="">
      <xdr:nvSpPr>
        <xdr:cNvPr id="716" name="円/楕円 715"/>
        <xdr:cNvSpPr/>
      </xdr:nvSpPr>
      <xdr:spPr>
        <a:xfrm>
          <a:off x="12763500" y="166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157193</xdr:rowOff>
    </xdr:from>
    <xdr:ext cx="534377" cy="259045"/>
    <xdr:sp macro="" textlink="">
      <xdr:nvSpPr>
        <xdr:cNvPr id="717" name="テキスト ボックス 716"/>
        <xdr:cNvSpPr txBox="1"/>
      </xdr:nvSpPr>
      <xdr:spPr>
        <a:xfrm>
          <a:off x="12547111" y="164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8" name="フローチャート : 判断 747"/>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9" name="テキスト ボックス 748"/>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5" name="フローチャート : 判断 804"/>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6" name="テキスト ボックス 805"/>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3" name="テキスト ボックス 82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類似団体平均値を上回っているもののうち、総務費については、支所建設事業やふるさと納税業務委託、代替ﾊﾞｽ運行委託等による増額、</a:t>
          </a:r>
          <a:r>
            <a:rPr kumimoji="1" lang="ja-JP" altLang="ja-JP" sz="1300">
              <a:solidFill>
                <a:schemeClr val="dk1"/>
              </a:solidFill>
              <a:effectLst/>
              <a:latin typeface="+mn-lt"/>
              <a:ea typeface="+mn-ea"/>
              <a:cs typeface="+mn-cs"/>
            </a:rPr>
            <a:t>消防費については、防災行政無線デジタルシステム整備事業や木造住宅耐震事業、耐震性貯水槽整備事業、防災備蓄倉庫建設事業等によ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増額</a:t>
          </a:r>
          <a:r>
            <a:rPr kumimoji="1" lang="ja-JP" altLang="en-US" sz="1300">
              <a:solidFill>
                <a:schemeClr val="dk1"/>
              </a:solidFill>
              <a:effectLst/>
              <a:latin typeface="+mn-lt"/>
              <a:ea typeface="+mn-ea"/>
              <a:cs typeface="+mn-cs"/>
            </a:rPr>
            <a:t>となっている。</a:t>
          </a:r>
          <a:endParaRPr kumimoji="1" lang="en-US" altLang="ja-JP" sz="1300">
            <a:latin typeface="ＭＳ Ｐゴシック"/>
          </a:endParaRPr>
        </a:p>
        <a:p>
          <a:r>
            <a:rPr kumimoji="1" lang="ja-JP" altLang="en-US" sz="1300">
              <a:latin typeface="ＭＳ Ｐゴシック"/>
            </a:rPr>
            <a:t>　民生費については、前年度とくらべて微増となっているが、歳出額では前年度より減額となっているものの、人口減少により一人あたりの金額では増額となっている。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財政調整基金については、適切な財源の確保と歳出の精査等により取崩しを回避しており、決算剰余金の積立分による増となっている。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実質収支額については、将来の施設整備に備えて施設等整備基金へ</a:t>
          </a:r>
          <a:r>
            <a:rPr kumimoji="1" lang="en-US" altLang="ja-JP" sz="1300">
              <a:latin typeface="ＭＳ ゴシック" pitchFamily="49" charset="-128"/>
              <a:ea typeface="ＭＳ ゴシック" pitchFamily="49" charset="-128"/>
            </a:rPr>
            <a:t>650,000</a:t>
          </a:r>
          <a:r>
            <a:rPr kumimoji="1" lang="ja-JP" altLang="en-US" sz="1300">
              <a:latin typeface="ＭＳ ゴシック" pitchFamily="49" charset="-128"/>
              <a:ea typeface="ＭＳ ゴシック" pitchFamily="49" charset="-128"/>
            </a:rPr>
            <a:t>千円を積み立てたこと等により、前年度と比べて大きく減っている。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実質単年度収支がマイナスになっているのは、実質収支額が前年度と比べて大きく減ったことによる。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高知県香美市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すべての会計において実質収支は黒字であるが、水道事業会計以外は一般会計からの繰出金に頼っている状況にある。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また、簡易水道事業特別会計及び各下水道事業特別会計については、基準外繰出を行っていることから、</a:t>
          </a:r>
          <a:r>
            <a:rPr kumimoji="1" lang="ja-JP" altLang="ja-JP" sz="1400">
              <a:solidFill>
                <a:schemeClr val="dk1"/>
              </a:solidFill>
              <a:effectLst/>
              <a:latin typeface="+mn-lt"/>
              <a:ea typeface="+mn-ea"/>
              <a:cs typeface="+mn-cs"/>
            </a:rPr>
            <a:t>料金改定の検討</a:t>
          </a:r>
          <a:r>
            <a:rPr kumimoji="1" lang="ja-JP" altLang="en-US" sz="1400">
              <a:solidFill>
                <a:schemeClr val="dk1"/>
              </a:solidFill>
              <a:effectLst/>
              <a:latin typeface="+mn-lt"/>
              <a:ea typeface="+mn-ea"/>
              <a:cs typeface="+mn-cs"/>
            </a:rPr>
            <a:t>や</a:t>
          </a:r>
          <a:r>
            <a:rPr kumimoji="1" lang="ja-JP" altLang="en-US" sz="1400">
              <a:latin typeface="ＭＳ ゴシック" pitchFamily="49" charset="-128"/>
              <a:ea typeface="ＭＳ ゴシック" pitchFamily="49" charset="-128"/>
            </a:rPr>
            <a:t>経費節減に努めるとともに下水道への接続率向上を図り、基準外繰出の縮減に努める。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17539264</v>
      </c>
      <c r="BO4" s="381"/>
      <c r="BP4" s="381"/>
      <c r="BQ4" s="381"/>
      <c r="BR4" s="381"/>
      <c r="BS4" s="381"/>
      <c r="BT4" s="381"/>
      <c r="BU4" s="382"/>
      <c r="BV4" s="380">
        <v>18051751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1.1000000000000001</v>
      </c>
      <c r="CU4" s="387"/>
      <c r="CV4" s="387"/>
      <c r="CW4" s="387"/>
      <c r="CX4" s="387"/>
      <c r="CY4" s="387"/>
      <c r="CZ4" s="387"/>
      <c r="DA4" s="388"/>
      <c r="DB4" s="386">
        <v>10.199999999999999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17145205</v>
      </c>
      <c r="BO5" s="418"/>
      <c r="BP5" s="418"/>
      <c r="BQ5" s="418"/>
      <c r="BR5" s="418"/>
      <c r="BS5" s="418"/>
      <c r="BT5" s="418"/>
      <c r="BU5" s="419"/>
      <c r="BV5" s="417">
        <v>16599338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97.2</v>
      </c>
      <c r="CU5" s="415"/>
      <c r="CV5" s="415"/>
      <c r="CW5" s="415"/>
      <c r="CX5" s="415"/>
      <c r="CY5" s="415"/>
      <c r="CZ5" s="415"/>
      <c r="DA5" s="416"/>
      <c r="DB5" s="414">
        <v>92.6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394059</v>
      </c>
      <c r="BO6" s="418"/>
      <c r="BP6" s="418"/>
      <c r="BQ6" s="418"/>
      <c r="BR6" s="418"/>
      <c r="BS6" s="418"/>
      <c r="BT6" s="418"/>
      <c r="BU6" s="419"/>
      <c r="BV6" s="417">
        <v>1452413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101.5</v>
      </c>
      <c r="CU6" s="455"/>
      <c r="CV6" s="455"/>
      <c r="CW6" s="455"/>
      <c r="CX6" s="455"/>
      <c r="CY6" s="455"/>
      <c r="CZ6" s="455"/>
      <c r="DA6" s="456"/>
      <c r="DB6" s="454">
        <v>97.9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285777</v>
      </c>
      <c r="BO7" s="418"/>
      <c r="BP7" s="418"/>
      <c r="BQ7" s="418"/>
      <c r="BR7" s="418"/>
      <c r="BS7" s="418"/>
      <c r="BT7" s="418"/>
      <c r="BU7" s="419"/>
      <c r="BV7" s="417">
        <v>413573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9996769</v>
      </c>
      <c r="CU7" s="418"/>
      <c r="CV7" s="418"/>
      <c r="CW7" s="418"/>
      <c r="CX7" s="418"/>
      <c r="CY7" s="418"/>
      <c r="CZ7" s="418"/>
      <c r="DA7" s="419"/>
      <c r="DB7" s="417">
        <v>10180803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108282</v>
      </c>
      <c r="BO8" s="418"/>
      <c r="BP8" s="418"/>
      <c r="BQ8" s="418"/>
      <c r="BR8" s="418"/>
      <c r="BS8" s="418"/>
      <c r="BT8" s="418"/>
      <c r="BU8" s="419"/>
      <c r="BV8" s="417">
        <v>1038840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27513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-930558</v>
      </c>
      <c r="BO9" s="418"/>
      <c r="BP9" s="418"/>
      <c r="BQ9" s="418"/>
      <c r="BR9" s="418"/>
      <c r="BS9" s="418"/>
      <c r="BT9" s="418"/>
      <c r="BU9" s="419"/>
      <c r="BV9" s="417">
        <v>118900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17.899999999999999</v>
      </c>
      <c r="CU9" s="415"/>
      <c r="CV9" s="415"/>
      <c r="CW9" s="415"/>
      <c r="CX9" s="415"/>
      <c r="CY9" s="415"/>
      <c r="CZ9" s="415"/>
      <c r="DA9" s="416"/>
      <c r="DB9" s="414">
        <v>16.3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28766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8828</v>
      </c>
      <c r="BO10" s="418"/>
      <c r="BP10" s="418"/>
      <c r="BQ10" s="418"/>
      <c r="BR10" s="418"/>
      <c r="BS10" s="418"/>
      <c r="BT10" s="418"/>
      <c r="BU10" s="419"/>
      <c r="BV10" s="417">
        <v>9425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26641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26380</v>
      </c>
      <c r="S13" s="499"/>
      <c r="T13" s="499"/>
      <c r="U13" s="499"/>
      <c r="V13" s="500"/>
      <c r="W13" s="433" t="s">
        <v>124</v>
      </c>
      <c r="X13" s="434"/>
      <c r="Y13" s="434"/>
      <c r="Z13" s="434"/>
      <c r="AA13" s="434"/>
      <c r="AB13" s="424"/>
      <c r="AC13" s="468">
        <v>2282</v>
      </c>
      <c r="AD13" s="469"/>
      <c r="AE13" s="469"/>
      <c r="AF13" s="469"/>
      <c r="AG13" s="508"/>
      <c r="AH13" s="468">
        <v>2460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-921730</v>
      </c>
      <c r="BO13" s="418"/>
      <c r="BP13" s="418"/>
      <c r="BQ13" s="418"/>
      <c r="BR13" s="418"/>
      <c r="BS13" s="418"/>
      <c r="BT13" s="418"/>
      <c r="BU13" s="419"/>
      <c r="BV13" s="417">
        <v>128325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26914</v>
      </c>
      <c r="S14" s="499"/>
      <c r="T14" s="499"/>
      <c r="U14" s="499"/>
      <c r="V14" s="500"/>
      <c r="W14" s="407"/>
      <c r="X14" s="408"/>
      <c r="Y14" s="408"/>
      <c r="Z14" s="408"/>
      <c r="AA14" s="408"/>
      <c r="AB14" s="397"/>
      <c r="AC14" s="501">
        <v>18.7</v>
      </c>
      <c r="AD14" s="502"/>
      <c r="AE14" s="502"/>
      <c r="AF14" s="502"/>
      <c r="AG14" s="503"/>
      <c r="AH14" s="501">
        <v>19.5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26674</v>
      </c>
      <c r="S15" s="499"/>
      <c r="T15" s="499"/>
      <c r="U15" s="499"/>
      <c r="V15" s="500"/>
      <c r="W15" s="433" t="s">
        <v>131</v>
      </c>
      <c r="X15" s="434"/>
      <c r="Y15" s="434"/>
      <c r="Z15" s="434"/>
      <c r="AA15" s="434"/>
      <c r="AB15" s="424"/>
      <c r="AC15" s="468">
        <v>2099</v>
      </c>
      <c r="AD15" s="469"/>
      <c r="AE15" s="469"/>
      <c r="AF15" s="469"/>
      <c r="AG15" s="508"/>
      <c r="AH15" s="468">
        <v>2258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2480089</v>
      </c>
      <c r="BO15" s="381"/>
      <c r="BP15" s="381"/>
      <c r="BQ15" s="381"/>
      <c r="BR15" s="381"/>
      <c r="BS15" s="381"/>
      <c r="BT15" s="381"/>
      <c r="BU15" s="382"/>
      <c r="BV15" s="380">
        <v>2402386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17.2</v>
      </c>
      <c r="AD16" s="502"/>
      <c r="AE16" s="502"/>
      <c r="AF16" s="502"/>
      <c r="AG16" s="503"/>
      <c r="AH16" s="501">
        <v>17.899999999999999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8346323</v>
      </c>
      <c r="BO16" s="418"/>
      <c r="BP16" s="418"/>
      <c r="BQ16" s="418"/>
      <c r="BR16" s="418"/>
      <c r="BS16" s="418"/>
      <c r="BT16" s="418"/>
      <c r="BU16" s="419"/>
      <c r="BV16" s="417">
        <v>8144962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7846</v>
      </c>
      <c r="AD17" s="469"/>
      <c r="AE17" s="469"/>
      <c r="AF17" s="469"/>
      <c r="AG17" s="508"/>
      <c r="AH17" s="468">
        <v>7918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3131462</v>
      </c>
      <c r="BO17" s="418"/>
      <c r="BP17" s="418"/>
      <c r="BQ17" s="418"/>
      <c r="BR17" s="418"/>
      <c r="BS17" s="418"/>
      <c r="BT17" s="418"/>
      <c r="BU17" s="419"/>
      <c r="BV17" s="417">
        <v>3020663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537.86</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62.7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9723922</v>
      </c>
      <c r="BO18" s="418"/>
      <c r="BP18" s="418"/>
      <c r="BQ18" s="418"/>
      <c r="BR18" s="418"/>
      <c r="BS18" s="418"/>
      <c r="BT18" s="418"/>
      <c r="BU18" s="419"/>
      <c r="BV18" s="417">
        <v>9566160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11880065</v>
      </c>
      <c r="BO19" s="418"/>
      <c r="BP19" s="418"/>
      <c r="BQ19" s="418"/>
      <c r="BR19" s="418"/>
      <c r="BS19" s="418"/>
      <c r="BT19" s="418"/>
      <c r="BU19" s="419"/>
      <c r="BV19" s="417">
        <v>12170122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11979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16151867</v>
      </c>
      <c r="BO23" s="418"/>
      <c r="BP23" s="418"/>
      <c r="BQ23" s="418"/>
      <c r="BR23" s="418"/>
      <c r="BS23" s="418"/>
      <c r="BT23" s="418"/>
      <c r="BU23" s="419"/>
      <c r="BV23" s="417">
        <v>16414186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7400</v>
      </c>
      <c r="R24" s="469"/>
      <c r="S24" s="469"/>
      <c r="T24" s="469"/>
      <c r="U24" s="469"/>
      <c r="V24" s="508"/>
      <c r="W24" s="563"/>
      <c r="X24" s="551"/>
      <c r="Y24" s="552"/>
      <c r="Z24" s="467" t="s">
        <v>155</v>
      </c>
      <c r="AA24" s="447"/>
      <c r="AB24" s="447"/>
      <c r="AC24" s="447"/>
      <c r="AD24" s="447"/>
      <c r="AE24" s="447"/>
      <c r="AF24" s="447"/>
      <c r="AG24" s="448"/>
      <c r="AH24" s="468">
        <v>357</v>
      </c>
      <c r="AI24" s="469"/>
      <c r="AJ24" s="469"/>
      <c r="AK24" s="469"/>
      <c r="AL24" s="508"/>
      <c r="AM24" s="468">
        <v>1075641</v>
      </c>
      <c r="AN24" s="469"/>
      <c r="AO24" s="469"/>
      <c r="AP24" s="469"/>
      <c r="AQ24" s="469"/>
      <c r="AR24" s="508"/>
      <c r="AS24" s="468">
        <v>3013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9603725</v>
      </c>
      <c r="BO24" s="418"/>
      <c r="BP24" s="418"/>
      <c r="BQ24" s="418"/>
      <c r="BR24" s="418"/>
      <c r="BS24" s="418"/>
      <c r="BT24" s="418"/>
      <c r="BU24" s="419"/>
      <c r="BV24" s="417">
        <v>10629339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6150</v>
      </c>
      <c r="R25" s="469"/>
      <c r="S25" s="469"/>
      <c r="T25" s="469"/>
      <c r="U25" s="469"/>
      <c r="V25" s="508"/>
      <c r="W25" s="563"/>
      <c r="X25" s="551"/>
      <c r="Y25" s="552"/>
      <c r="Z25" s="467" t="s">
        <v>158</v>
      </c>
      <c r="AA25" s="447"/>
      <c r="AB25" s="447"/>
      <c r="AC25" s="447"/>
      <c r="AD25" s="447"/>
      <c r="AE25" s="447"/>
      <c r="AF25" s="447"/>
      <c r="AG25" s="448"/>
      <c r="AH25" s="468">
        <v>55</v>
      </c>
      <c r="AI25" s="469"/>
      <c r="AJ25" s="469"/>
      <c r="AK25" s="469"/>
      <c r="AL25" s="508"/>
      <c r="AM25" s="468">
        <v>160600</v>
      </c>
      <c r="AN25" s="469"/>
      <c r="AO25" s="469"/>
      <c r="AP25" s="469"/>
      <c r="AQ25" s="469"/>
      <c r="AR25" s="508"/>
      <c r="AS25" s="468">
        <v>2920</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2646557</v>
      </c>
      <c r="BO25" s="381"/>
      <c r="BP25" s="381"/>
      <c r="BQ25" s="381"/>
      <c r="BR25" s="381"/>
      <c r="BS25" s="381"/>
      <c r="BT25" s="381"/>
      <c r="BU25" s="382"/>
      <c r="BV25" s="380">
        <v>2078931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5810</v>
      </c>
      <c r="R26" s="469"/>
      <c r="S26" s="469"/>
      <c r="T26" s="469"/>
      <c r="U26" s="469"/>
      <c r="V26" s="508"/>
      <c r="W26" s="563"/>
      <c r="X26" s="551"/>
      <c r="Y26" s="552"/>
      <c r="Z26" s="467" t="s">
        <v>161</v>
      </c>
      <c r="AA26" s="573"/>
      <c r="AB26" s="573"/>
      <c r="AC26" s="573"/>
      <c r="AD26" s="573"/>
      <c r="AE26" s="573"/>
      <c r="AF26" s="573"/>
      <c r="AG26" s="574"/>
      <c r="AH26" s="468">
        <v>9</v>
      </c>
      <c r="AI26" s="469"/>
      <c r="AJ26" s="469"/>
      <c r="AK26" s="469"/>
      <c r="AL26" s="508"/>
      <c r="AM26" s="468">
        <v>23607</v>
      </c>
      <c r="AN26" s="469"/>
      <c r="AO26" s="469"/>
      <c r="AP26" s="469"/>
      <c r="AQ26" s="469"/>
      <c r="AR26" s="508"/>
      <c r="AS26" s="468">
        <v>2623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3900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287679</v>
      </c>
      <c r="BO27" s="587"/>
      <c r="BP27" s="587"/>
      <c r="BQ27" s="587"/>
      <c r="BR27" s="587"/>
      <c r="BS27" s="587"/>
      <c r="BT27" s="587"/>
      <c r="BU27" s="588"/>
      <c r="BV27" s="586">
        <v>287679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3300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5476273</v>
      </c>
      <c r="BO28" s="381"/>
      <c r="BP28" s="381"/>
      <c r="BQ28" s="381"/>
      <c r="BR28" s="381"/>
      <c r="BS28" s="381"/>
      <c r="BT28" s="381"/>
      <c r="BU28" s="382"/>
      <c r="BV28" s="380">
        <v>4948025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18</v>
      </c>
      <c r="M29" s="469"/>
      <c r="N29" s="469"/>
      <c r="O29" s="469"/>
      <c r="P29" s="508"/>
      <c r="Q29" s="468">
        <v>2850</v>
      </c>
      <c r="R29" s="469"/>
      <c r="S29" s="469"/>
      <c r="T29" s="469"/>
      <c r="U29" s="469"/>
      <c r="V29" s="508"/>
      <c r="W29" s="564"/>
      <c r="X29" s="565"/>
      <c r="Y29" s="566"/>
      <c r="Z29" s="467" t="s">
        <v>171</v>
      </c>
      <c r="AA29" s="447"/>
      <c r="AB29" s="447"/>
      <c r="AC29" s="447"/>
      <c r="AD29" s="447"/>
      <c r="AE29" s="447"/>
      <c r="AF29" s="447"/>
      <c r="AG29" s="448"/>
      <c r="AH29" s="468">
        <v>357</v>
      </c>
      <c r="AI29" s="469"/>
      <c r="AJ29" s="469"/>
      <c r="AK29" s="469"/>
      <c r="AL29" s="508"/>
      <c r="AM29" s="468">
        <v>1075641</v>
      </c>
      <c r="AN29" s="469"/>
      <c r="AO29" s="469"/>
      <c r="AP29" s="469"/>
      <c r="AQ29" s="469"/>
      <c r="AR29" s="508"/>
      <c r="AS29" s="468">
        <v>3013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1063366</v>
      </c>
      <c r="BO29" s="418"/>
      <c r="BP29" s="418"/>
      <c r="BQ29" s="418"/>
      <c r="BR29" s="418"/>
      <c r="BS29" s="418"/>
      <c r="BT29" s="418"/>
      <c r="BU29" s="419"/>
      <c r="BV29" s="417">
        <v>1063366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6207772</v>
      </c>
      <c r="BO30" s="587"/>
      <c r="BP30" s="587"/>
      <c r="BQ30" s="587"/>
      <c r="BR30" s="587"/>
      <c r="BS30" s="587"/>
      <c r="BT30" s="587"/>
      <c r="BU30" s="588"/>
      <c r="BV30" s="586">
        <v>5640860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香美郡殖林組合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財団法人アンパンマンミュージアム振興財団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香南香美地区障害者自立支援審査会特別会計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IF('各会計、関係団体の財政状況及び健全化判断比率'!B33="","",'各会計、関係団体の財政状況及び健全化判断比率'!B33)</f>
        <v>工業用水道事業会計</v>
      </c>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公共下水道事業特別会計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香南香美衛生組合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香北ふるさとみらい</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香南斎場組合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介護保険特別会計（介護サービス事業勘定）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農業集落排水事業特別会計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香南香美老人ホーム組合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香南香美老人ホーム組合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香南清掃組合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高知県広域食肉センター事務組合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こうち人づくり広域連合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高知県市町村総合事務組合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高知県市町村総合事務組合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v>5.05</v>
      </c>
      <c r="G34" s="33">
        <v>5.24</v>
      </c>
      <c r="H34" s="33">
        <v>2.98</v>
      </c>
      <c r="I34" s="33">
        <v>4.21</v>
      </c>
      <c r="J34" s="34">
        <v>5.35</v>
      </c>
      <c r="K34" s="22"/>
      <c r="L34" s="22"/>
      <c r="M34" s="22"/>
      <c r="N34" s="22"/>
      <c r="O34" s="22"/>
      <c r="P34" s="22"/>
    </row>
    <row r="35" spans="1:16" ht="39" customHeight="1" x14ac:dyDescent="0.15">
      <c r="A35" s="22"/>
      <c r="B35" s="35"/>
      <c r="C35" s="1178" t="s">
        <v>533</v>
      </c>
      <c r="D35" s="1179"/>
      <c r="E35" s="1180"/>
      <c r="F35" s="36">
        <v>3.83</v>
      </c>
      <c r="G35" s="37">
        <v>7.04</v>
      </c>
      <c r="H35" s="37">
        <v>9.06</v>
      </c>
      <c r="I35" s="37">
        <v>10.199999999999999</v>
      </c>
      <c r="J35" s="38">
        <v>1.08</v>
      </c>
      <c r="K35" s="22"/>
      <c r="L35" s="22"/>
      <c r="M35" s="22"/>
      <c r="N35" s="22"/>
      <c r="O35" s="22"/>
      <c r="P35" s="22"/>
    </row>
    <row r="36" spans="1:16" ht="39" customHeight="1" x14ac:dyDescent="0.15">
      <c r="A36" s="22"/>
      <c r="B36" s="35"/>
      <c r="C36" s="1178" t="s">
        <v>534</v>
      </c>
      <c r="D36" s="1179"/>
      <c r="E36" s="1180"/>
      <c r="F36" s="36">
        <v>0.34</v>
      </c>
      <c r="G36" s="37">
        <v>0.1</v>
      </c>
      <c r="H36" s="37">
        <v>0.05</v>
      </c>
      <c r="I36" s="37">
        <v>0.7</v>
      </c>
      <c r="J36" s="38">
        <v>1.06</v>
      </c>
      <c r="K36" s="22"/>
      <c r="L36" s="22"/>
      <c r="M36" s="22"/>
      <c r="N36" s="22"/>
      <c r="O36" s="22"/>
      <c r="P36" s="22"/>
    </row>
    <row r="37" spans="1:16" ht="39" customHeight="1" x14ac:dyDescent="0.15">
      <c r="A37" s="22"/>
      <c r="B37" s="35"/>
      <c r="C37" s="1178" t="s">
        <v>535</v>
      </c>
      <c r="D37" s="1179"/>
      <c r="E37" s="1180"/>
      <c r="F37" s="36">
        <v>0.1</v>
      </c>
      <c r="G37" s="37">
        <v>0.09</v>
      </c>
      <c r="H37" s="37">
        <v>0.09</v>
      </c>
      <c r="I37" s="37">
        <v>0.1</v>
      </c>
      <c r="J37" s="38">
        <v>0.13</v>
      </c>
      <c r="K37" s="22"/>
      <c r="L37" s="22"/>
      <c r="M37" s="22"/>
      <c r="N37" s="22"/>
      <c r="O37" s="22"/>
      <c r="P37" s="22"/>
    </row>
    <row r="38" spans="1:16" ht="39" customHeight="1" x14ac:dyDescent="0.15">
      <c r="A38" s="22"/>
      <c r="B38" s="35"/>
      <c r="C38" s="1178" t="s">
        <v>536</v>
      </c>
      <c r="D38" s="1179"/>
      <c r="E38" s="1180"/>
      <c r="F38" s="36">
        <v>0.05</v>
      </c>
      <c r="G38" s="37">
        <v>0.08</v>
      </c>
      <c r="H38" s="37">
        <v>0.06</v>
      </c>
      <c r="I38" s="37">
        <v>0.02</v>
      </c>
      <c r="J38" s="38">
        <v>0.04</v>
      </c>
      <c r="K38" s="22"/>
      <c r="L38" s="22"/>
      <c r="M38" s="22"/>
      <c r="N38" s="22"/>
      <c r="O38" s="22"/>
      <c r="P38" s="22"/>
    </row>
    <row r="39" spans="1:16" ht="39" customHeight="1" x14ac:dyDescent="0.15">
      <c r="A39" s="22"/>
      <c r="B39" s="35"/>
      <c r="C39" s="1178" t="s">
        <v>537</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538</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541</v>
      </c>
      <c r="D43" s="1182"/>
      <c r="E43" s="1183"/>
      <c r="F43" s="41">
        <v>0.04</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2147</v>
      </c>
      <c r="L45" s="60">
        <v>2200</v>
      </c>
      <c r="M45" s="60">
        <v>2152</v>
      </c>
      <c r="N45" s="60">
        <v>2044</v>
      </c>
      <c r="O45" s="61">
        <v>2178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466</v>
      </c>
      <c r="L48" s="64">
        <v>443</v>
      </c>
      <c r="M48" s="64">
        <v>453</v>
      </c>
      <c r="N48" s="64">
        <v>453</v>
      </c>
      <c r="O48" s="65">
        <v>450</v>
      </c>
      <c r="P48" s="48"/>
      <c r="Q48" s="48"/>
      <c r="R48" s="48"/>
      <c r="S48" s="48"/>
      <c r="T48" s="48"/>
      <c r="U48" s="48"/>
    </row>
    <row r="49" spans="1:21" ht="30.75" customHeight="1" x14ac:dyDescent="0.15">
      <c r="A49" s="48"/>
      <c r="B49" s="1196"/>
      <c r="C49" s="1197"/>
      <c r="D49" s="62"/>
      <c r="E49" s="1188" t="s">
        <v>16</v>
      </c>
      <c r="F49" s="1188"/>
      <c r="G49" s="1188"/>
      <c r="H49" s="1188"/>
      <c r="I49" s="1188"/>
      <c r="J49" s="1189"/>
      <c r="K49" s="63">
        <v>62</v>
      </c>
      <c r="L49" s="64">
        <v>57</v>
      </c>
      <c r="M49" s="64">
        <v>57</v>
      </c>
      <c r="N49" s="64">
        <v>57</v>
      </c>
      <c r="O49" s="65">
        <v>38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122</v>
      </c>
      <c r="L50" s="64">
        <v>35</v>
      </c>
      <c r="M50" s="64">
        <v>8</v>
      </c>
      <c r="N50" s="64">
        <v>7</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487</v>
      </c>
      <c r="L51" s="64" t="s">
        <v>487</v>
      </c>
      <c r="M51" s="64" t="s">
        <v>487</v>
      </c>
      <c r="N51" s="64" t="s">
        <v>487</v>
      </c>
      <c r="O51" s="65" t="s">
        <v>487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1787</v>
      </c>
      <c r="L52" s="64">
        <v>1870</v>
      </c>
      <c r="M52" s="64">
        <v>1941</v>
      </c>
      <c r="N52" s="64">
        <v>1917</v>
      </c>
      <c r="O52" s="65">
        <v>1993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1010</v>
      </c>
      <c r="L53" s="69">
        <v>865</v>
      </c>
      <c r="M53" s="69">
        <v>729</v>
      </c>
      <c r="N53" s="69">
        <v>644</v>
      </c>
      <c r="O53" s="70">
        <v>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02" t="s">
        <v>24</v>
      </c>
      <c r="C41" s="1203"/>
      <c r="D41" s="81"/>
      <c r="E41" s="1208" t="s">
        <v>25</v>
      </c>
      <c r="F41" s="1208"/>
      <c r="G41" s="1208"/>
      <c r="H41" s="1209"/>
      <c r="I41" s="82">
        <v>16027</v>
      </c>
      <c r="J41" s="83">
        <v>14887</v>
      </c>
      <c r="K41" s="83">
        <v>15878</v>
      </c>
      <c r="L41" s="83">
        <v>16414</v>
      </c>
      <c r="M41" s="84">
        <v>16152</v>
      </c>
    </row>
    <row r="42" spans="2:13" ht="27.75" customHeight="1" x14ac:dyDescent="0.15">
      <c r="B42" s="1204"/>
      <c r="C42" s="1205"/>
      <c r="D42" s="85"/>
      <c r="E42" s="1210" t="s">
        <v>26</v>
      </c>
      <c r="F42" s="1210"/>
      <c r="G42" s="1210"/>
      <c r="H42" s="1211"/>
      <c r="I42" s="86">
        <v>142</v>
      </c>
      <c r="J42" s="87">
        <v>107</v>
      </c>
      <c r="K42" s="87">
        <v>99</v>
      </c>
      <c r="L42" s="87">
        <v>91</v>
      </c>
      <c r="M42" s="88">
        <v>84</v>
      </c>
    </row>
    <row r="43" spans="2:13" ht="27.75" customHeight="1" x14ac:dyDescent="0.15">
      <c r="B43" s="1204"/>
      <c r="C43" s="1205"/>
      <c r="D43" s="85"/>
      <c r="E43" s="1210" t="s">
        <v>27</v>
      </c>
      <c r="F43" s="1210"/>
      <c r="G43" s="1210"/>
      <c r="H43" s="1211"/>
      <c r="I43" s="86">
        <v>5112</v>
      </c>
      <c r="J43" s="87">
        <v>4916</v>
      </c>
      <c r="K43" s="87">
        <v>4617</v>
      </c>
      <c r="L43" s="87">
        <v>4338</v>
      </c>
      <c r="M43" s="88">
        <v>4192</v>
      </c>
    </row>
    <row r="44" spans="2:13" ht="27.75" customHeight="1" x14ac:dyDescent="0.15">
      <c r="B44" s="1204"/>
      <c r="C44" s="1205"/>
      <c r="D44" s="85"/>
      <c r="E44" s="1210" t="s">
        <v>28</v>
      </c>
      <c r="F44" s="1210"/>
      <c r="G44" s="1210"/>
      <c r="H44" s="1211"/>
      <c r="I44" s="86">
        <v>593</v>
      </c>
      <c r="J44" s="87">
        <v>516</v>
      </c>
      <c r="K44" s="87">
        <v>449</v>
      </c>
      <c r="L44" s="87">
        <v>861</v>
      </c>
      <c r="M44" s="88">
        <v>1611</v>
      </c>
    </row>
    <row r="45" spans="2:13" ht="27.75" customHeight="1" x14ac:dyDescent="0.15">
      <c r="B45" s="1204"/>
      <c r="C45" s="1205"/>
      <c r="D45" s="85"/>
      <c r="E45" s="1210" t="s">
        <v>29</v>
      </c>
      <c r="F45" s="1210"/>
      <c r="G45" s="1210"/>
      <c r="H45" s="1211"/>
      <c r="I45" s="86">
        <v>4123</v>
      </c>
      <c r="J45" s="87">
        <v>3930</v>
      </c>
      <c r="K45" s="87">
        <v>3610</v>
      </c>
      <c r="L45" s="87">
        <v>3368</v>
      </c>
      <c r="M45" s="88">
        <v>3141</v>
      </c>
    </row>
    <row r="46" spans="2:13" ht="27.75" customHeight="1" x14ac:dyDescent="0.15">
      <c r="B46" s="1204"/>
      <c r="C46" s="1205"/>
      <c r="D46" s="89"/>
      <c r="E46" s="1210" t="s">
        <v>30</v>
      </c>
      <c r="F46" s="1210"/>
      <c r="G46" s="1210"/>
      <c r="H46" s="1211"/>
      <c r="I46" s="86" t="s">
        <v>487</v>
      </c>
      <c r="J46" s="87" t="s">
        <v>487</v>
      </c>
      <c r="K46" s="87" t="s">
        <v>487</v>
      </c>
      <c r="L46" s="87" t="s">
        <v>487</v>
      </c>
      <c r="M46" s="88" t="s">
        <v>487</v>
      </c>
    </row>
    <row r="47" spans="2:13" ht="27.75" customHeight="1" x14ac:dyDescent="0.15">
      <c r="B47" s="1204"/>
      <c r="C47" s="1205"/>
      <c r="D47" s="90"/>
      <c r="E47" s="1212" t="s">
        <v>31</v>
      </c>
      <c r="F47" s="1213"/>
      <c r="G47" s="1213"/>
      <c r="H47" s="1214"/>
      <c r="I47" s="86" t="s">
        <v>487</v>
      </c>
      <c r="J47" s="87" t="s">
        <v>487</v>
      </c>
      <c r="K47" s="87" t="s">
        <v>487</v>
      </c>
      <c r="L47" s="87" t="s">
        <v>487</v>
      </c>
      <c r="M47" s="88" t="s">
        <v>487</v>
      </c>
    </row>
    <row r="48" spans="2:13" ht="27.75" customHeight="1" x14ac:dyDescent="0.15">
      <c r="B48" s="1204"/>
      <c r="C48" s="1205"/>
      <c r="D48" s="85"/>
      <c r="E48" s="1210" t="s">
        <v>32</v>
      </c>
      <c r="F48" s="1210"/>
      <c r="G48" s="1210"/>
      <c r="H48" s="1211"/>
      <c r="I48" s="86" t="s">
        <v>487</v>
      </c>
      <c r="J48" s="87" t="s">
        <v>487</v>
      </c>
      <c r="K48" s="87" t="s">
        <v>487</v>
      </c>
      <c r="L48" s="87" t="s">
        <v>487</v>
      </c>
      <c r="M48" s="88" t="s">
        <v>487</v>
      </c>
    </row>
    <row r="49" spans="2:13" ht="27.75" customHeight="1" x14ac:dyDescent="0.15">
      <c r="B49" s="1206"/>
      <c r="C49" s="1207"/>
      <c r="D49" s="85"/>
      <c r="E49" s="1210" t="s">
        <v>33</v>
      </c>
      <c r="F49" s="1210"/>
      <c r="G49" s="1210"/>
      <c r="H49" s="1211"/>
      <c r="I49" s="86" t="s">
        <v>487</v>
      </c>
      <c r="J49" s="87" t="s">
        <v>487</v>
      </c>
      <c r="K49" s="87" t="s">
        <v>487</v>
      </c>
      <c r="L49" s="87" t="s">
        <v>487</v>
      </c>
      <c r="M49" s="88" t="s">
        <v>487</v>
      </c>
    </row>
    <row r="50" spans="2:13" ht="27.75" customHeight="1" x14ac:dyDescent="0.15">
      <c r="B50" s="1215" t="s">
        <v>34</v>
      </c>
      <c r="C50" s="1216"/>
      <c r="D50" s="91"/>
      <c r="E50" s="1210" t="s">
        <v>35</v>
      </c>
      <c r="F50" s="1210"/>
      <c r="G50" s="1210"/>
      <c r="H50" s="1211"/>
      <c r="I50" s="86">
        <v>9945</v>
      </c>
      <c r="J50" s="87">
        <v>10078</v>
      </c>
      <c r="K50" s="87">
        <v>10220</v>
      </c>
      <c r="L50" s="87">
        <v>10693</v>
      </c>
      <c r="M50" s="88">
        <v>11739</v>
      </c>
    </row>
    <row r="51" spans="2:13" ht="27.75" customHeight="1" x14ac:dyDescent="0.15">
      <c r="B51" s="1204"/>
      <c r="C51" s="1205"/>
      <c r="D51" s="85"/>
      <c r="E51" s="1210" t="s">
        <v>36</v>
      </c>
      <c r="F51" s="1210"/>
      <c r="G51" s="1210"/>
      <c r="H51" s="1211"/>
      <c r="I51" s="86">
        <v>914</v>
      </c>
      <c r="J51" s="87">
        <v>773</v>
      </c>
      <c r="K51" s="87">
        <v>649</v>
      </c>
      <c r="L51" s="87">
        <v>567</v>
      </c>
      <c r="M51" s="88">
        <v>477</v>
      </c>
    </row>
    <row r="52" spans="2:13" ht="27.75" customHeight="1" x14ac:dyDescent="0.15">
      <c r="B52" s="1206"/>
      <c r="C52" s="1207"/>
      <c r="D52" s="85"/>
      <c r="E52" s="1210" t="s">
        <v>37</v>
      </c>
      <c r="F52" s="1210"/>
      <c r="G52" s="1210"/>
      <c r="H52" s="1211"/>
      <c r="I52" s="86">
        <v>16522</v>
      </c>
      <c r="J52" s="87">
        <v>16344</v>
      </c>
      <c r="K52" s="87">
        <v>16898</v>
      </c>
      <c r="L52" s="87">
        <v>17565</v>
      </c>
      <c r="M52" s="88">
        <v>17552</v>
      </c>
    </row>
    <row r="53" spans="2:13" ht="27.75" customHeight="1" thickBot="1" x14ac:dyDescent="0.2">
      <c r="B53" s="1217" t="s">
        <v>21</v>
      </c>
      <c r="C53" s="1218"/>
      <c r="D53" s="92"/>
      <c r="E53" s="1219" t="s">
        <v>38</v>
      </c>
      <c r="F53" s="1219"/>
      <c r="G53" s="1219"/>
      <c r="H53" s="1220"/>
      <c r="I53" s="93">
        <v>-1384</v>
      </c>
      <c r="J53" s="94">
        <v>-2838</v>
      </c>
      <c r="K53" s="94">
        <v>-3115</v>
      </c>
      <c r="L53" s="94">
        <v>-3753</v>
      </c>
      <c r="M53" s="95">
        <v>-4588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573</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573</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572</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568</v>
      </c>
      <c r="I42" s="354"/>
      <c r="J42" s="354"/>
      <c r="K42" s="354"/>
      <c r="L42" s="246"/>
      <c r="M42" s="246"/>
      <c r="N42" s="246"/>
      <c r="O42" s="246"/>
    </row>
    <row r="43" spans="2:17" ht="13.5" x14ac:dyDescent="0.15">
      <c r="B43" s="250"/>
      <c r="C43" s="246"/>
      <c r="D43" s="246"/>
      <c r="E43" s="246"/>
      <c r="F43" s="246"/>
      <c r="G43" s="1230" t="s">
        <v>574</v>
      </c>
      <c r="H43" s="1231"/>
      <c r="I43" s="1231"/>
      <c r="J43" s="1231"/>
      <c r="K43" s="1231"/>
      <c r="L43" s="1231"/>
      <c r="M43" s="1231"/>
      <c r="N43" s="1231"/>
      <c r="O43" s="1232"/>
    </row>
    <row r="44" spans="2:17" ht="13.5" x14ac:dyDescent="0.15">
      <c r="B44" s="250"/>
      <c r="C44" s="246"/>
      <c r="D44" s="246"/>
      <c r="E44" s="246"/>
      <c r="F44" s="246"/>
      <c r="G44" s="1233"/>
      <c r="H44" s="1234"/>
      <c r="I44" s="1234"/>
      <c r="J44" s="1234"/>
      <c r="K44" s="1234"/>
      <c r="L44" s="1234"/>
      <c r="M44" s="1234"/>
      <c r="N44" s="1234"/>
      <c r="O44" s="1235"/>
    </row>
    <row r="45" spans="2:17" ht="13.5" x14ac:dyDescent="0.15">
      <c r="B45" s="250"/>
      <c r="C45" s="246"/>
      <c r="D45" s="246"/>
      <c r="E45" s="246"/>
      <c r="F45" s="246"/>
      <c r="G45" s="1233"/>
      <c r="H45" s="1234"/>
      <c r="I45" s="1234"/>
      <c r="J45" s="1234"/>
      <c r="K45" s="1234"/>
      <c r="L45" s="1234"/>
      <c r="M45" s="1234"/>
      <c r="N45" s="1234"/>
      <c r="O45" s="1235"/>
    </row>
    <row r="46" spans="2:17" ht="13.5" x14ac:dyDescent="0.15">
      <c r="B46" s="250"/>
      <c r="C46" s="246"/>
      <c r="D46" s="246"/>
      <c r="E46" s="246"/>
      <c r="F46" s="246"/>
      <c r="G46" s="1233"/>
      <c r="H46" s="1234"/>
      <c r="I46" s="1234"/>
      <c r="J46" s="1234"/>
      <c r="K46" s="1234"/>
      <c r="L46" s="1234"/>
      <c r="M46" s="1234"/>
      <c r="N46" s="1234"/>
      <c r="O46" s="1235"/>
    </row>
    <row r="47" spans="2:17" ht="13.5" x14ac:dyDescent="0.15">
      <c r="B47" s="250"/>
      <c r="C47" s="246"/>
      <c r="D47" s="246"/>
      <c r="E47" s="246"/>
      <c r="F47" s="246"/>
      <c r="G47" s="1236"/>
      <c r="H47" s="1237"/>
      <c r="I47" s="1237"/>
      <c r="J47" s="1237"/>
      <c r="K47" s="1237"/>
      <c r="L47" s="1237"/>
      <c r="M47" s="1237"/>
      <c r="N47" s="1237"/>
      <c r="O47" s="1238"/>
    </row>
    <row r="48" spans="2:17" ht="13.5" x14ac:dyDescent="0.15">
      <c r="B48" s="250"/>
      <c r="C48" s="246"/>
      <c r="D48" s="246"/>
      <c r="E48" s="246"/>
      <c r="F48" s="246"/>
      <c r="G48" s="246"/>
      <c r="H48" s="365"/>
      <c r="I48" s="365"/>
      <c r="J48" s="365"/>
    </row>
    <row r="49" spans="1:17" ht="13.5" x14ac:dyDescent="0.15">
      <c r="B49" s="250"/>
      <c r="C49" s="246"/>
      <c r="D49" s="246"/>
      <c r="E49" s="246"/>
      <c r="F49" s="246"/>
      <c r="G49" s="245" t="s">
        <v>571</v>
      </c>
    </row>
    <row r="50" spans="1:17" ht="13.5" x14ac:dyDescent="0.15">
      <c r="B50" s="250"/>
      <c r="C50" s="246"/>
      <c r="D50" s="246"/>
      <c r="E50" s="246"/>
      <c r="F50" s="246"/>
      <c r="G50" s="1239"/>
      <c r="H50" s="1240"/>
      <c r="I50" s="1240"/>
      <c r="J50" s="1241"/>
      <c r="K50" s="347" t="s">
        <v>526</v>
      </c>
      <c r="L50" s="347" t="s">
        <v>527</v>
      </c>
      <c r="M50" s="347" t="s">
        <v>528</v>
      </c>
      <c r="N50" s="347" t="s">
        <v>529</v>
      </c>
      <c r="O50" s="347" t="s">
        <v>530</v>
      </c>
    </row>
    <row r="51" spans="1:17" ht="13.5" x14ac:dyDescent="0.15">
      <c r="B51" s="250"/>
      <c r="C51" s="246"/>
      <c r="D51" s="246"/>
      <c r="E51" s="246"/>
      <c r="F51" s="246"/>
      <c r="G51" s="1242" t="s">
        <v>566</v>
      </c>
      <c r="H51" s="1243"/>
      <c r="I51" s="1248" t="s">
        <v>564</v>
      </c>
      <c r="J51" s="1248"/>
      <c r="K51" s="1228"/>
      <c r="L51" s="1228"/>
      <c r="M51" s="1228"/>
      <c r="N51" s="1229"/>
      <c r="O51" s="1229"/>
    </row>
    <row r="52" spans="1:17" ht="13.5" x14ac:dyDescent="0.15">
      <c r="B52" s="250"/>
      <c r="C52" s="246"/>
      <c r="D52" s="246"/>
      <c r="E52" s="246"/>
      <c r="F52" s="246"/>
      <c r="G52" s="1244"/>
      <c r="H52" s="1245"/>
      <c r="I52" s="1249"/>
      <c r="J52" s="1249"/>
      <c r="K52" s="1229"/>
      <c r="L52" s="1229"/>
      <c r="M52" s="1229"/>
      <c r="N52" s="1229"/>
      <c r="O52" s="1229"/>
    </row>
    <row r="53" spans="1:17" ht="13.5" x14ac:dyDescent="0.15">
      <c r="A53" s="357"/>
      <c r="B53" s="250"/>
      <c r="C53" s="246"/>
      <c r="D53" s="246"/>
      <c r="E53" s="246"/>
      <c r="F53" s="246"/>
      <c r="G53" s="1244"/>
      <c r="H53" s="1245"/>
      <c r="I53" s="1227" t="s">
        <v>570</v>
      </c>
      <c r="J53" s="1227"/>
      <c r="K53" s="1250"/>
      <c r="L53" s="1250"/>
      <c r="M53" s="1250"/>
      <c r="N53" s="1252">
        <v>52.9</v>
      </c>
      <c r="O53" s="1252">
        <v>53.7</v>
      </c>
    </row>
    <row r="54" spans="1:17" ht="13.5" x14ac:dyDescent="0.15">
      <c r="A54" s="357"/>
      <c r="B54" s="250"/>
      <c r="C54" s="246"/>
      <c r="D54" s="246"/>
      <c r="E54" s="246"/>
      <c r="F54" s="246"/>
      <c r="G54" s="1246"/>
      <c r="H54" s="1247"/>
      <c r="I54" s="1227"/>
      <c r="J54" s="1227"/>
      <c r="K54" s="1251"/>
      <c r="L54" s="1251"/>
      <c r="M54" s="1251"/>
      <c r="N54" s="1251"/>
      <c r="O54" s="1251"/>
    </row>
    <row r="55" spans="1:17" ht="13.5" x14ac:dyDescent="0.15">
      <c r="A55" s="357"/>
      <c r="B55" s="250"/>
      <c r="C55" s="246"/>
      <c r="D55" s="246"/>
      <c r="E55" s="246"/>
      <c r="F55" s="246"/>
      <c r="G55" s="1221" t="s">
        <v>565</v>
      </c>
      <c r="H55" s="1222"/>
      <c r="I55" s="1227" t="s">
        <v>564</v>
      </c>
      <c r="J55" s="1227"/>
      <c r="K55" s="1228"/>
      <c r="L55" s="1228"/>
      <c r="M55" s="1228"/>
      <c r="N55" s="1229">
        <v>58.5</v>
      </c>
      <c r="O55" s="1229">
        <v>54.6</v>
      </c>
    </row>
    <row r="56" spans="1:17" ht="13.5" x14ac:dyDescent="0.15">
      <c r="A56" s="357"/>
      <c r="B56" s="250"/>
      <c r="C56" s="246"/>
      <c r="D56" s="246"/>
      <c r="E56" s="246"/>
      <c r="F56" s="246"/>
      <c r="G56" s="1223"/>
      <c r="H56" s="1224"/>
      <c r="I56" s="1227"/>
      <c r="J56" s="1227"/>
      <c r="K56" s="1229"/>
      <c r="L56" s="1229"/>
      <c r="M56" s="1229"/>
      <c r="N56" s="1229"/>
      <c r="O56" s="1229"/>
    </row>
    <row r="57" spans="1:17" s="357" customFormat="1" ht="13.5" x14ac:dyDescent="0.15">
      <c r="B57" s="358"/>
      <c r="C57" s="354"/>
      <c r="D57" s="354"/>
      <c r="E57" s="354"/>
      <c r="F57" s="354"/>
      <c r="G57" s="1223"/>
      <c r="H57" s="1224"/>
      <c r="I57" s="1253" t="s">
        <v>570</v>
      </c>
      <c r="J57" s="1253"/>
      <c r="K57" s="1250"/>
      <c r="L57" s="1250"/>
      <c r="M57" s="1250"/>
      <c r="N57" s="1252">
        <v>52.9</v>
      </c>
      <c r="O57" s="1252">
        <v>55.1</v>
      </c>
      <c r="P57" s="363"/>
      <c r="Q57" s="358"/>
    </row>
    <row r="58" spans="1:17" s="357" customFormat="1" ht="13.5" x14ac:dyDescent="0.15">
      <c r="A58" s="245"/>
      <c r="B58" s="358"/>
      <c r="C58" s="354"/>
      <c r="D58" s="354"/>
      <c r="E58" s="354"/>
      <c r="F58" s="354"/>
      <c r="G58" s="1225"/>
      <c r="H58" s="1226"/>
      <c r="I58" s="1253"/>
      <c r="J58" s="1253"/>
      <c r="K58" s="1251"/>
      <c r="L58" s="1251"/>
      <c r="M58" s="1251"/>
      <c r="N58" s="1251"/>
      <c r="O58" s="1251"/>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568</v>
      </c>
      <c r="I64" s="354"/>
      <c r="J64" s="354"/>
      <c r="K64" s="354"/>
      <c r="L64" s="246"/>
      <c r="M64" s="246"/>
      <c r="N64" s="246"/>
      <c r="O64" s="246"/>
    </row>
    <row r="65" spans="2:30" ht="13.5" x14ac:dyDescent="0.15">
      <c r="B65" s="250"/>
      <c r="C65" s="246"/>
      <c r="D65" s="246"/>
      <c r="E65" s="246"/>
      <c r="F65" s="246"/>
      <c r="G65" s="1230" t="s">
        <v>575</v>
      </c>
      <c r="H65" s="1231"/>
      <c r="I65" s="1231"/>
      <c r="J65" s="1231"/>
      <c r="K65" s="1231"/>
      <c r="L65" s="1231"/>
      <c r="M65" s="1231"/>
      <c r="N65" s="1231"/>
      <c r="O65" s="1232"/>
    </row>
    <row r="66" spans="2:30" ht="13.5" x14ac:dyDescent="0.15">
      <c r="B66" s="250"/>
      <c r="C66" s="246"/>
      <c r="D66" s="246"/>
      <c r="E66" s="246"/>
      <c r="F66" s="246"/>
      <c r="G66" s="1233"/>
      <c r="H66" s="1234"/>
      <c r="I66" s="1234"/>
      <c r="J66" s="1234"/>
      <c r="K66" s="1234"/>
      <c r="L66" s="1234"/>
      <c r="M66" s="1234"/>
      <c r="N66" s="1234"/>
      <c r="O66" s="1235"/>
    </row>
    <row r="67" spans="2:30" ht="13.5" x14ac:dyDescent="0.15">
      <c r="B67" s="250"/>
      <c r="C67" s="246"/>
      <c r="D67" s="246"/>
      <c r="E67" s="246"/>
      <c r="F67" s="246"/>
      <c r="G67" s="1233"/>
      <c r="H67" s="1234"/>
      <c r="I67" s="1234"/>
      <c r="J67" s="1234"/>
      <c r="K67" s="1234"/>
      <c r="L67" s="1234"/>
      <c r="M67" s="1234"/>
      <c r="N67" s="1234"/>
      <c r="O67" s="1235"/>
    </row>
    <row r="68" spans="2:30" ht="13.5" x14ac:dyDescent="0.15">
      <c r="B68" s="250"/>
      <c r="C68" s="246"/>
      <c r="D68" s="246"/>
      <c r="E68" s="246"/>
      <c r="F68" s="246"/>
      <c r="G68" s="1233"/>
      <c r="H68" s="1234"/>
      <c r="I68" s="1234"/>
      <c r="J68" s="1234"/>
      <c r="K68" s="1234"/>
      <c r="L68" s="1234"/>
      <c r="M68" s="1234"/>
      <c r="N68" s="1234"/>
      <c r="O68" s="1235"/>
    </row>
    <row r="69" spans="2:30" ht="13.5" x14ac:dyDescent="0.15">
      <c r="B69" s="250"/>
      <c r="C69" s="246"/>
      <c r="D69" s="246"/>
      <c r="E69" s="246"/>
      <c r="F69" s="246"/>
      <c r="G69" s="1236"/>
      <c r="H69" s="1237"/>
      <c r="I69" s="1237"/>
      <c r="J69" s="1237"/>
      <c r="K69" s="1237"/>
      <c r="L69" s="1237"/>
      <c r="M69" s="1237"/>
      <c r="N69" s="1237"/>
      <c r="O69" s="1238"/>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567</v>
      </c>
      <c r="I71" s="351"/>
      <c r="J71" s="350"/>
      <c r="K71" s="350"/>
      <c r="L71" s="349"/>
      <c r="M71" s="350"/>
      <c r="N71" s="349"/>
      <c r="O71" s="348"/>
    </row>
    <row r="72" spans="2:30" ht="13.5" x14ac:dyDescent="0.15">
      <c r="B72" s="250"/>
      <c r="C72" s="246"/>
      <c r="D72" s="246"/>
      <c r="E72" s="246"/>
      <c r="F72" s="246"/>
      <c r="G72" s="1239"/>
      <c r="H72" s="1240"/>
      <c r="I72" s="1240"/>
      <c r="J72" s="1241"/>
      <c r="K72" s="347" t="s">
        <v>526</v>
      </c>
      <c r="L72" s="347" t="s">
        <v>527</v>
      </c>
      <c r="M72" s="347" t="s">
        <v>528</v>
      </c>
      <c r="N72" s="347" t="s">
        <v>529</v>
      </c>
      <c r="O72" s="347" t="s">
        <v>530</v>
      </c>
    </row>
    <row r="73" spans="2:30" ht="13.5" x14ac:dyDescent="0.15">
      <c r="B73" s="250"/>
      <c r="C73" s="246"/>
      <c r="D73" s="246"/>
      <c r="E73" s="246"/>
      <c r="F73" s="246"/>
      <c r="G73" s="1242" t="s">
        <v>566</v>
      </c>
      <c r="H73" s="1243"/>
      <c r="I73" s="1248" t="s">
        <v>564</v>
      </c>
      <c r="J73" s="1248"/>
      <c r="K73" s="1254"/>
      <c r="L73" s="1254"/>
      <c r="M73" s="1229"/>
      <c r="N73" s="1229"/>
      <c r="O73" s="1229"/>
      <c r="S73" s="245">
        <v>9.9</v>
      </c>
    </row>
    <row r="74" spans="2:30" ht="13.5" x14ac:dyDescent="0.15">
      <c r="B74" s="250"/>
      <c r="C74" s="246"/>
      <c r="D74" s="246"/>
      <c r="E74" s="246"/>
      <c r="F74" s="246"/>
      <c r="G74" s="1244"/>
      <c r="H74" s="1245"/>
      <c r="I74" s="1249"/>
      <c r="J74" s="1249"/>
      <c r="K74" s="1254"/>
      <c r="L74" s="1254"/>
      <c r="M74" s="1229"/>
      <c r="N74" s="1229"/>
      <c r="O74" s="1229"/>
    </row>
    <row r="75" spans="2:30" ht="13.5" x14ac:dyDescent="0.15">
      <c r="B75" s="250"/>
      <c r="C75" s="246"/>
      <c r="D75" s="246"/>
      <c r="E75" s="246"/>
      <c r="F75" s="246"/>
      <c r="G75" s="1244"/>
      <c r="H75" s="1245"/>
      <c r="I75" s="1227" t="s">
        <v>563</v>
      </c>
      <c r="J75" s="1227"/>
      <c r="K75" s="1252">
        <v>11.7</v>
      </c>
      <c r="L75" s="1252">
        <v>11.1</v>
      </c>
      <c r="M75" s="1252">
        <v>10.3</v>
      </c>
      <c r="N75" s="1252">
        <v>8.9</v>
      </c>
      <c r="O75" s="1252">
        <v>8.3000000000000007</v>
      </c>
      <c r="U75" s="245">
        <v>81.2</v>
      </c>
      <c r="W75" s="245">
        <v>87.2</v>
      </c>
      <c r="Y75" s="245">
        <v>99.8</v>
      </c>
      <c r="AA75" s="245">
        <v>109.5</v>
      </c>
      <c r="AC75" s="245">
        <v>115.2</v>
      </c>
    </row>
    <row r="76" spans="2:30" ht="13.5" x14ac:dyDescent="0.15">
      <c r="B76" s="250"/>
      <c r="C76" s="246"/>
      <c r="D76" s="246"/>
      <c r="E76" s="246"/>
      <c r="F76" s="246"/>
      <c r="G76" s="1246"/>
      <c r="H76" s="1247"/>
      <c r="I76" s="1227"/>
      <c r="J76" s="1227"/>
      <c r="K76" s="1251"/>
      <c r="L76" s="1251"/>
      <c r="M76" s="1251"/>
      <c r="N76" s="1251"/>
      <c r="O76" s="1251"/>
    </row>
    <row r="77" spans="2:30" ht="13.5" x14ac:dyDescent="0.15">
      <c r="B77" s="250"/>
      <c r="C77" s="246"/>
      <c r="D77" s="246"/>
      <c r="E77" s="246"/>
      <c r="F77" s="246"/>
      <c r="G77" s="1221" t="s">
        <v>565</v>
      </c>
      <c r="H77" s="1222"/>
      <c r="I77" s="1227" t="s">
        <v>564</v>
      </c>
      <c r="J77" s="1227"/>
      <c r="K77" s="1254">
        <v>76.2</v>
      </c>
      <c r="L77" s="1254">
        <v>65.3</v>
      </c>
      <c r="M77" s="1229">
        <v>60.8</v>
      </c>
      <c r="N77" s="1229">
        <v>58.5</v>
      </c>
      <c r="O77" s="1229">
        <v>54.6</v>
      </c>
      <c r="R77" s="245">
        <v>12.3</v>
      </c>
      <c r="T77" s="245">
        <v>11.1</v>
      </c>
    </row>
    <row r="78" spans="2:30" ht="13.5" x14ac:dyDescent="0.15">
      <c r="B78" s="250"/>
      <c r="C78" s="246"/>
      <c r="D78" s="246"/>
      <c r="E78" s="246"/>
      <c r="F78" s="246"/>
      <c r="G78" s="1223"/>
      <c r="H78" s="1224"/>
      <c r="I78" s="1227"/>
      <c r="J78" s="1227"/>
      <c r="K78" s="1254"/>
      <c r="L78" s="1254"/>
      <c r="M78" s="1229"/>
      <c r="N78" s="1229"/>
      <c r="O78" s="1229"/>
    </row>
    <row r="79" spans="2:30" ht="13.5" x14ac:dyDescent="0.15">
      <c r="B79" s="250"/>
      <c r="C79" s="246"/>
      <c r="D79" s="246"/>
      <c r="E79" s="246"/>
      <c r="F79" s="246"/>
      <c r="G79" s="1223"/>
      <c r="H79" s="1224"/>
      <c r="I79" s="1255" t="s">
        <v>563</v>
      </c>
      <c r="J79" s="1253"/>
      <c r="K79" s="1256">
        <v>12.8</v>
      </c>
      <c r="L79" s="1256">
        <v>12</v>
      </c>
      <c r="M79" s="1256">
        <v>11.1</v>
      </c>
      <c r="N79" s="1256">
        <v>10.7</v>
      </c>
      <c r="O79" s="1256">
        <v>10</v>
      </c>
      <c r="V79" s="245">
        <v>53.5</v>
      </c>
      <c r="X79" s="245">
        <v>48.2</v>
      </c>
      <c r="Z79" s="245">
        <v>34.200000000000003</v>
      </c>
      <c r="AB79" s="245">
        <v>30.3</v>
      </c>
      <c r="AD79" s="245">
        <v>28.9</v>
      </c>
    </row>
    <row r="80" spans="2:30" ht="13.5" x14ac:dyDescent="0.15">
      <c r="B80" s="250"/>
      <c r="C80" s="246"/>
      <c r="D80" s="246"/>
      <c r="E80" s="246"/>
      <c r="F80" s="246"/>
      <c r="G80" s="1225"/>
      <c r="H80" s="1226"/>
      <c r="I80" s="1253"/>
      <c r="J80" s="1253"/>
      <c r="K80" s="1256"/>
      <c r="L80" s="1256"/>
      <c r="M80" s="1256"/>
      <c r="N80" s="1256"/>
      <c r="O80" s="125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55:N56"/>
    <mergeCell ref="O55:O56"/>
    <mergeCell ref="I57:J58"/>
    <mergeCell ref="K57:K58"/>
    <mergeCell ref="L57:L58"/>
    <mergeCell ref="M57:M58"/>
    <mergeCell ref="N57:N58"/>
    <mergeCell ref="O57:O58"/>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525</v>
      </c>
      <c r="G2" s="113"/>
      <c r="H2" s="114"/>
    </row>
    <row r="3" spans="1:8" x14ac:dyDescent="0.15">
      <c r="A3" s="110" t="s">
        <v>518</v>
      </c>
      <c r="B3" s="115"/>
      <c r="C3" s="116"/>
      <c r="D3" s="117">
        <v>52178</v>
      </c>
      <c r="E3" s="118"/>
      <c r="F3" s="119">
        <v>75709</v>
      </c>
      <c r="G3" s="120"/>
      <c r="H3" s="121"/>
    </row>
    <row r="4" spans="1:8" x14ac:dyDescent="0.15">
      <c r="A4" s="122"/>
      <c r="B4" s="123"/>
      <c r="C4" s="124"/>
      <c r="D4" s="125">
        <v>19074</v>
      </c>
      <c r="E4" s="126"/>
      <c r="F4" s="127">
        <v>35212</v>
      </c>
      <c r="G4" s="128"/>
      <c r="H4" s="129"/>
    </row>
    <row r="5" spans="1:8" x14ac:dyDescent="0.15">
      <c r="A5" s="110" t="s">
        <v>520</v>
      </c>
      <c r="B5" s="115"/>
      <c r="C5" s="116"/>
      <c r="D5" s="117">
        <v>46962</v>
      </c>
      <c r="E5" s="118"/>
      <c r="F5" s="119">
        <v>90961</v>
      </c>
      <c r="G5" s="120"/>
      <c r="H5" s="121"/>
    </row>
    <row r="6" spans="1:8" x14ac:dyDescent="0.15">
      <c r="A6" s="122"/>
      <c r="B6" s="123"/>
      <c r="C6" s="124"/>
      <c r="D6" s="125">
        <v>23654</v>
      </c>
      <c r="E6" s="126"/>
      <c r="F6" s="127">
        <v>37720</v>
      </c>
      <c r="G6" s="128"/>
      <c r="H6" s="129"/>
    </row>
    <row r="7" spans="1:8" x14ac:dyDescent="0.15">
      <c r="A7" s="110" t="s">
        <v>521</v>
      </c>
      <c r="B7" s="115"/>
      <c r="C7" s="116"/>
      <c r="D7" s="117">
        <v>120393</v>
      </c>
      <c r="E7" s="118"/>
      <c r="F7" s="119">
        <v>106614</v>
      </c>
      <c r="G7" s="120"/>
      <c r="H7" s="121"/>
    </row>
    <row r="8" spans="1:8" x14ac:dyDescent="0.15">
      <c r="A8" s="122"/>
      <c r="B8" s="123"/>
      <c r="C8" s="124"/>
      <c r="D8" s="125">
        <v>60846</v>
      </c>
      <c r="E8" s="126"/>
      <c r="F8" s="127">
        <v>45545</v>
      </c>
      <c r="G8" s="128"/>
      <c r="H8" s="129"/>
    </row>
    <row r="9" spans="1:8" x14ac:dyDescent="0.15">
      <c r="A9" s="110" t="s">
        <v>522</v>
      </c>
      <c r="B9" s="115"/>
      <c r="C9" s="116"/>
      <c r="D9" s="117">
        <v>89276</v>
      </c>
      <c r="E9" s="118"/>
      <c r="F9" s="119">
        <v>85459</v>
      </c>
      <c r="G9" s="120"/>
      <c r="H9" s="121"/>
    </row>
    <row r="10" spans="1:8" x14ac:dyDescent="0.15">
      <c r="A10" s="122"/>
      <c r="B10" s="123"/>
      <c r="C10" s="124"/>
      <c r="D10" s="125">
        <v>60570</v>
      </c>
      <c r="E10" s="126"/>
      <c r="F10" s="127">
        <v>44378</v>
      </c>
      <c r="G10" s="128"/>
      <c r="H10" s="129"/>
    </row>
    <row r="11" spans="1:8" x14ac:dyDescent="0.15">
      <c r="A11" s="110" t="s">
        <v>523</v>
      </c>
      <c r="B11" s="115"/>
      <c r="C11" s="116"/>
      <c r="D11" s="117">
        <v>90487</v>
      </c>
      <c r="E11" s="118"/>
      <c r="F11" s="119">
        <v>83280</v>
      </c>
      <c r="G11" s="120"/>
      <c r="H11" s="121"/>
    </row>
    <row r="12" spans="1:8" x14ac:dyDescent="0.15">
      <c r="A12" s="122"/>
      <c r="B12" s="123"/>
      <c r="C12" s="130"/>
      <c r="D12" s="125">
        <v>50555</v>
      </c>
      <c r="E12" s="126"/>
      <c r="F12" s="127">
        <v>43123</v>
      </c>
      <c r="G12" s="128"/>
      <c r="H12" s="129"/>
    </row>
    <row r="13" spans="1:8" x14ac:dyDescent="0.15">
      <c r="A13" s="110"/>
      <c r="B13" s="115"/>
      <c r="C13" s="131"/>
      <c r="D13" s="132">
        <v>79859</v>
      </c>
      <c r="E13" s="133"/>
      <c r="F13" s="134">
        <v>88405</v>
      </c>
      <c r="G13" s="135"/>
      <c r="H13" s="121"/>
    </row>
    <row r="14" spans="1:8" x14ac:dyDescent="0.15">
      <c r="A14" s="122"/>
      <c r="B14" s="123"/>
      <c r="C14" s="124"/>
      <c r="D14" s="125">
        <v>42940</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3.84</v>
      </c>
      <c r="C19" s="136">
        <f>ROUND(VALUE(SUBSTITUTE(実質収支比率等に係る経年分析!G$48,"▲","-")),2)</f>
        <v>7.04</v>
      </c>
      <c r="D19" s="136">
        <f>ROUND(VALUE(SUBSTITUTE(実質収支比率等に係る経年分析!H$48,"▲","-")),2)</f>
        <v>9.06</v>
      </c>
      <c r="E19" s="136">
        <f>ROUND(VALUE(SUBSTITUTE(実質収支比率等に係る経年分析!I$48,"▲","-")),2)</f>
        <v>10.199999999999999</v>
      </c>
      <c r="F19" s="136">
        <f>ROUND(VALUE(SUBSTITUTE(実質収支比率等に係る経年分析!J$48,"▲","-")),2)</f>
        <v>1.08</v>
      </c>
    </row>
    <row r="20" spans="1:11" x14ac:dyDescent="0.15">
      <c r="A20" s="136" t="s">
        <v>43</v>
      </c>
      <c r="B20" s="136">
        <f>ROUND(VALUE(SUBSTITUTE(実質収支比率等に係る経年分析!F$47,"▲","-")),2)</f>
        <v>38.450000000000003</v>
      </c>
      <c r="C20" s="136">
        <f>ROUND(VALUE(SUBSTITUTE(実質収支比率等に係る経年分析!G$47,"▲","-")),2)</f>
        <v>39.89</v>
      </c>
      <c r="D20" s="136">
        <f>ROUND(VALUE(SUBSTITUTE(実質収支比率等に係る経年分析!H$47,"▲","-")),2)</f>
        <v>44.11</v>
      </c>
      <c r="E20" s="136">
        <f>ROUND(VALUE(SUBSTITUTE(実質収支比率等に係る経年分析!I$47,"▲","-")),2)</f>
        <v>48.6</v>
      </c>
      <c r="F20" s="136">
        <f>ROUND(VALUE(SUBSTITUTE(実質収支比率等に係る経年分析!J$47,"▲","-")),2)</f>
        <v>54.78</v>
      </c>
    </row>
    <row r="21" spans="1:11" x14ac:dyDescent="0.15">
      <c r="A21" s="136" t="s">
        <v>44</v>
      </c>
      <c r="B21" s="136">
        <f>IF(ISNUMBER(VALUE(SUBSTITUTE(実質収支比率等に係る経年分析!F$49,"▲","-"))),ROUND(VALUE(SUBSTITUTE(実質収支比率等に係る経年分析!F$49,"▲","-")),2),NA())</f>
        <v>0.02</v>
      </c>
      <c r="C21" s="136">
        <f>IF(ISNUMBER(VALUE(SUBSTITUTE(実質収支比率等に係る経年分析!G$49,"▲","-"))),ROUND(VALUE(SUBSTITUTE(実質収支比率等に係る経年分析!G$49,"▲","-")),2),NA())</f>
        <v>3.32</v>
      </c>
      <c r="D21" s="136">
        <f>IF(ISNUMBER(VALUE(SUBSTITUTE(実質収支比率等に係る経年分析!H$49,"▲","-"))),ROUND(VALUE(SUBSTITUTE(実質収支比率等に係る経年分析!H$49,"▲","-")),2),NA())</f>
        <v>2.0099999999999998</v>
      </c>
      <c r="E21" s="136">
        <f>IF(ISNUMBER(VALUE(SUBSTITUTE(実質収支比率等に係る経年分析!I$49,"▲","-"))),ROUND(VALUE(SUBSTITUTE(実質収支比率等に係る経年分析!I$49,"▲","-")),2),NA())</f>
        <v>1.26</v>
      </c>
      <c r="F21" s="136">
        <f>IF(ISNUMBER(VALUE(SUBSTITUTE(実質収支比率等に係る経年分析!J$49,"▲","-"))),ROUND(VALUE(SUBSTITUTE(実質収支比率等に係る経年分析!J$49,"▲","-")),2),NA())</f>
        <v>-9.2200000000000006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特定環境保全公共下水道事業特別会計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0.13</v>
      </c>
    </row>
    <row r="34" spans="1:16" x14ac:dyDescent="0.15">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10.199999999999999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1.08</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1787</v>
      </c>
      <c r="E42" s="138"/>
      <c r="F42" s="138"/>
      <c r="G42" s="138">
        <f>'実質公債費比率（分子）の構造'!L$52</f>
        <v>1870</v>
      </c>
      <c r="H42" s="138"/>
      <c r="I42" s="138"/>
      <c r="J42" s="138">
        <f>'実質公債費比率（分子）の構造'!M$52</f>
        <v>1941</v>
      </c>
      <c r="K42" s="138"/>
      <c r="L42" s="138"/>
      <c r="M42" s="138">
        <f>'実質公債費比率（分子）の構造'!N$52</f>
        <v>1917</v>
      </c>
      <c r="N42" s="138"/>
      <c r="O42" s="138"/>
      <c r="P42" s="138">
        <f>'実質公債費比率（分子）の構造'!O$52</f>
        <v>1993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122</v>
      </c>
      <c r="C44" s="138"/>
      <c r="D44" s="138"/>
      <c r="E44" s="138">
        <f>'実質公債費比率（分子）の構造'!L$50</f>
        <v>35</v>
      </c>
      <c r="F44" s="138"/>
      <c r="G44" s="138"/>
      <c r="H44" s="138">
        <f>'実質公債費比率（分子）の構造'!M$50</f>
        <v>8</v>
      </c>
      <c r="I44" s="138"/>
      <c r="J44" s="138"/>
      <c r="K44" s="138">
        <f>'実質公債費比率（分子）の構造'!N$50</f>
        <v>7</v>
      </c>
      <c r="L44" s="138"/>
      <c r="M44" s="138"/>
      <c r="N44" s="138">
        <f>'実質公債費比率（分子）の構造'!O$50</f>
        <v>6</v>
      </c>
      <c r="O44" s="138"/>
      <c r="P44" s="138"/>
    </row>
    <row r="45" spans="1:16" x14ac:dyDescent="0.15">
      <c r="A45" s="138" t="s">
        <v>54</v>
      </c>
      <c r="B45" s="138">
        <f>'実質公債費比率（分子）の構造'!K$49</f>
        <v>62</v>
      </c>
      <c r="C45" s="138"/>
      <c r="D45" s="138"/>
      <c r="E45" s="138">
        <f>'実質公債費比率（分子）の構造'!L$49</f>
        <v>57</v>
      </c>
      <c r="F45" s="138"/>
      <c r="G45" s="138"/>
      <c r="H45" s="138">
        <f>'実質公債費比率（分子）の構造'!M$49</f>
        <v>57</v>
      </c>
      <c r="I45" s="138"/>
      <c r="J45" s="138"/>
      <c r="K45" s="138">
        <f>'実質公債費比率（分子）の構造'!N$49</f>
        <v>57</v>
      </c>
      <c r="L45" s="138"/>
      <c r="M45" s="138"/>
      <c r="N45" s="138">
        <f>'実質公債費比率（分子）の構造'!O$49</f>
        <v>38</v>
      </c>
      <c r="O45" s="138"/>
      <c r="P45" s="138"/>
    </row>
    <row r="46" spans="1:16" x14ac:dyDescent="0.15">
      <c r="A46" s="138" t="s">
        <v>55</v>
      </c>
      <c r="B46" s="138">
        <f>'実質公債費比率（分子）の構造'!K$48</f>
        <v>466</v>
      </c>
      <c r="C46" s="138"/>
      <c r="D46" s="138"/>
      <c r="E46" s="138">
        <f>'実質公債費比率（分子）の構造'!L$48</f>
        <v>443</v>
      </c>
      <c r="F46" s="138"/>
      <c r="G46" s="138"/>
      <c r="H46" s="138">
        <f>'実質公債費比率（分子）の構造'!M$48</f>
        <v>453</v>
      </c>
      <c r="I46" s="138"/>
      <c r="J46" s="138"/>
      <c r="K46" s="138">
        <f>'実質公債費比率（分子）の構造'!N$48</f>
        <v>453</v>
      </c>
      <c r="L46" s="138"/>
      <c r="M46" s="138"/>
      <c r="N46" s="138">
        <f>'実質公債費比率（分子）の構造'!O$48</f>
        <v>450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2147</v>
      </c>
      <c r="C49" s="138"/>
      <c r="D49" s="138"/>
      <c r="E49" s="138">
        <f>'実質公債費比率（分子）の構造'!L$45</f>
        <v>2200</v>
      </c>
      <c r="F49" s="138"/>
      <c r="G49" s="138"/>
      <c r="H49" s="138">
        <f>'実質公債費比率（分子）の構造'!M$45</f>
        <v>2152</v>
      </c>
      <c r="I49" s="138"/>
      <c r="J49" s="138"/>
      <c r="K49" s="138">
        <f>'実質公債費比率（分子）の構造'!N$45</f>
        <v>2044</v>
      </c>
      <c r="L49" s="138"/>
      <c r="M49" s="138"/>
      <c r="N49" s="138">
        <f>'実質公債費比率（分子）の構造'!O$45</f>
        <v>2178</v>
      </c>
      <c r="O49" s="138"/>
      <c r="P49" s="138"/>
    </row>
    <row r="50" spans="1:16" x14ac:dyDescent="0.15">
      <c r="A50" s="138" t="s">
        <v>59</v>
      </c>
      <c r="B50" s="138" t="e">
        <f>NA()</f>
        <v>#N/A</v>
      </c>
      <c r="C50" s="138">
        <f>IF(ISNUMBER('実質公債費比率（分子）の構造'!K$53),'実質公債費比率（分子）の構造'!K$53,NA())</f>
        <v>1010</v>
      </c>
      <c r="D50" s="138" t="e">
        <f>NA()</f>
        <v>#N/A</v>
      </c>
      <c r="E50" s="138" t="e">
        <f>NA()</f>
        <v>#N/A</v>
      </c>
      <c r="F50" s="138">
        <f>IF(ISNUMBER('実質公債費比率（分子）の構造'!L$53),'実質公債費比率（分子）の構造'!L$53,NA())</f>
        <v>865</v>
      </c>
      <c r="G50" s="138" t="e">
        <f>NA()</f>
        <v>#N/A</v>
      </c>
      <c r="H50" s="138" t="e">
        <f>NA()</f>
        <v>#N/A</v>
      </c>
      <c r="I50" s="138">
        <f>IF(ISNUMBER('実質公債費比率（分子）の構造'!M$53),'実質公債費比率（分子）の構造'!M$53,NA())</f>
        <v>729</v>
      </c>
      <c r="J50" s="138" t="e">
        <f>NA()</f>
        <v>#N/A</v>
      </c>
      <c r="K50" s="138" t="e">
        <f>NA()</f>
        <v>#N/A</v>
      </c>
      <c r="L50" s="138">
        <f>IF(ISNUMBER('実質公債費比率（分子）の構造'!N$53),'実質公債費比率（分子）の構造'!N$53,NA())</f>
        <v>644</v>
      </c>
      <c r="M50" s="138" t="e">
        <f>NA()</f>
        <v>#N/A</v>
      </c>
      <c r="N50" s="138" t="e">
        <f>NA()</f>
        <v>#N/A</v>
      </c>
      <c r="O50" s="138">
        <f>IF(ISNUMBER('実質公債費比率（分子）の構造'!O$53),'実質公債費比率（分子）の構造'!O$53,NA())</f>
        <v>679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16522</v>
      </c>
      <c r="E56" s="137"/>
      <c r="F56" s="137"/>
      <c r="G56" s="137">
        <f>'将来負担比率（分子）の構造'!J$52</f>
        <v>16344</v>
      </c>
      <c r="H56" s="137"/>
      <c r="I56" s="137"/>
      <c r="J56" s="137">
        <f>'将来負担比率（分子）の構造'!K$52</f>
        <v>16898</v>
      </c>
      <c r="K56" s="137"/>
      <c r="L56" s="137"/>
      <c r="M56" s="137">
        <f>'将来負担比率（分子）の構造'!L$52</f>
        <v>17565</v>
      </c>
      <c r="N56" s="137"/>
      <c r="O56" s="137"/>
      <c r="P56" s="137">
        <f>'将来負担比率（分子）の構造'!M$52</f>
        <v>17552</v>
      </c>
    </row>
    <row r="57" spans="1:16" x14ac:dyDescent="0.15">
      <c r="A57" s="137" t="s">
        <v>36</v>
      </c>
      <c r="B57" s="137"/>
      <c r="C57" s="137"/>
      <c r="D57" s="137">
        <f>'将来負担比率（分子）の構造'!I$51</f>
        <v>914</v>
      </c>
      <c r="E57" s="137"/>
      <c r="F57" s="137"/>
      <c r="G57" s="137">
        <f>'将来負担比率（分子）の構造'!J$51</f>
        <v>773</v>
      </c>
      <c r="H57" s="137"/>
      <c r="I57" s="137"/>
      <c r="J57" s="137">
        <f>'将来負担比率（分子）の構造'!K$51</f>
        <v>649</v>
      </c>
      <c r="K57" s="137"/>
      <c r="L57" s="137"/>
      <c r="M57" s="137">
        <f>'将来負担比率（分子）の構造'!L$51</f>
        <v>567</v>
      </c>
      <c r="N57" s="137"/>
      <c r="O57" s="137"/>
      <c r="P57" s="137">
        <f>'将来負担比率（分子）の構造'!M$51</f>
        <v>477</v>
      </c>
    </row>
    <row r="58" spans="1:16" x14ac:dyDescent="0.15">
      <c r="A58" s="137" t="s">
        <v>35</v>
      </c>
      <c r="B58" s="137"/>
      <c r="C58" s="137"/>
      <c r="D58" s="137">
        <f>'将来負担比率（分子）の構造'!I$50</f>
        <v>9945</v>
      </c>
      <c r="E58" s="137"/>
      <c r="F58" s="137"/>
      <c r="G58" s="137">
        <f>'将来負担比率（分子）の構造'!J$50</f>
        <v>10078</v>
      </c>
      <c r="H58" s="137"/>
      <c r="I58" s="137"/>
      <c r="J58" s="137">
        <f>'将来負担比率（分子）の構造'!K$50</f>
        <v>10220</v>
      </c>
      <c r="K58" s="137"/>
      <c r="L58" s="137"/>
      <c r="M58" s="137">
        <f>'将来負担比率（分子）の構造'!L$50</f>
        <v>10693</v>
      </c>
      <c r="N58" s="137"/>
      <c r="O58" s="137"/>
      <c r="P58" s="137">
        <f>'将来負担比率（分子）の構造'!M$50</f>
        <v>11739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4123</v>
      </c>
      <c r="C62" s="137"/>
      <c r="D62" s="137"/>
      <c r="E62" s="137">
        <f>'将来負担比率（分子）の構造'!J$45</f>
        <v>3930</v>
      </c>
      <c r="F62" s="137"/>
      <c r="G62" s="137"/>
      <c r="H62" s="137">
        <f>'将来負担比率（分子）の構造'!K$45</f>
        <v>3610</v>
      </c>
      <c r="I62" s="137"/>
      <c r="J62" s="137"/>
      <c r="K62" s="137">
        <f>'将来負担比率（分子）の構造'!L$45</f>
        <v>3368</v>
      </c>
      <c r="L62" s="137"/>
      <c r="M62" s="137"/>
      <c r="N62" s="137">
        <f>'将来負担比率（分子）の構造'!M$45</f>
        <v>3141</v>
      </c>
      <c r="O62" s="137"/>
      <c r="P62" s="137"/>
    </row>
    <row r="63" spans="1:16" x14ac:dyDescent="0.15">
      <c r="A63" s="137" t="s">
        <v>28</v>
      </c>
      <c r="B63" s="137">
        <f>'将来負担比率（分子）の構造'!I$44</f>
        <v>593</v>
      </c>
      <c r="C63" s="137"/>
      <c r="D63" s="137"/>
      <c r="E63" s="137">
        <f>'将来負担比率（分子）の構造'!J$44</f>
        <v>516</v>
      </c>
      <c r="F63" s="137"/>
      <c r="G63" s="137"/>
      <c r="H63" s="137">
        <f>'将来負担比率（分子）の構造'!K$44</f>
        <v>449</v>
      </c>
      <c r="I63" s="137"/>
      <c r="J63" s="137"/>
      <c r="K63" s="137">
        <f>'将来負担比率（分子）の構造'!L$44</f>
        <v>861</v>
      </c>
      <c r="L63" s="137"/>
      <c r="M63" s="137"/>
      <c r="N63" s="137">
        <f>'将来負担比率（分子）の構造'!M$44</f>
        <v>1611</v>
      </c>
      <c r="O63" s="137"/>
      <c r="P63" s="137"/>
    </row>
    <row r="64" spans="1:16" x14ac:dyDescent="0.15">
      <c r="A64" s="137" t="s">
        <v>27</v>
      </c>
      <c r="B64" s="137">
        <f>'将来負担比率（分子）の構造'!I$43</f>
        <v>5112</v>
      </c>
      <c r="C64" s="137"/>
      <c r="D64" s="137"/>
      <c r="E64" s="137">
        <f>'将来負担比率（分子）の構造'!J$43</f>
        <v>4916</v>
      </c>
      <c r="F64" s="137"/>
      <c r="G64" s="137"/>
      <c r="H64" s="137">
        <f>'将来負担比率（分子）の構造'!K$43</f>
        <v>4617</v>
      </c>
      <c r="I64" s="137"/>
      <c r="J64" s="137"/>
      <c r="K64" s="137">
        <f>'将来負担比率（分子）の構造'!L$43</f>
        <v>4338</v>
      </c>
      <c r="L64" s="137"/>
      <c r="M64" s="137"/>
      <c r="N64" s="137">
        <f>'将来負担比率（分子）の構造'!M$43</f>
        <v>4192</v>
      </c>
      <c r="O64" s="137"/>
      <c r="P64" s="137"/>
    </row>
    <row r="65" spans="1:16" x14ac:dyDescent="0.15">
      <c r="A65" s="137" t="s">
        <v>26</v>
      </c>
      <c r="B65" s="137">
        <f>'将来負担比率（分子）の構造'!I$42</f>
        <v>142</v>
      </c>
      <c r="C65" s="137"/>
      <c r="D65" s="137"/>
      <c r="E65" s="137">
        <f>'将来負担比率（分子）の構造'!J$42</f>
        <v>107</v>
      </c>
      <c r="F65" s="137"/>
      <c r="G65" s="137"/>
      <c r="H65" s="137">
        <f>'将来負担比率（分子）の構造'!K$42</f>
        <v>99</v>
      </c>
      <c r="I65" s="137"/>
      <c r="J65" s="137"/>
      <c r="K65" s="137">
        <f>'将来負担比率（分子）の構造'!L$42</f>
        <v>91</v>
      </c>
      <c r="L65" s="137"/>
      <c r="M65" s="137"/>
      <c r="N65" s="137">
        <f>'将来負担比率（分子）の構造'!M$42</f>
        <v>84</v>
      </c>
      <c r="O65" s="137"/>
      <c r="P65" s="137"/>
    </row>
    <row r="66" spans="1:16" x14ac:dyDescent="0.15">
      <c r="A66" s="137" t="s">
        <v>25</v>
      </c>
      <c r="B66" s="137">
        <f>'将来負担比率（分子）の構造'!I$41</f>
        <v>16027</v>
      </c>
      <c r="C66" s="137"/>
      <c r="D66" s="137"/>
      <c r="E66" s="137">
        <f>'将来負担比率（分子）の構造'!J$41</f>
        <v>14887</v>
      </c>
      <c r="F66" s="137"/>
      <c r="G66" s="137"/>
      <c r="H66" s="137">
        <f>'将来負担比率（分子）の構造'!K$41</f>
        <v>15878</v>
      </c>
      <c r="I66" s="137"/>
      <c r="J66" s="137"/>
      <c r="K66" s="137">
        <f>'将来負担比率（分子）の構造'!L$41</f>
        <v>16414</v>
      </c>
      <c r="L66" s="137"/>
      <c r="M66" s="137"/>
      <c r="N66" s="137">
        <f>'将来負担比率（分子）の構造'!M$41</f>
        <v>16152</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2475548</v>
      </c>
      <c r="S5" s="615"/>
      <c r="T5" s="615"/>
      <c r="U5" s="615"/>
      <c r="V5" s="615"/>
      <c r="W5" s="615"/>
      <c r="X5" s="615"/>
      <c r="Y5" s="616"/>
      <c r="Z5" s="617">
        <v>14.1</v>
      </c>
      <c r="AA5" s="617"/>
      <c r="AB5" s="617"/>
      <c r="AC5" s="617"/>
      <c r="AD5" s="618">
        <v>2475548</v>
      </c>
      <c r="AE5" s="618"/>
      <c r="AF5" s="618"/>
      <c r="AG5" s="618"/>
      <c r="AH5" s="618"/>
      <c r="AI5" s="618"/>
      <c r="AJ5" s="618"/>
      <c r="AK5" s="618"/>
      <c r="AL5" s="619">
        <v>25.8</v>
      </c>
      <c r="AM5" s="620"/>
      <c r="AN5" s="620"/>
      <c r="AO5" s="621"/>
      <c r="AP5" s="611" t="s">
        <v>210</v>
      </c>
      <c r="AQ5" s="612"/>
      <c r="AR5" s="612"/>
      <c r="AS5" s="612"/>
      <c r="AT5" s="612"/>
      <c r="AU5" s="612"/>
      <c r="AV5" s="612"/>
      <c r="AW5" s="612"/>
      <c r="AX5" s="612"/>
      <c r="AY5" s="612"/>
      <c r="AZ5" s="612"/>
      <c r="BA5" s="612"/>
      <c r="BB5" s="612"/>
      <c r="BC5" s="612"/>
      <c r="BD5" s="612"/>
      <c r="BE5" s="612"/>
      <c r="BF5" s="613"/>
      <c r="BG5" s="625">
        <v>2475548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131766</v>
      </c>
      <c r="S6" s="626"/>
      <c r="T6" s="626"/>
      <c r="U6" s="626"/>
      <c r="V6" s="626"/>
      <c r="W6" s="626"/>
      <c r="X6" s="626"/>
      <c r="Y6" s="627"/>
      <c r="Z6" s="628">
        <v>0.8</v>
      </c>
      <c r="AA6" s="628"/>
      <c r="AB6" s="628"/>
      <c r="AC6" s="628"/>
      <c r="AD6" s="629">
        <v>131766</v>
      </c>
      <c r="AE6" s="629"/>
      <c r="AF6" s="629"/>
      <c r="AG6" s="629"/>
      <c r="AH6" s="629"/>
      <c r="AI6" s="629"/>
      <c r="AJ6" s="629"/>
      <c r="AK6" s="629"/>
      <c r="AL6" s="630">
        <v>1.4</v>
      </c>
      <c r="AM6" s="631"/>
      <c r="AN6" s="631"/>
      <c r="AO6" s="632"/>
      <c r="AP6" s="622" t="s">
        <v>216</v>
      </c>
      <c r="AQ6" s="623"/>
      <c r="AR6" s="623"/>
      <c r="AS6" s="623"/>
      <c r="AT6" s="623"/>
      <c r="AU6" s="623"/>
      <c r="AV6" s="623"/>
      <c r="AW6" s="623"/>
      <c r="AX6" s="623"/>
      <c r="AY6" s="623"/>
      <c r="AZ6" s="623"/>
      <c r="BA6" s="623"/>
      <c r="BB6" s="623"/>
      <c r="BC6" s="623"/>
      <c r="BD6" s="623"/>
      <c r="BE6" s="623"/>
      <c r="BF6" s="624"/>
      <c r="BG6" s="625">
        <v>2475548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148227</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148209</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7304</v>
      </c>
      <c r="S7" s="626"/>
      <c r="T7" s="626"/>
      <c r="U7" s="626"/>
      <c r="V7" s="626"/>
      <c r="W7" s="626"/>
      <c r="X7" s="626"/>
      <c r="Y7" s="627"/>
      <c r="Z7" s="628">
        <v>0</v>
      </c>
      <c r="AA7" s="628"/>
      <c r="AB7" s="628"/>
      <c r="AC7" s="628"/>
      <c r="AD7" s="629">
        <v>7304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1018219</v>
      </c>
      <c r="BH7" s="626"/>
      <c r="BI7" s="626"/>
      <c r="BJ7" s="626"/>
      <c r="BK7" s="626"/>
      <c r="BL7" s="626"/>
      <c r="BM7" s="626"/>
      <c r="BN7" s="627"/>
      <c r="BO7" s="628">
        <v>41.1</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3229563</v>
      </c>
      <c r="CS7" s="626"/>
      <c r="CT7" s="626"/>
      <c r="CU7" s="626"/>
      <c r="CV7" s="626"/>
      <c r="CW7" s="626"/>
      <c r="CX7" s="626"/>
      <c r="CY7" s="627"/>
      <c r="CZ7" s="628">
        <v>18.8</v>
      </c>
      <c r="DA7" s="628"/>
      <c r="DB7" s="628"/>
      <c r="DC7" s="628"/>
      <c r="DD7" s="634">
        <v>395141</v>
      </c>
      <c r="DE7" s="626"/>
      <c r="DF7" s="626"/>
      <c r="DG7" s="626"/>
      <c r="DH7" s="626"/>
      <c r="DI7" s="626"/>
      <c r="DJ7" s="626"/>
      <c r="DK7" s="626"/>
      <c r="DL7" s="626"/>
      <c r="DM7" s="626"/>
      <c r="DN7" s="626"/>
      <c r="DO7" s="626"/>
      <c r="DP7" s="627"/>
      <c r="DQ7" s="634">
        <v>2582557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7436</v>
      </c>
      <c r="S8" s="626"/>
      <c r="T8" s="626"/>
      <c r="U8" s="626"/>
      <c r="V8" s="626"/>
      <c r="W8" s="626"/>
      <c r="X8" s="626"/>
      <c r="Y8" s="627"/>
      <c r="Z8" s="628">
        <v>0</v>
      </c>
      <c r="AA8" s="628"/>
      <c r="AB8" s="628"/>
      <c r="AC8" s="628"/>
      <c r="AD8" s="629">
        <v>7436</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39889</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5268208</v>
      </c>
      <c r="CS8" s="626"/>
      <c r="CT8" s="626"/>
      <c r="CU8" s="626"/>
      <c r="CV8" s="626"/>
      <c r="CW8" s="626"/>
      <c r="CX8" s="626"/>
      <c r="CY8" s="627"/>
      <c r="CZ8" s="628">
        <v>30.7</v>
      </c>
      <c r="DA8" s="628"/>
      <c r="DB8" s="628"/>
      <c r="DC8" s="628"/>
      <c r="DD8" s="634">
        <v>70326</v>
      </c>
      <c r="DE8" s="626"/>
      <c r="DF8" s="626"/>
      <c r="DG8" s="626"/>
      <c r="DH8" s="626"/>
      <c r="DI8" s="626"/>
      <c r="DJ8" s="626"/>
      <c r="DK8" s="626"/>
      <c r="DL8" s="626"/>
      <c r="DM8" s="626"/>
      <c r="DN8" s="626"/>
      <c r="DO8" s="626"/>
      <c r="DP8" s="627"/>
      <c r="DQ8" s="634">
        <v>2997379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4378</v>
      </c>
      <c r="S9" s="626"/>
      <c r="T9" s="626"/>
      <c r="U9" s="626"/>
      <c r="V9" s="626"/>
      <c r="W9" s="626"/>
      <c r="X9" s="626"/>
      <c r="Y9" s="627"/>
      <c r="Z9" s="628">
        <v>0</v>
      </c>
      <c r="AA9" s="628"/>
      <c r="AB9" s="628"/>
      <c r="AC9" s="628"/>
      <c r="AD9" s="629">
        <v>4378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864796</v>
      </c>
      <c r="BH9" s="626"/>
      <c r="BI9" s="626"/>
      <c r="BJ9" s="626"/>
      <c r="BK9" s="626"/>
      <c r="BL9" s="626"/>
      <c r="BM9" s="626"/>
      <c r="BN9" s="627"/>
      <c r="BO9" s="628">
        <v>34.9</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984584</v>
      </c>
      <c r="CS9" s="626"/>
      <c r="CT9" s="626"/>
      <c r="CU9" s="626"/>
      <c r="CV9" s="626"/>
      <c r="CW9" s="626"/>
      <c r="CX9" s="626"/>
      <c r="CY9" s="627"/>
      <c r="CZ9" s="628">
        <v>5.7</v>
      </c>
      <c r="DA9" s="628"/>
      <c r="DB9" s="628"/>
      <c r="DC9" s="628"/>
      <c r="DD9" s="634">
        <v>15754</v>
      </c>
      <c r="DE9" s="626"/>
      <c r="DF9" s="626"/>
      <c r="DG9" s="626"/>
      <c r="DH9" s="626"/>
      <c r="DI9" s="626"/>
      <c r="DJ9" s="626"/>
      <c r="DK9" s="626"/>
      <c r="DL9" s="626"/>
      <c r="DM9" s="626"/>
      <c r="DN9" s="626"/>
      <c r="DO9" s="626"/>
      <c r="DP9" s="627"/>
      <c r="DQ9" s="634">
        <v>878135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458146</v>
      </c>
      <c r="S10" s="626"/>
      <c r="T10" s="626"/>
      <c r="U10" s="626"/>
      <c r="V10" s="626"/>
      <c r="W10" s="626"/>
      <c r="X10" s="626"/>
      <c r="Y10" s="627"/>
      <c r="Z10" s="628">
        <v>2.6</v>
      </c>
      <c r="AA10" s="628"/>
      <c r="AB10" s="628"/>
      <c r="AC10" s="628"/>
      <c r="AD10" s="629">
        <v>458146</v>
      </c>
      <c r="AE10" s="629"/>
      <c r="AF10" s="629"/>
      <c r="AG10" s="629"/>
      <c r="AH10" s="629"/>
      <c r="AI10" s="629"/>
      <c r="AJ10" s="629"/>
      <c r="AK10" s="629"/>
      <c r="AL10" s="630">
        <v>4.8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41807</v>
      </c>
      <c r="BH10" s="626"/>
      <c r="BI10" s="626"/>
      <c r="BJ10" s="626"/>
      <c r="BK10" s="626"/>
      <c r="BL10" s="626"/>
      <c r="BM10" s="626"/>
      <c r="BN10" s="627"/>
      <c r="BO10" s="628">
        <v>1.7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15657</v>
      </c>
      <c r="S11" s="626"/>
      <c r="T11" s="626"/>
      <c r="U11" s="626"/>
      <c r="V11" s="626"/>
      <c r="W11" s="626"/>
      <c r="X11" s="626"/>
      <c r="Y11" s="627"/>
      <c r="Z11" s="628">
        <v>0.1</v>
      </c>
      <c r="AA11" s="628"/>
      <c r="AB11" s="628"/>
      <c r="AC11" s="628"/>
      <c r="AD11" s="629">
        <v>15657</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71727</v>
      </c>
      <c r="BH11" s="626"/>
      <c r="BI11" s="626"/>
      <c r="BJ11" s="626"/>
      <c r="BK11" s="626"/>
      <c r="BL11" s="626"/>
      <c r="BM11" s="626"/>
      <c r="BN11" s="627"/>
      <c r="BO11" s="628">
        <v>2.9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865133</v>
      </c>
      <c r="CS11" s="626"/>
      <c r="CT11" s="626"/>
      <c r="CU11" s="626"/>
      <c r="CV11" s="626"/>
      <c r="CW11" s="626"/>
      <c r="CX11" s="626"/>
      <c r="CY11" s="627"/>
      <c r="CZ11" s="628">
        <v>5</v>
      </c>
      <c r="DA11" s="628"/>
      <c r="DB11" s="628"/>
      <c r="DC11" s="628"/>
      <c r="DD11" s="634">
        <v>241732</v>
      </c>
      <c r="DE11" s="626"/>
      <c r="DF11" s="626"/>
      <c r="DG11" s="626"/>
      <c r="DH11" s="626"/>
      <c r="DI11" s="626"/>
      <c r="DJ11" s="626"/>
      <c r="DK11" s="626"/>
      <c r="DL11" s="626"/>
      <c r="DM11" s="626"/>
      <c r="DN11" s="626"/>
      <c r="DO11" s="626"/>
      <c r="DP11" s="627"/>
      <c r="DQ11" s="634">
        <v>457610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1227869</v>
      </c>
      <c r="BH12" s="626"/>
      <c r="BI12" s="626"/>
      <c r="BJ12" s="626"/>
      <c r="BK12" s="626"/>
      <c r="BL12" s="626"/>
      <c r="BM12" s="626"/>
      <c r="BN12" s="627"/>
      <c r="BO12" s="628">
        <v>49.6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161079</v>
      </c>
      <c r="CS12" s="626"/>
      <c r="CT12" s="626"/>
      <c r="CU12" s="626"/>
      <c r="CV12" s="626"/>
      <c r="CW12" s="626"/>
      <c r="CX12" s="626"/>
      <c r="CY12" s="627"/>
      <c r="CZ12" s="628">
        <v>0.9</v>
      </c>
      <c r="DA12" s="628"/>
      <c r="DB12" s="628"/>
      <c r="DC12" s="628"/>
      <c r="DD12" s="634">
        <v>22930</v>
      </c>
      <c r="DE12" s="626"/>
      <c r="DF12" s="626"/>
      <c r="DG12" s="626"/>
      <c r="DH12" s="626"/>
      <c r="DI12" s="626"/>
      <c r="DJ12" s="626"/>
      <c r="DK12" s="626"/>
      <c r="DL12" s="626"/>
      <c r="DM12" s="626"/>
      <c r="DN12" s="626"/>
      <c r="DO12" s="626"/>
      <c r="DP12" s="627"/>
      <c r="DQ12" s="634">
        <v>133342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17975</v>
      </c>
      <c r="S13" s="626"/>
      <c r="T13" s="626"/>
      <c r="U13" s="626"/>
      <c r="V13" s="626"/>
      <c r="W13" s="626"/>
      <c r="X13" s="626"/>
      <c r="Y13" s="627"/>
      <c r="Z13" s="628">
        <v>0.1</v>
      </c>
      <c r="AA13" s="628"/>
      <c r="AB13" s="628"/>
      <c r="AC13" s="628"/>
      <c r="AD13" s="629">
        <v>17975</v>
      </c>
      <c r="AE13" s="629"/>
      <c r="AF13" s="629"/>
      <c r="AG13" s="629"/>
      <c r="AH13" s="629"/>
      <c r="AI13" s="629"/>
      <c r="AJ13" s="629"/>
      <c r="AK13" s="629"/>
      <c r="AL13" s="630">
        <v>0.2</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1180235</v>
      </c>
      <c r="BH13" s="626"/>
      <c r="BI13" s="626"/>
      <c r="BJ13" s="626"/>
      <c r="BK13" s="626"/>
      <c r="BL13" s="626"/>
      <c r="BM13" s="626"/>
      <c r="BN13" s="627"/>
      <c r="BO13" s="628">
        <v>47.7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1126782</v>
      </c>
      <c r="CS13" s="626"/>
      <c r="CT13" s="626"/>
      <c r="CU13" s="626"/>
      <c r="CV13" s="626"/>
      <c r="CW13" s="626"/>
      <c r="CX13" s="626"/>
      <c r="CY13" s="627"/>
      <c r="CZ13" s="628">
        <v>6.6</v>
      </c>
      <c r="DA13" s="628"/>
      <c r="DB13" s="628"/>
      <c r="DC13" s="628"/>
      <c r="DD13" s="634">
        <v>436017</v>
      </c>
      <c r="DE13" s="626"/>
      <c r="DF13" s="626"/>
      <c r="DG13" s="626"/>
      <c r="DH13" s="626"/>
      <c r="DI13" s="626"/>
      <c r="DJ13" s="626"/>
      <c r="DK13" s="626"/>
      <c r="DL13" s="626"/>
      <c r="DM13" s="626"/>
      <c r="DN13" s="626"/>
      <c r="DO13" s="626"/>
      <c r="DP13" s="627"/>
      <c r="DQ13" s="634">
        <v>681371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92199</v>
      </c>
      <c r="BH14" s="626"/>
      <c r="BI14" s="626"/>
      <c r="BJ14" s="626"/>
      <c r="BK14" s="626"/>
      <c r="BL14" s="626"/>
      <c r="BM14" s="626"/>
      <c r="BN14" s="627"/>
      <c r="BO14" s="628">
        <v>3.7</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1397147</v>
      </c>
      <c r="CS14" s="626"/>
      <c r="CT14" s="626"/>
      <c r="CU14" s="626"/>
      <c r="CV14" s="626"/>
      <c r="CW14" s="626"/>
      <c r="CX14" s="626"/>
      <c r="CY14" s="627"/>
      <c r="CZ14" s="628">
        <v>8.1</v>
      </c>
      <c r="DA14" s="628"/>
      <c r="DB14" s="628"/>
      <c r="DC14" s="628"/>
      <c r="DD14" s="634">
        <v>873935</v>
      </c>
      <c r="DE14" s="626"/>
      <c r="DF14" s="626"/>
      <c r="DG14" s="626"/>
      <c r="DH14" s="626"/>
      <c r="DI14" s="626"/>
      <c r="DJ14" s="626"/>
      <c r="DK14" s="626"/>
      <c r="DL14" s="626"/>
      <c r="DM14" s="626"/>
      <c r="DN14" s="626"/>
      <c r="DO14" s="626"/>
      <c r="DP14" s="627"/>
      <c r="DQ14" s="634">
        <v>539028</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8879</v>
      </c>
      <c r="S15" s="626"/>
      <c r="T15" s="626"/>
      <c r="U15" s="626"/>
      <c r="V15" s="626"/>
      <c r="W15" s="626"/>
      <c r="X15" s="626"/>
      <c r="Y15" s="627"/>
      <c r="Z15" s="628">
        <v>0.1</v>
      </c>
      <c r="AA15" s="628"/>
      <c r="AB15" s="628"/>
      <c r="AC15" s="628"/>
      <c r="AD15" s="629">
        <v>8879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137261</v>
      </c>
      <c r="BH15" s="626"/>
      <c r="BI15" s="626"/>
      <c r="BJ15" s="626"/>
      <c r="BK15" s="626"/>
      <c r="BL15" s="626"/>
      <c r="BM15" s="626"/>
      <c r="BN15" s="627"/>
      <c r="BO15" s="628">
        <v>5.5</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1521361</v>
      </c>
      <c r="CS15" s="626"/>
      <c r="CT15" s="626"/>
      <c r="CU15" s="626"/>
      <c r="CV15" s="626"/>
      <c r="CW15" s="626"/>
      <c r="CX15" s="626"/>
      <c r="CY15" s="627"/>
      <c r="CZ15" s="628">
        <v>8.9</v>
      </c>
      <c r="DA15" s="628"/>
      <c r="DB15" s="628"/>
      <c r="DC15" s="628"/>
      <c r="DD15" s="634">
        <v>354819</v>
      </c>
      <c r="DE15" s="626"/>
      <c r="DF15" s="626"/>
      <c r="DG15" s="626"/>
      <c r="DH15" s="626"/>
      <c r="DI15" s="626"/>
      <c r="DJ15" s="626"/>
      <c r="DK15" s="626"/>
      <c r="DL15" s="626"/>
      <c r="DM15" s="626"/>
      <c r="DN15" s="626"/>
      <c r="DO15" s="626"/>
      <c r="DP15" s="627"/>
      <c r="DQ15" s="634">
        <v>932057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7200254</v>
      </c>
      <c r="S16" s="626"/>
      <c r="T16" s="626"/>
      <c r="U16" s="626"/>
      <c r="V16" s="626"/>
      <c r="W16" s="626"/>
      <c r="X16" s="626"/>
      <c r="Y16" s="627"/>
      <c r="Z16" s="628">
        <v>41.1</v>
      </c>
      <c r="AA16" s="628"/>
      <c r="AB16" s="628"/>
      <c r="AC16" s="628"/>
      <c r="AD16" s="629">
        <v>6437866</v>
      </c>
      <c r="AE16" s="629"/>
      <c r="AF16" s="629"/>
      <c r="AG16" s="629"/>
      <c r="AH16" s="629"/>
      <c r="AI16" s="629"/>
      <c r="AJ16" s="629"/>
      <c r="AK16" s="629"/>
      <c r="AL16" s="630">
        <v>67.2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264638</v>
      </c>
      <c r="CS16" s="626"/>
      <c r="CT16" s="626"/>
      <c r="CU16" s="626"/>
      <c r="CV16" s="626"/>
      <c r="CW16" s="626"/>
      <c r="CX16" s="626"/>
      <c r="CY16" s="627"/>
      <c r="CZ16" s="628">
        <v>1.5</v>
      </c>
      <c r="DA16" s="628"/>
      <c r="DB16" s="628"/>
      <c r="DC16" s="628"/>
      <c r="DD16" s="634" t="s">
        <v>112</v>
      </c>
      <c r="DE16" s="626"/>
      <c r="DF16" s="626"/>
      <c r="DG16" s="626"/>
      <c r="DH16" s="626"/>
      <c r="DI16" s="626"/>
      <c r="DJ16" s="626"/>
      <c r="DK16" s="626"/>
      <c r="DL16" s="626"/>
      <c r="DM16" s="626"/>
      <c r="DN16" s="626"/>
      <c r="DO16" s="626"/>
      <c r="DP16" s="627"/>
      <c r="DQ16" s="634">
        <v>8661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6437866</v>
      </c>
      <c r="S17" s="626"/>
      <c r="T17" s="626"/>
      <c r="U17" s="626"/>
      <c r="V17" s="626"/>
      <c r="W17" s="626"/>
      <c r="X17" s="626"/>
      <c r="Y17" s="627"/>
      <c r="Z17" s="628">
        <v>36.700000000000003</v>
      </c>
      <c r="AA17" s="628"/>
      <c r="AB17" s="628"/>
      <c r="AC17" s="628"/>
      <c r="AD17" s="629">
        <v>6437866</v>
      </c>
      <c r="AE17" s="629"/>
      <c r="AF17" s="629"/>
      <c r="AG17" s="629"/>
      <c r="AH17" s="629"/>
      <c r="AI17" s="629"/>
      <c r="AJ17" s="629"/>
      <c r="AK17" s="629"/>
      <c r="AL17" s="630">
        <v>67.2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2178483</v>
      </c>
      <c r="CS17" s="626"/>
      <c r="CT17" s="626"/>
      <c r="CU17" s="626"/>
      <c r="CV17" s="626"/>
      <c r="CW17" s="626"/>
      <c r="CX17" s="626"/>
      <c r="CY17" s="627"/>
      <c r="CZ17" s="628">
        <v>12.7</v>
      </c>
      <c r="DA17" s="628"/>
      <c r="DB17" s="628"/>
      <c r="DC17" s="628"/>
      <c r="DD17" s="634" t="s">
        <v>112</v>
      </c>
      <c r="DE17" s="626"/>
      <c r="DF17" s="626"/>
      <c r="DG17" s="626"/>
      <c r="DH17" s="626"/>
      <c r="DI17" s="626"/>
      <c r="DJ17" s="626"/>
      <c r="DK17" s="626"/>
      <c r="DL17" s="626"/>
      <c r="DM17" s="626"/>
      <c r="DN17" s="626"/>
      <c r="DO17" s="626"/>
      <c r="DP17" s="627"/>
      <c r="DQ17" s="634">
        <v>2127657</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762388</v>
      </c>
      <c r="S18" s="626"/>
      <c r="T18" s="626"/>
      <c r="U18" s="626"/>
      <c r="V18" s="626"/>
      <c r="W18" s="626"/>
      <c r="X18" s="626"/>
      <c r="Y18" s="627"/>
      <c r="Z18" s="628">
        <v>4.3</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10327343</v>
      </c>
      <c r="S20" s="626"/>
      <c r="T20" s="626"/>
      <c r="U20" s="626"/>
      <c r="V20" s="626"/>
      <c r="W20" s="626"/>
      <c r="X20" s="626"/>
      <c r="Y20" s="627"/>
      <c r="Z20" s="628">
        <v>58.9</v>
      </c>
      <c r="AA20" s="628"/>
      <c r="AB20" s="628"/>
      <c r="AC20" s="628"/>
      <c r="AD20" s="629">
        <v>9564955</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17145205</v>
      </c>
      <c r="CS20" s="626"/>
      <c r="CT20" s="626"/>
      <c r="CU20" s="626"/>
      <c r="CV20" s="626"/>
      <c r="CW20" s="626"/>
      <c r="CX20" s="626"/>
      <c r="CY20" s="627"/>
      <c r="CZ20" s="628">
        <v>100</v>
      </c>
      <c r="DA20" s="628"/>
      <c r="DB20" s="628"/>
      <c r="DC20" s="628"/>
      <c r="DD20" s="634">
        <v>2410654</v>
      </c>
      <c r="DE20" s="626"/>
      <c r="DF20" s="626"/>
      <c r="DG20" s="626"/>
      <c r="DH20" s="626"/>
      <c r="DI20" s="626"/>
      <c r="DJ20" s="626"/>
      <c r="DK20" s="626"/>
      <c r="DL20" s="626"/>
      <c r="DM20" s="626"/>
      <c r="DN20" s="626"/>
      <c r="DO20" s="626"/>
      <c r="DP20" s="627"/>
      <c r="DQ20" s="634">
        <v>11486006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3182</v>
      </c>
      <c r="S21" s="626"/>
      <c r="T21" s="626"/>
      <c r="U21" s="626"/>
      <c r="V21" s="626"/>
      <c r="W21" s="626"/>
      <c r="X21" s="626"/>
      <c r="Y21" s="627"/>
      <c r="Z21" s="628">
        <v>0</v>
      </c>
      <c r="AA21" s="628"/>
      <c r="AB21" s="628"/>
      <c r="AC21" s="628"/>
      <c r="AD21" s="629">
        <v>3182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60232</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284885</v>
      </c>
      <c r="S23" s="626"/>
      <c r="T23" s="626"/>
      <c r="U23" s="626"/>
      <c r="V23" s="626"/>
      <c r="W23" s="626"/>
      <c r="X23" s="626"/>
      <c r="Y23" s="627"/>
      <c r="Z23" s="628">
        <v>1.6</v>
      </c>
      <c r="AA23" s="628"/>
      <c r="AB23" s="628"/>
      <c r="AC23" s="628"/>
      <c r="AD23" s="629">
        <v>2723</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69363</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7726194</v>
      </c>
      <c r="CS24" s="615"/>
      <c r="CT24" s="615"/>
      <c r="CU24" s="615"/>
      <c r="CV24" s="615"/>
      <c r="CW24" s="615"/>
      <c r="CX24" s="615"/>
      <c r="CY24" s="616"/>
      <c r="CZ24" s="652">
        <v>45.1</v>
      </c>
      <c r="DA24" s="653"/>
      <c r="DB24" s="653"/>
      <c r="DC24" s="654"/>
      <c r="DD24" s="651">
        <v>5783356</v>
      </c>
      <c r="DE24" s="615"/>
      <c r="DF24" s="615"/>
      <c r="DG24" s="615"/>
      <c r="DH24" s="615"/>
      <c r="DI24" s="615"/>
      <c r="DJ24" s="615"/>
      <c r="DK24" s="616"/>
      <c r="DL24" s="651">
        <v>5633230</v>
      </c>
      <c r="DM24" s="615"/>
      <c r="DN24" s="615"/>
      <c r="DO24" s="615"/>
      <c r="DP24" s="615"/>
      <c r="DQ24" s="615"/>
      <c r="DR24" s="615"/>
      <c r="DS24" s="615"/>
      <c r="DT24" s="615"/>
      <c r="DU24" s="615"/>
      <c r="DV24" s="616"/>
      <c r="DW24" s="619">
        <v>56.3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2070098</v>
      </c>
      <c r="S25" s="626"/>
      <c r="T25" s="626"/>
      <c r="U25" s="626"/>
      <c r="V25" s="626"/>
      <c r="W25" s="626"/>
      <c r="X25" s="626"/>
      <c r="Y25" s="627"/>
      <c r="Z25" s="628">
        <v>11.8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3063126</v>
      </c>
      <c r="CS25" s="657"/>
      <c r="CT25" s="657"/>
      <c r="CU25" s="657"/>
      <c r="CV25" s="657"/>
      <c r="CW25" s="657"/>
      <c r="CX25" s="657"/>
      <c r="CY25" s="658"/>
      <c r="CZ25" s="659">
        <v>17.899999999999999</v>
      </c>
      <c r="DA25" s="660"/>
      <c r="DB25" s="660"/>
      <c r="DC25" s="661"/>
      <c r="DD25" s="634">
        <v>2823837</v>
      </c>
      <c r="DE25" s="657"/>
      <c r="DF25" s="657"/>
      <c r="DG25" s="657"/>
      <c r="DH25" s="657"/>
      <c r="DI25" s="657"/>
      <c r="DJ25" s="657"/>
      <c r="DK25" s="658"/>
      <c r="DL25" s="634">
        <v>2673711</v>
      </c>
      <c r="DM25" s="657"/>
      <c r="DN25" s="657"/>
      <c r="DO25" s="657"/>
      <c r="DP25" s="657"/>
      <c r="DQ25" s="657"/>
      <c r="DR25" s="657"/>
      <c r="DS25" s="657"/>
      <c r="DT25" s="657"/>
      <c r="DU25" s="657"/>
      <c r="DV25" s="658"/>
      <c r="DW25" s="630">
        <v>26.7</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1897306</v>
      </c>
      <c r="CS26" s="626"/>
      <c r="CT26" s="626"/>
      <c r="CU26" s="626"/>
      <c r="CV26" s="626"/>
      <c r="CW26" s="626"/>
      <c r="CX26" s="626"/>
      <c r="CY26" s="627"/>
      <c r="CZ26" s="659">
        <v>11.1</v>
      </c>
      <c r="DA26" s="660"/>
      <c r="DB26" s="660"/>
      <c r="DC26" s="661"/>
      <c r="DD26" s="634">
        <v>1692393</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1285104</v>
      </c>
      <c r="S27" s="626"/>
      <c r="T27" s="626"/>
      <c r="U27" s="626"/>
      <c r="V27" s="626"/>
      <c r="W27" s="626"/>
      <c r="X27" s="626"/>
      <c r="Y27" s="627"/>
      <c r="Z27" s="628">
        <v>7.3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2475548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2484585</v>
      </c>
      <c r="CS27" s="657"/>
      <c r="CT27" s="657"/>
      <c r="CU27" s="657"/>
      <c r="CV27" s="657"/>
      <c r="CW27" s="657"/>
      <c r="CX27" s="657"/>
      <c r="CY27" s="658"/>
      <c r="CZ27" s="659">
        <v>14.5</v>
      </c>
      <c r="DA27" s="660"/>
      <c r="DB27" s="660"/>
      <c r="DC27" s="661"/>
      <c r="DD27" s="634">
        <v>831862</v>
      </c>
      <c r="DE27" s="657"/>
      <c r="DF27" s="657"/>
      <c r="DG27" s="657"/>
      <c r="DH27" s="657"/>
      <c r="DI27" s="657"/>
      <c r="DJ27" s="657"/>
      <c r="DK27" s="658"/>
      <c r="DL27" s="634">
        <v>831862</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71803</v>
      </c>
      <c r="S28" s="626"/>
      <c r="T28" s="626"/>
      <c r="U28" s="626"/>
      <c r="V28" s="626"/>
      <c r="W28" s="626"/>
      <c r="X28" s="626"/>
      <c r="Y28" s="627"/>
      <c r="Z28" s="628">
        <v>0.4</v>
      </c>
      <c r="AA28" s="628"/>
      <c r="AB28" s="628"/>
      <c r="AC28" s="628"/>
      <c r="AD28" s="629">
        <v>8677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2178483</v>
      </c>
      <c r="CS28" s="626"/>
      <c r="CT28" s="626"/>
      <c r="CU28" s="626"/>
      <c r="CV28" s="626"/>
      <c r="CW28" s="626"/>
      <c r="CX28" s="626"/>
      <c r="CY28" s="627"/>
      <c r="CZ28" s="659">
        <v>12.7</v>
      </c>
      <c r="DA28" s="660"/>
      <c r="DB28" s="660"/>
      <c r="DC28" s="661"/>
      <c r="DD28" s="634">
        <v>2127657</v>
      </c>
      <c r="DE28" s="626"/>
      <c r="DF28" s="626"/>
      <c r="DG28" s="626"/>
      <c r="DH28" s="626"/>
      <c r="DI28" s="626"/>
      <c r="DJ28" s="626"/>
      <c r="DK28" s="627"/>
      <c r="DL28" s="634">
        <v>2127657</v>
      </c>
      <c r="DM28" s="626"/>
      <c r="DN28" s="626"/>
      <c r="DO28" s="626"/>
      <c r="DP28" s="626"/>
      <c r="DQ28" s="626"/>
      <c r="DR28" s="626"/>
      <c r="DS28" s="626"/>
      <c r="DT28" s="626"/>
      <c r="DU28" s="626"/>
      <c r="DV28" s="627"/>
      <c r="DW28" s="630">
        <v>21.3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227790</v>
      </c>
      <c r="S29" s="626"/>
      <c r="T29" s="626"/>
      <c r="U29" s="626"/>
      <c r="V29" s="626"/>
      <c r="W29" s="626"/>
      <c r="X29" s="626"/>
      <c r="Y29" s="627"/>
      <c r="Z29" s="628">
        <v>1.3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2178483</v>
      </c>
      <c r="CS29" s="657"/>
      <c r="CT29" s="657"/>
      <c r="CU29" s="657"/>
      <c r="CV29" s="657"/>
      <c r="CW29" s="657"/>
      <c r="CX29" s="657"/>
      <c r="CY29" s="658"/>
      <c r="CZ29" s="659">
        <v>12.7</v>
      </c>
      <c r="DA29" s="660"/>
      <c r="DB29" s="660"/>
      <c r="DC29" s="661"/>
      <c r="DD29" s="634">
        <v>2127657</v>
      </c>
      <c r="DE29" s="657"/>
      <c r="DF29" s="657"/>
      <c r="DG29" s="657"/>
      <c r="DH29" s="657"/>
      <c r="DI29" s="657"/>
      <c r="DJ29" s="657"/>
      <c r="DK29" s="658"/>
      <c r="DL29" s="634">
        <v>2127657</v>
      </c>
      <c r="DM29" s="657"/>
      <c r="DN29" s="657"/>
      <c r="DO29" s="657"/>
      <c r="DP29" s="657"/>
      <c r="DQ29" s="657"/>
      <c r="DR29" s="657"/>
      <c r="DS29" s="657"/>
      <c r="DT29" s="657"/>
      <c r="DU29" s="657"/>
      <c r="DV29" s="658"/>
      <c r="DW29" s="630">
        <v>21.3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158403</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99.1</v>
      </c>
      <c r="BH30" s="684"/>
      <c r="BI30" s="684"/>
      <c r="BJ30" s="684"/>
      <c r="BK30" s="684"/>
      <c r="BL30" s="684"/>
      <c r="BM30" s="620">
        <v>96.7</v>
      </c>
      <c r="BN30" s="684"/>
      <c r="BO30" s="684"/>
      <c r="BP30" s="684"/>
      <c r="BQ30" s="685"/>
      <c r="BR30" s="683">
        <v>99.1</v>
      </c>
      <c r="BS30" s="684"/>
      <c r="BT30" s="684"/>
      <c r="BU30" s="684"/>
      <c r="BV30" s="684"/>
      <c r="BW30" s="684"/>
      <c r="BX30" s="620">
        <v>95.9</v>
      </c>
      <c r="BY30" s="684"/>
      <c r="BZ30" s="684"/>
      <c r="CA30" s="684"/>
      <c r="CB30" s="685"/>
      <c r="CD30" s="688"/>
      <c r="CE30" s="689"/>
      <c r="CF30" s="639" t="s">
        <v>293</v>
      </c>
      <c r="CG30" s="640"/>
      <c r="CH30" s="640"/>
      <c r="CI30" s="640"/>
      <c r="CJ30" s="640"/>
      <c r="CK30" s="640"/>
      <c r="CL30" s="640"/>
      <c r="CM30" s="640"/>
      <c r="CN30" s="640"/>
      <c r="CO30" s="640"/>
      <c r="CP30" s="640"/>
      <c r="CQ30" s="641"/>
      <c r="CR30" s="625">
        <v>2055060</v>
      </c>
      <c r="CS30" s="626"/>
      <c r="CT30" s="626"/>
      <c r="CU30" s="626"/>
      <c r="CV30" s="626"/>
      <c r="CW30" s="626"/>
      <c r="CX30" s="626"/>
      <c r="CY30" s="627"/>
      <c r="CZ30" s="659">
        <v>12</v>
      </c>
      <c r="DA30" s="660"/>
      <c r="DB30" s="660"/>
      <c r="DC30" s="661"/>
      <c r="DD30" s="634">
        <v>2004359</v>
      </c>
      <c r="DE30" s="626"/>
      <c r="DF30" s="626"/>
      <c r="DG30" s="626"/>
      <c r="DH30" s="626"/>
      <c r="DI30" s="626"/>
      <c r="DJ30" s="626"/>
      <c r="DK30" s="627"/>
      <c r="DL30" s="634">
        <v>2004359</v>
      </c>
      <c r="DM30" s="626"/>
      <c r="DN30" s="626"/>
      <c r="DO30" s="626"/>
      <c r="DP30" s="626"/>
      <c r="DQ30" s="626"/>
      <c r="DR30" s="626"/>
      <c r="DS30" s="626"/>
      <c r="DT30" s="626"/>
      <c r="DU30" s="626"/>
      <c r="DV30" s="627"/>
      <c r="DW30" s="630">
        <v>20</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932993</v>
      </c>
      <c r="S31" s="626"/>
      <c r="T31" s="626"/>
      <c r="U31" s="626"/>
      <c r="V31" s="626"/>
      <c r="W31" s="626"/>
      <c r="X31" s="626"/>
      <c r="Y31" s="627"/>
      <c r="Z31" s="628">
        <v>5.3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99.2</v>
      </c>
      <c r="BH31" s="657"/>
      <c r="BI31" s="657"/>
      <c r="BJ31" s="657"/>
      <c r="BK31" s="657"/>
      <c r="BL31" s="657"/>
      <c r="BM31" s="631">
        <v>97.5</v>
      </c>
      <c r="BN31" s="681"/>
      <c r="BO31" s="681"/>
      <c r="BP31" s="681"/>
      <c r="BQ31" s="682"/>
      <c r="BR31" s="680">
        <v>99.2</v>
      </c>
      <c r="BS31" s="657"/>
      <c r="BT31" s="657"/>
      <c r="BU31" s="657"/>
      <c r="BV31" s="657"/>
      <c r="BW31" s="657"/>
      <c r="BX31" s="631">
        <v>96.9</v>
      </c>
      <c r="BY31" s="681"/>
      <c r="BZ31" s="681"/>
      <c r="CA31" s="681"/>
      <c r="CB31" s="682"/>
      <c r="CD31" s="688"/>
      <c r="CE31" s="689"/>
      <c r="CF31" s="639" t="s">
        <v>297</v>
      </c>
      <c r="CG31" s="640"/>
      <c r="CH31" s="640"/>
      <c r="CI31" s="640"/>
      <c r="CJ31" s="640"/>
      <c r="CK31" s="640"/>
      <c r="CL31" s="640"/>
      <c r="CM31" s="640"/>
      <c r="CN31" s="640"/>
      <c r="CO31" s="640"/>
      <c r="CP31" s="640"/>
      <c r="CQ31" s="641"/>
      <c r="CR31" s="625">
        <v>123423</v>
      </c>
      <c r="CS31" s="657"/>
      <c r="CT31" s="657"/>
      <c r="CU31" s="657"/>
      <c r="CV31" s="657"/>
      <c r="CW31" s="657"/>
      <c r="CX31" s="657"/>
      <c r="CY31" s="658"/>
      <c r="CZ31" s="659">
        <v>0.7</v>
      </c>
      <c r="DA31" s="660"/>
      <c r="DB31" s="660"/>
      <c r="DC31" s="661"/>
      <c r="DD31" s="634">
        <v>123298</v>
      </c>
      <c r="DE31" s="657"/>
      <c r="DF31" s="657"/>
      <c r="DG31" s="657"/>
      <c r="DH31" s="657"/>
      <c r="DI31" s="657"/>
      <c r="DJ31" s="657"/>
      <c r="DK31" s="658"/>
      <c r="DL31" s="634">
        <v>123298</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255327</v>
      </c>
      <c r="S32" s="626"/>
      <c r="T32" s="626"/>
      <c r="U32" s="626"/>
      <c r="V32" s="626"/>
      <c r="W32" s="626"/>
      <c r="X32" s="626"/>
      <c r="Y32" s="627"/>
      <c r="Z32" s="628">
        <v>1.5</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95.9</v>
      </c>
      <c r="BN32" s="693"/>
      <c r="BO32" s="693"/>
      <c r="BP32" s="693"/>
      <c r="BQ32" s="695"/>
      <c r="BR32" s="692">
        <v>98.9</v>
      </c>
      <c r="BS32" s="693"/>
      <c r="BT32" s="693"/>
      <c r="BU32" s="693"/>
      <c r="BV32" s="693"/>
      <c r="BW32" s="693"/>
      <c r="BX32" s="694">
        <v>94.7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1792741</v>
      </c>
      <c r="S33" s="626"/>
      <c r="T33" s="626"/>
      <c r="U33" s="626"/>
      <c r="V33" s="626"/>
      <c r="W33" s="626"/>
      <c r="X33" s="626"/>
      <c r="Y33" s="627"/>
      <c r="Z33" s="628">
        <v>10.199999999999999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6743719</v>
      </c>
      <c r="CS33" s="657"/>
      <c r="CT33" s="657"/>
      <c r="CU33" s="657"/>
      <c r="CV33" s="657"/>
      <c r="CW33" s="657"/>
      <c r="CX33" s="657"/>
      <c r="CY33" s="658"/>
      <c r="CZ33" s="659">
        <v>39.299999999999997</v>
      </c>
      <c r="DA33" s="660"/>
      <c r="DB33" s="660"/>
      <c r="DC33" s="661"/>
      <c r="DD33" s="634">
        <v>5395292</v>
      </c>
      <c r="DE33" s="657"/>
      <c r="DF33" s="657"/>
      <c r="DG33" s="657"/>
      <c r="DH33" s="657"/>
      <c r="DI33" s="657"/>
      <c r="DJ33" s="657"/>
      <c r="DK33" s="658"/>
      <c r="DL33" s="634">
        <v>4090692</v>
      </c>
      <c r="DM33" s="657"/>
      <c r="DN33" s="657"/>
      <c r="DO33" s="657"/>
      <c r="DP33" s="657"/>
      <c r="DQ33" s="657"/>
      <c r="DR33" s="657"/>
      <c r="DS33" s="657"/>
      <c r="DT33" s="657"/>
      <c r="DU33" s="657"/>
      <c r="DV33" s="658"/>
      <c r="DW33" s="630">
        <v>40.9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2417314</v>
      </c>
      <c r="CS34" s="626"/>
      <c r="CT34" s="626"/>
      <c r="CU34" s="626"/>
      <c r="CV34" s="626"/>
      <c r="CW34" s="626"/>
      <c r="CX34" s="626"/>
      <c r="CY34" s="627"/>
      <c r="CZ34" s="659">
        <v>14.1</v>
      </c>
      <c r="DA34" s="660"/>
      <c r="DB34" s="660"/>
      <c r="DC34" s="661"/>
      <c r="DD34" s="634">
        <v>1735950</v>
      </c>
      <c r="DE34" s="626"/>
      <c r="DF34" s="626"/>
      <c r="DG34" s="626"/>
      <c r="DH34" s="626"/>
      <c r="DI34" s="626"/>
      <c r="DJ34" s="626"/>
      <c r="DK34" s="627"/>
      <c r="DL34" s="634">
        <v>1611483</v>
      </c>
      <c r="DM34" s="626"/>
      <c r="DN34" s="626"/>
      <c r="DO34" s="626"/>
      <c r="DP34" s="626"/>
      <c r="DQ34" s="626"/>
      <c r="DR34" s="626"/>
      <c r="DS34" s="626"/>
      <c r="DT34" s="626"/>
      <c r="DU34" s="626"/>
      <c r="DV34" s="627"/>
      <c r="DW34" s="630">
        <v>16.100000000000001</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427441</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2076382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4309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320465</v>
      </c>
      <c r="CS35" s="657"/>
      <c r="CT35" s="657"/>
      <c r="CU35" s="657"/>
      <c r="CV35" s="657"/>
      <c r="CW35" s="657"/>
      <c r="CX35" s="657"/>
      <c r="CY35" s="658"/>
      <c r="CZ35" s="659">
        <v>1.9</v>
      </c>
      <c r="DA35" s="660"/>
      <c r="DB35" s="660"/>
      <c r="DC35" s="661"/>
      <c r="DD35" s="634">
        <v>274539</v>
      </c>
      <c r="DE35" s="657"/>
      <c r="DF35" s="657"/>
      <c r="DG35" s="657"/>
      <c r="DH35" s="657"/>
      <c r="DI35" s="657"/>
      <c r="DJ35" s="657"/>
      <c r="DK35" s="658"/>
      <c r="DL35" s="634">
        <v>230658</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17539264</v>
      </c>
      <c r="S36" s="698"/>
      <c r="T36" s="698"/>
      <c r="U36" s="698"/>
      <c r="V36" s="698"/>
      <c r="W36" s="698"/>
      <c r="X36" s="698"/>
      <c r="Y36" s="699"/>
      <c r="Z36" s="700">
        <v>100</v>
      </c>
      <c r="AA36" s="700"/>
      <c r="AB36" s="700"/>
      <c r="AC36" s="700"/>
      <c r="AD36" s="701">
        <v>9579538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347568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-81991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1202219</v>
      </c>
      <c r="CS36" s="626"/>
      <c r="CT36" s="626"/>
      <c r="CU36" s="626"/>
      <c r="CV36" s="626"/>
      <c r="CW36" s="626"/>
      <c r="CX36" s="626"/>
      <c r="CY36" s="627"/>
      <c r="CZ36" s="659">
        <v>7</v>
      </c>
      <c r="DA36" s="660"/>
      <c r="DB36" s="660"/>
      <c r="DC36" s="661"/>
      <c r="DD36" s="634">
        <v>909210</v>
      </c>
      <c r="DE36" s="626"/>
      <c r="DF36" s="626"/>
      <c r="DG36" s="626"/>
      <c r="DH36" s="626"/>
      <c r="DI36" s="626"/>
      <c r="DJ36" s="626"/>
      <c r="DK36" s="627"/>
      <c r="DL36" s="634">
        <v>691526</v>
      </c>
      <c r="DM36" s="626"/>
      <c r="DN36" s="626"/>
      <c r="DO36" s="626"/>
      <c r="DP36" s="626"/>
      <c r="DQ36" s="626"/>
      <c r="DR36" s="626"/>
      <c r="DS36" s="626"/>
      <c r="DT36" s="626"/>
      <c r="DU36" s="626"/>
      <c r="DV36" s="627"/>
      <c r="DW36" s="630">
        <v>6.9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220297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4694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415171</v>
      </c>
      <c r="CS37" s="657"/>
      <c r="CT37" s="657"/>
      <c r="CU37" s="657"/>
      <c r="CV37" s="657"/>
      <c r="CW37" s="657"/>
      <c r="CX37" s="657"/>
      <c r="CY37" s="658"/>
      <c r="CZ37" s="659">
        <v>2.4</v>
      </c>
      <c r="DA37" s="660"/>
      <c r="DB37" s="660"/>
      <c r="DC37" s="661"/>
      <c r="DD37" s="634">
        <v>400350</v>
      </c>
      <c r="DE37" s="657"/>
      <c r="DF37" s="657"/>
      <c r="DG37" s="657"/>
      <c r="DH37" s="657"/>
      <c r="DI37" s="657"/>
      <c r="DJ37" s="657"/>
      <c r="DK37" s="658"/>
      <c r="DL37" s="634">
        <v>264079</v>
      </c>
      <c r="DM37" s="657"/>
      <c r="DN37" s="657"/>
      <c r="DO37" s="657"/>
      <c r="DP37" s="657"/>
      <c r="DQ37" s="657"/>
      <c r="DR37" s="657"/>
      <c r="DS37" s="657"/>
      <c r="DT37" s="657"/>
      <c r="DU37" s="657"/>
      <c r="DV37" s="658"/>
      <c r="DW37" s="630">
        <v>2.6</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16409</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7342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2059641</v>
      </c>
      <c r="CS38" s="626"/>
      <c r="CT38" s="626"/>
      <c r="CU38" s="626"/>
      <c r="CV38" s="626"/>
      <c r="CW38" s="626"/>
      <c r="CX38" s="626"/>
      <c r="CY38" s="627"/>
      <c r="CZ38" s="659">
        <v>12</v>
      </c>
      <c r="DA38" s="660"/>
      <c r="DB38" s="660"/>
      <c r="DC38" s="661"/>
      <c r="DD38" s="634">
        <v>1809776</v>
      </c>
      <c r="DE38" s="626"/>
      <c r="DF38" s="626"/>
      <c r="DG38" s="626"/>
      <c r="DH38" s="626"/>
      <c r="DI38" s="626"/>
      <c r="DJ38" s="626"/>
      <c r="DK38" s="627"/>
      <c r="DL38" s="634">
        <v>1557025</v>
      </c>
      <c r="DM38" s="626"/>
      <c r="DN38" s="626"/>
      <c r="DO38" s="626"/>
      <c r="DP38" s="626"/>
      <c r="DQ38" s="626"/>
      <c r="DR38" s="626"/>
      <c r="DS38" s="626"/>
      <c r="DT38" s="626"/>
      <c r="DU38" s="626"/>
      <c r="DV38" s="627"/>
      <c r="DW38" s="630">
        <v>15.6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14597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81</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734143</v>
      </c>
      <c r="CS39" s="657"/>
      <c r="CT39" s="657"/>
      <c r="CU39" s="657"/>
      <c r="CV39" s="657"/>
      <c r="CW39" s="657"/>
      <c r="CX39" s="657"/>
      <c r="CY39" s="658"/>
      <c r="CZ39" s="659">
        <v>4.3</v>
      </c>
      <c r="DA39" s="660"/>
      <c r="DB39" s="660"/>
      <c r="DC39" s="661"/>
      <c r="DD39" s="634">
        <v>655880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279311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9937</v>
      </c>
      <c r="CS40" s="626"/>
      <c r="CT40" s="626"/>
      <c r="CU40" s="626"/>
      <c r="CV40" s="626"/>
      <c r="CW40" s="626"/>
      <c r="CX40" s="626"/>
      <c r="CY40" s="627"/>
      <c r="CZ40" s="659">
        <v>0.1</v>
      </c>
      <c r="DA40" s="660"/>
      <c r="DB40" s="660"/>
      <c r="DC40" s="661"/>
      <c r="DD40" s="634">
        <v>9937</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1198200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2675292</v>
      </c>
      <c r="CS42" s="626"/>
      <c r="CT42" s="626"/>
      <c r="CU42" s="626"/>
      <c r="CV42" s="626"/>
      <c r="CW42" s="626"/>
      <c r="CX42" s="626"/>
      <c r="CY42" s="627"/>
      <c r="CZ42" s="659">
        <v>15.6</v>
      </c>
      <c r="DA42" s="708"/>
      <c r="DB42" s="708"/>
      <c r="DC42" s="709"/>
      <c r="DD42" s="634">
        <v>307358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32050</v>
      </c>
      <c r="CS43" s="657"/>
      <c r="CT43" s="657"/>
      <c r="CU43" s="657"/>
      <c r="CV43" s="657"/>
      <c r="CW43" s="657"/>
      <c r="CX43" s="657"/>
      <c r="CY43" s="658"/>
      <c r="CZ43" s="659">
        <v>0.2</v>
      </c>
      <c r="DA43" s="660"/>
      <c r="DB43" s="660"/>
      <c r="DC43" s="661"/>
      <c r="DD43" s="634">
        <v>19925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2410654</v>
      </c>
      <c r="CS44" s="626"/>
      <c r="CT44" s="626"/>
      <c r="CU44" s="626"/>
      <c r="CV44" s="626"/>
      <c r="CW44" s="626"/>
      <c r="CX44" s="626"/>
      <c r="CY44" s="627"/>
      <c r="CZ44" s="659">
        <v>14.1</v>
      </c>
      <c r="DA44" s="708"/>
      <c r="DB44" s="708"/>
      <c r="DC44" s="709"/>
      <c r="DD44" s="634">
        <v>298697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1040268</v>
      </c>
      <c r="CS45" s="657"/>
      <c r="CT45" s="657"/>
      <c r="CU45" s="657"/>
      <c r="CV45" s="657"/>
      <c r="CW45" s="657"/>
      <c r="CX45" s="657"/>
      <c r="CY45" s="658"/>
      <c r="CZ45" s="659">
        <v>6.1</v>
      </c>
      <c r="DA45" s="660"/>
      <c r="DB45" s="660"/>
      <c r="DC45" s="661"/>
      <c r="DD45" s="634">
        <v>70031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1346848</v>
      </c>
      <c r="CS46" s="626"/>
      <c r="CT46" s="626"/>
      <c r="CU46" s="626"/>
      <c r="CV46" s="626"/>
      <c r="CW46" s="626"/>
      <c r="CX46" s="626"/>
      <c r="CY46" s="627"/>
      <c r="CZ46" s="659">
        <v>7.9</v>
      </c>
      <c r="DA46" s="708"/>
      <c r="DB46" s="708"/>
      <c r="DC46" s="709"/>
      <c r="DD46" s="634">
        <v>215587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264638</v>
      </c>
      <c r="CS47" s="657"/>
      <c r="CT47" s="657"/>
      <c r="CU47" s="657"/>
      <c r="CV47" s="657"/>
      <c r="CW47" s="657"/>
      <c r="CX47" s="657"/>
      <c r="CY47" s="658"/>
      <c r="CZ47" s="659">
        <v>1.5</v>
      </c>
      <c r="DA47" s="660"/>
      <c r="DB47" s="660"/>
      <c r="DC47" s="661"/>
      <c r="DD47" s="634">
        <v>8661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17145205</v>
      </c>
      <c r="CS49" s="693"/>
      <c r="CT49" s="693"/>
      <c r="CU49" s="693"/>
      <c r="CV49" s="693"/>
      <c r="CW49" s="693"/>
      <c r="CX49" s="693"/>
      <c r="CY49" s="720"/>
      <c r="CZ49" s="721">
        <v>100</v>
      </c>
      <c r="DA49" s="722"/>
      <c r="DB49" s="722"/>
      <c r="DC49" s="723"/>
      <c r="DD49" s="724">
        <v>11486006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18129</v>
      </c>
      <c r="R7" s="755"/>
      <c r="S7" s="755"/>
      <c r="T7" s="755"/>
      <c r="U7" s="755"/>
      <c r="V7" s="755">
        <v>17735</v>
      </c>
      <c r="W7" s="755"/>
      <c r="X7" s="755"/>
      <c r="Y7" s="755"/>
      <c r="Z7" s="755"/>
      <c r="AA7" s="755">
        <v>394</v>
      </c>
      <c r="AB7" s="755"/>
      <c r="AC7" s="755"/>
      <c r="AD7" s="755"/>
      <c r="AE7" s="756"/>
      <c r="AF7" s="757">
        <v>108</v>
      </c>
      <c r="AG7" s="758"/>
      <c r="AH7" s="758"/>
      <c r="AI7" s="758"/>
      <c r="AJ7" s="759"/>
      <c r="AK7" s="794">
        <v>158</v>
      </c>
      <c r="AL7" s="795"/>
      <c r="AM7" s="795"/>
      <c r="AN7" s="795"/>
      <c r="AO7" s="795"/>
      <c r="AP7" s="795">
        <v>16152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25</v>
      </c>
      <c r="CI7" s="792"/>
      <c r="CJ7" s="792"/>
      <c r="CK7" s="792"/>
      <c r="CL7" s="793"/>
      <c r="CM7" s="791">
        <v>1958</v>
      </c>
      <c r="CN7" s="792"/>
      <c r="CO7" s="792"/>
      <c r="CP7" s="792"/>
      <c r="CQ7" s="793"/>
      <c r="CR7" s="791">
        <v>100</v>
      </c>
      <c r="CS7" s="792"/>
      <c r="CT7" s="792"/>
      <c r="CU7" s="792"/>
      <c r="CV7" s="793"/>
      <c r="CW7" s="791">
        <v>0</v>
      </c>
      <c r="CX7" s="792"/>
      <c r="CY7" s="792"/>
      <c r="CZ7" s="792"/>
      <c r="DA7" s="793"/>
      <c r="DB7" s="791">
        <v>0</v>
      </c>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v>
      </c>
      <c r="R8" s="779"/>
      <c r="S8" s="779"/>
      <c r="T8" s="779"/>
      <c r="U8" s="779"/>
      <c r="V8" s="779">
        <v>1</v>
      </c>
      <c r="W8" s="779"/>
      <c r="X8" s="779"/>
      <c r="Y8" s="779"/>
      <c r="Z8" s="779"/>
      <c r="AA8" s="779">
        <v>0</v>
      </c>
      <c r="AB8" s="779"/>
      <c r="AC8" s="779"/>
      <c r="AD8" s="779"/>
      <c r="AE8" s="780"/>
      <c r="AF8" s="781" t="s">
        <v>112</v>
      </c>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3</v>
      </c>
      <c r="CI8" s="802"/>
      <c r="CJ8" s="802"/>
      <c r="CK8" s="802"/>
      <c r="CL8" s="803"/>
      <c r="CM8" s="801">
        <v>75</v>
      </c>
      <c r="CN8" s="802"/>
      <c r="CO8" s="802"/>
      <c r="CP8" s="802"/>
      <c r="CQ8" s="803"/>
      <c r="CR8" s="801">
        <v>1</v>
      </c>
      <c r="CS8" s="802"/>
      <c r="CT8" s="802"/>
      <c r="CU8" s="802"/>
      <c r="CV8" s="803"/>
      <c r="CW8" s="801">
        <v>0</v>
      </c>
      <c r="CX8" s="802"/>
      <c r="CY8" s="802"/>
      <c r="CZ8" s="802"/>
      <c r="DA8" s="803"/>
      <c r="DB8" s="801">
        <v>0</v>
      </c>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18129</v>
      </c>
      <c r="R23" s="814"/>
      <c r="S23" s="814"/>
      <c r="T23" s="814"/>
      <c r="U23" s="814"/>
      <c r="V23" s="814">
        <v>17735</v>
      </c>
      <c r="W23" s="814"/>
      <c r="X23" s="814"/>
      <c r="Y23" s="814"/>
      <c r="Z23" s="814"/>
      <c r="AA23" s="814">
        <v>394</v>
      </c>
      <c r="AB23" s="814"/>
      <c r="AC23" s="814"/>
      <c r="AD23" s="814"/>
      <c r="AE23" s="815"/>
      <c r="AF23" s="816">
        <v>108</v>
      </c>
      <c r="AG23" s="814"/>
      <c r="AH23" s="814"/>
      <c r="AI23" s="814"/>
      <c r="AJ23" s="817"/>
      <c r="AK23" s="818"/>
      <c r="AL23" s="819"/>
      <c r="AM23" s="819"/>
      <c r="AN23" s="819"/>
      <c r="AO23" s="819"/>
      <c r="AP23" s="814">
        <v>16152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4323</v>
      </c>
      <c r="R28" s="843"/>
      <c r="S28" s="843"/>
      <c r="T28" s="843"/>
      <c r="U28" s="843"/>
      <c r="V28" s="843">
        <v>4319</v>
      </c>
      <c r="W28" s="843"/>
      <c r="X28" s="843"/>
      <c r="Y28" s="843"/>
      <c r="Z28" s="843"/>
      <c r="AA28" s="843">
        <v>4</v>
      </c>
      <c r="AB28" s="843"/>
      <c r="AC28" s="843"/>
      <c r="AD28" s="843"/>
      <c r="AE28" s="844"/>
      <c r="AF28" s="845">
        <v>4</v>
      </c>
      <c r="AG28" s="843"/>
      <c r="AH28" s="843"/>
      <c r="AI28" s="843"/>
      <c r="AJ28" s="846"/>
      <c r="AK28" s="847">
        <v>279</v>
      </c>
      <c r="AL28" s="838"/>
      <c r="AM28" s="838"/>
      <c r="AN28" s="838"/>
      <c r="AO28" s="838"/>
      <c r="AP28" s="838" t="s">
        <v>542</v>
      </c>
      <c r="AQ28" s="838"/>
      <c r="AR28" s="838"/>
      <c r="AS28" s="838"/>
      <c r="AT28" s="838"/>
      <c r="AU28" s="838" t="s">
        <v>544</v>
      </c>
      <c r="AV28" s="838"/>
      <c r="AW28" s="838"/>
      <c r="AX28" s="838"/>
      <c r="AY28" s="838"/>
      <c r="AZ28" s="839">
        <v>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3387</v>
      </c>
      <c r="R29" s="779"/>
      <c r="S29" s="779"/>
      <c r="T29" s="779"/>
      <c r="U29" s="779"/>
      <c r="V29" s="779">
        <v>3280</v>
      </c>
      <c r="W29" s="779"/>
      <c r="X29" s="779"/>
      <c r="Y29" s="779"/>
      <c r="Z29" s="779"/>
      <c r="AA29" s="779">
        <v>107</v>
      </c>
      <c r="AB29" s="779"/>
      <c r="AC29" s="779"/>
      <c r="AD29" s="779"/>
      <c r="AE29" s="780"/>
      <c r="AF29" s="781">
        <v>107</v>
      </c>
      <c r="AG29" s="782"/>
      <c r="AH29" s="782"/>
      <c r="AI29" s="782"/>
      <c r="AJ29" s="783"/>
      <c r="AK29" s="850">
        <v>476</v>
      </c>
      <c r="AL29" s="851"/>
      <c r="AM29" s="851"/>
      <c r="AN29" s="851"/>
      <c r="AO29" s="851"/>
      <c r="AP29" s="851" t="s">
        <v>543</v>
      </c>
      <c r="AQ29" s="851"/>
      <c r="AR29" s="851"/>
      <c r="AS29" s="851"/>
      <c r="AT29" s="851"/>
      <c r="AU29" s="851" t="s">
        <v>544</v>
      </c>
      <c r="AV29" s="851"/>
      <c r="AW29" s="851"/>
      <c r="AX29" s="851"/>
      <c r="AY29" s="851"/>
      <c r="AZ29" s="852">
        <v>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465</v>
      </c>
      <c r="R30" s="779"/>
      <c r="S30" s="779"/>
      <c r="T30" s="779"/>
      <c r="U30" s="779"/>
      <c r="V30" s="779">
        <v>452</v>
      </c>
      <c r="W30" s="779"/>
      <c r="X30" s="779"/>
      <c r="Y30" s="779"/>
      <c r="Z30" s="779"/>
      <c r="AA30" s="779">
        <v>13</v>
      </c>
      <c r="AB30" s="779"/>
      <c r="AC30" s="779"/>
      <c r="AD30" s="779"/>
      <c r="AE30" s="780"/>
      <c r="AF30" s="781">
        <v>13</v>
      </c>
      <c r="AG30" s="782"/>
      <c r="AH30" s="782"/>
      <c r="AI30" s="782"/>
      <c r="AJ30" s="783"/>
      <c r="AK30" s="850">
        <v>163</v>
      </c>
      <c r="AL30" s="851"/>
      <c r="AM30" s="851"/>
      <c r="AN30" s="851"/>
      <c r="AO30" s="851"/>
      <c r="AP30" s="851" t="s">
        <v>543</v>
      </c>
      <c r="AQ30" s="851"/>
      <c r="AR30" s="851"/>
      <c r="AS30" s="851"/>
      <c r="AT30" s="851"/>
      <c r="AU30" s="851" t="s">
        <v>543</v>
      </c>
      <c r="AV30" s="851"/>
      <c r="AW30" s="851"/>
      <c r="AX30" s="851"/>
      <c r="AY30" s="851"/>
      <c r="AZ30" s="852">
        <v>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13</v>
      </c>
      <c r="R31" s="779"/>
      <c r="S31" s="779"/>
      <c r="T31" s="779"/>
      <c r="U31" s="779"/>
      <c r="V31" s="779">
        <v>13</v>
      </c>
      <c r="W31" s="779"/>
      <c r="X31" s="779"/>
      <c r="Y31" s="779"/>
      <c r="Z31" s="779"/>
      <c r="AA31" s="779">
        <v>0</v>
      </c>
      <c r="AB31" s="779"/>
      <c r="AC31" s="779"/>
      <c r="AD31" s="779"/>
      <c r="AE31" s="780"/>
      <c r="AF31" s="781" t="s">
        <v>112</v>
      </c>
      <c r="AG31" s="782"/>
      <c r="AH31" s="782"/>
      <c r="AI31" s="782"/>
      <c r="AJ31" s="783"/>
      <c r="AK31" s="850">
        <v>2</v>
      </c>
      <c r="AL31" s="851"/>
      <c r="AM31" s="851"/>
      <c r="AN31" s="851"/>
      <c r="AO31" s="851"/>
      <c r="AP31" s="851" t="s">
        <v>543</v>
      </c>
      <c r="AQ31" s="851"/>
      <c r="AR31" s="851"/>
      <c r="AS31" s="851"/>
      <c r="AT31" s="851"/>
      <c r="AU31" s="851" t="s">
        <v>543</v>
      </c>
      <c r="AV31" s="851"/>
      <c r="AW31" s="851"/>
      <c r="AX31" s="851"/>
      <c r="AY31" s="851"/>
      <c r="AZ31" s="852">
        <v>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216</v>
      </c>
      <c r="R32" s="779"/>
      <c r="S32" s="779"/>
      <c r="T32" s="779"/>
      <c r="U32" s="779"/>
      <c r="V32" s="779">
        <v>171</v>
      </c>
      <c r="W32" s="779"/>
      <c r="X32" s="779"/>
      <c r="Y32" s="779"/>
      <c r="Z32" s="779"/>
      <c r="AA32" s="779">
        <v>45</v>
      </c>
      <c r="AB32" s="779"/>
      <c r="AC32" s="779"/>
      <c r="AD32" s="779"/>
      <c r="AE32" s="780"/>
      <c r="AF32" s="781">
        <v>536</v>
      </c>
      <c r="AG32" s="782"/>
      <c r="AH32" s="782"/>
      <c r="AI32" s="782"/>
      <c r="AJ32" s="783"/>
      <c r="AK32" s="850" t="s">
        <v>542</v>
      </c>
      <c r="AL32" s="851"/>
      <c r="AM32" s="851"/>
      <c r="AN32" s="851"/>
      <c r="AO32" s="851"/>
      <c r="AP32" s="851">
        <v>204</v>
      </c>
      <c r="AQ32" s="851"/>
      <c r="AR32" s="851"/>
      <c r="AS32" s="851"/>
      <c r="AT32" s="851"/>
      <c r="AU32" s="851">
        <v>0</v>
      </c>
      <c r="AV32" s="851"/>
      <c r="AW32" s="851"/>
      <c r="AX32" s="851"/>
      <c r="AY32" s="851"/>
      <c r="AZ32" s="852">
        <v>0</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12</v>
      </c>
      <c r="R33" s="779"/>
      <c r="S33" s="779"/>
      <c r="T33" s="779"/>
      <c r="U33" s="779"/>
      <c r="V33" s="779">
        <v>12</v>
      </c>
      <c r="W33" s="779"/>
      <c r="X33" s="779"/>
      <c r="Y33" s="779"/>
      <c r="Z33" s="779"/>
      <c r="AA33" s="779">
        <v>0</v>
      </c>
      <c r="AB33" s="779"/>
      <c r="AC33" s="779"/>
      <c r="AD33" s="779"/>
      <c r="AE33" s="780"/>
      <c r="AF33" s="781">
        <v>0</v>
      </c>
      <c r="AG33" s="782"/>
      <c r="AH33" s="782"/>
      <c r="AI33" s="782"/>
      <c r="AJ33" s="783"/>
      <c r="AK33" s="850" t="s">
        <v>543</v>
      </c>
      <c r="AL33" s="851"/>
      <c r="AM33" s="851"/>
      <c r="AN33" s="851"/>
      <c r="AO33" s="851"/>
      <c r="AP33" s="851">
        <v>163</v>
      </c>
      <c r="AQ33" s="851"/>
      <c r="AR33" s="851"/>
      <c r="AS33" s="851"/>
      <c r="AT33" s="851"/>
      <c r="AU33" s="851">
        <v>134</v>
      </c>
      <c r="AV33" s="851"/>
      <c r="AW33" s="851"/>
      <c r="AX33" s="851"/>
      <c r="AY33" s="851"/>
      <c r="AZ33" s="852">
        <v>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483</v>
      </c>
      <c r="R34" s="779"/>
      <c r="S34" s="779"/>
      <c r="T34" s="779"/>
      <c r="U34" s="779"/>
      <c r="V34" s="779">
        <v>483</v>
      </c>
      <c r="W34" s="779"/>
      <c r="X34" s="779"/>
      <c r="Y34" s="779"/>
      <c r="Z34" s="779"/>
      <c r="AA34" s="779">
        <v>0</v>
      </c>
      <c r="AB34" s="779"/>
      <c r="AC34" s="779"/>
      <c r="AD34" s="779"/>
      <c r="AE34" s="780"/>
      <c r="AF34" s="781">
        <v>0</v>
      </c>
      <c r="AG34" s="782"/>
      <c r="AH34" s="782"/>
      <c r="AI34" s="782"/>
      <c r="AJ34" s="783"/>
      <c r="AK34" s="850">
        <v>220</v>
      </c>
      <c r="AL34" s="851"/>
      <c r="AM34" s="851"/>
      <c r="AN34" s="851"/>
      <c r="AO34" s="851"/>
      <c r="AP34" s="851">
        <v>1694</v>
      </c>
      <c r="AQ34" s="851"/>
      <c r="AR34" s="851"/>
      <c r="AS34" s="851"/>
      <c r="AT34" s="851"/>
      <c r="AU34" s="851">
        <v>1276</v>
      </c>
      <c r="AV34" s="851"/>
      <c r="AW34" s="851"/>
      <c r="AX34" s="851"/>
      <c r="AY34" s="851"/>
      <c r="AZ34" s="852">
        <v>0</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484</v>
      </c>
      <c r="R35" s="779"/>
      <c r="S35" s="779"/>
      <c r="T35" s="779"/>
      <c r="U35" s="779"/>
      <c r="V35" s="779">
        <v>474</v>
      </c>
      <c r="W35" s="779"/>
      <c r="X35" s="779"/>
      <c r="Y35" s="779"/>
      <c r="Z35" s="779"/>
      <c r="AA35" s="779">
        <v>9</v>
      </c>
      <c r="AB35" s="779"/>
      <c r="AC35" s="779"/>
      <c r="AD35" s="779"/>
      <c r="AE35" s="780"/>
      <c r="AF35" s="781">
        <v>1</v>
      </c>
      <c r="AG35" s="782"/>
      <c r="AH35" s="782"/>
      <c r="AI35" s="782"/>
      <c r="AJ35" s="783"/>
      <c r="AK35" s="850">
        <v>197</v>
      </c>
      <c r="AL35" s="851"/>
      <c r="AM35" s="851"/>
      <c r="AN35" s="851"/>
      <c r="AO35" s="851"/>
      <c r="AP35" s="851">
        <v>2121</v>
      </c>
      <c r="AQ35" s="851"/>
      <c r="AR35" s="851"/>
      <c r="AS35" s="851"/>
      <c r="AT35" s="851"/>
      <c r="AU35" s="851">
        <v>1582</v>
      </c>
      <c r="AV35" s="851"/>
      <c r="AW35" s="851"/>
      <c r="AX35" s="851"/>
      <c r="AY35" s="851"/>
      <c r="AZ35" s="852">
        <v>0</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154</v>
      </c>
      <c r="R36" s="779"/>
      <c r="S36" s="779"/>
      <c r="T36" s="779"/>
      <c r="U36" s="779"/>
      <c r="V36" s="779">
        <v>150</v>
      </c>
      <c r="W36" s="779"/>
      <c r="X36" s="779"/>
      <c r="Y36" s="779"/>
      <c r="Z36" s="779"/>
      <c r="AA36" s="779">
        <v>4</v>
      </c>
      <c r="AB36" s="779"/>
      <c r="AC36" s="779"/>
      <c r="AD36" s="779"/>
      <c r="AE36" s="780"/>
      <c r="AF36" s="781">
        <v>0</v>
      </c>
      <c r="AG36" s="782"/>
      <c r="AH36" s="782"/>
      <c r="AI36" s="782"/>
      <c r="AJ36" s="783"/>
      <c r="AK36" s="850">
        <v>117</v>
      </c>
      <c r="AL36" s="851"/>
      <c r="AM36" s="851"/>
      <c r="AN36" s="851"/>
      <c r="AO36" s="851"/>
      <c r="AP36" s="851">
        <v>932</v>
      </c>
      <c r="AQ36" s="851"/>
      <c r="AR36" s="851"/>
      <c r="AS36" s="851"/>
      <c r="AT36" s="851"/>
      <c r="AU36" s="851">
        <v>932</v>
      </c>
      <c r="AV36" s="851"/>
      <c r="AW36" s="851"/>
      <c r="AX36" s="851"/>
      <c r="AY36" s="851"/>
      <c r="AZ36" s="852">
        <v>0</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392</v>
      </c>
      <c r="C37" s="776"/>
      <c r="D37" s="776"/>
      <c r="E37" s="776"/>
      <c r="F37" s="776"/>
      <c r="G37" s="776"/>
      <c r="H37" s="776"/>
      <c r="I37" s="776"/>
      <c r="J37" s="776"/>
      <c r="K37" s="776"/>
      <c r="L37" s="776"/>
      <c r="M37" s="776"/>
      <c r="N37" s="776"/>
      <c r="O37" s="776"/>
      <c r="P37" s="777"/>
      <c r="Q37" s="778">
        <v>35</v>
      </c>
      <c r="R37" s="779"/>
      <c r="S37" s="779"/>
      <c r="T37" s="779"/>
      <c r="U37" s="779"/>
      <c r="V37" s="779">
        <v>35</v>
      </c>
      <c r="W37" s="779"/>
      <c r="X37" s="779"/>
      <c r="Y37" s="779"/>
      <c r="Z37" s="779"/>
      <c r="AA37" s="779">
        <v>0</v>
      </c>
      <c r="AB37" s="779"/>
      <c r="AC37" s="779"/>
      <c r="AD37" s="779"/>
      <c r="AE37" s="780"/>
      <c r="AF37" s="781">
        <v>0</v>
      </c>
      <c r="AG37" s="782"/>
      <c r="AH37" s="782"/>
      <c r="AI37" s="782"/>
      <c r="AJ37" s="783"/>
      <c r="AK37" s="850">
        <v>33</v>
      </c>
      <c r="AL37" s="851"/>
      <c r="AM37" s="851"/>
      <c r="AN37" s="851"/>
      <c r="AO37" s="851"/>
      <c r="AP37" s="851">
        <v>267</v>
      </c>
      <c r="AQ37" s="851"/>
      <c r="AR37" s="851"/>
      <c r="AS37" s="851"/>
      <c r="AT37" s="851"/>
      <c r="AU37" s="851">
        <v>267</v>
      </c>
      <c r="AV37" s="851"/>
      <c r="AW37" s="851"/>
      <c r="AX37" s="851"/>
      <c r="AY37" s="851"/>
      <c r="AZ37" s="852">
        <v>0</v>
      </c>
      <c r="BA37" s="852"/>
      <c r="BB37" s="852"/>
      <c r="BC37" s="852"/>
      <c r="BD37" s="852"/>
      <c r="BE37" s="848" t="s">
        <v>389</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661</v>
      </c>
      <c r="AG63" s="862"/>
      <c r="AH63" s="862"/>
      <c r="AI63" s="862"/>
      <c r="AJ63" s="863"/>
      <c r="AK63" s="864"/>
      <c r="AL63" s="859"/>
      <c r="AM63" s="859"/>
      <c r="AN63" s="859"/>
      <c r="AO63" s="859"/>
      <c r="AP63" s="862">
        <v>5382</v>
      </c>
      <c r="AQ63" s="862"/>
      <c r="AR63" s="862"/>
      <c r="AS63" s="862"/>
      <c r="AT63" s="862"/>
      <c r="AU63" s="862">
        <v>4192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397</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2</v>
      </c>
      <c r="R68" s="886"/>
      <c r="S68" s="886"/>
      <c r="T68" s="886"/>
      <c r="U68" s="886"/>
      <c r="V68" s="886">
        <v>0</v>
      </c>
      <c r="W68" s="886"/>
      <c r="X68" s="886"/>
      <c r="Y68" s="886"/>
      <c r="Z68" s="886"/>
      <c r="AA68" s="886">
        <v>1</v>
      </c>
      <c r="AB68" s="886"/>
      <c r="AC68" s="886"/>
      <c r="AD68" s="886"/>
      <c r="AE68" s="886"/>
      <c r="AF68" s="886">
        <v>1</v>
      </c>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156</v>
      </c>
      <c r="R69" s="851"/>
      <c r="S69" s="851"/>
      <c r="T69" s="851"/>
      <c r="U69" s="851"/>
      <c r="V69" s="851">
        <v>130</v>
      </c>
      <c r="W69" s="851"/>
      <c r="X69" s="851"/>
      <c r="Y69" s="851"/>
      <c r="Z69" s="851"/>
      <c r="AA69" s="851">
        <v>27</v>
      </c>
      <c r="AB69" s="851"/>
      <c r="AC69" s="851"/>
      <c r="AD69" s="851"/>
      <c r="AE69" s="851"/>
      <c r="AF69" s="851">
        <v>27</v>
      </c>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130</v>
      </c>
      <c r="R70" s="851"/>
      <c r="S70" s="851"/>
      <c r="T70" s="851"/>
      <c r="U70" s="851"/>
      <c r="V70" s="851">
        <v>126</v>
      </c>
      <c r="W70" s="851"/>
      <c r="X70" s="851"/>
      <c r="Y70" s="851"/>
      <c r="Z70" s="851"/>
      <c r="AA70" s="851">
        <v>5</v>
      </c>
      <c r="AB70" s="851"/>
      <c r="AC70" s="851"/>
      <c r="AD70" s="851"/>
      <c r="AE70" s="851"/>
      <c r="AF70" s="851">
        <v>5</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187</v>
      </c>
      <c r="R71" s="851"/>
      <c r="S71" s="851"/>
      <c r="T71" s="851"/>
      <c r="U71" s="851"/>
      <c r="V71" s="851">
        <v>183</v>
      </c>
      <c r="W71" s="851"/>
      <c r="X71" s="851"/>
      <c r="Y71" s="851"/>
      <c r="Z71" s="851"/>
      <c r="AA71" s="851">
        <v>4</v>
      </c>
      <c r="AB71" s="851"/>
      <c r="AC71" s="851"/>
      <c r="AD71" s="851"/>
      <c r="AE71" s="851"/>
      <c r="AF71" s="851">
        <v>4</v>
      </c>
      <c r="AG71" s="851"/>
      <c r="AH71" s="851"/>
      <c r="AI71" s="851"/>
      <c r="AJ71" s="851"/>
      <c r="AK71" s="851"/>
      <c r="AL71" s="851"/>
      <c r="AM71" s="851"/>
      <c r="AN71" s="851"/>
      <c r="AO71" s="851"/>
      <c r="AP71" s="851"/>
      <c r="AQ71" s="851"/>
      <c r="AR71" s="851"/>
      <c r="AS71" s="851"/>
      <c r="AT71" s="851"/>
      <c r="AU71" s="851"/>
      <c r="AV71" s="851"/>
      <c r="AW71" s="851"/>
      <c r="AX71" s="851"/>
      <c r="AY71" s="851"/>
      <c r="AZ71" s="897" t="s">
        <v>558</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764</v>
      </c>
      <c r="R72" s="851"/>
      <c r="S72" s="851"/>
      <c r="T72" s="851"/>
      <c r="U72" s="851"/>
      <c r="V72" s="851">
        <v>762</v>
      </c>
      <c r="W72" s="851"/>
      <c r="X72" s="851"/>
      <c r="Y72" s="851"/>
      <c r="Z72" s="851"/>
      <c r="AA72" s="851">
        <v>2</v>
      </c>
      <c r="AB72" s="851"/>
      <c r="AC72" s="851"/>
      <c r="AD72" s="851"/>
      <c r="AE72" s="851"/>
      <c r="AF72" s="851">
        <v>2</v>
      </c>
      <c r="AG72" s="851"/>
      <c r="AH72" s="851"/>
      <c r="AI72" s="851"/>
      <c r="AJ72" s="851"/>
      <c r="AK72" s="851"/>
      <c r="AL72" s="851"/>
      <c r="AM72" s="851"/>
      <c r="AN72" s="851"/>
      <c r="AO72" s="851"/>
      <c r="AP72" s="851"/>
      <c r="AQ72" s="851"/>
      <c r="AR72" s="851"/>
      <c r="AS72" s="851"/>
      <c r="AT72" s="851"/>
      <c r="AU72" s="851"/>
      <c r="AV72" s="851"/>
      <c r="AW72" s="851"/>
      <c r="AX72" s="851"/>
      <c r="AY72" s="851"/>
      <c r="AZ72" s="897" t="s">
        <v>559</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5044</v>
      </c>
      <c r="R73" s="851"/>
      <c r="S73" s="851"/>
      <c r="T73" s="851"/>
      <c r="U73" s="851"/>
      <c r="V73" s="851">
        <v>5005</v>
      </c>
      <c r="W73" s="851"/>
      <c r="X73" s="851"/>
      <c r="Y73" s="851"/>
      <c r="Z73" s="851"/>
      <c r="AA73" s="851">
        <v>39</v>
      </c>
      <c r="AB73" s="851"/>
      <c r="AC73" s="851"/>
      <c r="AD73" s="851"/>
      <c r="AE73" s="851"/>
      <c r="AF73" s="851">
        <v>39</v>
      </c>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45</v>
      </c>
      <c r="R74" s="851"/>
      <c r="S74" s="851"/>
      <c r="T74" s="851"/>
      <c r="U74" s="851"/>
      <c r="V74" s="851">
        <v>43</v>
      </c>
      <c r="W74" s="851"/>
      <c r="X74" s="851"/>
      <c r="Y74" s="851"/>
      <c r="Z74" s="851"/>
      <c r="AA74" s="851">
        <v>2</v>
      </c>
      <c r="AB74" s="851"/>
      <c r="AC74" s="851"/>
      <c r="AD74" s="851"/>
      <c r="AE74" s="851"/>
      <c r="AF74" s="851">
        <v>2</v>
      </c>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899">
        <v>151</v>
      </c>
      <c r="R75" s="900"/>
      <c r="S75" s="900"/>
      <c r="T75" s="900"/>
      <c r="U75" s="850"/>
      <c r="V75" s="901">
        <v>142</v>
      </c>
      <c r="W75" s="900"/>
      <c r="X75" s="900"/>
      <c r="Y75" s="900"/>
      <c r="Z75" s="850"/>
      <c r="AA75" s="901">
        <v>9</v>
      </c>
      <c r="AB75" s="900"/>
      <c r="AC75" s="900"/>
      <c r="AD75" s="900"/>
      <c r="AE75" s="850"/>
      <c r="AF75" s="901">
        <v>9</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899">
        <v>5778</v>
      </c>
      <c r="R76" s="900"/>
      <c r="S76" s="900"/>
      <c r="T76" s="900"/>
      <c r="U76" s="850"/>
      <c r="V76" s="901">
        <v>4940</v>
      </c>
      <c r="W76" s="900"/>
      <c r="X76" s="900"/>
      <c r="Y76" s="900"/>
      <c r="Z76" s="850"/>
      <c r="AA76" s="901">
        <v>838</v>
      </c>
      <c r="AB76" s="900"/>
      <c r="AC76" s="900"/>
      <c r="AD76" s="900"/>
      <c r="AE76" s="850"/>
      <c r="AF76" s="901">
        <v>836</v>
      </c>
      <c r="AG76" s="900"/>
      <c r="AH76" s="900"/>
      <c r="AI76" s="900"/>
      <c r="AJ76" s="850"/>
      <c r="AK76" s="901">
        <v>4</v>
      </c>
      <c r="AL76" s="900"/>
      <c r="AM76" s="900"/>
      <c r="AN76" s="900"/>
      <c r="AO76" s="850"/>
      <c r="AP76" s="901"/>
      <c r="AQ76" s="900"/>
      <c r="AR76" s="900"/>
      <c r="AS76" s="900"/>
      <c r="AT76" s="850"/>
      <c r="AU76" s="901"/>
      <c r="AV76" s="900"/>
      <c r="AW76" s="900"/>
      <c r="AX76" s="900"/>
      <c r="AY76" s="850"/>
      <c r="AZ76" s="897" t="s">
        <v>558</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554</v>
      </c>
      <c r="C77" s="894"/>
      <c r="D77" s="894"/>
      <c r="E77" s="894"/>
      <c r="F77" s="894"/>
      <c r="G77" s="894"/>
      <c r="H77" s="894"/>
      <c r="I77" s="894"/>
      <c r="J77" s="894"/>
      <c r="K77" s="894"/>
      <c r="L77" s="894"/>
      <c r="M77" s="894"/>
      <c r="N77" s="894"/>
      <c r="O77" s="894"/>
      <c r="P77" s="895"/>
      <c r="Q77" s="899">
        <v>13</v>
      </c>
      <c r="R77" s="900"/>
      <c r="S77" s="900"/>
      <c r="T77" s="900"/>
      <c r="U77" s="850"/>
      <c r="V77" s="901">
        <v>13</v>
      </c>
      <c r="W77" s="900"/>
      <c r="X77" s="900"/>
      <c r="Y77" s="900"/>
      <c r="Z77" s="850"/>
      <c r="AA77" s="901">
        <v>0</v>
      </c>
      <c r="AB77" s="900"/>
      <c r="AC77" s="900"/>
      <c r="AD77" s="900"/>
      <c r="AE77" s="850"/>
      <c r="AF77" s="901">
        <v>0</v>
      </c>
      <c r="AG77" s="900"/>
      <c r="AH77" s="900"/>
      <c r="AI77" s="900"/>
      <c r="AJ77" s="850"/>
      <c r="AK77" s="901"/>
      <c r="AL77" s="900"/>
      <c r="AM77" s="900"/>
      <c r="AN77" s="900"/>
      <c r="AO77" s="850"/>
      <c r="AP77" s="901"/>
      <c r="AQ77" s="900"/>
      <c r="AR77" s="900"/>
      <c r="AS77" s="900"/>
      <c r="AT77" s="850"/>
      <c r="AU77" s="901"/>
      <c r="AV77" s="900"/>
      <c r="AW77" s="900"/>
      <c r="AX77" s="900"/>
      <c r="AY77" s="850"/>
      <c r="AZ77" s="897" t="s">
        <v>560</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554</v>
      </c>
      <c r="C78" s="894"/>
      <c r="D78" s="894"/>
      <c r="E78" s="894"/>
      <c r="F78" s="894"/>
      <c r="G78" s="894"/>
      <c r="H78" s="894"/>
      <c r="I78" s="894"/>
      <c r="J78" s="894"/>
      <c r="K78" s="894"/>
      <c r="L78" s="894"/>
      <c r="M78" s="894"/>
      <c r="N78" s="894"/>
      <c r="O78" s="894"/>
      <c r="P78" s="895"/>
      <c r="Q78" s="896">
        <v>970</v>
      </c>
      <c r="R78" s="851"/>
      <c r="S78" s="851"/>
      <c r="T78" s="851"/>
      <c r="U78" s="851"/>
      <c r="V78" s="851">
        <v>922</v>
      </c>
      <c r="W78" s="851"/>
      <c r="X78" s="851"/>
      <c r="Y78" s="851"/>
      <c r="Z78" s="851"/>
      <c r="AA78" s="851">
        <v>48</v>
      </c>
      <c r="AB78" s="851"/>
      <c r="AC78" s="851"/>
      <c r="AD78" s="851"/>
      <c r="AE78" s="851"/>
      <c r="AF78" s="851">
        <v>48</v>
      </c>
      <c r="AG78" s="851"/>
      <c r="AH78" s="851"/>
      <c r="AI78" s="851"/>
      <c r="AJ78" s="851"/>
      <c r="AK78" s="851"/>
      <c r="AL78" s="851"/>
      <c r="AM78" s="851"/>
      <c r="AN78" s="851"/>
      <c r="AO78" s="851"/>
      <c r="AP78" s="851"/>
      <c r="AQ78" s="851"/>
      <c r="AR78" s="851"/>
      <c r="AS78" s="851"/>
      <c r="AT78" s="851"/>
      <c r="AU78" s="851"/>
      <c r="AV78" s="851"/>
      <c r="AW78" s="851"/>
      <c r="AX78" s="851"/>
      <c r="AY78" s="851"/>
      <c r="AZ78" s="897" t="s">
        <v>561</v>
      </c>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555</v>
      </c>
      <c r="C79" s="894"/>
      <c r="D79" s="894"/>
      <c r="E79" s="894"/>
      <c r="F79" s="894"/>
      <c r="G79" s="894"/>
      <c r="H79" s="894"/>
      <c r="I79" s="894"/>
      <c r="J79" s="894"/>
      <c r="K79" s="894"/>
      <c r="L79" s="894"/>
      <c r="M79" s="894"/>
      <c r="N79" s="894"/>
      <c r="O79" s="894"/>
      <c r="P79" s="895"/>
      <c r="Q79" s="896">
        <v>58</v>
      </c>
      <c r="R79" s="851"/>
      <c r="S79" s="851"/>
      <c r="T79" s="851"/>
      <c r="U79" s="851"/>
      <c r="V79" s="851">
        <v>50</v>
      </c>
      <c r="W79" s="851"/>
      <c r="X79" s="851"/>
      <c r="Y79" s="851"/>
      <c r="Z79" s="851"/>
      <c r="AA79" s="851">
        <v>8</v>
      </c>
      <c r="AB79" s="851"/>
      <c r="AC79" s="851"/>
      <c r="AD79" s="851"/>
      <c r="AE79" s="851"/>
      <c r="AF79" s="851">
        <v>8</v>
      </c>
      <c r="AG79" s="851"/>
      <c r="AH79" s="851"/>
      <c r="AI79" s="851"/>
      <c r="AJ79" s="851"/>
      <c r="AK79" s="851"/>
      <c r="AL79" s="851"/>
      <c r="AM79" s="851"/>
      <c r="AN79" s="851"/>
      <c r="AO79" s="851"/>
      <c r="AP79" s="851"/>
      <c r="AQ79" s="851"/>
      <c r="AR79" s="851"/>
      <c r="AS79" s="851"/>
      <c r="AT79" s="851"/>
      <c r="AU79" s="851"/>
      <c r="AV79" s="851"/>
      <c r="AW79" s="851"/>
      <c r="AX79" s="851"/>
      <c r="AY79" s="851"/>
      <c r="AZ79" s="897" t="s">
        <v>558</v>
      </c>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556</v>
      </c>
      <c r="C80" s="894"/>
      <c r="D80" s="894"/>
      <c r="E80" s="894"/>
      <c r="F80" s="894"/>
      <c r="G80" s="894"/>
      <c r="H80" s="894"/>
      <c r="I80" s="894"/>
      <c r="J80" s="894"/>
      <c r="K80" s="894"/>
      <c r="L80" s="894"/>
      <c r="M80" s="894"/>
      <c r="N80" s="894"/>
      <c r="O80" s="894"/>
      <c r="P80" s="895"/>
      <c r="Q80" s="896">
        <v>143587</v>
      </c>
      <c r="R80" s="851"/>
      <c r="S80" s="851"/>
      <c r="T80" s="851"/>
      <c r="U80" s="851"/>
      <c r="V80" s="851">
        <v>136996</v>
      </c>
      <c r="W80" s="851"/>
      <c r="X80" s="851"/>
      <c r="Y80" s="851"/>
      <c r="Z80" s="851"/>
      <c r="AA80" s="851">
        <v>6591</v>
      </c>
      <c r="AB80" s="851"/>
      <c r="AC80" s="851"/>
      <c r="AD80" s="851"/>
      <c r="AE80" s="851"/>
      <c r="AF80" s="851">
        <v>6591</v>
      </c>
      <c r="AG80" s="851"/>
      <c r="AH80" s="851"/>
      <c r="AI80" s="851"/>
      <c r="AJ80" s="851"/>
      <c r="AK80" s="851"/>
      <c r="AL80" s="851"/>
      <c r="AM80" s="851"/>
      <c r="AN80" s="851"/>
      <c r="AO80" s="851"/>
      <c r="AP80" s="851"/>
      <c r="AQ80" s="851"/>
      <c r="AR80" s="851"/>
      <c r="AS80" s="851"/>
      <c r="AT80" s="851"/>
      <c r="AU80" s="851"/>
      <c r="AV80" s="851"/>
      <c r="AW80" s="851"/>
      <c r="AX80" s="851"/>
      <c r="AY80" s="851"/>
      <c r="AZ80" s="897" t="s">
        <v>562</v>
      </c>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557</v>
      </c>
      <c r="C81" s="894"/>
      <c r="D81" s="894"/>
      <c r="E81" s="894"/>
      <c r="F81" s="894"/>
      <c r="G81" s="894"/>
      <c r="H81" s="894"/>
      <c r="I81" s="894"/>
      <c r="J81" s="894"/>
      <c r="K81" s="894"/>
      <c r="L81" s="894"/>
      <c r="M81" s="894"/>
      <c r="N81" s="894"/>
      <c r="O81" s="894"/>
      <c r="P81" s="895"/>
      <c r="Q81" s="896">
        <v>56</v>
      </c>
      <c r="R81" s="851"/>
      <c r="S81" s="851"/>
      <c r="T81" s="851"/>
      <c r="U81" s="851"/>
      <c r="V81" s="851">
        <v>56</v>
      </c>
      <c r="W81" s="851"/>
      <c r="X81" s="851"/>
      <c r="Y81" s="851"/>
      <c r="Z81" s="851"/>
      <c r="AA81" s="851">
        <v>0</v>
      </c>
      <c r="AB81" s="851"/>
      <c r="AC81" s="851"/>
      <c r="AD81" s="851"/>
      <c r="AE81" s="851"/>
      <c r="AF81" s="851">
        <v>0</v>
      </c>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7571</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101</v>
      </c>
      <c r="CS102" s="870"/>
      <c r="CT102" s="870"/>
      <c r="CU102" s="870"/>
      <c r="CV102" s="913"/>
      <c r="CW102" s="912">
        <v>0</v>
      </c>
      <c r="CX102" s="870"/>
      <c r="CY102" s="870"/>
      <c r="CZ102" s="870"/>
      <c r="DA102" s="913"/>
      <c r="DB102" s="912">
        <v>0</v>
      </c>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288</v>
      </c>
      <c r="AG109" s="915"/>
      <c r="AH109" s="915"/>
      <c r="AI109" s="915"/>
      <c r="AJ109" s="916"/>
      <c r="AK109" s="914" t="s">
        <v>287</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288</v>
      </c>
      <c r="BW109" s="915"/>
      <c r="BX109" s="915"/>
      <c r="BY109" s="915"/>
      <c r="BZ109" s="916"/>
      <c r="CA109" s="914" t="s">
        <v>287</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288</v>
      </c>
      <c r="DM109" s="915"/>
      <c r="DN109" s="915"/>
      <c r="DO109" s="915"/>
      <c r="DP109" s="916"/>
      <c r="DQ109" s="914" t="s">
        <v>287</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2151703</v>
      </c>
      <c r="AB110" s="922"/>
      <c r="AC110" s="922"/>
      <c r="AD110" s="922"/>
      <c r="AE110" s="923"/>
      <c r="AF110" s="924">
        <v>2044375</v>
      </c>
      <c r="AG110" s="922"/>
      <c r="AH110" s="922"/>
      <c r="AI110" s="922"/>
      <c r="AJ110" s="923"/>
      <c r="AK110" s="924">
        <v>2178483</v>
      </c>
      <c r="AL110" s="922"/>
      <c r="AM110" s="922"/>
      <c r="AN110" s="922"/>
      <c r="AO110" s="923"/>
      <c r="AP110" s="925">
        <v>27</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15877528</v>
      </c>
      <c r="BR110" s="957"/>
      <c r="BS110" s="957"/>
      <c r="BT110" s="957"/>
      <c r="BU110" s="957"/>
      <c r="BV110" s="957">
        <v>16414186</v>
      </c>
      <c r="BW110" s="957"/>
      <c r="BX110" s="957"/>
      <c r="BY110" s="957"/>
      <c r="BZ110" s="957"/>
      <c r="CA110" s="957">
        <v>16151867</v>
      </c>
      <c r="CB110" s="957"/>
      <c r="CC110" s="957"/>
      <c r="CD110" s="957"/>
      <c r="CE110" s="957"/>
      <c r="CF110" s="971">
        <v>200.5</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98592</v>
      </c>
      <c r="BR111" s="950"/>
      <c r="BS111" s="950"/>
      <c r="BT111" s="950"/>
      <c r="BU111" s="950"/>
      <c r="BV111" s="950">
        <v>91104</v>
      </c>
      <c r="BW111" s="950"/>
      <c r="BX111" s="950"/>
      <c r="BY111" s="950"/>
      <c r="BZ111" s="950"/>
      <c r="CA111" s="950">
        <v>83616</v>
      </c>
      <c r="CB111" s="950"/>
      <c r="CC111" s="950"/>
      <c r="CD111" s="950"/>
      <c r="CE111" s="950"/>
      <c r="CF111" s="944">
        <v>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4617070</v>
      </c>
      <c r="BR112" s="950"/>
      <c r="BS112" s="950"/>
      <c r="BT112" s="950"/>
      <c r="BU112" s="950"/>
      <c r="BV112" s="950">
        <v>4337970</v>
      </c>
      <c r="BW112" s="950"/>
      <c r="BX112" s="950"/>
      <c r="BY112" s="950"/>
      <c r="BZ112" s="950"/>
      <c r="CA112" s="950">
        <v>4192137</v>
      </c>
      <c r="CB112" s="950"/>
      <c r="CC112" s="950"/>
      <c r="CD112" s="950"/>
      <c r="CE112" s="950"/>
      <c r="CF112" s="944">
        <v>52</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453195</v>
      </c>
      <c r="AB113" s="964"/>
      <c r="AC113" s="964"/>
      <c r="AD113" s="964"/>
      <c r="AE113" s="965"/>
      <c r="AF113" s="966">
        <v>452677</v>
      </c>
      <c r="AG113" s="964"/>
      <c r="AH113" s="964"/>
      <c r="AI113" s="964"/>
      <c r="AJ113" s="965"/>
      <c r="AK113" s="966">
        <v>449729</v>
      </c>
      <c r="AL113" s="964"/>
      <c r="AM113" s="964"/>
      <c r="AN113" s="964"/>
      <c r="AO113" s="965"/>
      <c r="AP113" s="967">
        <v>5.6</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449008</v>
      </c>
      <c r="BR113" s="950"/>
      <c r="BS113" s="950"/>
      <c r="BT113" s="950"/>
      <c r="BU113" s="950"/>
      <c r="BV113" s="950">
        <v>860919</v>
      </c>
      <c r="BW113" s="950"/>
      <c r="BX113" s="950"/>
      <c r="BY113" s="950"/>
      <c r="BZ113" s="950"/>
      <c r="CA113" s="950">
        <v>1611373</v>
      </c>
      <c r="CB113" s="950"/>
      <c r="CC113" s="950"/>
      <c r="CD113" s="950"/>
      <c r="CE113" s="950"/>
      <c r="CF113" s="944">
        <v>20</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56733</v>
      </c>
      <c r="AB114" s="989"/>
      <c r="AC114" s="989"/>
      <c r="AD114" s="989"/>
      <c r="AE114" s="990"/>
      <c r="AF114" s="991">
        <v>57064</v>
      </c>
      <c r="AG114" s="989"/>
      <c r="AH114" s="989"/>
      <c r="AI114" s="989"/>
      <c r="AJ114" s="990"/>
      <c r="AK114" s="991">
        <v>37716</v>
      </c>
      <c r="AL114" s="989"/>
      <c r="AM114" s="989"/>
      <c r="AN114" s="989"/>
      <c r="AO114" s="990"/>
      <c r="AP114" s="992">
        <v>0.5</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3610166</v>
      </c>
      <c r="BR114" s="950"/>
      <c r="BS114" s="950"/>
      <c r="BT114" s="950"/>
      <c r="BU114" s="950"/>
      <c r="BV114" s="950">
        <v>3367986</v>
      </c>
      <c r="BW114" s="950"/>
      <c r="BX114" s="950"/>
      <c r="BY114" s="950"/>
      <c r="BZ114" s="950"/>
      <c r="CA114" s="950">
        <v>3140653</v>
      </c>
      <c r="CB114" s="950"/>
      <c r="CC114" s="950"/>
      <c r="CD114" s="950"/>
      <c r="CE114" s="950"/>
      <c r="CF114" s="944">
        <v>39</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8485</v>
      </c>
      <c r="AB115" s="964"/>
      <c r="AC115" s="964"/>
      <c r="AD115" s="964"/>
      <c r="AE115" s="965"/>
      <c r="AF115" s="966">
        <v>7488</v>
      </c>
      <c r="AG115" s="964"/>
      <c r="AH115" s="964"/>
      <c r="AI115" s="964"/>
      <c r="AJ115" s="965"/>
      <c r="AK115" s="966">
        <v>5772</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2670116</v>
      </c>
      <c r="AB117" s="1007"/>
      <c r="AC117" s="1007"/>
      <c r="AD117" s="1007"/>
      <c r="AE117" s="1008"/>
      <c r="AF117" s="1009">
        <v>2561604</v>
      </c>
      <c r="AG117" s="1007"/>
      <c r="AH117" s="1007"/>
      <c r="AI117" s="1007"/>
      <c r="AJ117" s="1008"/>
      <c r="AK117" s="1009">
        <v>2671700</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288</v>
      </c>
      <c r="AG118" s="915"/>
      <c r="AH118" s="915"/>
      <c r="AI118" s="915"/>
      <c r="AJ118" s="916"/>
      <c r="AK118" s="914" t="s">
        <v>287</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438</v>
      </c>
      <c r="BP119" s="1036"/>
      <c r="BQ119" s="1027">
        <v>24652364</v>
      </c>
      <c r="BR119" s="1028"/>
      <c r="BS119" s="1028"/>
      <c r="BT119" s="1028"/>
      <c r="BU119" s="1028"/>
      <c r="BV119" s="1028">
        <v>25072165</v>
      </c>
      <c r="BW119" s="1028"/>
      <c r="BX119" s="1028"/>
      <c r="BY119" s="1028"/>
      <c r="BZ119" s="1028"/>
      <c r="CA119" s="1028">
        <v>25179646</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98592</v>
      </c>
      <c r="DH119" s="1014"/>
      <c r="DI119" s="1014"/>
      <c r="DJ119" s="1014"/>
      <c r="DK119" s="1015"/>
      <c r="DL119" s="1013">
        <v>91104</v>
      </c>
      <c r="DM119" s="1014"/>
      <c r="DN119" s="1014"/>
      <c r="DO119" s="1014"/>
      <c r="DP119" s="1015"/>
      <c r="DQ119" s="1013">
        <v>83616</v>
      </c>
      <c r="DR119" s="1014"/>
      <c r="DS119" s="1014"/>
      <c r="DT119" s="1014"/>
      <c r="DU119" s="1015"/>
      <c r="DV119" s="1016">
        <v>1</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440</v>
      </c>
      <c r="AB120" s="989"/>
      <c r="AC120" s="989"/>
      <c r="AD120" s="989"/>
      <c r="AE120" s="990"/>
      <c r="AF120" s="991" t="s">
        <v>440</v>
      </c>
      <c r="AG120" s="989"/>
      <c r="AH120" s="989"/>
      <c r="AI120" s="989"/>
      <c r="AJ120" s="990"/>
      <c r="AK120" s="991" t="s">
        <v>440</v>
      </c>
      <c r="AL120" s="989"/>
      <c r="AM120" s="989"/>
      <c r="AN120" s="989"/>
      <c r="AO120" s="990"/>
      <c r="AP120" s="992" t="s">
        <v>440</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10219735</v>
      </c>
      <c r="BR120" s="957"/>
      <c r="BS120" s="957"/>
      <c r="BT120" s="957"/>
      <c r="BU120" s="957"/>
      <c r="BV120" s="957">
        <v>10692845</v>
      </c>
      <c r="BW120" s="957"/>
      <c r="BX120" s="957"/>
      <c r="BY120" s="957"/>
      <c r="BZ120" s="957"/>
      <c r="CA120" s="957">
        <v>11738520</v>
      </c>
      <c r="CB120" s="957"/>
      <c r="CC120" s="957"/>
      <c r="CD120" s="957"/>
      <c r="CE120" s="957"/>
      <c r="CF120" s="971">
        <v>145.69999999999999</v>
      </c>
      <c r="CG120" s="972"/>
      <c r="CH120" s="972"/>
      <c r="CI120" s="972"/>
      <c r="CJ120" s="972"/>
      <c r="CK120" s="1037" t="s">
        <v>443</v>
      </c>
      <c r="CL120" s="1038"/>
      <c r="CM120" s="1038"/>
      <c r="CN120" s="1038"/>
      <c r="CO120" s="1039"/>
      <c r="CP120" s="1045" t="s">
        <v>444</v>
      </c>
      <c r="CQ120" s="1046"/>
      <c r="CR120" s="1046"/>
      <c r="CS120" s="1046"/>
      <c r="CT120" s="1046"/>
      <c r="CU120" s="1046"/>
      <c r="CV120" s="1046"/>
      <c r="CW120" s="1046"/>
      <c r="CX120" s="1046"/>
      <c r="CY120" s="1046"/>
      <c r="CZ120" s="1046"/>
      <c r="DA120" s="1046"/>
      <c r="DB120" s="1046"/>
      <c r="DC120" s="1046"/>
      <c r="DD120" s="1046"/>
      <c r="DE120" s="1046"/>
      <c r="DF120" s="1047"/>
      <c r="DG120" s="956">
        <v>1684790</v>
      </c>
      <c r="DH120" s="957"/>
      <c r="DI120" s="957"/>
      <c r="DJ120" s="957"/>
      <c r="DK120" s="957"/>
      <c r="DL120" s="957">
        <v>1621154</v>
      </c>
      <c r="DM120" s="957"/>
      <c r="DN120" s="957"/>
      <c r="DO120" s="957"/>
      <c r="DP120" s="957"/>
      <c r="DQ120" s="957">
        <v>1582158</v>
      </c>
      <c r="DR120" s="957"/>
      <c r="DS120" s="957"/>
      <c r="DT120" s="957"/>
      <c r="DU120" s="957"/>
      <c r="DV120" s="958">
        <v>19.600000000000001</v>
      </c>
      <c r="DW120" s="958"/>
      <c r="DX120" s="958"/>
      <c r="DY120" s="958"/>
      <c r="DZ120" s="959"/>
    </row>
    <row r="121" spans="1:130" s="199" customFormat="1" ht="26.25" customHeight="1" x14ac:dyDescent="0.15">
      <c r="A121" s="1089"/>
      <c r="B121" s="976"/>
      <c r="C121" s="997" t="s">
        <v>445</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440</v>
      </c>
      <c r="AB121" s="989"/>
      <c r="AC121" s="989"/>
      <c r="AD121" s="989"/>
      <c r="AE121" s="990"/>
      <c r="AF121" s="991" t="s">
        <v>440</v>
      </c>
      <c r="AG121" s="989"/>
      <c r="AH121" s="989"/>
      <c r="AI121" s="989"/>
      <c r="AJ121" s="990"/>
      <c r="AK121" s="991" t="s">
        <v>440</v>
      </c>
      <c r="AL121" s="989"/>
      <c r="AM121" s="989"/>
      <c r="AN121" s="989"/>
      <c r="AO121" s="990"/>
      <c r="AP121" s="992" t="s">
        <v>440</v>
      </c>
      <c r="AQ121" s="993"/>
      <c r="AR121" s="993"/>
      <c r="AS121" s="993"/>
      <c r="AT121" s="994"/>
      <c r="AU121" s="1022"/>
      <c r="AV121" s="1023"/>
      <c r="AW121" s="1023"/>
      <c r="AX121" s="1023"/>
      <c r="AY121" s="1024"/>
      <c r="AZ121" s="979" t="s">
        <v>446</v>
      </c>
      <c r="BA121" s="980"/>
      <c r="BB121" s="980"/>
      <c r="BC121" s="980"/>
      <c r="BD121" s="980"/>
      <c r="BE121" s="980"/>
      <c r="BF121" s="980"/>
      <c r="BG121" s="980"/>
      <c r="BH121" s="980"/>
      <c r="BI121" s="980"/>
      <c r="BJ121" s="980"/>
      <c r="BK121" s="980"/>
      <c r="BL121" s="980"/>
      <c r="BM121" s="980"/>
      <c r="BN121" s="980"/>
      <c r="BO121" s="980"/>
      <c r="BP121" s="981"/>
      <c r="BQ121" s="949">
        <v>649056</v>
      </c>
      <c r="BR121" s="950"/>
      <c r="BS121" s="950"/>
      <c r="BT121" s="950"/>
      <c r="BU121" s="950"/>
      <c r="BV121" s="950">
        <v>567051</v>
      </c>
      <c r="BW121" s="950"/>
      <c r="BX121" s="950"/>
      <c r="BY121" s="950"/>
      <c r="BZ121" s="950"/>
      <c r="CA121" s="950">
        <v>477398</v>
      </c>
      <c r="CB121" s="950"/>
      <c r="CC121" s="950"/>
      <c r="CD121" s="950"/>
      <c r="CE121" s="950"/>
      <c r="CF121" s="944">
        <v>5.9</v>
      </c>
      <c r="CG121" s="945"/>
      <c r="CH121" s="945"/>
      <c r="CI121" s="945"/>
      <c r="CJ121" s="945"/>
      <c r="CK121" s="1040"/>
      <c r="CL121" s="1041"/>
      <c r="CM121" s="1041"/>
      <c r="CN121" s="1041"/>
      <c r="CO121" s="1042"/>
      <c r="CP121" s="1050" t="s">
        <v>447</v>
      </c>
      <c r="CQ121" s="1051"/>
      <c r="CR121" s="1051"/>
      <c r="CS121" s="1051"/>
      <c r="CT121" s="1051"/>
      <c r="CU121" s="1051"/>
      <c r="CV121" s="1051"/>
      <c r="CW121" s="1051"/>
      <c r="CX121" s="1051"/>
      <c r="CY121" s="1051"/>
      <c r="CZ121" s="1051"/>
      <c r="DA121" s="1051"/>
      <c r="DB121" s="1051"/>
      <c r="DC121" s="1051"/>
      <c r="DD121" s="1051"/>
      <c r="DE121" s="1051"/>
      <c r="DF121" s="1052"/>
      <c r="DG121" s="949">
        <v>1368227</v>
      </c>
      <c r="DH121" s="950"/>
      <c r="DI121" s="950"/>
      <c r="DJ121" s="950"/>
      <c r="DK121" s="950"/>
      <c r="DL121" s="950">
        <v>1283031</v>
      </c>
      <c r="DM121" s="950"/>
      <c r="DN121" s="950"/>
      <c r="DO121" s="950"/>
      <c r="DP121" s="950"/>
      <c r="DQ121" s="950">
        <v>1275950</v>
      </c>
      <c r="DR121" s="950"/>
      <c r="DS121" s="950"/>
      <c r="DT121" s="950"/>
      <c r="DU121" s="950"/>
      <c r="DV121" s="951">
        <v>15.8</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440</v>
      </c>
      <c r="AB122" s="989"/>
      <c r="AC122" s="989"/>
      <c r="AD122" s="989"/>
      <c r="AE122" s="990"/>
      <c r="AF122" s="991" t="s">
        <v>440</v>
      </c>
      <c r="AG122" s="989"/>
      <c r="AH122" s="989"/>
      <c r="AI122" s="989"/>
      <c r="AJ122" s="990"/>
      <c r="AK122" s="991" t="s">
        <v>440</v>
      </c>
      <c r="AL122" s="989"/>
      <c r="AM122" s="989"/>
      <c r="AN122" s="989"/>
      <c r="AO122" s="990"/>
      <c r="AP122" s="992" t="s">
        <v>440</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16898478</v>
      </c>
      <c r="BR122" s="1028"/>
      <c r="BS122" s="1028"/>
      <c r="BT122" s="1028"/>
      <c r="BU122" s="1028"/>
      <c r="BV122" s="1028">
        <v>17564877</v>
      </c>
      <c r="BW122" s="1028"/>
      <c r="BX122" s="1028"/>
      <c r="BY122" s="1028"/>
      <c r="BZ122" s="1028"/>
      <c r="CA122" s="1028">
        <v>17551857</v>
      </c>
      <c r="CB122" s="1028"/>
      <c r="CC122" s="1028"/>
      <c r="CD122" s="1028"/>
      <c r="CE122" s="1028"/>
      <c r="CF122" s="1048">
        <v>217.9</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1100828</v>
      </c>
      <c r="DH122" s="950"/>
      <c r="DI122" s="950"/>
      <c r="DJ122" s="950"/>
      <c r="DK122" s="950"/>
      <c r="DL122" s="950">
        <v>1002372</v>
      </c>
      <c r="DM122" s="950"/>
      <c r="DN122" s="950"/>
      <c r="DO122" s="950"/>
      <c r="DP122" s="950"/>
      <c r="DQ122" s="950">
        <v>932306</v>
      </c>
      <c r="DR122" s="950"/>
      <c r="DS122" s="950"/>
      <c r="DT122" s="950"/>
      <c r="DU122" s="950"/>
      <c r="DV122" s="951">
        <v>11.6</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27767269</v>
      </c>
      <c r="BR123" s="1096"/>
      <c r="BS123" s="1096"/>
      <c r="BT123" s="1096"/>
      <c r="BU123" s="1096"/>
      <c r="BV123" s="1096">
        <v>28824773</v>
      </c>
      <c r="BW123" s="1096"/>
      <c r="BX123" s="1096"/>
      <c r="BY123" s="1096"/>
      <c r="BZ123" s="1096"/>
      <c r="CA123" s="1096">
        <v>29767775</v>
      </c>
      <c r="CB123" s="1096"/>
      <c r="CC123" s="1096"/>
      <c r="CD123" s="1096"/>
      <c r="CE123" s="1096"/>
      <c r="CF123" s="1029"/>
      <c r="CG123" s="1030"/>
      <c r="CH123" s="1030"/>
      <c r="CI123" s="1030"/>
      <c r="CJ123" s="1031"/>
      <c r="CK123" s="1040"/>
      <c r="CL123" s="1041"/>
      <c r="CM123" s="1041"/>
      <c r="CN123" s="1041"/>
      <c r="CO123" s="1042"/>
      <c r="CP123" s="1050" t="s">
        <v>392</v>
      </c>
      <c r="CQ123" s="1051"/>
      <c r="CR123" s="1051"/>
      <c r="CS123" s="1051"/>
      <c r="CT123" s="1051"/>
      <c r="CU123" s="1051"/>
      <c r="CV123" s="1051"/>
      <c r="CW123" s="1051"/>
      <c r="CX123" s="1051"/>
      <c r="CY123" s="1051"/>
      <c r="CZ123" s="1051"/>
      <c r="DA123" s="1051"/>
      <c r="DB123" s="1051"/>
      <c r="DC123" s="1051"/>
      <c r="DD123" s="1051"/>
      <c r="DE123" s="1051"/>
      <c r="DF123" s="1052"/>
      <c r="DG123" s="988">
        <v>309455</v>
      </c>
      <c r="DH123" s="989"/>
      <c r="DI123" s="989"/>
      <c r="DJ123" s="989"/>
      <c r="DK123" s="990"/>
      <c r="DL123" s="991">
        <v>289342</v>
      </c>
      <c r="DM123" s="989"/>
      <c r="DN123" s="989"/>
      <c r="DO123" s="989"/>
      <c r="DP123" s="990"/>
      <c r="DQ123" s="991">
        <v>266908</v>
      </c>
      <c r="DR123" s="989"/>
      <c r="DS123" s="989"/>
      <c r="DT123" s="989"/>
      <c r="DU123" s="990"/>
      <c r="DV123" s="992">
        <v>3.3</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153770</v>
      </c>
      <c r="DH124" s="1014"/>
      <c r="DI124" s="1014"/>
      <c r="DJ124" s="1014"/>
      <c r="DK124" s="1015"/>
      <c r="DL124" s="1013">
        <v>142071</v>
      </c>
      <c r="DM124" s="1014"/>
      <c r="DN124" s="1014"/>
      <c r="DO124" s="1014"/>
      <c r="DP124" s="1015"/>
      <c r="DQ124" s="1013">
        <v>134815</v>
      </c>
      <c r="DR124" s="1014"/>
      <c r="DS124" s="1014"/>
      <c r="DT124" s="1014"/>
      <c r="DU124" s="1015"/>
      <c r="DV124" s="1016">
        <v>1.7</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8485</v>
      </c>
      <c r="AB126" s="989"/>
      <c r="AC126" s="989"/>
      <c r="AD126" s="989"/>
      <c r="AE126" s="990"/>
      <c r="AF126" s="991">
        <v>7488</v>
      </c>
      <c r="AG126" s="989"/>
      <c r="AH126" s="989"/>
      <c r="AI126" s="989"/>
      <c r="AJ126" s="990"/>
      <c r="AK126" s="991">
        <v>5772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54480</v>
      </c>
      <c r="AB128" s="1078"/>
      <c r="AC128" s="1078"/>
      <c r="AD128" s="1078"/>
      <c r="AE128" s="1079"/>
      <c r="AF128" s="1080">
        <v>57234</v>
      </c>
      <c r="AG128" s="1078"/>
      <c r="AH128" s="1078"/>
      <c r="AI128" s="1078"/>
      <c r="AJ128" s="1079"/>
      <c r="AK128" s="1080">
        <v>50826</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112</v>
      </c>
      <c r="BG128" s="1085"/>
      <c r="BH128" s="1085"/>
      <c r="BI128" s="1085"/>
      <c r="BJ128" s="1085"/>
      <c r="BK128" s="1085"/>
      <c r="BL128" s="1086"/>
      <c r="BM128" s="1084">
        <v>13.33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10152878</v>
      </c>
      <c r="AB129" s="989"/>
      <c r="AC129" s="989"/>
      <c r="AD129" s="989"/>
      <c r="AE129" s="990"/>
      <c r="AF129" s="991">
        <v>10180803</v>
      </c>
      <c r="AG129" s="989"/>
      <c r="AH129" s="989"/>
      <c r="AI129" s="989"/>
      <c r="AJ129" s="990"/>
      <c r="AK129" s="991">
        <v>9996769</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440</v>
      </c>
      <c r="BG129" s="1099"/>
      <c r="BH129" s="1099"/>
      <c r="BI129" s="1099"/>
      <c r="BJ129" s="1099"/>
      <c r="BK129" s="1099"/>
      <c r="BL129" s="1100"/>
      <c r="BM129" s="1098">
        <v>18.329999999999998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1886920</v>
      </c>
      <c r="AB130" s="989"/>
      <c r="AC130" s="989"/>
      <c r="AD130" s="989"/>
      <c r="AE130" s="990"/>
      <c r="AF130" s="991">
        <v>1861992</v>
      </c>
      <c r="AG130" s="989"/>
      <c r="AH130" s="989"/>
      <c r="AI130" s="989"/>
      <c r="AJ130" s="990"/>
      <c r="AK130" s="991">
        <v>1941493</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8.3000000000000007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8265958</v>
      </c>
      <c r="AB131" s="1014"/>
      <c r="AC131" s="1014"/>
      <c r="AD131" s="1014"/>
      <c r="AE131" s="1015"/>
      <c r="AF131" s="1013">
        <v>8318811</v>
      </c>
      <c r="AG131" s="1014"/>
      <c r="AH131" s="1014"/>
      <c r="AI131" s="1014"/>
      <c r="AJ131" s="1015"/>
      <c r="AK131" s="1013">
        <v>8055276</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8.8158686510000006</v>
      </c>
      <c r="AB132" s="1130"/>
      <c r="AC132" s="1130"/>
      <c r="AD132" s="1130"/>
      <c r="AE132" s="1131"/>
      <c r="AF132" s="1132">
        <v>7.7219929629999999</v>
      </c>
      <c r="AG132" s="1130"/>
      <c r="AH132" s="1130"/>
      <c r="AI132" s="1130"/>
      <c r="AJ132" s="1131"/>
      <c r="AK132" s="1132">
        <v>8.4339878610000003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10.3</v>
      </c>
      <c r="AB133" s="1113"/>
      <c r="AC133" s="1113"/>
      <c r="AD133" s="1113"/>
      <c r="AE133" s="1114"/>
      <c r="AF133" s="1112">
        <v>8.9</v>
      </c>
      <c r="AG133" s="1113"/>
      <c r="AH133" s="1113"/>
      <c r="AI133" s="1113"/>
      <c r="AJ133" s="1114"/>
      <c r="AK133" s="1112">
        <v>8.3000000000000007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0" t="s">
        <v>477</v>
      </c>
      <c r="L7" s="256"/>
      <c r="M7" s="257" t="s">
        <v>478</v>
      </c>
      <c r="N7" s="258"/>
    </row>
    <row r="8" spans="1:16" x14ac:dyDescent="0.15">
      <c r="A8" s="250"/>
      <c r="B8" s="246"/>
      <c r="C8" s="246"/>
      <c r="D8" s="246"/>
      <c r="E8" s="246"/>
      <c r="F8" s="246"/>
      <c r="G8" s="259"/>
      <c r="H8" s="260"/>
      <c r="I8" s="260"/>
      <c r="J8" s="261"/>
      <c r="K8" s="1151"/>
      <c r="L8" s="262" t="s">
        <v>479</v>
      </c>
      <c r="M8" s="263" t="s">
        <v>480</v>
      </c>
      <c r="N8" s="264" t="s">
        <v>481</v>
      </c>
    </row>
    <row r="9" spans="1:16" x14ac:dyDescent="0.15">
      <c r="A9" s="250"/>
      <c r="B9" s="246"/>
      <c r="C9" s="246"/>
      <c r="D9" s="246"/>
      <c r="E9" s="246"/>
      <c r="F9" s="246"/>
      <c r="G9" s="1152" t="s">
        <v>482</v>
      </c>
      <c r="H9" s="1153"/>
      <c r="I9" s="1153"/>
      <c r="J9" s="1154"/>
      <c r="K9" s="265">
        <v>3063126</v>
      </c>
      <c r="L9" s="266">
        <v>114978</v>
      </c>
      <c r="M9" s="267">
        <v>88814</v>
      </c>
      <c r="N9" s="268">
        <v>29.5</v>
      </c>
    </row>
    <row r="10" spans="1:16" x14ac:dyDescent="0.15">
      <c r="A10" s="250"/>
      <c r="B10" s="246"/>
      <c r="C10" s="246"/>
      <c r="D10" s="246"/>
      <c r="E10" s="246"/>
      <c r="F10" s="246"/>
      <c r="G10" s="1152" t="s">
        <v>483</v>
      </c>
      <c r="H10" s="1153"/>
      <c r="I10" s="1153"/>
      <c r="J10" s="1154"/>
      <c r="K10" s="269">
        <v>168079</v>
      </c>
      <c r="L10" s="270">
        <v>6309</v>
      </c>
      <c r="M10" s="271">
        <v>7348</v>
      </c>
      <c r="N10" s="272">
        <v>-14.1</v>
      </c>
    </row>
    <row r="11" spans="1:16" ht="13.5" customHeight="1" x14ac:dyDescent="0.15">
      <c r="A11" s="250"/>
      <c r="B11" s="246"/>
      <c r="C11" s="246"/>
      <c r="D11" s="246"/>
      <c r="E11" s="246"/>
      <c r="F11" s="246"/>
      <c r="G11" s="1152" t="s">
        <v>484</v>
      </c>
      <c r="H11" s="1153"/>
      <c r="I11" s="1153"/>
      <c r="J11" s="1154"/>
      <c r="K11" s="269">
        <v>124244</v>
      </c>
      <c r="L11" s="270">
        <v>4664</v>
      </c>
      <c r="M11" s="271">
        <v>9064</v>
      </c>
      <c r="N11" s="272">
        <v>-48.5</v>
      </c>
    </row>
    <row r="12" spans="1:16" ht="13.5" customHeight="1" x14ac:dyDescent="0.15">
      <c r="A12" s="250"/>
      <c r="B12" s="246"/>
      <c r="C12" s="246"/>
      <c r="D12" s="246"/>
      <c r="E12" s="246"/>
      <c r="F12" s="246"/>
      <c r="G12" s="1152" t="s">
        <v>485</v>
      </c>
      <c r="H12" s="1153"/>
      <c r="I12" s="1153"/>
      <c r="J12" s="1154"/>
      <c r="K12" s="269">
        <v>683</v>
      </c>
      <c r="L12" s="270">
        <v>26</v>
      </c>
      <c r="M12" s="271">
        <v>917</v>
      </c>
      <c r="N12" s="272">
        <v>-97.2</v>
      </c>
    </row>
    <row r="13" spans="1:16" ht="13.5" customHeight="1" x14ac:dyDescent="0.15">
      <c r="A13" s="250"/>
      <c r="B13" s="246"/>
      <c r="C13" s="246"/>
      <c r="D13" s="246"/>
      <c r="E13" s="246"/>
      <c r="F13" s="246"/>
      <c r="G13" s="1152" t="s">
        <v>486</v>
      </c>
      <c r="H13" s="1153"/>
      <c r="I13" s="1153"/>
      <c r="J13" s="1154"/>
      <c r="K13" s="269" t="s">
        <v>487</v>
      </c>
      <c r="L13" s="270" t="s">
        <v>487</v>
      </c>
      <c r="M13" s="271">
        <v>11</v>
      </c>
      <c r="N13" s="272" t="s">
        <v>487</v>
      </c>
    </row>
    <row r="14" spans="1:16" ht="13.5" customHeight="1" x14ac:dyDescent="0.15">
      <c r="A14" s="250"/>
      <c r="B14" s="246"/>
      <c r="C14" s="246"/>
      <c r="D14" s="246"/>
      <c r="E14" s="246"/>
      <c r="F14" s="246"/>
      <c r="G14" s="1152" t="s">
        <v>488</v>
      </c>
      <c r="H14" s="1153"/>
      <c r="I14" s="1153"/>
      <c r="J14" s="1154"/>
      <c r="K14" s="269">
        <v>117770</v>
      </c>
      <c r="L14" s="270">
        <v>4421</v>
      </c>
      <c r="M14" s="271">
        <v>3976</v>
      </c>
      <c r="N14" s="272">
        <v>11.2</v>
      </c>
    </row>
    <row r="15" spans="1:16" ht="13.5" customHeight="1" x14ac:dyDescent="0.15">
      <c r="A15" s="250"/>
      <c r="B15" s="246"/>
      <c r="C15" s="246"/>
      <c r="D15" s="246"/>
      <c r="E15" s="246"/>
      <c r="F15" s="246"/>
      <c r="G15" s="1152" t="s">
        <v>489</v>
      </c>
      <c r="H15" s="1153"/>
      <c r="I15" s="1153"/>
      <c r="J15" s="1154"/>
      <c r="K15" s="269">
        <v>32050</v>
      </c>
      <c r="L15" s="270">
        <v>1203</v>
      </c>
      <c r="M15" s="271">
        <v>2094</v>
      </c>
      <c r="N15" s="272">
        <v>-42.6</v>
      </c>
    </row>
    <row r="16" spans="1:16" x14ac:dyDescent="0.15">
      <c r="A16" s="250"/>
      <c r="B16" s="246"/>
      <c r="C16" s="246"/>
      <c r="D16" s="246"/>
      <c r="E16" s="246"/>
      <c r="F16" s="246"/>
      <c r="G16" s="1155" t="s">
        <v>490</v>
      </c>
      <c r="H16" s="1156"/>
      <c r="I16" s="1156"/>
      <c r="J16" s="1157"/>
      <c r="K16" s="270">
        <v>-401923</v>
      </c>
      <c r="L16" s="270">
        <v>-15087</v>
      </c>
      <c r="M16" s="271">
        <v>-9674</v>
      </c>
      <c r="N16" s="272">
        <v>56</v>
      </c>
    </row>
    <row r="17" spans="1:16" x14ac:dyDescent="0.15">
      <c r="A17" s="250"/>
      <c r="B17" s="246"/>
      <c r="C17" s="246"/>
      <c r="D17" s="246"/>
      <c r="E17" s="246"/>
      <c r="F17" s="246"/>
      <c r="G17" s="1155" t="s">
        <v>171</v>
      </c>
      <c r="H17" s="1156"/>
      <c r="I17" s="1156"/>
      <c r="J17" s="1157"/>
      <c r="K17" s="270">
        <v>3104029</v>
      </c>
      <c r="L17" s="270">
        <v>116513</v>
      </c>
      <c r="M17" s="271">
        <v>102550</v>
      </c>
      <c r="N17" s="272">
        <v>13.6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47" t="s">
        <v>495</v>
      </c>
      <c r="H21" s="1148"/>
      <c r="I21" s="1148"/>
      <c r="J21" s="1149"/>
      <c r="K21" s="282">
        <v>13.4</v>
      </c>
      <c r="L21" s="283">
        <v>9.9600000000000009</v>
      </c>
      <c r="M21" s="284">
        <v>3.44</v>
      </c>
      <c r="N21" s="251"/>
      <c r="O21" s="285"/>
      <c r="P21" s="281"/>
    </row>
    <row r="22" spans="1:16" s="286" customFormat="1" x14ac:dyDescent="0.15">
      <c r="A22" s="281"/>
      <c r="B22" s="251"/>
      <c r="C22" s="251"/>
      <c r="D22" s="251"/>
      <c r="E22" s="251"/>
      <c r="F22" s="251"/>
      <c r="G22" s="1147" t="s">
        <v>496</v>
      </c>
      <c r="H22" s="1148"/>
      <c r="I22" s="1148"/>
      <c r="J22" s="1149"/>
      <c r="K22" s="287">
        <v>95.3</v>
      </c>
      <c r="L22" s="288">
        <v>97.8</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0" t="s">
        <v>477</v>
      </c>
      <c r="L30" s="256"/>
      <c r="M30" s="257" t="s">
        <v>478</v>
      </c>
      <c r="N30" s="258"/>
    </row>
    <row r="31" spans="1:16" x14ac:dyDescent="0.15">
      <c r="A31" s="250"/>
      <c r="B31" s="246"/>
      <c r="C31" s="246"/>
      <c r="D31" s="246"/>
      <c r="E31" s="246"/>
      <c r="F31" s="246"/>
      <c r="G31" s="259"/>
      <c r="H31" s="260"/>
      <c r="I31" s="260"/>
      <c r="J31" s="261"/>
      <c r="K31" s="1151"/>
      <c r="L31" s="262" t="s">
        <v>479</v>
      </c>
      <c r="M31" s="263" t="s">
        <v>480</v>
      </c>
      <c r="N31" s="264" t="s">
        <v>481</v>
      </c>
    </row>
    <row r="32" spans="1:16" ht="27" customHeight="1" x14ac:dyDescent="0.15">
      <c r="A32" s="250"/>
      <c r="B32" s="246"/>
      <c r="C32" s="246"/>
      <c r="D32" s="246"/>
      <c r="E32" s="246"/>
      <c r="F32" s="246"/>
      <c r="G32" s="1163" t="s">
        <v>500</v>
      </c>
      <c r="H32" s="1164"/>
      <c r="I32" s="1164"/>
      <c r="J32" s="1165"/>
      <c r="K32" s="296">
        <v>2178483</v>
      </c>
      <c r="L32" s="296">
        <v>81772</v>
      </c>
      <c r="M32" s="297">
        <v>68120</v>
      </c>
      <c r="N32" s="298">
        <v>20</v>
      </c>
    </row>
    <row r="33" spans="1:16" ht="13.5" customHeight="1" x14ac:dyDescent="0.15">
      <c r="A33" s="250"/>
      <c r="B33" s="246"/>
      <c r="C33" s="246"/>
      <c r="D33" s="246"/>
      <c r="E33" s="246"/>
      <c r="F33" s="246"/>
      <c r="G33" s="1163" t="s">
        <v>501</v>
      </c>
      <c r="H33" s="1164"/>
      <c r="I33" s="1164"/>
      <c r="J33" s="1165"/>
      <c r="K33" s="296" t="s">
        <v>487</v>
      </c>
      <c r="L33" s="296" t="s">
        <v>487</v>
      </c>
      <c r="M33" s="297" t="s">
        <v>487</v>
      </c>
      <c r="N33" s="298" t="s">
        <v>487</v>
      </c>
    </row>
    <row r="34" spans="1:16" ht="27" customHeight="1" x14ac:dyDescent="0.15">
      <c r="A34" s="250"/>
      <c r="B34" s="246"/>
      <c r="C34" s="246"/>
      <c r="D34" s="246"/>
      <c r="E34" s="246"/>
      <c r="F34" s="246"/>
      <c r="G34" s="1163" t="s">
        <v>502</v>
      </c>
      <c r="H34" s="1164"/>
      <c r="I34" s="1164"/>
      <c r="J34" s="1165"/>
      <c r="K34" s="296" t="s">
        <v>487</v>
      </c>
      <c r="L34" s="296" t="s">
        <v>487</v>
      </c>
      <c r="M34" s="297">
        <v>13</v>
      </c>
      <c r="N34" s="298" t="s">
        <v>487</v>
      </c>
    </row>
    <row r="35" spans="1:16" ht="27" customHeight="1" x14ac:dyDescent="0.15">
      <c r="A35" s="250"/>
      <c r="B35" s="246"/>
      <c r="C35" s="246"/>
      <c r="D35" s="246"/>
      <c r="E35" s="246"/>
      <c r="F35" s="246"/>
      <c r="G35" s="1163" t="s">
        <v>503</v>
      </c>
      <c r="H35" s="1164"/>
      <c r="I35" s="1164"/>
      <c r="J35" s="1165"/>
      <c r="K35" s="296">
        <v>449729</v>
      </c>
      <c r="L35" s="296">
        <v>16881</v>
      </c>
      <c r="M35" s="297">
        <v>17609</v>
      </c>
      <c r="N35" s="298">
        <v>-4.0999999999999996</v>
      </c>
    </row>
    <row r="36" spans="1:16" ht="27" customHeight="1" x14ac:dyDescent="0.15">
      <c r="A36" s="250"/>
      <c r="B36" s="246"/>
      <c r="C36" s="246"/>
      <c r="D36" s="246"/>
      <c r="E36" s="246"/>
      <c r="F36" s="246"/>
      <c r="G36" s="1163" t="s">
        <v>504</v>
      </c>
      <c r="H36" s="1164"/>
      <c r="I36" s="1164"/>
      <c r="J36" s="1165"/>
      <c r="K36" s="296">
        <v>37716</v>
      </c>
      <c r="L36" s="296">
        <v>1416</v>
      </c>
      <c r="M36" s="297">
        <v>2944</v>
      </c>
      <c r="N36" s="298">
        <v>-51.9</v>
      </c>
    </row>
    <row r="37" spans="1:16" ht="13.5" customHeight="1" x14ac:dyDescent="0.15">
      <c r="A37" s="250"/>
      <c r="B37" s="246"/>
      <c r="C37" s="246"/>
      <c r="D37" s="246"/>
      <c r="E37" s="246"/>
      <c r="F37" s="246"/>
      <c r="G37" s="1163" t="s">
        <v>505</v>
      </c>
      <c r="H37" s="1164"/>
      <c r="I37" s="1164"/>
      <c r="J37" s="1165"/>
      <c r="K37" s="296">
        <v>5772</v>
      </c>
      <c r="L37" s="296">
        <v>217</v>
      </c>
      <c r="M37" s="297">
        <v>1200</v>
      </c>
      <c r="N37" s="298">
        <v>-81.900000000000006</v>
      </c>
    </row>
    <row r="38" spans="1:16" ht="27" customHeight="1" x14ac:dyDescent="0.15">
      <c r="A38" s="250"/>
      <c r="B38" s="246"/>
      <c r="C38" s="246"/>
      <c r="D38" s="246"/>
      <c r="E38" s="246"/>
      <c r="F38" s="246"/>
      <c r="G38" s="1166" t="s">
        <v>506</v>
      </c>
      <c r="H38" s="1167"/>
      <c r="I38" s="1167"/>
      <c r="J38" s="1168"/>
      <c r="K38" s="299" t="s">
        <v>487</v>
      </c>
      <c r="L38" s="299" t="s">
        <v>487</v>
      </c>
      <c r="M38" s="300">
        <v>5</v>
      </c>
      <c r="N38" s="301" t="s">
        <v>487</v>
      </c>
      <c r="O38" s="295"/>
    </row>
    <row r="39" spans="1:16" x14ac:dyDescent="0.15">
      <c r="A39" s="250"/>
      <c r="B39" s="246"/>
      <c r="C39" s="246"/>
      <c r="D39" s="246"/>
      <c r="E39" s="246"/>
      <c r="F39" s="246"/>
      <c r="G39" s="1166" t="s">
        <v>507</v>
      </c>
      <c r="H39" s="1167"/>
      <c r="I39" s="1167"/>
      <c r="J39" s="1168"/>
      <c r="K39" s="302">
        <v>-50826</v>
      </c>
      <c r="L39" s="302">
        <v>-1908</v>
      </c>
      <c r="M39" s="303">
        <v>-3946</v>
      </c>
      <c r="N39" s="304">
        <v>-51.6</v>
      </c>
      <c r="O39" s="295"/>
    </row>
    <row r="40" spans="1:16" ht="27" customHeight="1" x14ac:dyDescent="0.15">
      <c r="A40" s="250"/>
      <c r="B40" s="246"/>
      <c r="C40" s="246"/>
      <c r="D40" s="246"/>
      <c r="E40" s="246"/>
      <c r="F40" s="246"/>
      <c r="G40" s="1163" t="s">
        <v>508</v>
      </c>
      <c r="H40" s="1164"/>
      <c r="I40" s="1164"/>
      <c r="J40" s="1165"/>
      <c r="K40" s="302">
        <v>-1941493</v>
      </c>
      <c r="L40" s="302">
        <v>-72876</v>
      </c>
      <c r="M40" s="303">
        <v>-59158</v>
      </c>
      <c r="N40" s="304">
        <v>23.2</v>
      </c>
      <c r="O40" s="295"/>
    </row>
    <row r="41" spans="1:16" x14ac:dyDescent="0.15">
      <c r="A41" s="250"/>
      <c r="B41" s="246"/>
      <c r="C41" s="246"/>
      <c r="D41" s="246"/>
      <c r="E41" s="246"/>
      <c r="F41" s="246"/>
      <c r="G41" s="1169" t="s">
        <v>282</v>
      </c>
      <c r="H41" s="1170"/>
      <c r="I41" s="1170"/>
      <c r="J41" s="1171"/>
      <c r="K41" s="296">
        <v>679381</v>
      </c>
      <c r="L41" s="302">
        <v>25501</v>
      </c>
      <c r="M41" s="303">
        <v>26787</v>
      </c>
      <c r="N41" s="304">
        <v>-4.8</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58" t="s">
        <v>477</v>
      </c>
      <c r="J49" s="1160" t="s">
        <v>512</v>
      </c>
      <c r="K49" s="1161"/>
      <c r="L49" s="1161"/>
      <c r="M49" s="1161"/>
      <c r="N49" s="1162"/>
    </row>
    <row r="50" spans="1:14" x14ac:dyDescent="0.15">
      <c r="A50" s="250"/>
      <c r="B50" s="246"/>
      <c r="C50" s="246"/>
      <c r="D50" s="246"/>
      <c r="E50" s="246"/>
      <c r="F50" s="246"/>
      <c r="G50" s="314"/>
      <c r="H50" s="315"/>
      <c r="I50" s="1159"/>
      <c r="J50" s="316" t="s">
        <v>513</v>
      </c>
      <c r="K50" s="317" t="s">
        <v>514</v>
      </c>
      <c r="L50" s="318" t="s">
        <v>515</v>
      </c>
      <c r="M50" s="319" t="s">
        <v>516</v>
      </c>
      <c r="N50" s="320" t="s">
        <v>517</v>
      </c>
    </row>
    <row r="51" spans="1:14" x14ac:dyDescent="0.15">
      <c r="A51" s="250"/>
      <c r="B51" s="246"/>
      <c r="C51" s="246"/>
      <c r="D51" s="246"/>
      <c r="E51" s="246"/>
      <c r="F51" s="246"/>
      <c r="G51" s="312" t="s">
        <v>518</v>
      </c>
      <c r="H51" s="313"/>
      <c r="I51" s="321">
        <v>1435892</v>
      </c>
      <c r="J51" s="322">
        <v>52178</v>
      </c>
      <c r="K51" s="323">
        <v>-34</v>
      </c>
      <c r="L51" s="324">
        <v>75709</v>
      </c>
      <c r="M51" s="325">
        <v>12.7</v>
      </c>
      <c r="N51" s="326">
        <v>-46.7</v>
      </c>
    </row>
    <row r="52" spans="1:14" x14ac:dyDescent="0.15">
      <c r="A52" s="250"/>
      <c r="B52" s="246"/>
      <c r="C52" s="246"/>
      <c r="D52" s="246"/>
      <c r="E52" s="246"/>
      <c r="F52" s="246"/>
      <c r="G52" s="327"/>
      <c r="H52" s="328" t="s">
        <v>519</v>
      </c>
      <c r="I52" s="329">
        <v>524905</v>
      </c>
      <c r="J52" s="330">
        <v>19074</v>
      </c>
      <c r="K52" s="331">
        <v>-56.8</v>
      </c>
      <c r="L52" s="332">
        <v>35212</v>
      </c>
      <c r="M52" s="333">
        <v>0</v>
      </c>
      <c r="N52" s="334">
        <v>-56.8</v>
      </c>
    </row>
    <row r="53" spans="1:14" x14ac:dyDescent="0.15">
      <c r="A53" s="250"/>
      <c r="B53" s="246"/>
      <c r="C53" s="246"/>
      <c r="D53" s="246"/>
      <c r="E53" s="246"/>
      <c r="F53" s="246"/>
      <c r="G53" s="312" t="s">
        <v>520</v>
      </c>
      <c r="H53" s="313"/>
      <c r="I53" s="321">
        <v>1288441</v>
      </c>
      <c r="J53" s="322">
        <v>46962</v>
      </c>
      <c r="K53" s="323">
        <v>-10</v>
      </c>
      <c r="L53" s="324">
        <v>90961</v>
      </c>
      <c r="M53" s="325">
        <v>20.100000000000001</v>
      </c>
      <c r="N53" s="326">
        <v>-30.1</v>
      </c>
    </row>
    <row r="54" spans="1:14" x14ac:dyDescent="0.15">
      <c r="A54" s="250"/>
      <c r="B54" s="246"/>
      <c r="C54" s="246"/>
      <c r="D54" s="246"/>
      <c r="E54" s="246"/>
      <c r="F54" s="246"/>
      <c r="G54" s="327"/>
      <c r="H54" s="328" t="s">
        <v>519</v>
      </c>
      <c r="I54" s="329">
        <v>648964</v>
      </c>
      <c r="J54" s="330">
        <v>23654</v>
      </c>
      <c r="K54" s="331">
        <v>24</v>
      </c>
      <c r="L54" s="332">
        <v>37720</v>
      </c>
      <c r="M54" s="333">
        <v>7.1</v>
      </c>
      <c r="N54" s="334">
        <v>16.899999999999999</v>
      </c>
    </row>
    <row r="55" spans="1:14" x14ac:dyDescent="0.15">
      <c r="A55" s="250"/>
      <c r="B55" s="246"/>
      <c r="C55" s="246"/>
      <c r="D55" s="246"/>
      <c r="E55" s="246"/>
      <c r="F55" s="246"/>
      <c r="G55" s="312" t="s">
        <v>521</v>
      </c>
      <c r="H55" s="313"/>
      <c r="I55" s="321">
        <v>3271207</v>
      </c>
      <c r="J55" s="322">
        <v>120393</v>
      </c>
      <c r="K55" s="323">
        <v>156.4</v>
      </c>
      <c r="L55" s="324">
        <v>106614</v>
      </c>
      <c r="M55" s="325">
        <v>17.2</v>
      </c>
      <c r="N55" s="326">
        <v>139.19999999999999</v>
      </c>
    </row>
    <row r="56" spans="1:14" x14ac:dyDescent="0.15">
      <c r="A56" s="250"/>
      <c r="B56" s="246"/>
      <c r="C56" s="246"/>
      <c r="D56" s="246"/>
      <c r="E56" s="246"/>
      <c r="F56" s="246"/>
      <c r="G56" s="327"/>
      <c r="H56" s="328" t="s">
        <v>519</v>
      </c>
      <c r="I56" s="329">
        <v>1653242</v>
      </c>
      <c r="J56" s="330">
        <v>60846</v>
      </c>
      <c r="K56" s="331">
        <v>157.19999999999999</v>
      </c>
      <c r="L56" s="332">
        <v>45545</v>
      </c>
      <c r="M56" s="333">
        <v>20.7</v>
      </c>
      <c r="N56" s="334">
        <v>136.5</v>
      </c>
    </row>
    <row r="57" spans="1:14" x14ac:dyDescent="0.15">
      <c r="A57" s="250"/>
      <c r="B57" s="246"/>
      <c r="C57" s="246"/>
      <c r="D57" s="246"/>
      <c r="E57" s="246"/>
      <c r="F57" s="246"/>
      <c r="G57" s="312" t="s">
        <v>522</v>
      </c>
      <c r="H57" s="313"/>
      <c r="I57" s="321">
        <v>2402774</v>
      </c>
      <c r="J57" s="322">
        <v>89276</v>
      </c>
      <c r="K57" s="323">
        <v>-25.8</v>
      </c>
      <c r="L57" s="324">
        <v>85459</v>
      </c>
      <c r="M57" s="325">
        <v>-19.8</v>
      </c>
      <c r="N57" s="326">
        <v>-6</v>
      </c>
    </row>
    <row r="58" spans="1:14" x14ac:dyDescent="0.15">
      <c r="A58" s="250"/>
      <c r="B58" s="246"/>
      <c r="C58" s="246"/>
      <c r="D58" s="246"/>
      <c r="E58" s="246"/>
      <c r="F58" s="246"/>
      <c r="G58" s="327"/>
      <c r="H58" s="328" t="s">
        <v>519</v>
      </c>
      <c r="I58" s="329">
        <v>1630168</v>
      </c>
      <c r="J58" s="330">
        <v>60570</v>
      </c>
      <c r="K58" s="331">
        <v>-0.5</v>
      </c>
      <c r="L58" s="332">
        <v>44378</v>
      </c>
      <c r="M58" s="333">
        <v>-2.6</v>
      </c>
      <c r="N58" s="334">
        <v>2.1</v>
      </c>
    </row>
    <row r="59" spans="1:14" x14ac:dyDescent="0.15">
      <c r="A59" s="250"/>
      <c r="B59" s="246"/>
      <c r="C59" s="246"/>
      <c r="D59" s="246"/>
      <c r="E59" s="246"/>
      <c r="F59" s="246"/>
      <c r="G59" s="312" t="s">
        <v>523</v>
      </c>
      <c r="H59" s="313"/>
      <c r="I59" s="321">
        <v>2410654</v>
      </c>
      <c r="J59" s="322">
        <v>90487</v>
      </c>
      <c r="K59" s="323">
        <v>1.4</v>
      </c>
      <c r="L59" s="324">
        <v>83280</v>
      </c>
      <c r="M59" s="325">
        <v>-2.5</v>
      </c>
      <c r="N59" s="326">
        <v>3.9</v>
      </c>
    </row>
    <row r="60" spans="1:14" x14ac:dyDescent="0.15">
      <c r="A60" s="250"/>
      <c r="B60" s="246"/>
      <c r="C60" s="246"/>
      <c r="D60" s="246"/>
      <c r="E60" s="246"/>
      <c r="F60" s="246"/>
      <c r="G60" s="327"/>
      <c r="H60" s="328" t="s">
        <v>519</v>
      </c>
      <c r="I60" s="335">
        <v>1346848</v>
      </c>
      <c r="J60" s="330">
        <v>50555</v>
      </c>
      <c r="K60" s="331">
        <v>-16.5</v>
      </c>
      <c r="L60" s="332">
        <v>43123</v>
      </c>
      <c r="M60" s="333">
        <v>-2.8</v>
      </c>
      <c r="N60" s="334">
        <v>-13.7</v>
      </c>
    </row>
    <row r="61" spans="1:14" x14ac:dyDescent="0.15">
      <c r="A61" s="250"/>
      <c r="B61" s="246"/>
      <c r="C61" s="246"/>
      <c r="D61" s="246"/>
      <c r="E61" s="246"/>
      <c r="F61" s="246"/>
      <c r="G61" s="312" t="s">
        <v>524</v>
      </c>
      <c r="H61" s="336"/>
      <c r="I61" s="337">
        <v>2161794</v>
      </c>
      <c r="J61" s="338">
        <v>79859</v>
      </c>
      <c r="K61" s="339">
        <v>17.600000000000001</v>
      </c>
      <c r="L61" s="340">
        <v>88405</v>
      </c>
      <c r="M61" s="341">
        <v>5.5</v>
      </c>
      <c r="N61" s="326">
        <v>12.1</v>
      </c>
    </row>
    <row r="62" spans="1:14" x14ac:dyDescent="0.15">
      <c r="A62" s="250"/>
      <c r="B62" s="246"/>
      <c r="C62" s="246"/>
      <c r="D62" s="246"/>
      <c r="E62" s="246"/>
      <c r="F62" s="246"/>
      <c r="G62" s="327"/>
      <c r="H62" s="328" t="s">
        <v>519</v>
      </c>
      <c r="I62" s="329">
        <v>1160825</v>
      </c>
      <c r="J62" s="330">
        <v>42940</v>
      </c>
      <c r="K62" s="331">
        <v>21.5</v>
      </c>
      <c r="L62" s="332">
        <v>41196</v>
      </c>
      <c r="M62" s="333">
        <v>4.5</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38.450000000000003</v>
      </c>
      <c r="G47" s="12">
        <v>39.89</v>
      </c>
      <c r="H47" s="12">
        <v>44.11</v>
      </c>
      <c r="I47" s="12">
        <v>48.6</v>
      </c>
      <c r="J47" s="13">
        <v>54.78</v>
      </c>
    </row>
    <row r="48" spans="2:10" ht="57.75" customHeight="1" x14ac:dyDescent="0.15">
      <c r="B48" s="14"/>
      <c r="C48" s="1174" t="s">
        <v>4</v>
      </c>
      <c r="D48" s="1174"/>
      <c r="E48" s="1175"/>
      <c r="F48" s="15">
        <v>3.84</v>
      </c>
      <c r="G48" s="16">
        <v>7.04</v>
      </c>
      <c r="H48" s="16">
        <v>9.06</v>
      </c>
      <c r="I48" s="16">
        <v>10.199999999999999</v>
      </c>
      <c r="J48" s="17">
        <v>1.08</v>
      </c>
    </row>
    <row r="49" spans="2:10" ht="57.75" customHeight="1" thickBot="1" x14ac:dyDescent="0.2">
      <c r="B49" s="18"/>
      <c r="C49" s="1176" t="s">
        <v>5</v>
      </c>
      <c r="D49" s="1176"/>
      <c r="E49" s="1177"/>
      <c r="F49" s="19">
        <v>0.02</v>
      </c>
      <c r="G49" s="20">
        <v>3.32</v>
      </c>
      <c r="H49" s="20">
        <v>2.0099999999999998</v>
      </c>
      <c r="I49" s="20">
        <v>1.26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2018-02-20T01:04:53Z</cp:lastPrinted>
  <dcterms:created xsi:type="dcterms:W3CDTF">2018-01-24T06:11:46Z</dcterms:created>
  <dcterms:modified xsi:type="dcterms:W3CDTF">2018-11-28T12:42:41Z</dcterms:modified>
</cp:coreProperties>
</file>