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A31" i="11" l="1"/>
  <c r="AA30" i="11"/>
  <c r="DQ102" i="11"/>
  <c r="DL102" i="11"/>
  <c r="DG102" i="11"/>
  <c r="DB102" i="11"/>
  <c r="CW102" i="11"/>
  <c r="CR102" i="11"/>
  <c r="AU88" i="11"/>
  <c r="AP88" i="11"/>
  <c r="AF88" i="11"/>
  <c r="AU63" i="11"/>
  <c r="AP63" i="11"/>
  <c r="AF63" i="11"/>
  <c r="AP23" i="11"/>
  <c r="AF23" i="11"/>
  <c r="AA23" i="11"/>
  <c r="V23" i="11"/>
  <c r="Q23" i="11"/>
  <c r="AA79" i="11"/>
  <c r="AA78" i="11" l="1"/>
  <c r="AA77" i="11"/>
  <c r="AA76" i="11"/>
  <c r="AA75" i="11"/>
  <c r="AA74" i="11"/>
  <c r="AA73" i="11"/>
  <c r="AA72" i="11"/>
  <c r="AA71" i="11"/>
  <c r="AA70" i="11"/>
  <c r="AA69" i="11"/>
  <c r="AA68" i="11"/>
  <c r="AA29" i="11" l="1"/>
  <c r="AA28" i="1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<sst xmlns="http://schemas.openxmlformats.org/spreadsheetml/2006/main" count="1058" uniqueCount="556">
  <si>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</si>
  <si>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</si>
  <si>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</si>
  <si>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</si>
  <si>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</si>
  <si>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</si>
  <si>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</si>
  <si>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</si>
  <si>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</si>
  <si>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</si>
  <si>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</si>
  <si>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</si>
  <si>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</si>
  <si>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</si>
  <si>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</si>
  <si>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</si>
  <si>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</si>
  <si>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</si>
  <si>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</si>
  <si>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</si>
  <si>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</si>
  <si>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</si>
  <si>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</si>
  <si>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</si>
  <si>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</si>
  <si>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</si>
  <si>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</si>
  <si>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</si>
  <si>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</si>
  <si>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</si>
  <si>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</si>
  <si>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</si>
  <si>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</si>
  <si>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</si>
  <si>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</si>
  <si>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</si>
  <si>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</si>
  <si>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</si>
  <si>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</si>
  <si>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</si>
  <si>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</si>
  <si>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</si>
  <si>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</si>
  <si>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</si>
  <si>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</si>
  <si>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</si>
  <si>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</si>
  <si>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</si>
  <si>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</si>
  <si>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</si>
  <si>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</si>
  <si>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</si>
  <si>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</si>
  <si>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</si>
  <si>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</si>
  <si>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</si>
  <si>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</si>
  <si>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</si>
  <si>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</si>
  <si>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</si>
  <si>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</si>
  <si>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</si>
  <si>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</si>
  <si>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</si>
  <si>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</si>
  <si>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</si>
  <si>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</si>
  <si>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</si>
  <si>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</si>
  <si>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</si>
  <si>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</si>
  <si>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</si>
  <si>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</si>
  <si>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</si>
  <si>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</si>
  <si>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</si>
  <si>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</si>
  <si>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</si>
  <si>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</si>
  <si>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</si>
  <si>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</si>
  <si>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</si>
  <si>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</si>
  <si>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</si>
  <si>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</si>
  <si>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</si>
  <si>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</si>
  <si>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</si>
  <si>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</si>
  <si>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</si>
  <si>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</si>
  <si>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</si>
  <si>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</si>
  <si>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</si>
  <si>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</si>
  <si>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</si>
  <si>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</si>
  <si>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</si>
  <si>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</si>
  <si>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</si>
  <si>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</si>
  <si>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</si>
  <si>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</si>
  <si>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</si>
  <si>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</si>
  <si>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</si>
  <si>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</si>
  <si>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</si>
  <si>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</si>
  <si>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</si>
  <si>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</si>
  <si>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</si>
  <si>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</si>
  <si>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</si>
  <si>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</si>
  <si>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</si>
  <si>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</si>
  <si>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</si>
  <si>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</si>
  <si>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</si>
  <si>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</si>
  <si>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</si>
  <si>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</si>
  <si>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</si>
  <si>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</si>
  <si>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</si>
  <si>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</si>
  <si>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</si>
  <si>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</si>
  <si>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</si>
  <si>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</si>
  <si>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</si>
  <si>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</si>
  <si>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</si>
  <si>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</si>
  <si>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</si>
  <si>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</si>
  <si>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</si>
  <si>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</si>
  <si>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</si>
  <si>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</si>
  <si>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</si>
  <si>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</si>
  <si>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</si>
  <si>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</si>
  <si>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</si>
  <si>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</si>
  <si>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</si>
  <si>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</si>
  <si>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</si>
  <si>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</si>
  <si>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</si>
  <si>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</si>
  <si>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</si>
  <si>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</si>
  <si>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</si>
  <si>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</si>
  <si>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</si>
  <si>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</si>
  <si>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</si>
  <si>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</si>
  <si>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</si>
  <si>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</si>
  <si>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</si>
  <si>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</si>
  <si>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</si>
  <si>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</si>
  <si>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</si>
  <si>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</si>
  <si>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</si>
  <si>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</si>
  <si>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</si>
  <si>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</si>
  <si>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</si>
  <si>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</si>
  <si>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</si>
  <si>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</si>
  <si>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</si>
  <si>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</si>
  <si>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</si>
  <si>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</si>
  <si>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</si>
  <si>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</si>
  <si>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</si>
  <si>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</si>
  <si>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</si>
  <si>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</si>
  <si>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</si>
  <si>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</si>
  <si>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</si>
  <si>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</si>
  <si>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</si>
  <si>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</si>
  <si>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</si>
  <si>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</si>
  <si>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</si>
  <si>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高知県奈半利町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</si>
  <si>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</si>
  <si>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</si>
  <si>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</si>
  <si>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</si>
  <si>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</si>
  <si>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</si>
  <si>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</si>
  <si>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</si>
  <si>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</si>
  <si>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</si>
  <si>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</si>
  <si>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</si>
  <si>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</si>
  <si>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</si>
  <si>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</si>
  <si>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</si>
  <si>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</si>
  <si>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</si>
  <si>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</si>
  <si>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</si>
  <si>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</si>
  <si>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</si>
  <si>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</si>
  <si>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</si>
  <si>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</si>
  <si>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</si>
  <si>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</si>
  <si>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</si>
  <si>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</si>
  <si>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</si>
  <si>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</si>
  <si>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</si>
  <si>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</si>
  <si>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</si>
  <si>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</si>
  <si>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</si>
  <si>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</si>
  <si>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</si>
  <si>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</si>
  <si>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</si>
  <si>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</si>
  <si>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</si>
  <si>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</si>
  <si>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</si>
  <si>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</si>
  <si>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</si>
  <si>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</si>
  <si>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</si>
  <si>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</si>
  <si>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</si>
  <si>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</si>
  <si>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</si>
  <si>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</si>
  <si>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</si>
  <si>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</si>
  <si>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</si>
  <si>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</si>
  <si>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</si>
  <si>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</si>
  <si>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</si>
  <si>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</si>
  <si>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</si>
  <si>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</si>
  <si>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</si>
  <si>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</si>
  <si>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</si>
  <si>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</si>
  <si>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</si>
  <si>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</si>
  <si>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</si>
  <si>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</si>
  <si>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</si>
  <si>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</si>
  <si>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</si>
  <si>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</si>
  <si>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</si>
  <si>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</si>
  <si>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</si>
  <si>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</si>
  <si>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</si>
  <si>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</si>
  <si>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</si>
  <si>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</si>
  <si>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</si>
  <si>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</si>
  <si>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</si>
  <si>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</si>
  <si>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</si>
  <si>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</si>
  <si>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</si>
  <si>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</si>
  <si>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</si>
  <si>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</si>
  <si>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</si>
  <si>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</si>
  <si>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</si>
  <si>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</si>
  <si>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</si>
  <si>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</si>
  <si>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</si>
  <si>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</si>
  <si>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</si>
  <si>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</si>
  <si>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</si>
  <si>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</si>
  <si>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</si>
  <si>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</si>
  <si>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</si>
  <si>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</si>
  <si>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</si>
  <si>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</si>
  <si>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</si>
  <si>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</si>
  <si>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</si>
  <si>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</si>
  <si>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</si>
  <si>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</si>
  <si>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</si>
  <si>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</si>
  <si>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</si>
  <si>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</si>
  <si>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</si>
  <si>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</si>
  <si>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</si>
  <si>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</si>
  <si>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</si>
  <si>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</si>
  <si>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</si>
  <si>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</si>
  <si>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</si>
  <si>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</si>
  <si>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</si>
  <si>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</si>
  <si>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</si>
  <si>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</si>
  <si>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</si>
  <si>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</si>
  <si>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</si>
  <si>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</si>
  <si>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</si>
  <si>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</si>
  <si>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</si>
  <si>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</si>
  <si>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</si>
  <si>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</si>
  <si>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</si>
  <si>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</si>
  <si>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</si>
  <si>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</si>
  <si>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高知県奈半利町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</si>
  <si>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</si>
  <si>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</si>
  <si>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</si>
  <si>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</si>
  <si>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</si>
  <si>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</si>
  <si>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</si>
  <si>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</si>
  <si>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</si>
  <si>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</si>
  <si>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</si>
  <si>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</si>
  <si>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</si>
  <si>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</si>
  <si>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</si>
  <si>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</si>
  <si>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</si>
  <si>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</si>
  <si>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</si>
  <si>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</si>
  <si>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</si>
  <si>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</si>
  <si>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</si>
  <si>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</si>
  <si>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</si>
  <si>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</si>
  <si>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</si>
  <si>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</si>
  <si>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</si>
  <si>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</si>
  <si>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</si>
  <si>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</si>
  <si>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</si>
  <si>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</si>
  <si>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</si>
  <si>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</si>
  <si>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</si>
  <si>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</si>
  <si>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</si>
  <si>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</si>
  <si>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</si>
  <si>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</si>
  <si>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</si>
  <si>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</si>
  <si>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</si>
  <si>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</si>
  <si>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</si>
  <si>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</si>
  <si>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</si>
  <si>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</si>
  <si>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</si>
  <si>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</si>
  <si>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</si>
  <si>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</si>
  <si>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</si>
  <si>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</si>
  <si>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</si>
  <si>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</si>
  <si>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</si>
  <si>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</si>
  <si>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</si>
  <si>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</si>
  <si>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</si>
  <si>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</si>
  <si>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</si>
  <si>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</si>
  <si>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</si>
  <si>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</si>
  <si>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</si>
  <si>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</si>
  <si>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</si>
  <si>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</si>
  <si>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</si>
  <si>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</si>
  <si>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</si>
  <si>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</si>
  <si>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</si>
  <si>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</si>
  <si>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</si>
  <si>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</si>
  <si>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</si>
  <si>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</si>
  <si>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</si>
  <si>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</si>
  <si>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</si>
  <si>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</si>
  <si>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</si>
  <si>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</si>
  <si>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</si>
  <si>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</si>
  <si>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</si>
  <si>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</si>
  <si>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</si>
  <si>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</si>
  <si>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</si>
  <si>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</si>
  <si>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</si>
  <si>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</si>
  <si>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</si>
  <si>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</si>
  <si>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</si>
  <si>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</si>
  <si>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</si>
  <si>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</si>
  <si>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</si>
  <si>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</si>
  <si>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</si>
  <si>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</si>
  <si>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</si>
  <si>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</si>
  <si>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</si>
  <si>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</si>
  <si>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</si>
  <si>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</si>
  <si>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</si>
  <si>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</si>
  <si>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</si>
  <si>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</si>
  <si>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</si>
  <si>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</si>
  <si>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</si>
  <si>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</si>
  <si>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</si>
  <si>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</si>
  <si>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</si>
  <si>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</si>
  <si>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</si>
  <si>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</si>
  <si>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</si>
  <si>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</si>
  <si>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</si>
  <si>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</si>
  <si>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</si>
  <si>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</si>
  <si>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</si>
  <si>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</si>
  <si>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</si>
  <si>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</si>
  <si>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</si>
  <si>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</si>
  <si>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</si>
  <si>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</si>
  <si>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</si>
  <si>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</si>
  <si>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</si>
  <si>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</si>
  <si>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</si>
  <si>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</si>
  <si>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</si>
  <si>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</si>
  <si>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</si>
  <si>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</si>
  <si>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</si>
  <si>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</si>
  <si>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</si>
  <si>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</si>
  <si>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</si>
  <si>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</si>
  <si>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</si>
  <si>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</si>
  <si>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</si>
  <si>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</si>
  <si>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</si>
  <si>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</si>
  <si>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</si>
  <si>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</si>
  <si>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</si>
  <si>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</si>
  <si>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</si>
  <si>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</si>
  <si>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</si>
  <si>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</si>
  <si>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</si>
  <si>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18.21</t>
  </si>
  <si>
    <t>一般会計</t>
  </si>
  <si>
    <t>国民健康保険事業特別会計</t>
  </si>
  <si>
    <t>簡易水道事業特別会計</t>
  </si>
  <si>
    <t>漁業集落排水事業特別会計</t>
  </si>
  <si>
    <t>後期高齢者医療特別会計</t>
  </si>
  <si>
    <t>その他会計（赤字）</t>
  </si>
  <si>
    <t>その他会計（黒字）</t>
  </si>
  <si>
    <t>安芸広域市町村圏特別養護老人ホーム事務組合</t>
  </si>
  <si>
    <t>高知県広域食肉センター事務組合</t>
  </si>
  <si>
    <t>中芸広域連合</t>
  </si>
  <si>
    <t>中芸広域連合（介護保険事業特別会計）</t>
  </si>
  <si>
    <t>こうち人づくり広域連合</t>
  </si>
  <si>
    <t>高知県市町村総合事務組合</t>
  </si>
  <si>
    <t>高知県市町村総合事務組合（交通災害共済事業特別会計）</t>
  </si>
  <si>
    <t>高知県市町村総合事務組合（会館建設事業特別会計）</t>
  </si>
  <si>
    <t>高知県後期高齢者医療広域連合</t>
  </si>
  <si>
    <t>高知県後期高齢者医療広域連合（後期高齢者医療特別会計）</t>
  </si>
  <si>
    <t>安芸広域市町村圏事務組合</t>
    <phoneticPr fontId="2"/>
  </si>
  <si>
    <t>安芸広域市町村圏事務組合（滞納整理事務特別会計）</t>
    <rPh sb="13" eb="15">
      <t>タイノウ</t>
    </rPh>
    <rPh sb="15" eb="17">
      <t>セイリ</t>
    </rPh>
    <rPh sb="17" eb="19">
      <t>ジム</t>
    </rPh>
    <rPh sb="19" eb="21">
      <t>トクベツ</t>
    </rPh>
    <rPh sb="21" eb="23">
      <t>カイケイ</t>
    </rPh>
    <phoneticPr fontId="2"/>
  </si>
  <si>
    <t>中芸介護公社</t>
    <rPh sb="0" eb="1">
      <t>チュウ</t>
    </rPh>
    <rPh sb="1" eb="2">
      <t>ゲイ</t>
    </rPh>
    <rPh sb="2" eb="4">
      <t>カイゴ</t>
    </rPh>
    <rPh sb="4" eb="6">
      <t>コウシャ</t>
    </rPh>
    <phoneticPr fontId="2"/>
  </si>
  <si>
    <t>なはり観光文化協会</t>
    <rPh sb="3" eb="5">
      <t>カンコウ</t>
    </rPh>
    <rPh sb="5" eb="7">
      <t>ブンカ</t>
    </rPh>
    <rPh sb="7" eb="9">
      <t>キョウカイ</t>
    </rPh>
    <phoneticPr fontId="2"/>
  </si>
  <si>
    <t>なはりの郷</t>
    <rPh sb="4" eb="5">
      <t>サト</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</si>
  <si>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</si>
  <si>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</si>
  <si>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</si>
  <si>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</si>
  <si>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</si>
  <si>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</si>
  <si>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</si>
  <si>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</si>
  <si>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</si>
  <si>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</si>
  <si>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</si>
  <si>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については、地方債現在高等の将来負担額に対し、基金や基準財政需要額算入見込額等の充当可能財源が多く、将来負担額がマイナスとなっている。有形固定資産減価償却率については、51.7％と類似団体平均値を下回っているものの、多くの施設で老朽化が進んでおり、今後、公共施設等総合管理計画に基づき、老朽化対策に積極的に取り組んでいく。
</t>
    <phoneticPr fontId="5"/>
  </si>
  <si>
    <t xml:space="preserve">  将来負担比率については、地方債現在高等の将来負担額に対し、基金や基準財政需要額算入見込額等の充当可能財源が多く、将来負担額がマイナスとなっている。
　また、実質公債費比率は平成19年度から実施した補償金免除繰上償還や平成26年度以降の基金取崩による繰上償還等により、類似団体平均を下回っている。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</si>
</sst>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7990-4D3A-B0A8-EEF3997AD4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67600</c:v>
                </c:pt>
                <c:pt idx="1">
                  <c:v>148886</c:v>
                </c:pt>
                <c:pt idx="2">
                  <c:v>195312</c:v>
                </c:pt>
                <c:pt idx="3">
                  <c:v>144782</c:v>
                </c:pt>
                <c:pt idx="4">
                  <c:v>445738</c:v>
                </c:pt>
              </c:numCache>
            </c:numRef>
          </c:val>
          <c:smooth val="0"/>
          <c:extLst xmlns:c16r2="http://schemas.microsoft.com/office/drawing/2015/06/chart">
            <c:ext xmlns:c16="http://schemas.microsoft.com/office/drawing/2014/chart" uri="{C3380CC4-5D6E-409C-BE32-E72D297353CC}">
              <c16:uniqueId val="{00000001-7990-4D3A-B0A8-EEF3997AD46C}"/>
            </c:ext>
          </c:extLst>
        </c:ser>
        <c:dLbls>
          <c:showLegendKey val="0"/>
          <c:showVal val="0"/>
          <c:showCatName val="0"/>
          <c:showSerName val="0"/>
          <c:showPercent val="0"/>
          <c:showBubbleSize val="0"/>
        </c:dLbls>
        <c:marker val="1"/>
        <c:smooth val="0"/>
        <c:axId val="98029952"/>
        <c:axId val="98031872"/>
      </c:lineChart>
      <c:catAx>
        <c:axId val="9802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31872"/>
        <c:crosses val="autoZero"/>
        <c:auto val="1"/>
        <c:lblAlgn val="ctr"/>
        <c:lblOffset val="100"/>
        <c:tickLblSkip val="1"/>
        <c:tickMarkSkip val="1"/>
        <c:noMultiLvlLbl val="0"/>
      </c:catAx>
      <c:valAx>
        <c:axId val="980318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2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2.1800000000000002</c:v>
                </c:pt>
                <c:pt idx="1">
                  <c:v>4.88</c:v>
                </c:pt>
                <c:pt idx="2">
                  <c:v>2.27</c:v>
                </c:pt>
                <c:pt idx="3">
                  <c:v>2.71</c:v>
                </c:pt>
                <c:pt idx="4">
                  <c:v>3.51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51.37</c:v>
                </c:pt>
                <c:pt idx="1">
                  <c:v>58.35</c:v>
                </c:pt>
                <c:pt idx="2">
                  <c:v>57.07</c:v>
                </c:pt>
                <c:pt idx="3">
                  <c:v>29.37</c:v>
                </c:pt>
                <c:pt idx="4">
                  <c:v>39.729999999999997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270784"/>
        <c:axId val="13527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0.37</c:v>
                </c:pt>
                <c:pt idx="1">
                  <c:v>11.76</c:v>
                </c:pt>
                <c:pt idx="2">
                  <c:v>1.73</c:v>
                </c:pt>
                <c:pt idx="3">
                  <c:v>-18.21</c:v>
                </c:pt>
                <c:pt idx="4">
                  <c:v>13.85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270784"/>
        <c:axId val="135272704"/>
      </c:lineChart>
      <c:catAx>
        <c:axId val="1352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272704"/>
        <c:crosses val="autoZero"/>
        <c:auto val="1"/>
        <c:lblAlgn val="ctr"/>
        <c:lblOffset val="100"/>
        <c:tickLblSkip val="1"/>
        <c:tickMarkSkip val="1"/>
        <c:noMultiLvlLbl val="0"/>
      </c:catAx>
      <c:valAx>
        <c:axId val="13527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7.0000000000000007E-2</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0.06</c:v>
                </c:pt>
                <c:pt idx="4">
                  <c:v>#N/A</c:v>
                </c:pt>
                <c:pt idx="5">
                  <c:v>0.08</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0.32</c:v>
                </c:pt>
                <c:pt idx="4">
                  <c:v>#N/A</c:v>
                </c:pt>
                <c:pt idx="5">
                  <c:v>0.12</c:v>
                </c:pt>
                <c:pt idx="6">
                  <c:v>#N/A</c:v>
                </c:pt>
                <c:pt idx="7">
                  <c:v>0.32</c:v>
                </c:pt>
                <c:pt idx="8">
                  <c:v>#N/A</c:v>
                </c:pt>
                <c:pt idx="9">
                  <c:v>0.34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1.1499999999999999</c:v>
                </c:pt>
                <c:pt idx="2">
                  <c:v>#N/A</c:v>
                </c:pt>
                <c:pt idx="3">
                  <c:v>0.24</c:v>
                </c:pt>
                <c:pt idx="4">
                  <c:v>#N/A</c:v>
                </c:pt>
                <c:pt idx="5">
                  <c:v>0.7</c:v>
                </c:pt>
                <c:pt idx="6">
                  <c:v>#N/A</c:v>
                </c:pt>
                <c:pt idx="7">
                  <c:v>1.87</c:v>
                </c:pt>
                <c:pt idx="8">
                  <c:v>#N/A</c:v>
                </c:pt>
                <c:pt idx="9">
                  <c:v>1.89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2.1800000000000002</c:v>
                </c:pt>
                <c:pt idx="2">
                  <c:v>#N/A</c:v>
                </c:pt>
                <c:pt idx="3">
                  <c:v>4.88</c:v>
                </c:pt>
                <c:pt idx="4">
                  <c:v>#N/A</c:v>
                </c:pt>
                <c:pt idx="5">
                  <c:v>2.27</c:v>
                </c:pt>
                <c:pt idx="6">
                  <c:v>#N/A</c:v>
                </c:pt>
                <c:pt idx="7">
                  <c:v>2.71</c:v>
                </c:pt>
                <c:pt idx="8">
                  <c:v>#N/A</c:v>
                </c:pt>
                <c:pt idx="9">
                  <c:v>3.5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354624"/>
        <c:axId val="135364608"/>
      </c:barChart>
      <c:catAx>
        <c:axId val="1353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64608"/>
        <c:crosses val="autoZero"/>
        <c:auto val="1"/>
        <c:lblAlgn val="ctr"/>
        <c:lblOffset val="100"/>
        <c:tickLblSkip val="1"/>
        <c:tickMarkSkip val="1"/>
        <c:noMultiLvlLbl val="0"/>
      </c:catAx>
      <c:valAx>
        <c:axId val="1353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5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419</c:v>
                </c:pt>
                <c:pt idx="5">
                  <c:v>368</c:v>
                </c:pt>
                <c:pt idx="8">
                  <c:v>369</c:v>
                </c:pt>
                <c:pt idx="11">
                  <c:v>396</c:v>
                </c:pt>
                <c:pt idx="14">
                  <c:v>405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35</c:v>
                </c:pt>
                <c:pt idx="6">
                  <c:v>35</c:v>
                </c:pt>
                <c:pt idx="9">
                  <c:v>35</c:v>
                </c:pt>
                <c:pt idx="12">
                  <c:v>33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7</c:v>
                </c:pt>
                <c:pt idx="6">
                  <c:v>7</c:v>
                </c:pt>
                <c:pt idx="9">
                  <c:v>12</c:v>
                </c:pt>
                <c:pt idx="12">
                  <c:v>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480</c:v>
                </c:pt>
                <c:pt idx="3">
                  <c:v>394</c:v>
                </c:pt>
                <c:pt idx="6">
                  <c:v>324</c:v>
                </c:pt>
                <c:pt idx="9">
                  <c:v>302</c:v>
                </c:pt>
                <c:pt idx="12">
                  <c:v>317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668096"/>
        <c:axId val="13567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c:v>
                </c:pt>
                <c:pt idx="2">
                  <c:v>#N/A</c:v>
                </c:pt>
                <c:pt idx="3">
                  <c:v>#N/A</c:v>
                </c:pt>
                <c:pt idx="4">
                  <c:v>69</c:v>
                </c:pt>
                <c:pt idx="5">
                  <c:v>#N/A</c:v>
                </c:pt>
                <c:pt idx="6">
                  <c:v>#N/A</c:v>
                </c:pt>
                <c:pt idx="7">
                  <c:v>-3</c:v>
                </c:pt>
                <c:pt idx="8">
                  <c:v>#N/A</c:v>
                </c:pt>
                <c:pt idx="9">
                  <c:v>#N/A</c:v>
                </c:pt>
                <c:pt idx="10">
                  <c:v>-47</c:v>
                </c:pt>
                <c:pt idx="11">
                  <c:v>#N/A</c:v>
                </c:pt>
                <c:pt idx="12">
                  <c:v>#N/A</c:v>
                </c:pt>
                <c:pt idx="13">
                  <c:v>-45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668096"/>
        <c:axId val="135670016"/>
      </c:lineChart>
      <c:catAx>
        <c:axId val="1356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70016"/>
        <c:crosses val="autoZero"/>
        <c:auto val="1"/>
        <c:lblAlgn val="ctr"/>
        <c:lblOffset val="100"/>
        <c:tickLblSkip val="1"/>
        <c:tickMarkSkip val="1"/>
        <c:noMultiLvlLbl val="0"/>
      </c:catAx>
      <c:valAx>
        <c:axId val="13567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2765</c:v>
                </c:pt>
                <c:pt idx="5">
                  <c:v>2802</c:v>
                </c:pt>
                <c:pt idx="8">
                  <c:v>2851</c:v>
                </c:pt>
                <c:pt idx="11">
                  <c:v>3125</c:v>
                </c:pt>
                <c:pt idx="14">
                  <c:v>3328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121</c:v>
                </c:pt>
                <c:pt idx="5">
                  <c:v>78</c:v>
                </c:pt>
                <c:pt idx="8">
                  <c:v>56</c:v>
                </c:pt>
                <c:pt idx="11">
                  <c:v>40</c:v>
                </c:pt>
                <c:pt idx="14">
                  <c:v>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3010</c:v>
                </c:pt>
                <c:pt idx="5">
                  <c:v>3195</c:v>
                </c:pt>
                <c:pt idx="8">
                  <c:v>3347</c:v>
                </c:pt>
                <c:pt idx="11">
                  <c:v>3855</c:v>
                </c:pt>
                <c:pt idx="14">
                  <c:v>4213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516</c:v>
                </c:pt>
                <c:pt idx="3">
                  <c:v>482</c:v>
                </c:pt>
                <c:pt idx="6">
                  <c:v>458</c:v>
                </c:pt>
                <c:pt idx="9">
                  <c:v>508</c:v>
                </c:pt>
                <c:pt idx="12">
                  <c:v>442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245</c:v>
                </c:pt>
                <c:pt idx="3">
                  <c:v>215</c:v>
                </c:pt>
                <c:pt idx="6">
                  <c:v>182</c:v>
                </c:pt>
                <c:pt idx="9">
                  <c:v>151</c:v>
                </c:pt>
                <c:pt idx="12">
                  <c:v>247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107</c:v>
                </c:pt>
                <c:pt idx="3">
                  <c:v>122</c:v>
                </c:pt>
                <c:pt idx="6">
                  <c:v>109</c:v>
                </c:pt>
                <c:pt idx="9">
                  <c:v>162</c:v>
                </c:pt>
                <c:pt idx="12">
                  <c:v>198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2403</c:v>
                </c:pt>
                <c:pt idx="3">
                  <c:v>2358</c:v>
                </c:pt>
                <c:pt idx="6">
                  <c:v>2505</c:v>
                </c:pt>
                <c:pt idx="9">
                  <c:v>2514</c:v>
                </c:pt>
                <c:pt idx="12">
                  <c:v>3070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761280"/>
        <c:axId val="13577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761280"/>
        <c:axId val="135771648"/>
      </c:lineChart>
      <c:catAx>
        <c:axId val="1357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71648"/>
        <c:crosses val="autoZero"/>
        <c:auto val="1"/>
        <c:lblAlgn val="ctr"/>
        <c:lblOffset val="100"/>
        <c:tickLblSkip val="1"/>
        <c:tickMarkSkip val="1"/>
        <c:noMultiLvlLbl val="0"/>
      </c:catAx>
      <c:valAx>
        <c:axId val="13577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{D5461CC7-0106-4DA4-8200-8B292BDC7F72}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E4C-4E20-A7B9-7025A77E996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{2F008A64-BCEB-4F0B-88ED-250B2F06B748}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E4C-4E20-A7B9-7025A77E996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{F45D4381-CD4D-41BF-95AF-91761F928871}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E4C-4E20-A7B9-7025A77E996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{B927670B-ED2C-4161-BBEC-54EC533E9443}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E4C-4E20-A7B9-7025A77E996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{F637E4B9-FC70-48FD-BC92-5EF2738B6FA7}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E4C-4E20-A7B9-7025A77E9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E4C-4E20-A7B9-7025A77E996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{973E6973-0CB2-4AD4-BC31-E0D7F9FA2F46}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E4C-4E20-A7B9-7025A77E996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{38EA46C2-8972-4AD7-8CC1-9DA0C4947815}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E4C-4E20-A7B9-7025A77E996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{2955BD65-871A-4596-9491-A34E70D377F0}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E4C-4E20-A7B9-7025A77E996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{2EBA2667-B363-400E-BECC-14EAAA1F682F}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E4C-4E20-A7B9-7025A77E996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{DF6BD18C-E813-460B-AFAE-12DF1707A5D2}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E4C-4E20-A7B9-7025A77E9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FE4C-4E20-A7B9-7025A77E996F}"/>
            </c:ext>
          </c:extLst>
        </c:ser>
        <c:dLbls>
          <c:showLegendKey val="0"/>
          <c:showVal val="0"/>
          <c:showCatName val="0"/>
          <c:showSerName val="0"/>
          <c:showPercent val="0"/>
          <c:showBubbleSize val="0"/>
        </c:dLbls>
        <c:axId val="135967104"/>
        <c:axId val="135969024"/>
      </c:scatterChart>
      <c:valAx>
        <c:axId val="13596710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69024"/>
        <c:crosses val="autoZero"/>
        <c:crossBetween val="midCat"/>
      </c:valAx>
      <c:valAx>
        <c:axId val="135969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6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{7C434904-4CAB-44D0-9750-5D55173C3CC7}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20E-40F5-A995-53A7B58C109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{83CCAAC7-7875-4386-AA23-4B300863995E}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20E-40F5-A995-53A7B58C109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{F1FB43F0-C579-42F5-A0B8-9AAB80EBB989}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20E-40F5-A995-53A7B58C109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{5EB1C780-6B43-4A8F-8022-2C30B656352E}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20E-40F5-A995-53A7B58C109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{36BA6E31-5558-4FCB-97EC-C41AE7011C5B}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20E-40F5-A995-53A7B58C1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c:v>
                </c:pt>
                <c:pt idx="2">
                  <c:v>4.4000000000000004</c:v>
                </c:pt>
                <c:pt idx="3">
                  <c:v>0.6</c:v>
                </c:pt>
                <c:pt idx="4">
                  <c:v>-2.2000000000000002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E20E-40F5-A995-53A7B58C109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{A8F52231-624F-40AA-A16A-EC492D5E7B36}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20E-40F5-A995-53A7B58C109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{C6BA614C-48E0-49C8-BB89-B1E432DA544D}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20E-40F5-A995-53A7B58C109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{9F03C994-AABE-4371-834F-BD0BFA787D3D}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20E-40F5-A995-53A7B58C109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{686EF078-529C-4900-BAC8-DE452BA53646}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20E-40F5-A995-53A7B58C109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{52743238-FAB8-41A8-A851-D96967910BE0}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20E-40F5-A995-53A7B58C1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E20E-40F5-A995-53A7B58C1094}"/>
            </c:ext>
          </c:extLst>
        </c:ser>
        <c:dLbls>
          <c:showLegendKey val="0"/>
          <c:showVal val="0"/>
          <c:showCatName val="0"/>
          <c:showSerName val="0"/>
          <c:showPercent val="0"/>
          <c:showBubbleSize val="0"/>
        </c:dLbls>
        <c:axId val="136020352"/>
        <c:axId val="136022272"/>
      </c:scatterChart>
      <c:valAx>
        <c:axId val="13602035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22272"/>
        <c:crosses val="autoZero"/>
        <c:crossBetween val="midCat"/>
      </c:valAx>
      <c:valAx>
        <c:axId val="136022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20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繰上償還等により元利償還金のピークであった平成１９年度以降は減少に転じている。</a:t>
          </a:r>
          <a:endParaRPr lang="ja-JP" altLang="ja-JP" sz="1400">
            <a:effectLst/>
          </a:endParaRPr>
        </a:p>
        <a:p>
          <a:r>
            <a:rPr kumimoji="1" lang="ja-JP" altLang="ja-JP" sz="1400">
              <a:solidFill>
                <a:schemeClr val="dk1"/>
              </a:solidFill>
              <a:effectLst/>
              <a:latin typeface="+mn-lt"/>
              <a:ea typeface="+mn-ea"/>
              <a:cs typeface="+mn-cs"/>
            </a:rPr>
            <a:t>　今後数年間は投資事業が集中し、地方債の発行増による公債費の増加が見込まれる。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ysClr val="windowText" lastClr="000000"/>
              </a:solidFill>
              <a:effectLst/>
              <a:latin typeface="+mn-lt"/>
              <a:ea typeface="+mn-ea"/>
              <a:cs typeface="+mn-cs"/>
            </a:rPr>
            <a:t>総合</a:t>
          </a:r>
          <a:r>
            <a:rPr kumimoji="1" lang="ja-JP" altLang="ja-JP" sz="1400">
              <a:solidFill>
                <a:sysClr val="windowText" lastClr="000000"/>
              </a:solidFill>
              <a:effectLst/>
              <a:latin typeface="+mn-lt"/>
              <a:ea typeface="+mn-ea"/>
              <a:cs typeface="+mn-cs"/>
            </a:rPr>
            <a:t>計画に基づく事業</a:t>
          </a:r>
          <a:r>
            <a:rPr kumimoji="1" lang="ja-JP" altLang="en-US" sz="1400">
              <a:solidFill>
                <a:sysClr val="windowText" lastClr="000000"/>
              </a:solidFill>
              <a:effectLst/>
              <a:latin typeface="+mn-lt"/>
              <a:ea typeface="+mn-ea"/>
              <a:cs typeface="+mn-cs"/>
            </a:rPr>
            <a:t>の平準化など</a:t>
          </a:r>
          <a:r>
            <a:rPr kumimoji="1" lang="ja-JP" altLang="ja-JP" sz="1400">
              <a:solidFill>
                <a:sysClr val="windowText" lastClr="000000"/>
              </a:solidFill>
              <a:effectLst/>
              <a:latin typeface="+mn-lt"/>
              <a:ea typeface="+mn-ea"/>
              <a:cs typeface="+mn-cs"/>
            </a:rPr>
            <a:t>により地方債を抑制し、公債費の適正な管理に努める。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将来負担比率については、地方債現在高等の将来負担額に対し、基金や基準財政収需要額算入見込額等の充当可能財源が多く、将来負担額がマイナスとなっている。</a:t>
          </a:r>
          <a:endParaRPr lang="ja-JP" altLang="ja-JP" sz="1400">
            <a:effectLst/>
          </a:endParaRPr>
        </a:p>
        <a:p>
          <a:r>
            <a:rPr kumimoji="1" lang="ja-JP" altLang="ja-JP" sz="1400">
              <a:solidFill>
                <a:schemeClr val="dk1"/>
              </a:solidFill>
              <a:effectLst/>
              <a:latin typeface="+mn-lt"/>
              <a:ea typeface="+mn-ea"/>
              <a:cs typeface="+mn-cs"/>
            </a:rPr>
            <a:t>　今後数年間は投資事業が集中し、地方債の発行増に</a:t>
          </a:r>
          <a:r>
            <a:rPr kumimoji="1" lang="ja-JP" altLang="ja-JP" sz="1400">
              <a:solidFill>
                <a:sysClr val="windowText" lastClr="000000"/>
              </a:solidFill>
              <a:effectLst/>
              <a:latin typeface="+mn-lt"/>
              <a:ea typeface="+mn-ea"/>
              <a:cs typeface="+mn-cs"/>
            </a:rPr>
            <a:t>よる将来負担額の増加が見込まれる。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総合</a:t>
          </a:r>
          <a:r>
            <a:rPr kumimoji="1" lang="ja-JP" altLang="ja-JP" sz="1400">
              <a:solidFill>
                <a:sysClr val="windowText" lastClr="000000"/>
              </a:solidFill>
              <a:effectLst/>
              <a:latin typeface="+mn-lt"/>
              <a:ea typeface="+mn-ea"/>
              <a:cs typeface="+mn-cs"/>
            </a:rPr>
            <a:t>計画に基づく事業</a:t>
          </a:r>
          <a:r>
            <a:rPr kumimoji="1" lang="ja-JP" altLang="en-US" sz="1400">
              <a:solidFill>
                <a:sysClr val="windowText" lastClr="000000"/>
              </a:solidFill>
              <a:effectLst/>
              <a:latin typeface="+mn-lt"/>
              <a:ea typeface="+mn-ea"/>
              <a:cs typeface="+mn-cs"/>
            </a:rPr>
            <a:t>の平準化や</a:t>
          </a:r>
          <a:r>
            <a:rPr kumimoji="1" lang="ja-JP" altLang="ja-JP" sz="1400">
              <a:solidFill>
                <a:sysClr val="windowText" lastClr="000000"/>
              </a:solidFill>
              <a:effectLst/>
              <a:latin typeface="+mn-lt"/>
              <a:ea typeface="+mn-ea"/>
              <a:cs typeface="+mn-cs"/>
            </a:rPr>
            <a:t>有利な地方債や補助事業を活用し、適正な管理に努める。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78820C9D-66A0-4D89-B9C7-765153E2A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5A88C47B-52B0-4F2B-B96D-A474D2C16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 xmlns:a16="http://schemas.microsoft.com/office/drawing/2014/main" id="{92C711E5-A691-439F-B0EA-28C2B1406927}"/>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 xmlns:a16="http://schemas.microsoft.com/office/drawing/2014/main" id="{7FC21FB8-5122-4BF8-85F8-7B529B708893}"/>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 xmlns:a16="http://schemas.microsoft.com/office/drawing/2014/main" id="{A30F5883-5A48-4686-881D-0B51348B3315}"/>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 xmlns:a16="http://schemas.microsoft.com/office/drawing/2014/main" id="{0EC01A01-92A5-4C43-A39A-159BDEF83E06}"/>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 xmlns:a16="http://schemas.microsoft.com/office/drawing/2014/main" id="{6FB648CD-364F-4B1D-8E63-BB6AFD2FC585}"/>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 xmlns:a16="http://schemas.microsoft.com/office/drawing/2014/main" id="{7142C296-3034-425F-9030-0EFF090FCBD3}"/>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 xmlns:a16="http://schemas.microsoft.com/office/drawing/2014/main" id="{A550D31E-382F-4F09-90B2-42DEDEA88E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 xmlns:a16="http://schemas.microsoft.com/office/drawing/2014/main" id="{48295F13-025A-4333-936E-EA7B97D1A6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 xmlns:a16="http://schemas.microsoft.com/office/drawing/2014/main" id="{D4A5B0D5-6AC3-4215-9CE6-E9B6347720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 xmlns:a16="http://schemas.microsoft.com/office/drawing/2014/main" id="{F3D8D66A-AC59-48CD-A889-991892B4181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 xmlns:a16="http://schemas.microsoft.com/office/drawing/2014/main" id="{98FEEADB-1B17-4CFA-93B3-925F06F4F1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 xmlns:a16="http://schemas.microsoft.com/office/drawing/2014/main" id="{B19BDF99-6949-4C93-A7A4-412D1E5F93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 xmlns:a16="http://schemas.microsoft.com/office/drawing/2014/main" id="{32CFD87F-6065-4028-A014-728242E506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 xmlns:a16="http://schemas.microsoft.com/office/drawing/2014/main" id="{4E531BBF-9AD6-47C8-B072-A1FE96645F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 xmlns:a16="http://schemas.microsoft.com/office/drawing/2014/main" id="{54F37C01-6367-41CC-B346-8574ACD5BE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 xmlns:a16="http://schemas.microsoft.com/office/drawing/2014/main" id="{DD056097-C1C0-4C63-B79E-78FC6DBBAFBC}"/>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 xmlns:a16="http://schemas.microsoft.com/office/drawing/2014/main" id="{67E8FB5C-78F0-4CA9-9584-BB221C9E44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 xmlns:a16="http://schemas.microsoft.com/office/drawing/2014/main" id="{B309BCA8-E3B4-4752-9FEB-3886A0758CE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 xmlns:a16="http://schemas.microsoft.com/office/drawing/2014/main" id="{9EC785E3-EB66-4C7C-A988-01DF7BC6379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 xmlns:a16="http://schemas.microsoft.com/office/drawing/2014/main" id="{0AA7467C-8C6E-48F9-B7D2-173D9B015B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 xmlns:a16="http://schemas.microsoft.com/office/drawing/2014/main" id="{1DDCB9FC-E87F-4398-B0EA-27A9BFEE90B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 xmlns:a16="http://schemas.microsoft.com/office/drawing/2014/main" id="{371C1C41-2455-4250-AB1C-DC86E9B3A77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 xmlns:a16="http://schemas.microsoft.com/office/drawing/2014/main" id="{D494F930-C43F-4449-9069-6077C12A83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 xmlns:a16="http://schemas.microsoft.com/office/drawing/2014/main" id="{5A8BC57E-E0FD-4EB3-B67D-B8AD1DC1DF2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 xmlns:a16="http://schemas.microsoft.com/office/drawing/2014/main" id="{5157529F-2C9E-4A07-9D28-D0AA384322D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 xmlns:a16="http://schemas.microsoft.com/office/drawing/2014/main" id="{A6AFDE97-ABD7-4E1D-BD2D-A9BE6E9124CF}"/>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 xmlns:a16="http://schemas.microsoft.com/office/drawing/2014/main" id="{57949441-5492-455C-84D5-C5B363B23F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 xmlns:a16="http://schemas.microsoft.com/office/drawing/2014/main" id="{07BD9C2A-95E9-417D-8909-D4A4E02C9A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 xmlns:a16="http://schemas.microsoft.com/office/drawing/2014/main" id="{FA3B60CE-994A-4E08-8A04-F2A2840B08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 xmlns:a16="http://schemas.microsoft.com/office/drawing/2014/main" id="{7C9142A4-43CC-432C-938A-2F46B25E95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 xmlns:a16="http://schemas.microsoft.com/office/drawing/2014/main" id="{12E9C770-E4FC-47AF-8DF1-1789B69DFC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 xmlns:a16="http://schemas.microsoft.com/office/drawing/2014/main" id="{C3B965F2-2064-4B6F-8D29-848570792A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 xmlns:a16="http://schemas.microsoft.com/office/drawing/2014/main" id="{8AF1DD86-5145-4F15-9A98-F77BB0C505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 xmlns:a16="http://schemas.microsoft.com/office/drawing/2014/main" id="{45B389B9-422D-489A-8799-75706429B5F2}"/>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 xmlns:a16="http://schemas.microsoft.com/office/drawing/2014/main" id="{2AE58368-D033-40BB-A775-57F60116FE3E}"/>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 xmlns:a16="http://schemas.microsoft.com/office/drawing/2014/main" id="{AE4775DD-8779-4BD3-905B-B53FC70F4E75}"/>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 xmlns:a16="http://schemas.microsoft.com/office/drawing/2014/main" id="{8A010103-8EFB-4978-93A8-FE37AA17E9DD}"/>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 xmlns:a16="http://schemas.microsoft.com/office/drawing/2014/main" id="{8ADE1E97-BE44-4648-B877-67C6D7E6BAE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 xmlns:a16="http://schemas.microsoft.com/office/drawing/2014/main" id="{968C1D22-F3D2-4DE8-863E-278AF9A1E5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 xmlns:a16="http://schemas.microsoft.com/office/drawing/2014/main" id="{2497F0F0-2B48-42B3-A690-521900428C3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 xmlns:a16="http://schemas.microsoft.com/office/drawing/2014/main" id="{B7DE7355-D7A7-4DD3-9386-5D7B58E3F0E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 xmlns:a16="http://schemas.microsoft.com/office/drawing/2014/main" id="{14A57FDA-2EC6-4370-A467-F0FE1E9E72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 xmlns:a16="http://schemas.microsoft.com/office/drawing/2014/main" id="{639D1C9C-A3EB-4BE0-A66F-CD4CF8C00B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 xmlns:a16="http://schemas.microsoft.com/office/drawing/2014/main" id="{1E96A155-5AF0-45DB-9B9D-41999A49C35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 xmlns:a16="http://schemas.microsoft.com/office/drawing/2014/main" id="{5F3CAA86-9D83-45A0-BDA9-1164B7BEB8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 xmlns:a16="http://schemas.microsoft.com/office/drawing/2014/main" id="{809D308F-CB91-4C84-A4BC-5C02B6D0AC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 xmlns:a16="http://schemas.microsoft.com/office/drawing/2014/main" id="{68EE55BB-0CE3-430C-A7A6-1A3D84CE2FC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 xmlns:a16="http://schemas.microsoft.com/office/drawing/2014/main" id="{CCB18C19-C28D-4D9D-B8E2-6378F1BE843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 xmlns:a16="http://schemas.microsoft.com/office/drawing/2014/main" id="{E68B4051-EACF-4BF7-BA3E-24C25E48F0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 xmlns:a16="http://schemas.microsoft.com/office/drawing/2014/main" id="{C180D185-4311-4281-A1EC-0B468D796F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年度については現在整備中である。</a:t>
          </a:r>
          <a:endParaRPr lang="ja-JP" altLang="ja-JP">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年度においては、類似団体平均値を下回っているが、多くの施設で老朽化が進んでいる。</a:t>
          </a:r>
          <a:endParaRPr lang="ja-JP" altLang="ja-JP">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年度に策定した公共施設等総合管理計画に基づき、公共施設等の全体状況を把握し、長期的な視点で、更新、統廃合、長寿命化など計画的に行なっていく。</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 xmlns:a16="http://schemas.microsoft.com/office/drawing/2014/main" id="{3720B816-3B65-404E-AA1E-4FFC33989AD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 xmlns:a16="http://schemas.microsoft.com/office/drawing/2014/main" id="{920EB299-7814-4499-B5C7-08A30B6280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 xmlns:a16="http://schemas.microsoft.com/office/drawing/2014/main" id="{D6873665-B6A7-42CF-A80E-8B973A12F2FF}"/>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 xmlns:a16="http://schemas.microsoft.com/office/drawing/2014/main" id="{E03FE71F-19D8-42F0-8C6E-BD6F2D6CBA5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 xmlns:a16="http://schemas.microsoft.com/office/drawing/2014/main" id="{45FEF46F-A04A-407D-A3D1-68523F1C2026}"/>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 xmlns:a16="http://schemas.microsoft.com/office/drawing/2014/main" id="{17EA0085-9B99-4412-83F3-901788BEE50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 xmlns:a16="http://schemas.microsoft.com/office/drawing/2014/main" id="{E292C664-B4A7-42CC-B36C-832F1B30F6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 xmlns:a16="http://schemas.microsoft.com/office/drawing/2014/main" id="{296BA126-ABDE-4282-9834-7901BE32F96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 xmlns:a16="http://schemas.microsoft.com/office/drawing/2014/main" id="{2C92FE5F-26A5-4534-B843-152AAB95030F}"/>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 xmlns:a16="http://schemas.microsoft.com/office/drawing/2014/main" id="{FDF56DC5-873F-40A5-A526-55F0416CB12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 xmlns:a16="http://schemas.microsoft.com/office/drawing/2014/main" id="{7CBD6B6B-7C40-44B2-B4EE-17D769D7A519}"/>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 xmlns:a16="http://schemas.microsoft.com/office/drawing/2014/main" id="{0CD7D75C-EFED-427B-9308-590D0026925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 xmlns:a16="http://schemas.microsoft.com/office/drawing/2014/main" id="{638CF8EB-132F-4671-999F-7C652FC0053E}"/>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 xmlns:a16="http://schemas.microsoft.com/office/drawing/2014/main" id="{12F766AE-C4B7-4310-82DE-CB64A70ECD5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 xmlns:a16="http://schemas.microsoft.com/office/drawing/2014/main" id="{B52E0F42-5DA7-4C51-B2ED-BEA5325181E3}"/>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 xmlns:a16="http://schemas.microsoft.com/office/drawing/2014/main" id="{2BBC2ECB-073F-40C7-8809-476CEE7DEC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 xmlns:a16="http://schemas.microsoft.com/office/drawing/2014/main" id="{AD55D361-FD54-4419-A402-D12B02F7F2DA}"/>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 xmlns:a16="http://schemas.microsoft.com/office/drawing/2014/main" id="{A036AC1F-0EE4-49E6-A9DE-98D7DE3D46B2}"/>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 xmlns:a16="http://schemas.microsoft.com/office/drawing/2014/main" id="{66649FE5-5EEA-4CC0-891F-6529828C1572}"/>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 xmlns:a16="http://schemas.microsoft.com/office/drawing/2014/main" id="{F8E2CCB5-A107-439E-8B95-FBB17AAAC392}"/>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 xmlns:a16="http://schemas.microsoft.com/office/drawing/2014/main" id="{3FA1C797-D468-4B2D-8DBD-B1B4044AD3F4}"/>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 xmlns:a16="http://schemas.microsoft.com/office/drawing/2014/main" id="{CA43E30B-B59D-41B6-B982-0AAB883A5093}"/>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 xmlns:a16="http://schemas.microsoft.com/office/drawing/2014/main" id="{BA5FC085-52EC-4E2F-B5B7-EFEB1E30554C}"/>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 xmlns:a16="http://schemas.microsoft.com/office/drawing/2014/main" id="{CB83186A-F959-4BDA-94BB-4657982E8F5C}"/>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 xmlns:a16="http://schemas.microsoft.com/office/drawing/2014/main" id="{ED02AA2D-7884-4843-8ED6-29199BD0C0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 xmlns:a16="http://schemas.microsoft.com/office/drawing/2014/main" id="{F441D1C6-E700-4F56-A7ED-A98E34F805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 xmlns:a16="http://schemas.microsoft.com/office/drawing/2014/main" id="{183BCA4A-4ACC-4EBF-9AF4-775F90B016C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 xmlns:a16="http://schemas.microsoft.com/office/drawing/2014/main" id="{078F33F5-F6E1-4A26-8611-2F362042730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 xmlns:a16="http://schemas.microsoft.com/office/drawing/2014/main" id="{27C93C11-5927-4140-979C-CE38B712603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140123</xdr:rowOff>
    </xdr:from>
    <xdr:to>
      <xdr:col>3</xdr:col>
      <xdr:colOff>511175</xdr:colOff>
      <xdr:row>34</xdr:row>
      <xdr:rowOff>70273</xdr:rowOff>
    </xdr:to>
    <xdr:sp macro="" textlink="">
      <xdr:nvSpPr>
        <xdr:cNvPr id="83" name="円/楕円 82">
          <a:extLst>
            <a:ext uri="{FF2B5EF4-FFF2-40B4-BE49-F238E27FC236}">
              <a16:creationId xmlns="" xmlns:a16="http://schemas.microsoft.com/office/drawing/2014/main" id="{20B0B936-023B-447B-B829-E7B152459D2B}"/>
            </a:ext>
          </a:extLst>
        </xdr:cNvPr>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a:extLst>
            <a:ext uri="{FF2B5EF4-FFF2-40B4-BE49-F238E27FC236}">
              <a16:creationId xmlns="" xmlns:a16="http://schemas.microsoft.com/office/drawing/2014/main" id="{CA415090-DC25-4334-8E29-F05D9C062684}"/>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61400</xdr:rowOff>
    </xdr:from>
    <xdr:ext cx="405111" cy="259045"/>
    <xdr:sp macro="" textlink="">
      <xdr:nvSpPr>
        <xdr:cNvPr id="85" name="n_1mainValue有形固定資産減価償却率">
          <a:extLst>
            <a:ext uri="{FF2B5EF4-FFF2-40B4-BE49-F238E27FC236}">
              <a16:creationId xmlns="" xmlns:a16="http://schemas.microsoft.com/office/drawing/2014/main" id="{3547EE3B-6490-49A1-B9BE-C9B5DFCDCAB8}"/>
            </a:ext>
          </a:extLst>
        </xdr:cNvPr>
        <xdr:cNvSpPr txBox="1"/>
      </xdr:nvSpPr>
      <xdr:spPr>
        <a:xfrm>
          <a:off x="3836043"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 xmlns:a16="http://schemas.microsoft.com/office/drawing/2014/main" id="{0582BA96-4EF8-4FEB-BFE4-B177C47929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 xmlns:a16="http://schemas.microsoft.com/office/drawing/2014/main" id="{B8488B53-5C8D-46DD-904E-DFD8DCE99F0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 xmlns:a16="http://schemas.microsoft.com/office/drawing/2014/main" id="{363EF03C-0D64-4B78-A663-6C4D1668B0F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 xmlns:a16="http://schemas.microsoft.com/office/drawing/2014/main" id="{62003989-4FB8-4156-8F08-233FBF2FCF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 xmlns:a16="http://schemas.microsoft.com/office/drawing/2014/main" id="{875A6549-C91D-410C-AB28-67240D8617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 xmlns:a16="http://schemas.microsoft.com/office/drawing/2014/main" id="{A4685B2D-92FD-4B0B-98CF-613F3E7B8B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 xmlns:a16="http://schemas.microsoft.com/office/drawing/2014/main" id="{64FFDAB1-C3F5-42D0-8F68-B35F673204B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 xmlns:a16="http://schemas.microsoft.com/office/drawing/2014/main" id="{28D97C76-E5AF-4FA8-A95D-41BBC5BB8D12}"/>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 xmlns:a16="http://schemas.microsoft.com/office/drawing/2014/main" id="{F64D957C-E080-4ED7-9F8D-7111F1202A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 xmlns:a16="http://schemas.microsoft.com/office/drawing/2014/main" id="{BA00C31C-366B-48C2-A8C3-06B1A70330D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 xmlns:a16="http://schemas.microsoft.com/office/drawing/2014/main" id="{56FA20A8-D84A-47F7-BA44-6FB3BDE018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 xmlns:a16="http://schemas.microsoft.com/office/drawing/2014/main" id="{699B82E7-E568-4A86-8B8F-64DB9EA3CF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 xmlns:a16="http://schemas.microsoft.com/office/drawing/2014/main" id="{16CAA81B-842A-4FFF-A3E1-7DB1A88565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 xmlns:a16="http://schemas.microsoft.com/office/drawing/2014/main" id="{A9A00C13-DD71-4C40-8C57-74C5468ED0B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CD1A6CA1-41C0-44B5-A313-7724AA40C0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B5EE85C9-D80C-4E2F-990D-7EF3421B5D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91313C13-1317-46CC-95EB-AF1EA0C82B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C099475F-7AB4-49E8-AA84-20BE795638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DA98FB13-A26F-4051-83F4-4FA2AAD753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552F49-1F5B-4B04-8D1B-4AEAA74F91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636E0A08-FE66-4B2A-8BC1-B68AFEF7F5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62CFEE66-E16B-4A8A-A9B5-041BD7DE3C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D5565773-A24C-49E9-8F62-F47DED0B06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46451A16-696E-4681-8F84-FFE5CF3F46E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77ED250F-6784-4044-97DF-4470E3E98B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CA8B717-AF3C-4D15-927A-E6DC92B44D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143D9531-642D-4634-9256-99E0F02EE7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643F16EC-323A-42D8-ACC6-FA612597E3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BEC68E66-802D-4808-9E3A-69EC5443C6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26A92A77-1DDB-47BF-906F-42E23575BBF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20EEB752-5FE9-4E7E-8033-2D88AD9A23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EB942D09-B0BC-4160-9CEB-8B14E9EAE6D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AFA9752F-8F1D-4A33-9968-3368DA639AC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F2681E54-1EAD-4154-AF28-18DCED22142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A7EDF0EA-2AFA-48AF-BE99-530E344EF2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D0464B4-E935-4D6E-B97A-385B211D03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AF5FCF0F-6E3A-4E69-B14E-9C154165F6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9B35CE86-4539-40C7-A5D9-BDCCBE395B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543ED722-FEFD-4B47-AAF9-DF9C04A2E1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29773777-1F39-4956-8DBD-EEBEE8984E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FA0003C5-1933-456E-BFB4-A470E38715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12E4F95A-BC8B-4191-B83F-D7F1386D660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7016CFD8-F2C6-4572-9123-09C3E7B54B9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6CA4315A-48DE-421C-8C54-A49B5A97074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CF6CD897-51BF-4C83-829A-FF1FA1EDCCA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DAFB78F5-305A-4C97-9DEB-3A8A58D0A9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E52D7ED0-7E64-4B86-B260-E1E23989F3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CD4CE047-BD1C-4209-9866-CD4A877208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44B2AADD-096A-4E27-B7F5-615C72AD05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B0339061-39CF-4ACA-97EF-3C81398CC8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70C7241-C3C4-4CDB-B999-3F01B71B51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FE723A9E-10C4-42A5-A4F2-F5D22C2F78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CDE638AB-E29D-4D45-843A-8B4C9A83D1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D1499B11-017A-460A-A79E-3EF36BAED5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5E52750D-20C9-4D78-B6EA-53917D0A21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60815F18-AA77-4FA6-A480-DB98F01A054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 xmlns:a16="http://schemas.microsoft.com/office/drawing/2014/main" id="{C49A7216-2125-49D4-B310-792ACC388E8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 xmlns:a16="http://schemas.microsoft.com/office/drawing/2014/main" id="{ECF979C8-FB2C-4EBB-9710-5052D3B0275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 xmlns:a16="http://schemas.microsoft.com/office/drawing/2014/main" id="{F6E0295C-8B7C-40CF-90D0-4A9FD41A82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3E7227CF-F71E-4D86-8E84-89194B897A8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 xmlns:a16="http://schemas.microsoft.com/office/drawing/2014/main" id="{00E021EB-6A52-4ED3-AC23-5936516D57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96670D34-D8BF-4A94-BB55-C28E1A9811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 xmlns:a16="http://schemas.microsoft.com/office/drawing/2014/main" id="{1DBCDCBF-3A00-491A-868F-231F4D5FD43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16F49AD7-0039-4876-ADCF-769A3564105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 xmlns:a16="http://schemas.microsoft.com/office/drawing/2014/main" id="{7F545DEB-357E-43E7-95BF-0659B3AB1A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806A7949-AFC2-48FE-9B46-53F05DA38BE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 xmlns:a16="http://schemas.microsoft.com/office/drawing/2014/main" id="{4FC2EEF8-1BD5-4517-9CEE-0DB7B506C7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 xmlns:a16="http://schemas.microsoft.com/office/drawing/2014/main" id="{13D6396C-1A41-4E96-A23E-9E482A8494B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82E8E312-F97C-4200-AF75-7D58AC2AAC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a:extLst>
            <a:ext uri="{FF2B5EF4-FFF2-40B4-BE49-F238E27FC236}">
              <a16:creationId xmlns="" xmlns:a16="http://schemas.microsoft.com/office/drawing/2014/main" id="{3128DC05-74B2-48AC-9AEB-2D533F20A6F1}"/>
            </a:ext>
          </a:extLst>
        </xdr:cNvPr>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51C4AD61-24A9-4B8A-8231-D1FAD6ED0756}"/>
            </a:ext>
          </a:extLst>
        </xdr:cNvPr>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a:extLst>
            <a:ext uri="{FF2B5EF4-FFF2-40B4-BE49-F238E27FC236}">
              <a16:creationId xmlns="" xmlns:a16="http://schemas.microsoft.com/office/drawing/2014/main" id="{54300B5F-A8FF-4E83-B13F-FFD63546ABF9}"/>
            </a:ext>
          </a:extLst>
        </xdr:cNvPr>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1D97F03C-28FA-4B83-B871-0DFE422A9CCA}"/>
            </a:ext>
          </a:extLst>
        </xdr:cNvPr>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a:extLst>
            <a:ext uri="{FF2B5EF4-FFF2-40B4-BE49-F238E27FC236}">
              <a16:creationId xmlns="" xmlns:a16="http://schemas.microsoft.com/office/drawing/2014/main" id="{305BBDA8-C808-4594-AC33-F8BE638B7E2E}"/>
            </a:ext>
          </a:extLst>
        </xdr:cNvPr>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6F30D005-FAEF-4370-B392-709CBFFC3686}"/>
            </a:ext>
          </a:extLst>
        </xdr:cNvPr>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a:extLst>
            <a:ext uri="{FF2B5EF4-FFF2-40B4-BE49-F238E27FC236}">
              <a16:creationId xmlns="" xmlns:a16="http://schemas.microsoft.com/office/drawing/2014/main" id="{9B0980A3-4E68-49FE-8853-1D2C4FE9CC7E}"/>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a:extLst>
            <a:ext uri="{FF2B5EF4-FFF2-40B4-BE49-F238E27FC236}">
              <a16:creationId xmlns="" xmlns:a16="http://schemas.microsoft.com/office/drawing/2014/main" id="{185B33FA-ABC9-4460-9665-22BE7F472FD9}"/>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24CC222D-7902-442E-ACD3-13088C04B9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4BCD154-88E8-4217-BDF8-3AE0F5A156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85BA2B28-77DB-48A1-AFA4-CD10DFC859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58E9030-1F6B-46C3-9FD5-1CE32607E0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9617431-3918-4D30-AF8B-9CBAD4398D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124460</xdr:rowOff>
    </xdr:from>
    <xdr:to>
      <xdr:col>5</xdr:col>
      <xdr:colOff>409575</xdr:colOff>
      <xdr:row>41</xdr:row>
      <xdr:rowOff>54610</xdr:rowOff>
    </xdr:to>
    <xdr:sp macro="" textlink="">
      <xdr:nvSpPr>
        <xdr:cNvPr id="70" name="円/楕円 69">
          <a:extLst>
            <a:ext uri="{FF2B5EF4-FFF2-40B4-BE49-F238E27FC236}">
              <a16:creationId xmlns="" xmlns:a16="http://schemas.microsoft.com/office/drawing/2014/main" id="{1F3756E6-29DD-4C5B-8A06-1BE6AD372FBF}"/>
            </a:ext>
          </a:extLst>
        </xdr:cNvPr>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a:extLst>
            <a:ext uri="{FF2B5EF4-FFF2-40B4-BE49-F238E27FC236}">
              <a16:creationId xmlns="" xmlns:a16="http://schemas.microsoft.com/office/drawing/2014/main" id="{B481D5C2-5D39-4308-850B-EBBA7FB860FB}"/>
            </a:ext>
          </a:extLst>
        </xdr:cNvPr>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45737</xdr:rowOff>
    </xdr:from>
    <xdr:ext cx="405111" cy="259045"/>
    <xdr:sp macro="" textlink="">
      <xdr:nvSpPr>
        <xdr:cNvPr id="72" name="n_1mainValue【道路】&#10;有形固定資産減価償却率">
          <a:extLst>
            <a:ext uri="{FF2B5EF4-FFF2-40B4-BE49-F238E27FC236}">
              <a16:creationId xmlns="" xmlns:a16="http://schemas.microsoft.com/office/drawing/2014/main" id="{E6C06BE3-D5FB-4305-9C00-B454E51F5291}"/>
            </a:ext>
          </a:extLst>
        </xdr:cNvPr>
        <xdr:cNvSpPr txBox="1"/>
      </xdr:nvSpPr>
      <xdr:spPr>
        <a:xfrm>
          <a:off x="3582043"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 xmlns:a16="http://schemas.microsoft.com/office/drawing/2014/main" id="{EF108D0D-9C77-469D-9D8F-49FD5E60D8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 xmlns:a16="http://schemas.microsoft.com/office/drawing/2014/main" id="{563507E0-7FF0-417B-9387-28359AE50E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 xmlns:a16="http://schemas.microsoft.com/office/drawing/2014/main" id="{098AA7A4-8342-4700-88FF-3DA2727AA5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 xmlns:a16="http://schemas.microsoft.com/office/drawing/2014/main" id="{83F6A97A-AB39-4D50-8676-1A0BC89F25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 xmlns:a16="http://schemas.microsoft.com/office/drawing/2014/main" id="{461A1658-A0E2-44B4-856A-6E54FF7BC5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 xmlns:a16="http://schemas.microsoft.com/office/drawing/2014/main" id="{A10948D5-828D-41D4-82DA-D4063C7208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 xmlns:a16="http://schemas.microsoft.com/office/drawing/2014/main" id="{FCC5B3C6-24BB-4E8E-87ED-6AA6E72485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 xmlns:a16="http://schemas.microsoft.com/office/drawing/2014/main" id="{5CF69A93-2E94-44C8-A7C2-8CDDEB742F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 xmlns:a16="http://schemas.microsoft.com/office/drawing/2014/main" id="{8BEBAC07-BF74-4EE1-A68A-E621571854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 xmlns:a16="http://schemas.microsoft.com/office/drawing/2014/main" id="{612DE681-3B54-40A5-8AE2-A86F0EF4804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 xmlns:a16="http://schemas.microsoft.com/office/drawing/2014/main" id="{721F4D42-ECE8-4740-81AD-2A1F65FA04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 xmlns:a16="http://schemas.microsoft.com/office/drawing/2014/main" id="{A885750D-9F48-41D0-AA54-252C0B1914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 xmlns:a16="http://schemas.microsoft.com/office/drawing/2014/main" id="{321833D3-758B-4335-B08D-935DB4952D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a:extLst>
            <a:ext uri="{FF2B5EF4-FFF2-40B4-BE49-F238E27FC236}">
              <a16:creationId xmlns="" xmlns:a16="http://schemas.microsoft.com/office/drawing/2014/main" id="{33B62E84-50CB-4E5B-BDE7-893EA5752E6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 xmlns:a16="http://schemas.microsoft.com/office/drawing/2014/main" id="{5399A36B-4EF2-4A5A-ABC9-FA48111994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a:extLst>
            <a:ext uri="{FF2B5EF4-FFF2-40B4-BE49-F238E27FC236}">
              <a16:creationId xmlns="" xmlns:a16="http://schemas.microsoft.com/office/drawing/2014/main" id="{D043E1FA-BA93-46E1-9DDD-240C312FC2D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 xmlns:a16="http://schemas.microsoft.com/office/drawing/2014/main" id="{AF5C2F23-0324-4061-B73F-D57ACC3972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a:extLst>
            <a:ext uri="{FF2B5EF4-FFF2-40B4-BE49-F238E27FC236}">
              <a16:creationId xmlns="" xmlns:a16="http://schemas.microsoft.com/office/drawing/2014/main" id="{9F3658B5-757B-4A76-BEFE-99C0413E56C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 xmlns:a16="http://schemas.microsoft.com/office/drawing/2014/main" id="{256FE0C8-729D-44D7-BC21-6E7D96A9E3F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a:extLst>
            <a:ext uri="{FF2B5EF4-FFF2-40B4-BE49-F238E27FC236}">
              <a16:creationId xmlns="" xmlns:a16="http://schemas.microsoft.com/office/drawing/2014/main" id="{A9210AD4-CF57-4274-A6E2-9DED67C1140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 xmlns:a16="http://schemas.microsoft.com/office/drawing/2014/main" id="{6E19A260-6215-4443-A411-5BF44A447D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 xmlns:a16="http://schemas.microsoft.com/office/drawing/2014/main" id="{CBD0A970-B915-40B4-B59E-FCD4FDAFAEA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 xmlns:a16="http://schemas.microsoft.com/office/drawing/2014/main" id="{64037BD0-153C-42EE-ABC2-EDFA1334FD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a:extLst>
            <a:ext uri="{FF2B5EF4-FFF2-40B4-BE49-F238E27FC236}">
              <a16:creationId xmlns="" xmlns:a16="http://schemas.microsoft.com/office/drawing/2014/main" id="{D943411F-607C-40FF-A51C-8ACA810DE1F8}"/>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a:extLst>
            <a:ext uri="{FF2B5EF4-FFF2-40B4-BE49-F238E27FC236}">
              <a16:creationId xmlns="" xmlns:a16="http://schemas.microsoft.com/office/drawing/2014/main" id="{A67BB7DD-6823-46CB-9860-FC05D097AFB3}"/>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a:extLst>
            <a:ext uri="{FF2B5EF4-FFF2-40B4-BE49-F238E27FC236}">
              <a16:creationId xmlns="" xmlns:a16="http://schemas.microsoft.com/office/drawing/2014/main" id="{74711494-7444-475F-AB16-D0275D40B65A}"/>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a:extLst>
            <a:ext uri="{FF2B5EF4-FFF2-40B4-BE49-F238E27FC236}">
              <a16:creationId xmlns="" xmlns:a16="http://schemas.microsoft.com/office/drawing/2014/main" id="{D9CD86BA-6001-4F25-B769-9B412AB42E1A}"/>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a:extLst>
            <a:ext uri="{FF2B5EF4-FFF2-40B4-BE49-F238E27FC236}">
              <a16:creationId xmlns="" xmlns:a16="http://schemas.microsoft.com/office/drawing/2014/main" id="{4245C42B-0134-4E6D-9664-0A004A126BC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a:extLst>
            <a:ext uri="{FF2B5EF4-FFF2-40B4-BE49-F238E27FC236}">
              <a16:creationId xmlns="" xmlns:a16="http://schemas.microsoft.com/office/drawing/2014/main" id="{AF6BAACF-6785-4DD4-905D-A5CFBE8CF768}"/>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a:extLst>
            <a:ext uri="{FF2B5EF4-FFF2-40B4-BE49-F238E27FC236}">
              <a16:creationId xmlns="" xmlns:a16="http://schemas.microsoft.com/office/drawing/2014/main" id="{D76D47F8-6009-445D-B508-E5A3BC70C916}"/>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a:extLst>
            <a:ext uri="{FF2B5EF4-FFF2-40B4-BE49-F238E27FC236}">
              <a16:creationId xmlns="" xmlns:a16="http://schemas.microsoft.com/office/drawing/2014/main" id="{AAD04DC1-46D4-4153-84D1-EC45F44ECA5D}"/>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 xmlns:a16="http://schemas.microsoft.com/office/drawing/2014/main" id="{85F509F9-7799-4990-975C-147305A840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 xmlns:a16="http://schemas.microsoft.com/office/drawing/2014/main" id="{1BAA048E-E75A-4AF4-9A42-4B576AA658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 xmlns:a16="http://schemas.microsoft.com/office/drawing/2014/main" id="{4A6F533D-F9A4-46B8-A482-01EAF1BE20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296775D7-D497-4E3F-BC4A-933B1F574D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9FCCCC8B-A10C-4068-882F-DA1BEA4258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114893</xdr:rowOff>
    </xdr:from>
    <xdr:to>
      <xdr:col>14</xdr:col>
      <xdr:colOff>79375</xdr:colOff>
      <xdr:row>42</xdr:row>
      <xdr:rowOff>45043</xdr:rowOff>
    </xdr:to>
    <xdr:sp macro="" textlink="">
      <xdr:nvSpPr>
        <xdr:cNvPr id="109" name="円/楕円 108">
          <a:extLst>
            <a:ext uri="{FF2B5EF4-FFF2-40B4-BE49-F238E27FC236}">
              <a16:creationId xmlns="" xmlns:a16="http://schemas.microsoft.com/office/drawing/2014/main" id="{FF77739D-1F67-4CE0-B5C9-BA2F0D77698F}"/>
            </a:ext>
          </a:extLst>
        </xdr:cNvPr>
        <xdr:cNvSpPr/>
      </xdr:nvSpPr>
      <xdr:spPr>
        <a:xfrm>
          <a:off x="9588500" y="71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a:extLst>
            <a:ext uri="{FF2B5EF4-FFF2-40B4-BE49-F238E27FC236}">
              <a16:creationId xmlns="" xmlns:a16="http://schemas.microsoft.com/office/drawing/2014/main" id="{0CB9C07F-E1AC-436C-9042-B690889D8767}"/>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36170</xdr:rowOff>
    </xdr:from>
    <xdr:ext cx="534377" cy="259045"/>
    <xdr:sp macro="" textlink="">
      <xdr:nvSpPr>
        <xdr:cNvPr id="111" name="n_1mainValue【道路】&#10;一人当たり延長">
          <a:extLst>
            <a:ext uri="{FF2B5EF4-FFF2-40B4-BE49-F238E27FC236}">
              <a16:creationId xmlns="" xmlns:a16="http://schemas.microsoft.com/office/drawing/2014/main" id="{1C32CF9F-783C-42FC-BDA0-81DBD3D0AB5C}"/>
            </a:ext>
          </a:extLst>
        </xdr:cNvPr>
        <xdr:cNvSpPr txBox="1"/>
      </xdr:nvSpPr>
      <xdr:spPr>
        <a:xfrm>
          <a:off x="9359410" y="7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 xmlns:a16="http://schemas.microsoft.com/office/drawing/2014/main" id="{6DF6E9A7-3254-4C42-BD1B-2C2436C9A3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 xmlns:a16="http://schemas.microsoft.com/office/drawing/2014/main" id="{CA16C2C4-9D0D-41A8-817C-30CA0E87D3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 xmlns:a16="http://schemas.microsoft.com/office/drawing/2014/main" id="{A20882E7-EDE6-4EA5-A617-70B42A1F18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 xmlns:a16="http://schemas.microsoft.com/office/drawing/2014/main" id="{0679D522-C623-477F-9B22-936C76AC26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 xmlns:a16="http://schemas.microsoft.com/office/drawing/2014/main" id="{EE58A6CC-02DF-46F6-9055-F5C5F1ED31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 xmlns:a16="http://schemas.microsoft.com/office/drawing/2014/main" id="{BD24BF6F-00BF-424E-BAA5-2F4FE3EAF8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 xmlns:a16="http://schemas.microsoft.com/office/drawing/2014/main" id="{0E6E1658-E5BD-4964-9762-EA3DDD84BB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 xmlns:a16="http://schemas.microsoft.com/office/drawing/2014/main" id="{2DA846E8-FF2C-407D-A578-85AEC24919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 xmlns:a16="http://schemas.microsoft.com/office/drawing/2014/main" id="{8D0FF90D-C187-4DFC-AFBD-84F84937B1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 xmlns:a16="http://schemas.microsoft.com/office/drawing/2014/main" id="{9923217D-1C0F-4536-B0AD-9115B18B8D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 xmlns:a16="http://schemas.microsoft.com/office/drawing/2014/main" id="{97ABF604-F6C1-45B8-BD6F-37BE2B8603E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 xmlns:a16="http://schemas.microsoft.com/office/drawing/2014/main" id="{969A8DA9-67C6-4E74-8F47-F837622B929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 xmlns:a16="http://schemas.microsoft.com/office/drawing/2014/main" id="{6133306D-8C38-469F-AA70-8ABDB2F484B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 xmlns:a16="http://schemas.microsoft.com/office/drawing/2014/main" id="{68E1C615-99AF-4AA8-9FD8-40E12475F59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 xmlns:a16="http://schemas.microsoft.com/office/drawing/2014/main" id="{746FC88F-0FB3-4CF0-94F6-18CF030F41A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 xmlns:a16="http://schemas.microsoft.com/office/drawing/2014/main" id="{DAEB7B69-4F19-49F2-9D37-FB378ADA2CA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 xmlns:a16="http://schemas.microsoft.com/office/drawing/2014/main" id="{AC01E2A6-49E3-4657-B0BD-B29390A7F02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 xmlns:a16="http://schemas.microsoft.com/office/drawing/2014/main" id="{E4757012-A35A-4469-98A3-8288C80A7C3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 xmlns:a16="http://schemas.microsoft.com/office/drawing/2014/main" id="{2D0FDA5F-0824-4C07-83B7-E2C15DC994D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 xmlns:a16="http://schemas.microsoft.com/office/drawing/2014/main" id="{3C163B3D-C4B6-4DF2-9979-966E49B7BB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 xmlns:a16="http://schemas.microsoft.com/office/drawing/2014/main" id="{C2D40C1A-2824-4CBE-9718-2E778021A83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 xmlns:a16="http://schemas.microsoft.com/office/drawing/2014/main" id="{B774AAF4-37CE-4F4E-AD74-010A36E2EE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a:extLst>
            <a:ext uri="{FF2B5EF4-FFF2-40B4-BE49-F238E27FC236}">
              <a16:creationId xmlns="" xmlns:a16="http://schemas.microsoft.com/office/drawing/2014/main" id="{52AFCF82-4F7E-4750-A754-B5F3305E5A93}"/>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a:extLst>
            <a:ext uri="{FF2B5EF4-FFF2-40B4-BE49-F238E27FC236}">
              <a16:creationId xmlns="" xmlns:a16="http://schemas.microsoft.com/office/drawing/2014/main" id="{22C186C9-D6E2-4C8B-8EB1-BAFECFDCE33F}"/>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a:extLst>
            <a:ext uri="{FF2B5EF4-FFF2-40B4-BE49-F238E27FC236}">
              <a16:creationId xmlns="" xmlns:a16="http://schemas.microsoft.com/office/drawing/2014/main" id="{2B728733-38F7-40C5-B3E2-C124176A53B1}"/>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a:extLst>
            <a:ext uri="{FF2B5EF4-FFF2-40B4-BE49-F238E27FC236}">
              <a16:creationId xmlns="" xmlns:a16="http://schemas.microsoft.com/office/drawing/2014/main" id="{E4CA76A0-CF80-4EB9-8A06-F8CE1CB88537}"/>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a:extLst>
            <a:ext uri="{FF2B5EF4-FFF2-40B4-BE49-F238E27FC236}">
              <a16:creationId xmlns="" xmlns:a16="http://schemas.microsoft.com/office/drawing/2014/main" id="{034C59CF-4AF2-42D3-BA9B-E839308FB9D3}"/>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a:extLst>
            <a:ext uri="{FF2B5EF4-FFF2-40B4-BE49-F238E27FC236}">
              <a16:creationId xmlns="" xmlns:a16="http://schemas.microsoft.com/office/drawing/2014/main" id="{922F526E-C8BB-4C6B-AF60-5D857E3BA7E0}"/>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a:extLst>
            <a:ext uri="{FF2B5EF4-FFF2-40B4-BE49-F238E27FC236}">
              <a16:creationId xmlns="" xmlns:a16="http://schemas.microsoft.com/office/drawing/2014/main" id="{C7F1F7F1-5FDF-4FE0-B129-629BBABBA8FE}"/>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a:extLst>
            <a:ext uri="{FF2B5EF4-FFF2-40B4-BE49-F238E27FC236}">
              <a16:creationId xmlns="" xmlns:a16="http://schemas.microsoft.com/office/drawing/2014/main" id="{DE8F7946-0690-4146-ACDF-23E8723A5096}"/>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3D25CB7A-203B-4EC0-95C1-DB47F5322B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032CB61F-1B57-443D-A514-287E10C1BE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B9467C09-C842-4E64-9667-9AE6F60406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BE2F5384-FFBF-42CF-887B-DCC14543F3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302C77DA-59CF-447B-BA3F-A5303C73E0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104648</xdr:rowOff>
    </xdr:from>
    <xdr:to>
      <xdr:col>5</xdr:col>
      <xdr:colOff>409575</xdr:colOff>
      <xdr:row>61</xdr:row>
      <xdr:rowOff>34798</xdr:rowOff>
    </xdr:to>
    <xdr:sp macro="" textlink="">
      <xdr:nvSpPr>
        <xdr:cNvPr id="147" name="円/楕円 146">
          <a:extLst>
            <a:ext uri="{FF2B5EF4-FFF2-40B4-BE49-F238E27FC236}">
              <a16:creationId xmlns="" xmlns:a16="http://schemas.microsoft.com/office/drawing/2014/main" id="{6ABAC7B8-AFC0-4469-9B1F-072CDB5006E0}"/>
            </a:ext>
          </a:extLst>
        </xdr:cNvPr>
        <xdr:cNvSpPr/>
      </xdr:nvSpPr>
      <xdr:spPr>
        <a:xfrm>
          <a:off x="3746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8" name="n_1aveValue【橋りょう・トンネル】&#10;有形固定資産減価償却率">
          <a:extLst>
            <a:ext uri="{FF2B5EF4-FFF2-40B4-BE49-F238E27FC236}">
              <a16:creationId xmlns="" xmlns:a16="http://schemas.microsoft.com/office/drawing/2014/main" id="{63F94C06-C8DE-442B-BF2F-B953B9EB935B}"/>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51325</xdr:rowOff>
    </xdr:from>
    <xdr:ext cx="405111" cy="259045"/>
    <xdr:sp macro="" textlink="">
      <xdr:nvSpPr>
        <xdr:cNvPr id="149" name="n_1mainValue【橋りょう・トンネル】&#10;有形固定資産減価償却率">
          <a:extLst>
            <a:ext uri="{FF2B5EF4-FFF2-40B4-BE49-F238E27FC236}">
              <a16:creationId xmlns="" xmlns:a16="http://schemas.microsoft.com/office/drawing/2014/main" id="{27D7C47A-B6EC-41B0-88AD-7035A3EF089C}"/>
            </a:ext>
          </a:extLst>
        </xdr:cNvPr>
        <xdr:cNvSpPr txBox="1"/>
      </xdr:nvSpPr>
      <xdr:spPr>
        <a:xfrm>
          <a:off x="3582043"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 xmlns:a16="http://schemas.microsoft.com/office/drawing/2014/main" id="{D3555B2D-5835-4B52-9E5E-6B56BEE48C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 xmlns:a16="http://schemas.microsoft.com/office/drawing/2014/main" id="{18C61C39-979E-47AC-97C3-B2C6A3241E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 xmlns:a16="http://schemas.microsoft.com/office/drawing/2014/main" id="{F9CB4BF4-88E0-48F8-AF0F-654FDF8F2A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 xmlns:a16="http://schemas.microsoft.com/office/drawing/2014/main" id="{E79162D8-E4F0-4A1C-822F-1CA4E4452E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 xmlns:a16="http://schemas.microsoft.com/office/drawing/2014/main" id="{05DFDA3D-413C-47C0-8A20-13E9E72B09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 xmlns:a16="http://schemas.microsoft.com/office/drawing/2014/main" id="{2D814F62-5F1F-449F-9495-140B310047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 xmlns:a16="http://schemas.microsoft.com/office/drawing/2014/main" id="{63693553-410F-4D25-BD3C-7463DF6879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 xmlns:a16="http://schemas.microsoft.com/office/drawing/2014/main" id="{E2A51140-D458-4D5B-87AC-ED8B0023DD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 xmlns:a16="http://schemas.microsoft.com/office/drawing/2014/main" id="{960E2411-1AD8-40BD-A8B6-D116422903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 xmlns:a16="http://schemas.microsoft.com/office/drawing/2014/main" id="{119397BB-3B43-44E7-A73A-E02CCAB0B3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 xmlns:a16="http://schemas.microsoft.com/office/drawing/2014/main" id="{FA8087BF-3573-4BF5-BCBD-67BE59DFE59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a:extLst>
            <a:ext uri="{FF2B5EF4-FFF2-40B4-BE49-F238E27FC236}">
              <a16:creationId xmlns="" xmlns:a16="http://schemas.microsoft.com/office/drawing/2014/main" id="{5D32805A-CF92-4AA9-A5BC-8D142A9CD24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 xmlns:a16="http://schemas.microsoft.com/office/drawing/2014/main" id="{54DE841A-1244-42A9-8ACC-14EFE9F3C6A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a:extLst>
            <a:ext uri="{FF2B5EF4-FFF2-40B4-BE49-F238E27FC236}">
              <a16:creationId xmlns="" xmlns:a16="http://schemas.microsoft.com/office/drawing/2014/main" id="{79FC96C9-BDE0-46DA-AA2D-889BAC60618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 xmlns:a16="http://schemas.microsoft.com/office/drawing/2014/main" id="{5D706890-B776-4AAC-AAFE-B9520724A2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a:extLst>
            <a:ext uri="{FF2B5EF4-FFF2-40B4-BE49-F238E27FC236}">
              <a16:creationId xmlns="" xmlns:a16="http://schemas.microsoft.com/office/drawing/2014/main" id="{7C308B3B-32DE-4F9C-9206-5E079A115B1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 xmlns:a16="http://schemas.microsoft.com/office/drawing/2014/main" id="{94D44E50-3D5D-4B8B-915C-82DD7D95C0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a:extLst>
            <a:ext uri="{FF2B5EF4-FFF2-40B4-BE49-F238E27FC236}">
              <a16:creationId xmlns="" xmlns:a16="http://schemas.microsoft.com/office/drawing/2014/main" id="{4BC6C7FC-4B9E-46CC-BC5D-4A361881680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 xmlns:a16="http://schemas.microsoft.com/office/drawing/2014/main" id="{DA03B097-0C75-45E0-A950-A45FC1F909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a:extLst>
            <a:ext uri="{FF2B5EF4-FFF2-40B4-BE49-F238E27FC236}">
              <a16:creationId xmlns="" xmlns:a16="http://schemas.microsoft.com/office/drawing/2014/main" id="{C366107D-400B-4D85-9B1E-76AB2677023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 xmlns:a16="http://schemas.microsoft.com/office/drawing/2014/main" id="{42CE3B01-8CCE-4E78-9824-F843EEAFFC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 xmlns:a16="http://schemas.microsoft.com/office/drawing/2014/main" id="{1D7F9F5E-6D9D-4E46-9AE9-F7FD92D7F9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 xmlns:a16="http://schemas.microsoft.com/office/drawing/2014/main" id="{3A0E7530-EA4C-40C9-8C1C-135AD820DF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a:extLst>
            <a:ext uri="{FF2B5EF4-FFF2-40B4-BE49-F238E27FC236}">
              <a16:creationId xmlns="" xmlns:a16="http://schemas.microsoft.com/office/drawing/2014/main" id="{8831160E-4D05-4759-A6DC-E75C17E9415C}"/>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a:extLst>
            <a:ext uri="{FF2B5EF4-FFF2-40B4-BE49-F238E27FC236}">
              <a16:creationId xmlns="" xmlns:a16="http://schemas.microsoft.com/office/drawing/2014/main" id="{8EE9ED00-E9DC-4379-A428-48C8DB054E21}"/>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a:extLst>
            <a:ext uri="{FF2B5EF4-FFF2-40B4-BE49-F238E27FC236}">
              <a16:creationId xmlns="" xmlns:a16="http://schemas.microsoft.com/office/drawing/2014/main" id="{9AF529C4-817A-41A7-BFF6-590A61B8F1BC}"/>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a:extLst>
            <a:ext uri="{FF2B5EF4-FFF2-40B4-BE49-F238E27FC236}">
              <a16:creationId xmlns="" xmlns:a16="http://schemas.microsoft.com/office/drawing/2014/main" id="{1B1A040C-D01A-421F-BCBA-351AA6BD4D96}"/>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a:extLst>
            <a:ext uri="{FF2B5EF4-FFF2-40B4-BE49-F238E27FC236}">
              <a16:creationId xmlns="" xmlns:a16="http://schemas.microsoft.com/office/drawing/2014/main" id="{0774E281-58FB-4E3B-8A85-E3805975507B}"/>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a:extLst>
            <a:ext uri="{FF2B5EF4-FFF2-40B4-BE49-F238E27FC236}">
              <a16:creationId xmlns="" xmlns:a16="http://schemas.microsoft.com/office/drawing/2014/main" id="{ED14EE9F-06F5-46C7-9F27-3E3F5392D73F}"/>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a:extLst>
            <a:ext uri="{FF2B5EF4-FFF2-40B4-BE49-F238E27FC236}">
              <a16:creationId xmlns="" xmlns:a16="http://schemas.microsoft.com/office/drawing/2014/main" id="{72F41089-95D2-4BC1-9A16-83EAD378ABE8}"/>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a:extLst>
            <a:ext uri="{FF2B5EF4-FFF2-40B4-BE49-F238E27FC236}">
              <a16:creationId xmlns="" xmlns:a16="http://schemas.microsoft.com/office/drawing/2014/main" id="{53324EA8-01FB-4484-B1BA-8A143A1BF5D3}"/>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5BD919B6-D856-4D40-B732-49BC330713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10EECBA5-58E4-445E-9A42-4F2CD02424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9A675A-8DF1-4F7E-8476-7223611890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CDA4866D-8CAF-4C56-8B3A-CF4451C92D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610F398B-8710-473F-8777-0EA15271A7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38867</xdr:rowOff>
    </xdr:from>
    <xdr:to>
      <xdr:col>14</xdr:col>
      <xdr:colOff>79375</xdr:colOff>
      <xdr:row>62</xdr:row>
      <xdr:rowOff>140467</xdr:rowOff>
    </xdr:to>
    <xdr:sp macro="" textlink="">
      <xdr:nvSpPr>
        <xdr:cNvPr id="186" name="円/楕円 185">
          <a:extLst>
            <a:ext uri="{FF2B5EF4-FFF2-40B4-BE49-F238E27FC236}">
              <a16:creationId xmlns="" xmlns:a16="http://schemas.microsoft.com/office/drawing/2014/main" id="{F9902275-0053-44A2-AFDE-AFA114655AFC}"/>
            </a:ext>
          </a:extLst>
        </xdr:cNvPr>
        <xdr:cNvSpPr/>
      </xdr:nvSpPr>
      <xdr:spPr>
        <a:xfrm>
          <a:off x="9588500" y="106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a:extLst>
            <a:ext uri="{FF2B5EF4-FFF2-40B4-BE49-F238E27FC236}">
              <a16:creationId xmlns="" xmlns:a16="http://schemas.microsoft.com/office/drawing/2014/main" id="{15577BBC-227B-4D87-A4BE-CE9851C53AA3}"/>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131594</xdr:rowOff>
    </xdr:from>
    <xdr:ext cx="599010" cy="259045"/>
    <xdr:sp macro="" textlink="">
      <xdr:nvSpPr>
        <xdr:cNvPr id="188" name="n_1mainValue【橋りょう・トンネル】&#10;一人当たり有形固定資産（償却資産）額">
          <a:extLst>
            <a:ext uri="{FF2B5EF4-FFF2-40B4-BE49-F238E27FC236}">
              <a16:creationId xmlns="" xmlns:a16="http://schemas.microsoft.com/office/drawing/2014/main" id="{CCCD7714-0549-4EA9-8E05-E2B3AEE54A92}"/>
            </a:ext>
          </a:extLst>
        </xdr:cNvPr>
        <xdr:cNvSpPr txBox="1"/>
      </xdr:nvSpPr>
      <xdr:spPr>
        <a:xfrm>
          <a:off x="9327094" y="1076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 xmlns:a16="http://schemas.microsoft.com/office/drawing/2014/main" id="{045D326E-DBBB-4C1A-A86B-891FA23A86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 xmlns:a16="http://schemas.microsoft.com/office/drawing/2014/main" id="{7BD71484-164A-47E6-8A40-455D93A585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 xmlns:a16="http://schemas.microsoft.com/office/drawing/2014/main" id="{D1500B81-FC4E-444F-9CAA-423CFD3674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 xmlns:a16="http://schemas.microsoft.com/office/drawing/2014/main" id="{61C0C24A-8B2F-4F4F-A909-E2704C7B74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 xmlns:a16="http://schemas.microsoft.com/office/drawing/2014/main" id="{52D7B4A1-A29F-48A7-9302-AA784454BF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 xmlns:a16="http://schemas.microsoft.com/office/drawing/2014/main" id="{A849F3B7-84CF-4C2D-8569-58A7BB4986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 xmlns:a16="http://schemas.microsoft.com/office/drawing/2014/main" id="{0940E2EA-412A-4048-B862-ABE0D1017B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 xmlns:a16="http://schemas.microsoft.com/office/drawing/2014/main" id="{8B9E56C5-A8E2-4D67-8EC3-FC452DAF16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 xmlns:a16="http://schemas.microsoft.com/office/drawing/2014/main" id="{80A15D11-EB7B-4A02-A390-8E1C49D09D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 xmlns:a16="http://schemas.microsoft.com/office/drawing/2014/main" id="{DCF0C94B-2108-49FB-81B5-EFBE19D8B5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a:extLst>
            <a:ext uri="{FF2B5EF4-FFF2-40B4-BE49-F238E27FC236}">
              <a16:creationId xmlns="" xmlns:a16="http://schemas.microsoft.com/office/drawing/2014/main" id="{CF48D3F1-C9C8-49AC-A42D-C12D5EB9321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a:extLst>
            <a:ext uri="{FF2B5EF4-FFF2-40B4-BE49-F238E27FC236}">
              <a16:creationId xmlns="" xmlns:a16="http://schemas.microsoft.com/office/drawing/2014/main" id="{825B297E-1643-4751-A43E-3E485E1DE5F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a:extLst>
            <a:ext uri="{FF2B5EF4-FFF2-40B4-BE49-F238E27FC236}">
              <a16:creationId xmlns="" xmlns:a16="http://schemas.microsoft.com/office/drawing/2014/main" id="{34A998C1-7057-4025-9CD6-428125A97127}"/>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a:extLst>
            <a:ext uri="{FF2B5EF4-FFF2-40B4-BE49-F238E27FC236}">
              <a16:creationId xmlns="" xmlns:a16="http://schemas.microsoft.com/office/drawing/2014/main" id="{D6B200F4-DF81-4874-A00E-D360C3F1383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a:extLst>
            <a:ext uri="{FF2B5EF4-FFF2-40B4-BE49-F238E27FC236}">
              <a16:creationId xmlns="" xmlns:a16="http://schemas.microsoft.com/office/drawing/2014/main" id="{2271B265-CD94-4C54-A543-2F489E20279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a:extLst>
            <a:ext uri="{FF2B5EF4-FFF2-40B4-BE49-F238E27FC236}">
              <a16:creationId xmlns="" xmlns:a16="http://schemas.microsoft.com/office/drawing/2014/main" id="{C66C28CC-BBAB-4AE9-9B90-B62E9BED960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a:extLst>
            <a:ext uri="{FF2B5EF4-FFF2-40B4-BE49-F238E27FC236}">
              <a16:creationId xmlns="" xmlns:a16="http://schemas.microsoft.com/office/drawing/2014/main" id="{FB461017-A1DC-459F-B9B3-3173DA09DF9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a:extLst>
            <a:ext uri="{FF2B5EF4-FFF2-40B4-BE49-F238E27FC236}">
              <a16:creationId xmlns="" xmlns:a16="http://schemas.microsoft.com/office/drawing/2014/main" id="{5A17DA9B-E0DD-4A45-89CD-516640D77C7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a:extLst>
            <a:ext uri="{FF2B5EF4-FFF2-40B4-BE49-F238E27FC236}">
              <a16:creationId xmlns="" xmlns:a16="http://schemas.microsoft.com/office/drawing/2014/main" id="{A5FE5DF2-FCB8-4894-A46C-A33CA5BB752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 xmlns:a16="http://schemas.microsoft.com/office/drawing/2014/main" id="{EDC76C24-66B3-4FBD-8AF2-CDECFF6735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 xmlns:a16="http://schemas.microsoft.com/office/drawing/2014/main" id="{C05006AE-BE5B-48DA-9D46-42776E3497A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 xmlns:a16="http://schemas.microsoft.com/office/drawing/2014/main" id="{CA744FD1-6049-437B-B7E8-6B581FA36D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a:extLst>
            <a:ext uri="{FF2B5EF4-FFF2-40B4-BE49-F238E27FC236}">
              <a16:creationId xmlns="" xmlns:a16="http://schemas.microsoft.com/office/drawing/2014/main" id="{C1CA04BD-01D5-4E0A-9DF1-00A1349AD161}"/>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a:extLst>
            <a:ext uri="{FF2B5EF4-FFF2-40B4-BE49-F238E27FC236}">
              <a16:creationId xmlns="" xmlns:a16="http://schemas.microsoft.com/office/drawing/2014/main" id="{0DB38AB5-CAA7-4E68-9906-C8CCCD9973FF}"/>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a:extLst>
            <a:ext uri="{FF2B5EF4-FFF2-40B4-BE49-F238E27FC236}">
              <a16:creationId xmlns="" xmlns:a16="http://schemas.microsoft.com/office/drawing/2014/main" id="{935500A0-7E6D-4EAF-9423-5294F8CB185E}"/>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a:extLst>
            <a:ext uri="{FF2B5EF4-FFF2-40B4-BE49-F238E27FC236}">
              <a16:creationId xmlns="" xmlns:a16="http://schemas.microsoft.com/office/drawing/2014/main" id="{16B3769F-B25D-4D6D-863A-64C426E0A745}"/>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a:extLst>
            <a:ext uri="{FF2B5EF4-FFF2-40B4-BE49-F238E27FC236}">
              <a16:creationId xmlns="" xmlns:a16="http://schemas.microsoft.com/office/drawing/2014/main" id="{E0BB3B66-9AF7-4BF2-AF3D-D6C26781C057}"/>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a:extLst>
            <a:ext uri="{FF2B5EF4-FFF2-40B4-BE49-F238E27FC236}">
              <a16:creationId xmlns="" xmlns:a16="http://schemas.microsoft.com/office/drawing/2014/main" id="{BCD03209-4C4F-4D1A-ADA9-7ACAD6A1C66A}"/>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a:extLst>
            <a:ext uri="{FF2B5EF4-FFF2-40B4-BE49-F238E27FC236}">
              <a16:creationId xmlns="" xmlns:a16="http://schemas.microsoft.com/office/drawing/2014/main" id="{4B6635FD-F02A-4A05-8AC4-24A5A2346854}"/>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a:extLst>
            <a:ext uri="{FF2B5EF4-FFF2-40B4-BE49-F238E27FC236}">
              <a16:creationId xmlns="" xmlns:a16="http://schemas.microsoft.com/office/drawing/2014/main" id="{741A6104-3841-4215-98B5-E5B9C9E59242}"/>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 xmlns:a16="http://schemas.microsoft.com/office/drawing/2014/main" id="{234202C4-322B-4C6C-8D92-D709A88C1C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 xmlns:a16="http://schemas.microsoft.com/office/drawing/2014/main" id="{BE51AB55-F5F4-4E2D-949F-5B2E370F95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C4A1FAA2-F14C-4B94-A1BC-4914B0E6E2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 xmlns:a16="http://schemas.microsoft.com/office/drawing/2014/main" id="{A4B1EB06-E229-4406-ACDD-99786B61A4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 xmlns:a16="http://schemas.microsoft.com/office/drawing/2014/main" id="{06ED61CA-4B37-4ED3-A1EB-F8C2D7EB6D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83313</xdr:rowOff>
    </xdr:from>
    <xdr:to>
      <xdr:col>5</xdr:col>
      <xdr:colOff>409575</xdr:colOff>
      <xdr:row>79</xdr:row>
      <xdr:rowOff>13463</xdr:rowOff>
    </xdr:to>
    <xdr:sp macro="" textlink="">
      <xdr:nvSpPr>
        <xdr:cNvPr id="224" name="円/楕円 223">
          <a:extLst>
            <a:ext uri="{FF2B5EF4-FFF2-40B4-BE49-F238E27FC236}">
              <a16:creationId xmlns="" xmlns:a16="http://schemas.microsoft.com/office/drawing/2014/main" id="{F04236BD-CEE9-42D0-9ECD-6DE8C187C022}"/>
            </a:ext>
          </a:extLst>
        </xdr:cNvPr>
        <xdr:cNvSpPr/>
      </xdr:nvSpPr>
      <xdr:spPr>
        <a:xfrm>
          <a:off x="3746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a:extLst>
            <a:ext uri="{FF2B5EF4-FFF2-40B4-BE49-F238E27FC236}">
              <a16:creationId xmlns="" xmlns:a16="http://schemas.microsoft.com/office/drawing/2014/main" id="{064E3285-0E5C-4697-8FF1-48E08A65375A}"/>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29990</xdr:rowOff>
    </xdr:from>
    <xdr:ext cx="405111" cy="259045"/>
    <xdr:sp macro="" textlink="">
      <xdr:nvSpPr>
        <xdr:cNvPr id="226" name="n_1mainValue【公営住宅】&#10;有形固定資産減価償却率">
          <a:extLst>
            <a:ext uri="{FF2B5EF4-FFF2-40B4-BE49-F238E27FC236}">
              <a16:creationId xmlns="" xmlns:a16="http://schemas.microsoft.com/office/drawing/2014/main" id="{377D23D3-B906-4974-95F2-3A84C52B4F1C}"/>
            </a:ext>
          </a:extLst>
        </xdr:cNvPr>
        <xdr:cNvSpPr txBox="1"/>
      </xdr:nvSpPr>
      <xdr:spPr>
        <a:xfrm>
          <a:off x="3582043" y="1323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 xmlns:a16="http://schemas.microsoft.com/office/drawing/2014/main" id="{82F1AC6A-4531-4E01-82EA-AE5F1CAE0E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 xmlns:a16="http://schemas.microsoft.com/office/drawing/2014/main" id="{A49B6A52-20AE-4671-B068-60D576A7B8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 xmlns:a16="http://schemas.microsoft.com/office/drawing/2014/main" id="{26055074-375B-444D-97BF-EB9F5241A4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 xmlns:a16="http://schemas.microsoft.com/office/drawing/2014/main" id="{123C7818-6464-4D10-8F48-5ABA979008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 xmlns:a16="http://schemas.microsoft.com/office/drawing/2014/main" id="{E54372C1-DD0C-403C-8AB9-9C06DF8117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 xmlns:a16="http://schemas.microsoft.com/office/drawing/2014/main" id="{D2666C7A-8CD6-48B5-BAF0-0E09EA5252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 xmlns:a16="http://schemas.microsoft.com/office/drawing/2014/main" id="{EA00F5C6-A642-4825-9643-6232229E84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 xmlns:a16="http://schemas.microsoft.com/office/drawing/2014/main" id="{4847BA86-5AEE-4938-BE05-F4DC6F9E07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 xmlns:a16="http://schemas.microsoft.com/office/drawing/2014/main" id="{D94D2926-EFD9-4ED6-89D7-31778ACF87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 xmlns:a16="http://schemas.microsoft.com/office/drawing/2014/main" id="{C504E1E3-F4FF-4DD3-85AA-8A1D15C642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a:extLst>
            <a:ext uri="{FF2B5EF4-FFF2-40B4-BE49-F238E27FC236}">
              <a16:creationId xmlns="" xmlns:a16="http://schemas.microsoft.com/office/drawing/2014/main" id="{5F828A6A-FE79-41AA-9850-3E283BAF4B3F}"/>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a:extLst>
            <a:ext uri="{FF2B5EF4-FFF2-40B4-BE49-F238E27FC236}">
              <a16:creationId xmlns="" xmlns:a16="http://schemas.microsoft.com/office/drawing/2014/main" id="{042D2688-2B26-4D99-8DB1-443FDC35DB9F}"/>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a:extLst>
            <a:ext uri="{FF2B5EF4-FFF2-40B4-BE49-F238E27FC236}">
              <a16:creationId xmlns="" xmlns:a16="http://schemas.microsoft.com/office/drawing/2014/main" id="{F864977C-42FC-493A-B368-6B1BD18D7BA8}"/>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a:extLst>
            <a:ext uri="{FF2B5EF4-FFF2-40B4-BE49-F238E27FC236}">
              <a16:creationId xmlns="" xmlns:a16="http://schemas.microsoft.com/office/drawing/2014/main" id="{144CC1DC-4E3C-4F17-BB9C-56AF79DE332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a:extLst>
            <a:ext uri="{FF2B5EF4-FFF2-40B4-BE49-F238E27FC236}">
              <a16:creationId xmlns="" xmlns:a16="http://schemas.microsoft.com/office/drawing/2014/main" id="{C7701C07-568C-451D-A5C2-A7F278798C6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a:extLst>
            <a:ext uri="{FF2B5EF4-FFF2-40B4-BE49-F238E27FC236}">
              <a16:creationId xmlns="" xmlns:a16="http://schemas.microsoft.com/office/drawing/2014/main" id="{0F1C16B1-0785-4BF4-96F1-A4655FE13CF8}"/>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a:extLst>
            <a:ext uri="{FF2B5EF4-FFF2-40B4-BE49-F238E27FC236}">
              <a16:creationId xmlns="" xmlns:a16="http://schemas.microsoft.com/office/drawing/2014/main" id="{54D26D11-CF3A-40C7-BB85-47EF7A2CE8F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a:extLst>
            <a:ext uri="{FF2B5EF4-FFF2-40B4-BE49-F238E27FC236}">
              <a16:creationId xmlns="" xmlns:a16="http://schemas.microsoft.com/office/drawing/2014/main" id="{7BE4573C-8DDB-43BF-B93B-B2D6962663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a:extLst>
            <a:ext uri="{FF2B5EF4-FFF2-40B4-BE49-F238E27FC236}">
              <a16:creationId xmlns="" xmlns:a16="http://schemas.microsoft.com/office/drawing/2014/main" id="{CF55AA84-378E-47F6-A5D5-1A60A9C7BBA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a:extLst>
            <a:ext uri="{FF2B5EF4-FFF2-40B4-BE49-F238E27FC236}">
              <a16:creationId xmlns="" xmlns:a16="http://schemas.microsoft.com/office/drawing/2014/main" id="{C5C15E89-E097-48B6-8769-F1A427BFD4D2}"/>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a:extLst>
            <a:ext uri="{FF2B5EF4-FFF2-40B4-BE49-F238E27FC236}">
              <a16:creationId xmlns="" xmlns:a16="http://schemas.microsoft.com/office/drawing/2014/main" id="{0AEC5390-338A-496A-84A0-F888918122B0}"/>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a:extLst>
            <a:ext uri="{FF2B5EF4-FFF2-40B4-BE49-F238E27FC236}">
              <a16:creationId xmlns="" xmlns:a16="http://schemas.microsoft.com/office/drawing/2014/main" id="{B040C748-5DE0-486B-9AE2-1B491B876DF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a:extLst>
            <a:ext uri="{FF2B5EF4-FFF2-40B4-BE49-F238E27FC236}">
              <a16:creationId xmlns="" xmlns:a16="http://schemas.microsoft.com/office/drawing/2014/main" id="{0E07CFB9-938A-453E-9EBD-7A9D5064CCAF}"/>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a:extLst>
            <a:ext uri="{FF2B5EF4-FFF2-40B4-BE49-F238E27FC236}">
              <a16:creationId xmlns="" xmlns:a16="http://schemas.microsoft.com/office/drawing/2014/main" id="{E9D90655-8908-4BB9-9FF4-1342A56AC00E}"/>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a:extLst>
            <a:ext uri="{FF2B5EF4-FFF2-40B4-BE49-F238E27FC236}">
              <a16:creationId xmlns="" xmlns:a16="http://schemas.microsoft.com/office/drawing/2014/main" id="{F5EA2F3A-7305-4384-9E21-F83EBB23C6FE}"/>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 xmlns:a16="http://schemas.microsoft.com/office/drawing/2014/main" id="{F83DEB59-1D18-42C8-81D2-D280AAFA9E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a:extLst>
            <a:ext uri="{FF2B5EF4-FFF2-40B4-BE49-F238E27FC236}">
              <a16:creationId xmlns="" xmlns:a16="http://schemas.microsoft.com/office/drawing/2014/main" id="{E6F568FB-0151-40B6-9222-D02AAFE7D7E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 xmlns:a16="http://schemas.microsoft.com/office/drawing/2014/main" id="{259B6BF0-A950-4CA5-849A-C55DC54747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a:extLst>
            <a:ext uri="{FF2B5EF4-FFF2-40B4-BE49-F238E27FC236}">
              <a16:creationId xmlns="" xmlns:a16="http://schemas.microsoft.com/office/drawing/2014/main" id="{56CDA4DE-398A-4779-BA43-2EA3E74CA7D9}"/>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a:extLst>
            <a:ext uri="{FF2B5EF4-FFF2-40B4-BE49-F238E27FC236}">
              <a16:creationId xmlns="" xmlns:a16="http://schemas.microsoft.com/office/drawing/2014/main" id="{0BFBB44F-DF80-4024-90D2-64B72CC9E2AC}"/>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a:extLst>
            <a:ext uri="{FF2B5EF4-FFF2-40B4-BE49-F238E27FC236}">
              <a16:creationId xmlns="" xmlns:a16="http://schemas.microsoft.com/office/drawing/2014/main" id="{37CE7858-B930-43A5-AE51-DCCA8C3AE0F0}"/>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a:extLst>
            <a:ext uri="{FF2B5EF4-FFF2-40B4-BE49-F238E27FC236}">
              <a16:creationId xmlns="" xmlns:a16="http://schemas.microsoft.com/office/drawing/2014/main" id="{629CB566-B2F0-4F9A-8242-8DD293125181}"/>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a:extLst>
            <a:ext uri="{FF2B5EF4-FFF2-40B4-BE49-F238E27FC236}">
              <a16:creationId xmlns="" xmlns:a16="http://schemas.microsoft.com/office/drawing/2014/main" id="{B95AF5D7-1593-48E2-8D25-D6756C8F58A5}"/>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a:extLst>
            <a:ext uri="{FF2B5EF4-FFF2-40B4-BE49-F238E27FC236}">
              <a16:creationId xmlns="" xmlns:a16="http://schemas.microsoft.com/office/drawing/2014/main" id="{41066EF9-A603-42ED-9B79-1050EE708C62}"/>
            </a:ext>
          </a:extLst>
        </xdr:cNvPr>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a:extLst>
            <a:ext uri="{FF2B5EF4-FFF2-40B4-BE49-F238E27FC236}">
              <a16:creationId xmlns="" xmlns:a16="http://schemas.microsoft.com/office/drawing/2014/main" id="{C1A8C967-F1D7-4271-B4C6-86F5509164E1}"/>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a:extLst>
            <a:ext uri="{FF2B5EF4-FFF2-40B4-BE49-F238E27FC236}">
              <a16:creationId xmlns="" xmlns:a16="http://schemas.microsoft.com/office/drawing/2014/main" id="{4C1BB626-416D-46AA-82A6-A8AECAD3B2C2}"/>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8DD839BC-6391-4FC1-B5A8-FE6F6A3708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A8789F60-942C-4BC7-B670-47B91FCFBE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572FF391-BCB0-45DC-A091-18525042EB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D47E9043-C23F-48B5-9CAB-39ACB2494E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8F156215-8B2A-4F19-B404-CE7F09BAF0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117317</xdr:rowOff>
    </xdr:from>
    <xdr:to>
      <xdr:col>14</xdr:col>
      <xdr:colOff>79375</xdr:colOff>
      <xdr:row>84</xdr:row>
      <xdr:rowOff>47467</xdr:rowOff>
    </xdr:to>
    <xdr:sp macro="" textlink="">
      <xdr:nvSpPr>
        <xdr:cNvPr id="268" name="円/楕円 267">
          <a:extLst>
            <a:ext uri="{FF2B5EF4-FFF2-40B4-BE49-F238E27FC236}">
              <a16:creationId xmlns="" xmlns:a16="http://schemas.microsoft.com/office/drawing/2014/main" id="{BE4B4C59-7D29-4D3D-AF1D-06E2DCA93379}"/>
            </a:ext>
          </a:extLst>
        </xdr:cNvPr>
        <xdr:cNvSpPr/>
      </xdr:nvSpPr>
      <xdr:spPr>
        <a:xfrm>
          <a:off x="9588500" y="143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a:extLst>
            <a:ext uri="{FF2B5EF4-FFF2-40B4-BE49-F238E27FC236}">
              <a16:creationId xmlns="" xmlns:a16="http://schemas.microsoft.com/office/drawing/2014/main" id="{153B4567-C0C2-4885-8612-946E0815BE21}"/>
            </a:ext>
          </a:extLst>
        </xdr:cNvPr>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63994</xdr:rowOff>
    </xdr:from>
    <xdr:ext cx="469744" cy="259045"/>
    <xdr:sp macro="" textlink="">
      <xdr:nvSpPr>
        <xdr:cNvPr id="270" name="n_1mainValue【公営住宅】&#10;一人当たり面積">
          <a:extLst>
            <a:ext uri="{FF2B5EF4-FFF2-40B4-BE49-F238E27FC236}">
              <a16:creationId xmlns="" xmlns:a16="http://schemas.microsoft.com/office/drawing/2014/main" id="{91AC4C0A-AD39-4248-B034-B05AD20EA6B1}"/>
            </a:ext>
          </a:extLst>
        </xdr:cNvPr>
        <xdr:cNvSpPr txBox="1"/>
      </xdr:nvSpPr>
      <xdr:spPr>
        <a:xfrm>
          <a:off x="9391727" y="141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 xmlns:a16="http://schemas.microsoft.com/office/drawing/2014/main" id="{CA055018-FC1A-46F6-81BD-59067B91D6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 xmlns:a16="http://schemas.microsoft.com/office/drawing/2014/main" id="{B16FCC18-95C3-4B44-8FEA-0635991043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 xmlns:a16="http://schemas.microsoft.com/office/drawing/2014/main" id="{1384453E-4D92-41E3-A514-B4627D170F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 xmlns:a16="http://schemas.microsoft.com/office/drawing/2014/main" id="{C3164E44-6511-4C68-A7D5-8A0DFC8F27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 xmlns:a16="http://schemas.microsoft.com/office/drawing/2014/main" id="{467BFD27-DD94-4192-8635-E106D2E6C2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 xmlns:a16="http://schemas.microsoft.com/office/drawing/2014/main" id="{D44281D4-CEC3-4427-A3FF-2D7BE98198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 xmlns:a16="http://schemas.microsoft.com/office/drawing/2014/main" id="{704C6CEC-D670-43CC-8DA2-7AEC2778E1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 xmlns:a16="http://schemas.microsoft.com/office/drawing/2014/main" id="{DDDD57D4-62EC-4DFB-9CD8-0CF267D729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a:extLst>
            <a:ext uri="{FF2B5EF4-FFF2-40B4-BE49-F238E27FC236}">
              <a16:creationId xmlns="" xmlns:a16="http://schemas.microsoft.com/office/drawing/2014/main" id="{FEB6ECBF-241A-4FB0-97C4-BAEACA72B1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a:extLst>
            <a:ext uri="{FF2B5EF4-FFF2-40B4-BE49-F238E27FC236}">
              <a16:creationId xmlns="" xmlns:a16="http://schemas.microsoft.com/office/drawing/2014/main" id="{2E82104A-B5CF-4E8C-B696-0F5B2CE369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a:extLst>
            <a:ext uri="{FF2B5EF4-FFF2-40B4-BE49-F238E27FC236}">
              <a16:creationId xmlns="" xmlns:a16="http://schemas.microsoft.com/office/drawing/2014/main" id="{BA4CAEE6-4A24-48A8-9F56-69D171248F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a:extLst>
            <a:ext uri="{FF2B5EF4-FFF2-40B4-BE49-F238E27FC236}">
              <a16:creationId xmlns="" xmlns:a16="http://schemas.microsoft.com/office/drawing/2014/main" id="{91448235-386D-4B36-A69C-595167BE34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a:extLst>
            <a:ext uri="{FF2B5EF4-FFF2-40B4-BE49-F238E27FC236}">
              <a16:creationId xmlns="" xmlns:a16="http://schemas.microsoft.com/office/drawing/2014/main" id="{B81B63C0-B9B4-4BEE-82C1-B04A1CF6EB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a:extLst>
            <a:ext uri="{FF2B5EF4-FFF2-40B4-BE49-F238E27FC236}">
              <a16:creationId xmlns="" xmlns:a16="http://schemas.microsoft.com/office/drawing/2014/main" id="{CE9447F0-B436-464C-AA30-CB182BD363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a:extLst>
            <a:ext uri="{FF2B5EF4-FFF2-40B4-BE49-F238E27FC236}">
              <a16:creationId xmlns="" xmlns:a16="http://schemas.microsoft.com/office/drawing/2014/main" id="{60965E20-AEAA-4937-8CD9-2E7F02B1C3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 xmlns:a16="http://schemas.microsoft.com/office/drawing/2014/main" id="{5CA6959A-B8A2-41EB-BF8D-DDD84603B4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 xmlns:a16="http://schemas.microsoft.com/office/drawing/2014/main" id="{2A941CF7-56FF-4905-BEF3-6D743B8750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 xmlns:a16="http://schemas.microsoft.com/office/drawing/2014/main" id="{AEB2B23B-2E2C-4003-BC76-FCB7AF848C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 xmlns:a16="http://schemas.microsoft.com/office/drawing/2014/main" id="{48B62655-960C-422B-A717-7C8C86C564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 xmlns:a16="http://schemas.microsoft.com/office/drawing/2014/main" id="{A5040CBB-6CC0-48E1-9898-309D7FB3FA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 xmlns:a16="http://schemas.microsoft.com/office/drawing/2014/main" id="{8E7DEF4B-0504-4A86-A4F0-2E918B0BCF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 xmlns:a16="http://schemas.microsoft.com/office/drawing/2014/main" id="{EDEFF9A5-E182-402A-B21E-09E0C7F70F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 xmlns:a16="http://schemas.microsoft.com/office/drawing/2014/main" id="{71E566FF-32C8-4C69-B6A8-37745CA333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 xmlns:a16="http://schemas.microsoft.com/office/drawing/2014/main" id="{49DE6974-2892-4870-AE16-F1EA311CBB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 xmlns:a16="http://schemas.microsoft.com/office/drawing/2014/main" id="{4E582941-3E51-4D55-B367-94A6B8E4B81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 xmlns:a16="http://schemas.microsoft.com/office/drawing/2014/main" id="{EB860D2A-AEAD-4858-A715-912532AA38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a:extLst>
            <a:ext uri="{FF2B5EF4-FFF2-40B4-BE49-F238E27FC236}">
              <a16:creationId xmlns="" xmlns:a16="http://schemas.microsoft.com/office/drawing/2014/main" id="{9BEE827A-A14E-4E0E-A8FE-4D943BE63E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a:extLst>
            <a:ext uri="{FF2B5EF4-FFF2-40B4-BE49-F238E27FC236}">
              <a16:creationId xmlns="" xmlns:a16="http://schemas.microsoft.com/office/drawing/2014/main" id="{1249B51D-3629-487C-BC9D-F02D6432730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a:extLst>
            <a:ext uri="{FF2B5EF4-FFF2-40B4-BE49-F238E27FC236}">
              <a16:creationId xmlns="" xmlns:a16="http://schemas.microsoft.com/office/drawing/2014/main" id="{F4D54AC6-A02A-4F6A-9E98-A0778E0C19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a:extLst>
            <a:ext uri="{FF2B5EF4-FFF2-40B4-BE49-F238E27FC236}">
              <a16:creationId xmlns="" xmlns:a16="http://schemas.microsoft.com/office/drawing/2014/main" id="{95D16B46-115A-42D3-9164-2CE874DC225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a:extLst>
            <a:ext uri="{FF2B5EF4-FFF2-40B4-BE49-F238E27FC236}">
              <a16:creationId xmlns="" xmlns:a16="http://schemas.microsoft.com/office/drawing/2014/main" id="{6339F514-73F3-4A2E-AB57-21E51C97D37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a:extLst>
            <a:ext uri="{FF2B5EF4-FFF2-40B4-BE49-F238E27FC236}">
              <a16:creationId xmlns="" xmlns:a16="http://schemas.microsoft.com/office/drawing/2014/main" id="{500E6DF8-6A60-47DB-BE77-AABEA72F57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a:extLst>
            <a:ext uri="{FF2B5EF4-FFF2-40B4-BE49-F238E27FC236}">
              <a16:creationId xmlns="" xmlns:a16="http://schemas.microsoft.com/office/drawing/2014/main" id="{B08B0A25-B7BD-43BE-A72C-C6F328AA2A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a:extLst>
            <a:ext uri="{FF2B5EF4-FFF2-40B4-BE49-F238E27FC236}">
              <a16:creationId xmlns="" xmlns:a16="http://schemas.microsoft.com/office/drawing/2014/main" id="{A306B74E-C769-4060-85F0-446F7F2728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a:extLst>
            <a:ext uri="{FF2B5EF4-FFF2-40B4-BE49-F238E27FC236}">
              <a16:creationId xmlns="" xmlns:a16="http://schemas.microsoft.com/office/drawing/2014/main" id="{7F6CB466-247A-475D-8E9C-D68905409B5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a:extLst>
            <a:ext uri="{FF2B5EF4-FFF2-40B4-BE49-F238E27FC236}">
              <a16:creationId xmlns="" xmlns:a16="http://schemas.microsoft.com/office/drawing/2014/main" id="{25E11324-9CF5-4AEC-99A0-995E8808D53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a:extLst>
            <a:ext uri="{FF2B5EF4-FFF2-40B4-BE49-F238E27FC236}">
              <a16:creationId xmlns="" xmlns:a16="http://schemas.microsoft.com/office/drawing/2014/main" id="{C2E45981-1A49-4634-BEB1-C9545AC19E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a:extLst>
            <a:ext uri="{FF2B5EF4-FFF2-40B4-BE49-F238E27FC236}">
              <a16:creationId xmlns="" xmlns:a16="http://schemas.microsoft.com/office/drawing/2014/main" id="{53C32FDC-DF5E-4FAD-A8C1-6A6A9DC1593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 xmlns:a16="http://schemas.microsoft.com/office/drawing/2014/main" id="{42B073D0-60A7-4BDE-9643-D5E70D9DFC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a:extLst>
            <a:ext uri="{FF2B5EF4-FFF2-40B4-BE49-F238E27FC236}">
              <a16:creationId xmlns="" xmlns:a16="http://schemas.microsoft.com/office/drawing/2014/main" id="{6B72F798-EC50-4054-8E80-80C459A3BE6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a:extLst>
            <a:ext uri="{FF2B5EF4-FFF2-40B4-BE49-F238E27FC236}">
              <a16:creationId xmlns="" xmlns:a16="http://schemas.microsoft.com/office/drawing/2014/main" id="{47E076F9-41A6-45D7-991C-F8B2C982C7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a:extLst>
            <a:ext uri="{FF2B5EF4-FFF2-40B4-BE49-F238E27FC236}">
              <a16:creationId xmlns="" xmlns:a16="http://schemas.microsoft.com/office/drawing/2014/main" id="{ACB250A5-0D93-439C-A047-D63D71A4287C}"/>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a:extLst>
            <a:ext uri="{FF2B5EF4-FFF2-40B4-BE49-F238E27FC236}">
              <a16:creationId xmlns="" xmlns:a16="http://schemas.microsoft.com/office/drawing/2014/main" id="{5C500088-6597-4376-ADE6-E367997BEBAA}"/>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a:extLst>
            <a:ext uri="{FF2B5EF4-FFF2-40B4-BE49-F238E27FC236}">
              <a16:creationId xmlns="" xmlns:a16="http://schemas.microsoft.com/office/drawing/2014/main" id="{C2D07E67-E009-42B4-8F1A-0BDA5BE7F57E}"/>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a:extLst>
            <a:ext uri="{FF2B5EF4-FFF2-40B4-BE49-F238E27FC236}">
              <a16:creationId xmlns="" xmlns:a16="http://schemas.microsoft.com/office/drawing/2014/main" id="{D8F0BB0F-968B-4341-919A-B07723C86EAE}"/>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a:extLst>
            <a:ext uri="{FF2B5EF4-FFF2-40B4-BE49-F238E27FC236}">
              <a16:creationId xmlns="" xmlns:a16="http://schemas.microsoft.com/office/drawing/2014/main" id="{947144F5-A471-4234-BAD7-E421E0DC592E}"/>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a:extLst>
            <a:ext uri="{FF2B5EF4-FFF2-40B4-BE49-F238E27FC236}">
              <a16:creationId xmlns="" xmlns:a16="http://schemas.microsoft.com/office/drawing/2014/main" id="{13A8FCC1-F272-482C-A604-0CE07E98E3FA}"/>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a:extLst>
            <a:ext uri="{FF2B5EF4-FFF2-40B4-BE49-F238E27FC236}">
              <a16:creationId xmlns="" xmlns:a16="http://schemas.microsoft.com/office/drawing/2014/main" id="{C7FAA079-7EFE-4C6B-BD80-56F2BA13182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a:extLst>
            <a:ext uri="{FF2B5EF4-FFF2-40B4-BE49-F238E27FC236}">
              <a16:creationId xmlns="" xmlns:a16="http://schemas.microsoft.com/office/drawing/2014/main" id="{FAEF42D5-B32F-4B13-ADC4-9988B61A1FF6}"/>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 xmlns:a16="http://schemas.microsoft.com/office/drawing/2014/main" id="{5745D4A3-584A-4F44-B686-D00287B8B1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 xmlns:a16="http://schemas.microsoft.com/office/drawing/2014/main" id="{6ECFF534-426D-415E-A1DF-7DDDF30E3C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 xmlns:a16="http://schemas.microsoft.com/office/drawing/2014/main" id="{EC8D14B6-DCA2-4E84-A7BD-2155715E43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 xmlns:a16="http://schemas.microsoft.com/office/drawing/2014/main" id="{8438B88E-8DCA-41ED-B25F-89A17D2678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 xmlns:a16="http://schemas.microsoft.com/office/drawing/2014/main" id="{DCB3DCD0-0C62-4F2B-A82F-5CD33781E7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102144</xdr:rowOff>
    </xdr:from>
    <xdr:to>
      <xdr:col>22</xdr:col>
      <xdr:colOff>415925</xdr:colOff>
      <xdr:row>36</xdr:row>
      <xdr:rowOff>32294</xdr:rowOff>
    </xdr:to>
    <xdr:sp macro="" textlink="">
      <xdr:nvSpPr>
        <xdr:cNvPr id="325" name="円/楕円 324">
          <a:extLst>
            <a:ext uri="{FF2B5EF4-FFF2-40B4-BE49-F238E27FC236}">
              <a16:creationId xmlns="" xmlns:a16="http://schemas.microsoft.com/office/drawing/2014/main" id="{FB06C533-0C0F-4969-92DA-E9C49342D60A}"/>
            </a:ext>
          </a:extLst>
        </xdr:cNvPr>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6" name="n_1aveValue【認定こども園・幼稚園・保育所】&#10;有形固定資産減価償却率">
          <a:extLst>
            <a:ext uri="{FF2B5EF4-FFF2-40B4-BE49-F238E27FC236}">
              <a16:creationId xmlns="" xmlns:a16="http://schemas.microsoft.com/office/drawing/2014/main" id="{9A92A6BF-9A1D-4613-8F47-886A0FD3C36B}"/>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48821</xdr:rowOff>
    </xdr:from>
    <xdr:ext cx="405111" cy="259045"/>
    <xdr:sp macro="" textlink="">
      <xdr:nvSpPr>
        <xdr:cNvPr id="327" name="n_1mainValue【認定こども園・幼稚園・保育所】&#10;有形固定資産減価償却率">
          <a:extLst>
            <a:ext uri="{FF2B5EF4-FFF2-40B4-BE49-F238E27FC236}">
              <a16:creationId xmlns="" xmlns:a16="http://schemas.microsoft.com/office/drawing/2014/main" id="{4356FD2B-EBB6-465C-90E2-D986255140C7}"/>
            </a:ext>
          </a:extLst>
        </xdr:cNvPr>
        <xdr:cNvSpPr txBox="1"/>
      </xdr:nvSpPr>
      <xdr:spPr>
        <a:xfrm>
          <a:off x="15266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 xmlns:a16="http://schemas.microsoft.com/office/drawing/2014/main" id="{6091AE1A-89F4-4963-9715-DD30903B10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 xmlns:a16="http://schemas.microsoft.com/office/drawing/2014/main" id="{97F78028-D015-4393-A8A0-B67F88A7AA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 xmlns:a16="http://schemas.microsoft.com/office/drawing/2014/main" id="{E5559904-23F2-4369-9988-FDF867DB9C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 xmlns:a16="http://schemas.microsoft.com/office/drawing/2014/main" id="{12DB3CC6-977C-45E8-824D-30337BED8E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 xmlns:a16="http://schemas.microsoft.com/office/drawing/2014/main" id="{6699D666-EDC0-4149-BA90-ED7BCA592B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 xmlns:a16="http://schemas.microsoft.com/office/drawing/2014/main" id="{D127678F-BACB-4D2C-B403-9BF4E6D677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 xmlns:a16="http://schemas.microsoft.com/office/drawing/2014/main" id="{6A1498E1-EA3B-4F33-AECD-02A977CACB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 xmlns:a16="http://schemas.microsoft.com/office/drawing/2014/main" id="{D0CBBE58-1834-4A98-A75E-0BD4B88468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 xmlns:a16="http://schemas.microsoft.com/office/drawing/2014/main" id="{8E17249D-91C3-47FF-898F-2519A4CE4D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 xmlns:a16="http://schemas.microsoft.com/office/drawing/2014/main" id="{0670E832-A74D-480E-A22F-283A56F173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a:extLst>
            <a:ext uri="{FF2B5EF4-FFF2-40B4-BE49-F238E27FC236}">
              <a16:creationId xmlns="" xmlns:a16="http://schemas.microsoft.com/office/drawing/2014/main" id="{31EBDE8B-AAE5-4F52-91DC-52C74CC53D9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a:extLst>
            <a:ext uri="{FF2B5EF4-FFF2-40B4-BE49-F238E27FC236}">
              <a16:creationId xmlns="" xmlns:a16="http://schemas.microsoft.com/office/drawing/2014/main" id="{F9BC2780-07E1-4E78-9790-ACC40C809CA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a:extLst>
            <a:ext uri="{FF2B5EF4-FFF2-40B4-BE49-F238E27FC236}">
              <a16:creationId xmlns="" xmlns:a16="http://schemas.microsoft.com/office/drawing/2014/main" id="{539D2152-CCF2-46AE-8913-CF652670BEB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a:extLst>
            <a:ext uri="{FF2B5EF4-FFF2-40B4-BE49-F238E27FC236}">
              <a16:creationId xmlns="" xmlns:a16="http://schemas.microsoft.com/office/drawing/2014/main" id="{2716E6E8-A961-4C22-A56D-02A6708032CB}"/>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a:extLst>
            <a:ext uri="{FF2B5EF4-FFF2-40B4-BE49-F238E27FC236}">
              <a16:creationId xmlns="" xmlns:a16="http://schemas.microsoft.com/office/drawing/2014/main" id="{5EBEFEEB-0E11-4A13-855D-2C75E181B4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a:extLst>
            <a:ext uri="{FF2B5EF4-FFF2-40B4-BE49-F238E27FC236}">
              <a16:creationId xmlns="" xmlns:a16="http://schemas.microsoft.com/office/drawing/2014/main" id="{6C6A1D19-C884-4542-B906-3D6A51CE8697}"/>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a:extLst>
            <a:ext uri="{FF2B5EF4-FFF2-40B4-BE49-F238E27FC236}">
              <a16:creationId xmlns="" xmlns:a16="http://schemas.microsoft.com/office/drawing/2014/main" id="{6FF3BB2C-C372-40AE-AD4B-3EAF15317D6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a:extLst>
            <a:ext uri="{FF2B5EF4-FFF2-40B4-BE49-F238E27FC236}">
              <a16:creationId xmlns="" xmlns:a16="http://schemas.microsoft.com/office/drawing/2014/main" id="{C58055E9-8341-43E3-AC98-13879C49B5E5}"/>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a:extLst>
            <a:ext uri="{FF2B5EF4-FFF2-40B4-BE49-F238E27FC236}">
              <a16:creationId xmlns="" xmlns:a16="http://schemas.microsoft.com/office/drawing/2014/main" id="{D4424899-0E23-4D56-8C27-3AB9DF5FD6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a:extLst>
            <a:ext uri="{FF2B5EF4-FFF2-40B4-BE49-F238E27FC236}">
              <a16:creationId xmlns="" xmlns:a16="http://schemas.microsoft.com/office/drawing/2014/main" id="{E927A7BF-E2E1-4934-8299-845719CF0B3D}"/>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a:extLst>
            <a:ext uri="{FF2B5EF4-FFF2-40B4-BE49-F238E27FC236}">
              <a16:creationId xmlns="" xmlns:a16="http://schemas.microsoft.com/office/drawing/2014/main" id="{7DBBB065-950D-478B-AA86-A8A713C441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a:extLst>
            <a:ext uri="{FF2B5EF4-FFF2-40B4-BE49-F238E27FC236}">
              <a16:creationId xmlns="" xmlns:a16="http://schemas.microsoft.com/office/drawing/2014/main" id="{12CEAB85-865B-4B07-AB71-091D07C8E923}"/>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a:extLst>
            <a:ext uri="{FF2B5EF4-FFF2-40B4-BE49-F238E27FC236}">
              <a16:creationId xmlns="" xmlns:a16="http://schemas.microsoft.com/office/drawing/2014/main" id="{06FCB790-4715-40C3-8B25-BDC31C772F45}"/>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a:extLst>
            <a:ext uri="{FF2B5EF4-FFF2-40B4-BE49-F238E27FC236}">
              <a16:creationId xmlns="" xmlns:a16="http://schemas.microsoft.com/office/drawing/2014/main" id="{494B4C18-F128-4184-BDD7-FC48289F0B51}"/>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a:extLst>
            <a:ext uri="{FF2B5EF4-FFF2-40B4-BE49-F238E27FC236}">
              <a16:creationId xmlns="" xmlns:a16="http://schemas.microsoft.com/office/drawing/2014/main" id="{9912FD7C-0802-429D-9F04-2FC528C42C1D}"/>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a:extLst>
            <a:ext uri="{FF2B5EF4-FFF2-40B4-BE49-F238E27FC236}">
              <a16:creationId xmlns="" xmlns:a16="http://schemas.microsoft.com/office/drawing/2014/main" id="{E1728741-3570-4519-A43E-704623A83B0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a:extLst>
            <a:ext uri="{FF2B5EF4-FFF2-40B4-BE49-F238E27FC236}">
              <a16:creationId xmlns="" xmlns:a16="http://schemas.microsoft.com/office/drawing/2014/main" id="{AD4C8363-8A99-4306-BA00-1A599E9B89E1}"/>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a:extLst>
            <a:ext uri="{FF2B5EF4-FFF2-40B4-BE49-F238E27FC236}">
              <a16:creationId xmlns="" xmlns:a16="http://schemas.microsoft.com/office/drawing/2014/main" id="{727E2C0F-8954-4530-B108-D50DECB73640}"/>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a:extLst>
            <a:ext uri="{FF2B5EF4-FFF2-40B4-BE49-F238E27FC236}">
              <a16:creationId xmlns="" xmlns:a16="http://schemas.microsoft.com/office/drawing/2014/main" id="{F2FF9AEA-F842-4A6B-8DEA-C8E03609583A}"/>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 xmlns:a16="http://schemas.microsoft.com/office/drawing/2014/main" id="{C227D5F8-3D1D-45F2-8EFF-B8D2CAE532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 xmlns:a16="http://schemas.microsoft.com/office/drawing/2014/main" id="{07CD86D3-A631-47E9-8429-56AA37B281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 xmlns:a16="http://schemas.microsoft.com/office/drawing/2014/main" id="{43A03095-42A5-48A8-A901-86D9EEC48E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 xmlns:a16="http://schemas.microsoft.com/office/drawing/2014/main" id="{C4936F8C-5E93-44FB-80EB-01829EB531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 xmlns:a16="http://schemas.microsoft.com/office/drawing/2014/main" id="{712F38D6-1A85-4507-9F4B-424EF67546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67325</xdr:rowOff>
    </xdr:from>
    <xdr:to>
      <xdr:col>31</xdr:col>
      <xdr:colOff>85725</xdr:colOff>
      <xdr:row>41</xdr:row>
      <xdr:rowOff>168925</xdr:rowOff>
    </xdr:to>
    <xdr:sp macro="" textlink="">
      <xdr:nvSpPr>
        <xdr:cNvPr id="362" name="円/楕円 361">
          <a:extLst>
            <a:ext uri="{FF2B5EF4-FFF2-40B4-BE49-F238E27FC236}">
              <a16:creationId xmlns="" xmlns:a16="http://schemas.microsoft.com/office/drawing/2014/main" id="{29E73E12-AEAB-4388-A0BA-4003064DDE40}"/>
            </a:ext>
          </a:extLst>
        </xdr:cNvPr>
        <xdr:cNvSpPr/>
      </xdr:nvSpPr>
      <xdr:spPr>
        <a:xfrm>
          <a:off x="21272500" y="70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3" name="n_1aveValue【認定こども園・幼稚園・保育所】&#10;一人当たり面積">
          <a:extLst>
            <a:ext uri="{FF2B5EF4-FFF2-40B4-BE49-F238E27FC236}">
              <a16:creationId xmlns="" xmlns:a16="http://schemas.microsoft.com/office/drawing/2014/main" id="{41D824BD-50CD-41B5-99F3-B4F720B91E99}"/>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160052</xdr:rowOff>
    </xdr:from>
    <xdr:ext cx="469744" cy="259045"/>
    <xdr:sp macro="" textlink="">
      <xdr:nvSpPr>
        <xdr:cNvPr id="364" name="n_1mainValue【認定こども園・幼稚園・保育所】&#10;一人当たり面積">
          <a:extLst>
            <a:ext uri="{FF2B5EF4-FFF2-40B4-BE49-F238E27FC236}">
              <a16:creationId xmlns="" xmlns:a16="http://schemas.microsoft.com/office/drawing/2014/main" id="{E2FF8841-CDB3-4216-B223-9652A64604C2}"/>
            </a:ext>
          </a:extLst>
        </xdr:cNvPr>
        <xdr:cNvSpPr txBox="1"/>
      </xdr:nvSpPr>
      <xdr:spPr>
        <a:xfrm>
          <a:off x="21075727" y="71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a:extLst>
            <a:ext uri="{FF2B5EF4-FFF2-40B4-BE49-F238E27FC236}">
              <a16:creationId xmlns="" xmlns:a16="http://schemas.microsoft.com/office/drawing/2014/main" id="{B1822C21-6B01-407E-B0E5-4CA5139C57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a:extLst>
            <a:ext uri="{FF2B5EF4-FFF2-40B4-BE49-F238E27FC236}">
              <a16:creationId xmlns="" xmlns:a16="http://schemas.microsoft.com/office/drawing/2014/main" id="{D787B995-81AD-4E84-82CD-D2BCBDB4B8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a:extLst>
            <a:ext uri="{FF2B5EF4-FFF2-40B4-BE49-F238E27FC236}">
              <a16:creationId xmlns="" xmlns:a16="http://schemas.microsoft.com/office/drawing/2014/main" id="{2C426126-279B-4BE8-8A28-94ABEEE08D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a:extLst>
            <a:ext uri="{FF2B5EF4-FFF2-40B4-BE49-F238E27FC236}">
              <a16:creationId xmlns="" xmlns:a16="http://schemas.microsoft.com/office/drawing/2014/main" id="{9DBE88FC-8F16-4BA3-82A4-3D34AA756E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a:extLst>
            <a:ext uri="{FF2B5EF4-FFF2-40B4-BE49-F238E27FC236}">
              <a16:creationId xmlns="" xmlns:a16="http://schemas.microsoft.com/office/drawing/2014/main" id="{2B6C52FE-F414-4715-B9C9-B96792D6CE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a:extLst>
            <a:ext uri="{FF2B5EF4-FFF2-40B4-BE49-F238E27FC236}">
              <a16:creationId xmlns="" xmlns:a16="http://schemas.microsoft.com/office/drawing/2014/main" id="{5666A8F8-571E-470B-857F-7DCD2A094F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a:extLst>
            <a:ext uri="{FF2B5EF4-FFF2-40B4-BE49-F238E27FC236}">
              <a16:creationId xmlns="" xmlns:a16="http://schemas.microsoft.com/office/drawing/2014/main" id="{0B3ECE64-2CFE-40C5-ABA0-E87AEA9B9C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a:extLst>
            <a:ext uri="{FF2B5EF4-FFF2-40B4-BE49-F238E27FC236}">
              <a16:creationId xmlns="" xmlns:a16="http://schemas.microsoft.com/office/drawing/2014/main" id="{90C76811-BFE1-476C-B49F-ED8A751690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a:extLst>
            <a:ext uri="{FF2B5EF4-FFF2-40B4-BE49-F238E27FC236}">
              <a16:creationId xmlns="" xmlns:a16="http://schemas.microsoft.com/office/drawing/2014/main" id="{04E7FC22-B975-4496-8555-AE82A6E2D1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a:extLst>
            <a:ext uri="{FF2B5EF4-FFF2-40B4-BE49-F238E27FC236}">
              <a16:creationId xmlns="" xmlns:a16="http://schemas.microsoft.com/office/drawing/2014/main" id="{13444C65-84EB-4C9A-AEE4-9D93F3EE95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a:extLst>
            <a:ext uri="{FF2B5EF4-FFF2-40B4-BE49-F238E27FC236}">
              <a16:creationId xmlns="" xmlns:a16="http://schemas.microsoft.com/office/drawing/2014/main" id="{5FF19AE5-06D2-4E43-B4D2-A9D077596E9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a:extLst>
            <a:ext uri="{FF2B5EF4-FFF2-40B4-BE49-F238E27FC236}">
              <a16:creationId xmlns="" xmlns:a16="http://schemas.microsoft.com/office/drawing/2014/main" id="{01E530E9-6C15-46A4-94C9-581F51DB2C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a:extLst>
            <a:ext uri="{FF2B5EF4-FFF2-40B4-BE49-F238E27FC236}">
              <a16:creationId xmlns="" xmlns:a16="http://schemas.microsoft.com/office/drawing/2014/main" id="{BEB685D1-65DB-44CA-92A3-CD2E907A4E3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a:extLst>
            <a:ext uri="{FF2B5EF4-FFF2-40B4-BE49-F238E27FC236}">
              <a16:creationId xmlns="" xmlns:a16="http://schemas.microsoft.com/office/drawing/2014/main" id="{94CB5CC4-9EC4-44F5-9EB3-395F272EA85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a:extLst>
            <a:ext uri="{FF2B5EF4-FFF2-40B4-BE49-F238E27FC236}">
              <a16:creationId xmlns="" xmlns:a16="http://schemas.microsoft.com/office/drawing/2014/main" id="{7FD9CEB8-C6B5-4A84-AF0C-03A172AE80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a:extLst>
            <a:ext uri="{FF2B5EF4-FFF2-40B4-BE49-F238E27FC236}">
              <a16:creationId xmlns="" xmlns:a16="http://schemas.microsoft.com/office/drawing/2014/main" id="{1CC8A5C5-4643-48B5-9C12-63A5F708E5E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a:extLst>
            <a:ext uri="{FF2B5EF4-FFF2-40B4-BE49-F238E27FC236}">
              <a16:creationId xmlns="" xmlns:a16="http://schemas.microsoft.com/office/drawing/2014/main" id="{FE63AF78-5CAA-4CD8-8EB0-3F334F3A8ED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a:extLst>
            <a:ext uri="{FF2B5EF4-FFF2-40B4-BE49-F238E27FC236}">
              <a16:creationId xmlns="" xmlns:a16="http://schemas.microsoft.com/office/drawing/2014/main" id="{01028084-0770-4B9C-99CE-0EB3C75B07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a:extLst>
            <a:ext uri="{FF2B5EF4-FFF2-40B4-BE49-F238E27FC236}">
              <a16:creationId xmlns="" xmlns:a16="http://schemas.microsoft.com/office/drawing/2014/main" id="{05B45B2C-41DF-47E3-B2CB-911A65741B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a:extLst>
            <a:ext uri="{FF2B5EF4-FFF2-40B4-BE49-F238E27FC236}">
              <a16:creationId xmlns="" xmlns:a16="http://schemas.microsoft.com/office/drawing/2014/main" id="{1B380835-4A1B-451D-B61F-457C399668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a:extLst>
            <a:ext uri="{FF2B5EF4-FFF2-40B4-BE49-F238E27FC236}">
              <a16:creationId xmlns="" xmlns:a16="http://schemas.microsoft.com/office/drawing/2014/main" id="{252F5CCC-C80D-4F5B-A7E2-81E225038F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 xmlns:a16="http://schemas.microsoft.com/office/drawing/2014/main" id="{3AC6D8F4-86B8-4A8F-960F-F8F2979238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a:extLst>
            <a:ext uri="{FF2B5EF4-FFF2-40B4-BE49-F238E27FC236}">
              <a16:creationId xmlns="" xmlns:a16="http://schemas.microsoft.com/office/drawing/2014/main" id="{A04B6FBE-22B0-42F5-82F0-3F28FA43AD0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a:extLst>
            <a:ext uri="{FF2B5EF4-FFF2-40B4-BE49-F238E27FC236}">
              <a16:creationId xmlns="" xmlns:a16="http://schemas.microsoft.com/office/drawing/2014/main" id="{D334965D-D181-4497-9F0E-805C4127FF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a:extLst>
            <a:ext uri="{FF2B5EF4-FFF2-40B4-BE49-F238E27FC236}">
              <a16:creationId xmlns="" xmlns:a16="http://schemas.microsoft.com/office/drawing/2014/main" id="{029CC4B9-FA05-4081-B541-D40BA170EA84}"/>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a:extLst>
            <a:ext uri="{FF2B5EF4-FFF2-40B4-BE49-F238E27FC236}">
              <a16:creationId xmlns="" xmlns:a16="http://schemas.microsoft.com/office/drawing/2014/main" id="{6712C942-C4D6-460A-A6BD-4994BE9F6B74}"/>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a:extLst>
            <a:ext uri="{FF2B5EF4-FFF2-40B4-BE49-F238E27FC236}">
              <a16:creationId xmlns="" xmlns:a16="http://schemas.microsoft.com/office/drawing/2014/main" id="{EE9E3140-DA5C-4735-A136-D956CB43DB3E}"/>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a:extLst>
            <a:ext uri="{FF2B5EF4-FFF2-40B4-BE49-F238E27FC236}">
              <a16:creationId xmlns="" xmlns:a16="http://schemas.microsoft.com/office/drawing/2014/main" id="{99A755F2-8C3D-454C-879F-597910A8004B}"/>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a:extLst>
            <a:ext uri="{FF2B5EF4-FFF2-40B4-BE49-F238E27FC236}">
              <a16:creationId xmlns="" xmlns:a16="http://schemas.microsoft.com/office/drawing/2014/main" id="{8D73739F-3226-4C6F-84E4-7D39C5E3C181}"/>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a:extLst>
            <a:ext uri="{FF2B5EF4-FFF2-40B4-BE49-F238E27FC236}">
              <a16:creationId xmlns="" xmlns:a16="http://schemas.microsoft.com/office/drawing/2014/main" id="{712B6309-4331-41B8-9190-87B008A4955B}"/>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a:extLst>
            <a:ext uri="{FF2B5EF4-FFF2-40B4-BE49-F238E27FC236}">
              <a16:creationId xmlns="" xmlns:a16="http://schemas.microsoft.com/office/drawing/2014/main" id="{F75C4D32-3B3F-45DF-BCD4-D5124DE5B07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6" name="フローチャート : 判断 395">
          <a:extLst>
            <a:ext uri="{FF2B5EF4-FFF2-40B4-BE49-F238E27FC236}">
              <a16:creationId xmlns="" xmlns:a16="http://schemas.microsoft.com/office/drawing/2014/main" id="{5B693F7A-167A-441A-9364-E79339EED2C4}"/>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a:extLst>
            <a:ext uri="{FF2B5EF4-FFF2-40B4-BE49-F238E27FC236}">
              <a16:creationId xmlns="" xmlns:a16="http://schemas.microsoft.com/office/drawing/2014/main" id="{A3EBA8FE-ECE9-4B49-9FE8-BB9CDE39CE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a:extLst>
            <a:ext uri="{FF2B5EF4-FFF2-40B4-BE49-F238E27FC236}">
              <a16:creationId xmlns="" xmlns:a16="http://schemas.microsoft.com/office/drawing/2014/main" id="{FD139D0A-212A-4F96-AAB8-B4B7EB6479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a:extLst>
            <a:ext uri="{FF2B5EF4-FFF2-40B4-BE49-F238E27FC236}">
              <a16:creationId xmlns="" xmlns:a16="http://schemas.microsoft.com/office/drawing/2014/main" id="{744B1356-ED51-4EEC-ADD4-F975DA8EB9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a:extLst>
            <a:ext uri="{FF2B5EF4-FFF2-40B4-BE49-F238E27FC236}">
              <a16:creationId xmlns="" xmlns:a16="http://schemas.microsoft.com/office/drawing/2014/main" id="{053D828F-2343-415B-9C7E-3603E89999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a:extLst>
            <a:ext uri="{FF2B5EF4-FFF2-40B4-BE49-F238E27FC236}">
              <a16:creationId xmlns="" xmlns:a16="http://schemas.microsoft.com/office/drawing/2014/main" id="{421F4C29-9801-49FA-A8D1-27A76AFB64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90170</xdr:rowOff>
    </xdr:from>
    <xdr:to>
      <xdr:col>22</xdr:col>
      <xdr:colOff>415925</xdr:colOff>
      <xdr:row>59</xdr:row>
      <xdr:rowOff>20320</xdr:rowOff>
    </xdr:to>
    <xdr:sp macro="" textlink="">
      <xdr:nvSpPr>
        <xdr:cNvPr id="402" name="円/楕円 401">
          <a:extLst>
            <a:ext uri="{FF2B5EF4-FFF2-40B4-BE49-F238E27FC236}">
              <a16:creationId xmlns="" xmlns:a16="http://schemas.microsoft.com/office/drawing/2014/main" id="{AFB9F120-E11E-41A0-8B5F-F3ADB9709D33}"/>
            </a:ext>
          </a:extLst>
        </xdr:cNvPr>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3" name="n_1aveValue【学校施設】&#10;有形固定資産減価償却率">
          <a:extLst>
            <a:ext uri="{FF2B5EF4-FFF2-40B4-BE49-F238E27FC236}">
              <a16:creationId xmlns="" xmlns:a16="http://schemas.microsoft.com/office/drawing/2014/main" id="{39DD064F-9D60-4064-81D9-FE68CCE840E2}"/>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36847</xdr:rowOff>
    </xdr:from>
    <xdr:ext cx="405111" cy="259045"/>
    <xdr:sp macro="" textlink="">
      <xdr:nvSpPr>
        <xdr:cNvPr id="404" name="n_1mainValue【学校施設】&#10;有形固定資産減価償却率">
          <a:extLst>
            <a:ext uri="{FF2B5EF4-FFF2-40B4-BE49-F238E27FC236}">
              <a16:creationId xmlns="" xmlns:a16="http://schemas.microsoft.com/office/drawing/2014/main" id="{47C3C526-80B3-4C23-8CA6-A55CB482E5F6}"/>
            </a:ext>
          </a:extLst>
        </xdr:cNvPr>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 xmlns:a16="http://schemas.microsoft.com/office/drawing/2014/main" id="{584E8926-2E14-4E5C-88A6-11EFFAF9DB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 xmlns:a16="http://schemas.microsoft.com/office/drawing/2014/main" id="{418F01C0-0663-4756-90A7-175CAF5F9D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 xmlns:a16="http://schemas.microsoft.com/office/drawing/2014/main" id="{2CF0131B-E528-482D-93A3-D58BAF945B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 xmlns:a16="http://schemas.microsoft.com/office/drawing/2014/main" id="{1E24719D-3C54-4124-962B-D050D5BAC1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 xmlns:a16="http://schemas.microsoft.com/office/drawing/2014/main" id="{E6466907-8E71-49F5-ACA5-8F87A85968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 xmlns:a16="http://schemas.microsoft.com/office/drawing/2014/main" id="{C01BE451-0CE3-4910-A188-0AB627189A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 xmlns:a16="http://schemas.microsoft.com/office/drawing/2014/main" id="{CB1528E4-80A9-4C44-82A8-31189F824E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 xmlns:a16="http://schemas.microsoft.com/office/drawing/2014/main" id="{3B2189FA-A4E2-42B1-8E9F-0F59C48792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 xmlns:a16="http://schemas.microsoft.com/office/drawing/2014/main" id="{769A041A-3488-4F72-A547-219053F37A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 xmlns:a16="http://schemas.microsoft.com/office/drawing/2014/main" id="{9156FAAF-D53C-4F59-8B51-9A6162B660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a:extLst>
            <a:ext uri="{FF2B5EF4-FFF2-40B4-BE49-F238E27FC236}">
              <a16:creationId xmlns="" xmlns:a16="http://schemas.microsoft.com/office/drawing/2014/main" id="{E121BC16-A713-4A02-B7B9-40B8DCB6E9D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a:extLst>
            <a:ext uri="{FF2B5EF4-FFF2-40B4-BE49-F238E27FC236}">
              <a16:creationId xmlns="" xmlns:a16="http://schemas.microsoft.com/office/drawing/2014/main" id="{42C8D21A-54F1-4E02-9E9E-47F4FC0F09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a:extLst>
            <a:ext uri="{FF2B5EF4-FFF2-40B4-BE49-F238E27FC236}">
              <a16:creationId xmlns="" xmlns:a16="http://schemas.microsoft.com/office/drawing/2014/main" id="{107DD2D6-16CF-4BDC-9A9E-5E57BC7728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a:extLst>
            <a:ext uri="{FF2B5EF4-FFF2-40B4-BE49-F238E27FC236}">
              <a16:creationId xmlns="" xmlns:a16="http://schemas.microsoft.com/office/drawing/2014/main" id="{07E30670-21BE-4AD2-B93F-F2FE67E8F15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a:extLst>
            <a:ext uri="{FF2B5EF4-FFF2-40B4-BE49-F238E27FC236}">
              <a16:creationId xmlns="" xmlns:a16="http://schemas.microsoft.com/office/drawing/2014/main" id="{D0B17D48-EEDF-4D56-9A38-23EE4B43D1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a:extLst>
            <a:ext uri="{FF2B5EF4-FFF2-40B4-BE49-F238E27FC236}">
              <a16:creationId xmlns="" xmlns:a16="http://schemas.microsoft.com/office/drawing/2014/main" id="{359E39DA-53DC-413E-B5E7-31894CF44EA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a:extLst>
            <a:ext uri="{FF2B5EF4-FFF2-40B4-BE49-F238E27FC236}">
              <a16:creationId xmlns="" xmlns:a16="http://schemas.microsoft.com/office/drawing/2014/main" id="{3EA8BD47-F549-459B-92DA-9E0E9904E73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a:extLst>
            <a:ext uri="{FF2B5EF4-FFF2-40B4-BE49-F238E27FC236}">
              <a16:creationId xmlns="" xmlns:a16="http://schemas.microsoft.com/office/drawing/2014/main" id="{E3744937-D43A-4F8E-8F78-273C5C2D7D7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a:extLst>
            <a:ext uri="{FF2B5EF4-FFF2-40B4-BE49-F238E27FC236}">
              <a16:creationId xmlns="" xmlns:a16="http://schemas.microsoft.com/office/drawing/2014/main" id="{49401CED-ED72-4E8D-AB8E-4AE05B1A08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a:extLst>
            <a:ext uri="{FF2B5EF4-FFF2-40B4-BE49-F238E27FC236}">
              <a16:creationId xmlns="" xmlns:a16="http://schemas.microsoft.com/office/drawing/2014/main" id="{FF76D7A5-4401-4798-8952-570F3431B7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a:extLst>
            <a:ext uri="{FF2B5EF4-FFF2-40B4-BE49-F238E27FC236}">
              <a16:creationId xmlns="" xmlns:a16="http://schemas.microsoft.com/office/drawing/2014/main" id="{0BF4A40C-D87D-419C-B83C-A2960FE5A3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a:extLst>
            <a:ext uri="{FF2B5EF4-FFF2-40B4-BE49-F238E27FC236}">
              <a16:creationId xmlns="" xmlns:a16="http://schemas.microsoft.com/office/drawing/2014/main" id="{A3CBCC16-2E84-4E60-8062-CEA5DB517DD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a:extLst>
            <a:ext uri="{FF2B5EF4-FFF2-40B4-BE49-F238E27FC236}">
              <a16:creationId xmlns="" xmlns:a16="http://schemas.microsoft.com/office/drawing/2014/main" id="{23BD46E4-451F-4860-B471-37CA9298FD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a:extLst>
            <a:ext uri="{FF2B5EF4-FFF2-40B4-BE49-F238E27FC236}">
              <a16:creationId xmlns="" xmlns:a16="http://schemas.microsoft.com/office/drawing/2014/main" id="{57CF1E7D-66E5-4048-BE48-B3480B7063B9}"/>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a:extLst>
            <a:ext uri="{FF2B5EF4-FFF2-40B4-BE49-F238E27FC236}">
              <a16:creationId xmlns="" xmlns:a16="http://schemas.microsoft.com/office/drawing/2014/main" id="{A2D938F9-78F1-4429-9A11-9D469316990B}"/>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a:extLst>
            <a:ext uri="{FF2B5EF4-FFF2-40B4-BE49-F238E27FC236}">
              <a16:creationId xmlns="" xmlns:a16="http://schemas.microsoft.com/office/drawing/2014/main" id="{C83DB47A-6DDF-4508-8E8F-F4F87DA9EC51}"/>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a:extLst>
            <a:ext uri="{FF2B5EF4-FFF2-40B4-BE49-F238E27FC236}">
              <a16:creationId xmlns="" xmlns:a16="http://schemas.microsoft.com/office/drawing/2014/main" id="{E788E994-40DC-4212-A006-79E9CE38BA4A}"/>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a:extLst>
            <a:ext uri="{FF2B5EF4-FFF2-40B4-BE49-F238E27FC236}">
              <a16:creationId xmlns="" xmlns:a16="http://schemas.microsoft.com/office/drawing/2014/main" id="{C9081A1E-D341-4C37-A82B-4D8F66DF9A66}"/>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a:extLst>
            <a:ext uri="{FF2B5EF4-FFF2-40B4-BE49-F238E27FC236}">
              <a16:creationId xmlns="" xmlns:a16="http://schemas.microsoft.com/office/drawing/2014/main" id="{24016A13-792C-4372-A21D-8DAD628FC502}"/>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a:extLst>
            <a:ext uri="{FF2B5EF4-FFF2-40B4-BE49-F238E27FC236}">
              <a16:creationId xmlns="" xmlns:a16="http://schemas.microsoft.com/office/drawing/2014/main" id="{4997D570-AE5E-4582-8B4E-4E3CF5333714}"/>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a:extLst>
            <a:ext uri="{FF2B5EF4-FFF2-40B4-BE49-F238E27FC236}">
              <a16:creationId xmlns="" xmlns:a16="http://schemas.microsoft.com/office/drawing/2014/main" id="{5FC5740B-3400-407B-8F2C-A4272E49058F}"/>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0D5C9A31-3354-43C6-AECD-DF18C1D728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A292E300-F6B9-4D1A-9EFA-1AD271E093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8D0434E0-6002-4DC1-82BA-B8BA691B08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A017A648-FFE9-4DA1-98C7-283A34DD75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a:extLst>
            <a:ext uri="{FF2B5EF4-FFF2-40B4-BE49-F238E27FC236}">
              <a16:creationId xmlns="" xmlns:a16="http://schemas.microsoft.com/office/drawing/2014/main" id="{239AA3C0-24A7-4249-BBF1-791D9ED361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144576</xdr:rowOff>
    </xdr:from>
    <xdr:to>
      <xdr:col>31</xdr:col>
      <xdr:colOff>85725</xdr:colOff>
      <xdr:row>63</xdr:row>
      <xdr:rowOff>74726</xdr:rowOff>
    </xdr:to>
    <xdr:sp macro="" textlink="">
      <xdr:nvSpPr>
        <xdr:cNvPr id="441" name="円/楕円 440">
          <a:extLst>
            <a:ext uri="{FF2B5EF4-FFF2-40B4-BE49-F238E27FC236}">
              <a16:creationId xmlns="" xmlns:a16="http://schemas.microsoft.com/office/drawing/2014/main" id="{C9623F26-3E3B-4984-B51E-A60A3C52E6AB}"/>
            </a:ext>
          </a:extLst>
        </xdr:cNvPr>
        <xdr:cNvSpPr/>
      </xdr:nvSpPr>
      <xdr:spPr>
        <a:xfrm>
          <a:off x="21272500" y="107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2" name="n_1aveValue【学校施設】&#10;一人当たり面積">
          <a:extLst>
            <a:ext uri="{FF2B5EF4-FFF2-40B4-BE49-F238E27FC236}">
              <a16:creationId xmlns="" xmlns:a16="http://schemas.microsoft.com/office/drawing/2014/main" id="{E58050D0-1532-4927-B193-86224126CD0A}"/>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65853</xdr:rowOff>
    </xdr:from>
    <xdr:ext cx="469744" cy="259045"/>
    <xdr:sp macro="" textlink="">
      <xdr:nvSpPr>
        <xdr:cNvPr id="443" name="n_1mainValue【学校施設】&#10;一人当たり面積">
          <a:extLst>
            <a:ext uri="{FF2B5EF4-FFF2-40B4-BE49-F238E27FC236}">
              <a16:creationId xmlns="" xmlns:a16="http://schemas.microsoft.com/office/drawing/2014/main" id="{20C86C11-B70E-4A51-AA31-54E3936BE598}"/>
            </a:ext>
          </a:extLst>
        </xdr:cNvPr>
        <xdr:cNvSpPr txBox="1"/>
      </xdr:nvSpPr>
      <xdr:spPr>
        <a:xfrm>
          <a:off x="21075727" y="1086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a:extLst>
            <a:ext uri="{FF2B5EF4-FFF2-40B4-BE49-F238E27FC236}">
              <a16:creationId xmlns="" xmlns:a16="http://schemas.microsoft.com/office/drawing/2014/main" id="{F8C482CD-0EDD-496D-AAEF-D629DEB4EE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a:extLst>
            <a:ext uri="{FF2B5EF4-FFF2-40B4-BE49-F238E27FC236}">
              <a16:creationId xmlns="" xmlns:a16="http://schemas.microsoft.com/office/drawing/2014/main" id="{68E9507D-4620-42C2-B421-BF31C54A766F}"/>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a:extLst>
            <a:ext uri="{FF2B5EF4-FFF2-40B4-BE49-F238E27FC236}">
              <a16:creationId xmlns="" xmlns:a16="http://schemas.microsoft.com/office/drawing/2014/main" id="{BB01963C-1718-4A19-A3E5-A600A5DC4F49}"/>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a:extLst>
            <a:ext uri="{FF2B5EF4-FFF2-40B4-BE49-F238E27FC236}">
              <a16:creationId xmlns="" xmlns:a16="http://schemas.microsoft.com/office/drawing/2014/main" id="{677A0728-D62B-4238-BFB2-F9C51147D122}"/>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a:extLst>
            <a:ext uri="{FF2B5EF4-FFF2-40B4-BE49-F238E27FC236}">
              <a16:creationId xmlns="" xmlns:a16="http://schemas.microsoft.com/office/drawing/2014/main" id="{5852EC46-25B6-4F52-8D5F-4A1EF6AF2DAC}"/>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 xmlns:a16="http://schemas.microsoft.com/office/drawing/2014/main" id="{2BA93BA2-02D1-48BA-9BBA-37B77BE94FD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 xmlns:a16="http://schemas.microsoft.com/office/drawing/2014/main" id="{4D65D8A6-5D4C-4092-B8CD-6AEE1BDC06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1" name="正方形/長方形 450">
          <a:extLst>
            <a:ext uri="{FF2B5EF4-FFF2-40B4-BE49-F238E27FC236}">
              <a16:creationId xmlns="" xmlns:a16="http://schemas.microsoft.com/office/drawing/2014/main" id="{74FBCE4B-6CB5-41A9-9319-6103AE11A43E}"/>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2" name="正方形/長方形 451">
          <a:extLst>
            <a:ext uri="{FF2B5EF4-FFF2-40B4-BE49-F238E27FC236}">
              <a16:creationId xmlns="" xmlns:a16="http://schemas.microsoft.com/office/drawing/2014/main" id="{EB441E55-25CE-4828-AFD9-5C9D0B052566}"/>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3" name="正方形/長方形 452">
          <a:extLst>
            <a:ext uri="{FF2B5EF4-FFF2-40B4-BE49-F238E27FC236}">
              <a16:creationId xmlns="" xmlns:a16="http://schemas.microsoft.com/office/drawing/2014/main" id="{F97EE861-8919-4039-AE91-D7EDCCFA05BD}"/>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4" name="正方形/長方形 453">
          <a:extLst>
            <a:ext uri="{FF2B5EF4-FFF2-40B4-BE49-F238E27FC236}">
              <a16:creationId xmlns="" xmlns:a16="http://schemas.microsoft.com/office/drawing/2014/main" id="{0763C950-D935-4773-902B-376564691F83}"/>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 xmlns:a16="http://schemas.microsoft.com/office/drawing/2014/main" id="{A2DF1C89-BA86-4807-9778-1DF8DA0A305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 xmlns:a16="http://schemas.microsoft.com/office/drawing/2014/main" id="{18587439-8E64-492E-BB62-BE592B49C0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 xmlns:a16="http://schemas.microsoft.com/office/drawing/2014/main" id="{6656972C-83D9-4D99-8FEE-FC0EE7CE55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 xmlns:a16="http://schemas.microsoft.com/office/drawing/2014/main" id="{23B4CAF0-AEE7-4F8A-BB1B-317331A551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 xmlns:a16="http://schemas.microsoft.com/office/drawing/2014/main" id="{41079EFC-AB11-46EB-AFD9-A71A966D23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 xmlns:a16="http://schemas.microsoft.com/office/drawing/2014/main" id="{A7B94234-F777-44C1-9E7B-86B1D204D2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 xmlns:a16="http://schemas.microsoft.com/office/drawing/2014/main" id="{A8EF9514-BEB7-491D-9243-94DF73D91C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 xmlns:a16="http://schemas.microsoft.com/office/drawing/2014/main" id="{AE7DF23D-133D-4874-8D99-1CF3B76832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 xmlns:a16="http://schemas.microsoft.com/office/drawing/2014/main" id="{7183C609-6745-49E1-87D0-D6610B2545E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a:extLst>
            <a:ext uri="{FF2B5EF4-FFF2-40B4-BE49-F238E27FC236}">
              <a16:creationId xmlns="" xmlns:a16="http://schemas.microsoft.com/office/drawing/2014/main" id="{1BBE8C6A-936D-417C-9A1E-0624066D41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a:extLst>
            <a:ext uri="{FF2B5EF4-FFF2-40B4-BE49-F238E27FC236}">
              <a16:creationId xmlns="" xmlns:a16="http://schemas.microsoft.com/office/drawing/2014/main" id="{A7A4FD27-BD14-444E-8AA7-B11C218C610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a:extLst>
            <a:ext uri="{FF2B5EF4-FFF2-40B4-BE49-F238E27FC236}">
              <a16:creationId xmlns="" xmlns:a16="http://schemas.microsoft.com/office/drawing/2014/main" id="{B8AA6DA7-C904-4419-99E3-53B87A8B2E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a:extLst>
            <a:ext uri="{FF2B5EF4-FFF2-40B4-BE49-F238E27FC236}">
              <a16:creationId xmlns="" xmlns:a16="http://schemas.microsoft.com/office/drawing/2014/main" id="{9624FDCE-4F87-4CAD-B4EF-B43AF273DE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a:extLst>
            <a:ext uri="{FF2B5EF4-FFF2-40B4-BE49-F238E27FC236}">
              <a16:creationId xmlns="" xmlns:a16="http://schemas.microsoft.com/office/drawing/2014/main" id="{4DF189F7-8499-41E6-9B51-4CB0E2F3C6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a:extLst>
            <a:ext uri="{FF2B5EF4-FFF2-40B4-BE49-F238E27FC236}">
              <a16:creationId xmlns="" xmlns:a16="http://schemas.microsoft.com/office/drawing/2014/main" id="{E7903327-E9A4-4A21-911C-E3E6F78247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a:extLst>
            <a:ext uri="{FF2B5EF4-FFF2-40B4-BE49-F238E27FC236}">
              <a16:creationId xmlns="" xmlns:a16="http://schemas.microsoft.com/office/drawing/2014/main" id="{078C0517-8C0A-4815-ADC8-F61F6D48EB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a:extLst>
            <a:ext uri="{FF2B5EF4-FFF2-40B4-BE49-F238E27FC236}">
              <a16:creationId xmlns="" xmlns:a16="http://schemas.microsoft.com/office/drawing/2014/main" id="{A3B7CDBA-8235-45EE-84B2-50ED6C592A0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a:extLst>
            <a:ext uri="{FF2B5EF4-FFF2-40B4-BE49-F238E27FC236}">
              <a16:creationId xmlns="" xmlns:a16="http://schemas.microsoft.com/office/drawing/2014/main" id="{0AD8E638-A3FC-46E2-B80A-A2C5DA3097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a:extLst>
            <a:ext uri="{FF2B5EF4-FFF2-40B4-BE49-F238E27FC236}">
              <a16:creationId xmlns="" xmlns:a16="http://schemas.microsoft.com/office/drawing/2014/main" id="{91B85DB0-E2A0-421A-B330-873B8D0001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a:extLst>
            <a:ext uri="{FF2B5EF4-FFF2-40B4-BE49-F238E27FC236}">
              <a16:creationId xmlns="" xmlns:a16="http://schemas.microsoft.com/office/drawing/2014/main" id="{D9971176-040D-494C-897C-13B0CFDDBC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年度については現在整備中である。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年度において、類似団体と比較して特に固定資産減価償却率が高くなっている施設は、認定こども園・幼稚園・保育所、公営住宅である。認定こども園については、平成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年度に老朽化していた保育所と幼稚園を統合し、高台に新しい施設を建設したため、固定資産減価償却率の減少を見込んでいる。</a:t>
          </a:r>
          <a:endParaRPr lang="ja-JP" altLang="ja-JP" sz="1300">
            <a:effectLst/>
            <a:latin typeface="+mn-ea"/>
            <a:ea typeface="+mn-ea"/>
          </a:endParaRPr>
        </a:p>
        <a:p>
          <a:r>
            <a:rPr kumimoji="1" lang="ja-JP" altLang="ja-JP" sz="1300">
              <a:solidFill>
                <a:schemeClr val="dk1"/>
              </a:solidFill>
              <a:effectLst/>
              <a:latin typeface="+mn-ea"/>
              <a:ea typeface="+mn-ea"/>
              <a:cs typeface="+mn-cs"/>
            </a:rPr>
            <a:t>公営住宅については、築</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年以上を経過した施設が多くなっており、定期点検を行い、長寿命化計画に基づいた施設の維持と、予防保全を実施する。</a:t>
          </a:r>
          <a:endParaRPr lang="ja-JP" altLang="ja-JP" sz="13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163C343B-132F-4321-9599-2FB5A63809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29AB881B-1EEB-4E53-BE5A-4931F573C4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9032A7B3-4C2A-4A21-8EBC-7DEF147E95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3957DC77-1BE3-4A94-B92E-7BF0141750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23B31D5C-D34C-420D-84F4-7545708A01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D24FAF09-0804-4054-914D-B8EB26996C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289A1076-FC51-4E26-BBC8-918E1BFC65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187E5AC1-EB10-47DD-8933-5294DC9888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1C21B52E-4F0C-450F-98C7-463B95EC47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41CD3FAA-155B-469A-89CB-40F1848E21A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9DFE23C8-A3DE-48E7-8F3B-95B493EB31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BCC23FE0-D63E-4A51-A7DA-6546DB70A4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3FDF28E3-0788-4A23-A4B7-C8EFBEFEED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3DB4EA74-1B16-481B-896B-DC09778E5D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E6B84988-1EC1-4B41-9D02-63EC24047F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C17B8ED9-4532-4324-B202-9F31C95D8B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8518703-1799-4ECE-A7DF-7779ECFFE6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6D85A78-D5FE-4DEF-AAB9-DDD30373FC3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92E07AEE-7603-483F-8BFF-7411D42A341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1B572CB4-A18E-4F63-B96A-A31E777936D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36242E76-3153-4DD6-A4DE-00AED4C81D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F34111C2-51ED-4711-BC3E-A5A9E9C81E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2EAD6762-3A26-4F5B-9227-49261A014D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9A0B9AF9-F63B-4CAF-A181-81DA915AE4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E4789D67-A0E2-40DC-9134-AFB0DCED0D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F6A72174-2AEE-43E9-BD1D-4CCE11BB92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AD8A1D93-4E04-49B0-B256-1AFB29F128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452EAE0F-1192-4E35-850B-529F5C8C4AC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7E7F88CB-95C8-43D7-9060-243C12A12F5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B5710B22-6C3C-45CA-A396-E7F06E7BC2C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DB263E45-BC3A-4B8C-AAED-B2F477AAEFC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D375E0EA-F5F7-4694-A45C-A807BAF6A9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3EA97623-D18E-434C-8111-92C47532B7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E61CA5D7-5854-4BD9-9179-40F5BAA0FD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1B1A0C9F-B419-42B8-A82F-12E2367E7F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A57577AC-A84F-4C34-9109-5AC1CF68F2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DE4BAF2B-C7B5-4D3C-8FF9-6C752BF941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AA7E5C15-D3A2-476E-A21A-287BBA8B00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5D787D6F-630E-4ED6-AA2B-C1A24157163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 xmlns:a16="http://schemas.microsoft.com/office/drawing/2014/main" id="{DEB0D30E-A5C2-4E5E-9F30-FD76F67895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 xmlns:a16="http://schemas.microsoft.com/office/drawing/2014/main" id="{BF3C2A61-9E7B-4A8C-AA8F-0DD227E75C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 xmlns:a16="http://schemas.microsoft.com/office/drawing/2014/main" id="{707FF126-2316-47D2-BD17-9E78350541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 xmlns:a16="http://schemas.microsoft.com/office/drawing/2014/main" id="{64428F4C-FF51-49CE-B521-DDE550F1D0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 xmlns:a16="http://schemas.microsoft.com/office/drawing/2014/main" id="{96BFD9A6-63E8-48B6-815E-63FDDCB7F4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 xmlns:a16="http://schemas.microsoft.com/office/drawing/2014/main" id="{908BC188-E654-408A-8764-4351318AEC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 xmlns:a16="http://schemas.microsoft.com/office/drawing/2014/main" id="{323198FB-3192-45FB-8922-55C37BB3D4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 xmlns:a16="http://schemas.microsoft.com/office/drawing/2014/main" id="{93C32C70-09B1-43A6-9764-E2359E289D9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 xmlns:a16="http://schemas.microsoft.com/office/drawing/2014/main" id="{114BA863-2516-41C0-AE49-87F519170E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 xmlns:a16="http://schemas.microsoft.com/office/drawing/2014/main" id="{0EBEF0D6-3253-494E-8036-69BFDBAC2F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 xmlns:a16="http://schemas.microsoft.com/office/drawing/2014/main" id="{BA440963-0120-44D2-979D-2A16087F85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 xmlns:a16="http://schemas.microsoft.com/office/drawing/2014/main" id="{09F4453F-6905-4362-B0F6-77A74E63A3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 xmlns:a16="http://schemas.microsoft.com/office/drawing/2014/main" id="{340A409D-CC2C-4DD6-8CFC-85D1C57C64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 xmlns:a16="http://schemas.microsoft.com/office/drawing/2014/main" id="{EC351971-E6A9-4717-BE4B-A7A204C247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 xmlns:a16="http://schemas.microsoft.com/office/drawing/2014/main" id="{7FA09725-2DE5-48F4-99A0-67DCCB2915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 xmlns:a16="http://schemas.microsoft.com/office/drawing/2014/main" id="{4AB7C598-9A1E-4E9E-B07D-5569F64D561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a:extLst>
            <a:ext uri="{FF2B5EF4-FFF2-40B4-BE49-F238E27FC236}">
              <a16:creationId xmlns="" xmlns:a16="http://schemas.microsoft.com/office/drawing/2014/main" id="{833A98DB-C53D-41FA-914A-7E7FEA3399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a:extLst>
            <a:ext uri="{FF2B5EF4-FFF2-40B4-BE49-F238E27FC236}">
              <a16:creationId xmlns="" xmlns:a16="http://schemas.microsoft.com/office/drawing/2014/main" id="{B8BD94A3-804D-40B9-853E-34A4FCE759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a:extLst>
            <a:ext uri="{FF2B5EF4-FFF2-40B4-BE49-F238E27FC236}">
              <a16:creationId xmlns="" xmlns:a16="http://schemas.microsoft.com/office/drawing/2014/main" id="{222DE81F-F69A-4417-90A7-BA3B3C1A0D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a:extLst>
            <a:ext uri="{FF2B5EF4-FFF2-40B4-BE49-F238E27FC236}">
              <a16:creationId xmlns="" xmlns:a16="http://schemas.microsoft.com/office/drawing/2014/main" id="{E0BD01CC-E1F1-4903-9BDB-220BB2A51A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a:extLst>
            <a:ext uri="{FF2B5EF4-FFF2-40B4-BE49-F238E27FC236}">
              <a16:creationId xmlns="" xmlns:a16="http://schemas.microsoft.com/office/drawing/2014/main" id="{514BA314-66BF-447C-99E0-C051969596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a:extLst>
            <a:ext uri="{FF2B5EF4-FFF2-40B4-BE49-F238E27FC236}">
              <a16:creationId xmlns="" xmlns:a16="http://schemas.microsoft.com/office/drawing/2014/main" id="{F44E12D5-701A-436C-8431-69495F53B0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a:extLst>
            <a:ext uri="{FF2B5EF4-FFF2-40B4-BE49-F238E27FC236}">
              <a16:creationId xmlns="" xmlns:a16="http://schemas.microsoft.com/office/drawing/2014/main" id="{6DEE5504-8E81-4103-992C-AC1EC67E16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a:extLst>
            <a:ext uri="{FF2B5EF4-FFF2-40B4-BE49-F238E27FC236}">
              <a16:creationId xmlns="" xmlns:a16="http://schemas.microsoft.com/office/drawing/2014/main" id="{4C472956-2BF1-456F-9735-CF6571D80FA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a:extLst>
            <a:ext uri="{FF2B5EF4-FFF2-40B4-BE49-F238E27FC236}">
              <a16:creationId xmlns="" xmlns:a16="http://schemas.microsoft.com/office/drawing/2014/main" id="{FED0CBC7-F26F-4AC5-85FB-2AA49B227D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a:extLst>
            <a:ext uri="{FF2B5EF4-FFF2-40B4-BE49-F238E27FC236}">
              <a16:creationId xmlns="" xmlns:a16="http://schemas.microsoft.com/office/drawing/2014/main" id="{0E607156-9B4B-48B3-A9AA-E5B323EED6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a:extLst>
            <a:ext uri="{FF2B5EF4-FFF2-40B4-BE49-F238E27FC236}">
              <a16:creationId xmlns="" xmlns:a16="http://schemas.microsoft.com/office/drawing/2014/main" id="{8EE8EC42-D691-4988-B5BF-C9298D7D9C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a:extLst>
            <a:ext uri="{FF2B5EF4-FFF2-40B4-BE49-F238E27FC236}">
              <a16:creationId xmlns="" xmlns:a16="http://schemas.microsoft.com/office/drawing/2014/main" id="{FF40D040-59FB-461D-9040-68B90DD8C2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a:extLst>
            <a:ext uri="{FF2B5EF4-FFF2-40B4-BE49-F238E27FC236}">
              <a16:creationId xmlns="" xmlns:a16="http://schemas.microsoft.com/office/drawing/2014/main" id="{2E595278-F997-4A25-A029-12606B541A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a:extLst>
            <a:ext uri="{FF2B5EF4-FFF2-40B4-BE49-F238E27FC236}">
              <a16:creationId xmlns="" xmlns:a16="http://schemas.microsoft.com/office/drawing/2014/main" id="{B5600E65-935E-4499-A0F6-DED018E06F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a:extLst>
            <a:ext uri="{FF2B5EF4-FFF2-40B4-BE49-F238E27FC236}">
              <a16:creationId xmlns="" xmlns:a16="http://schemas.microsoft.com/office/drawing/2014/main" id="{9BC8713A-BD93-4798-B39C-8DC56BA720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a:extLst>
            <a:ext uri="{FF2B5EF4-FFF2-40B4-BE49-F238E27FC236}">
              <a16:creationId xmlns="" xmlns:a16="http://schemas.microsoft.com/office/drawing/2014/main" id="{39FB49BF-E585-4953-ACE2-BCD877542B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a:extLst>
            <a:ext uri="{FF2B5EF4-FFF2-40B4-BE49-F238E27FC236}">
              <a16:creationId xmlns="" xmlns:a16="http://schemas.microsoft.com/office/drawing/2014/main" id="{0645DF8C-D377-439E-9D8F-5C70412C2E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a:extLst>
            <a:ext uri="{FF2B5EF4-FFF2-40B4-BE49-F238E27FC236}">
              <a16:creationId xmlns="" xmlns:a16="http://schemas.microsoft.com/office/drawing/2014/main" id="{F6CA2F13-FF99-4F7D-B03B-7FBDA9817F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a:extLst>
            <a:ext uri="{FF2B5EF4-FFF2-40B4-BE49-F238E27FC236}">
              <a16:creationId xmlns="" xmlns:a16="http://schemas.microsoft.com/office/drawing/2014/main" id="{9354143B-AB87-41E5-A452-CD9B235BD42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a:extLst>
            <a:ext uri="{FF2B5EF4-FFF2-40B4-BE49-F238E27FC236}">
              <a16:creationId xmlns="" xmlns:a16="http://schemas.microsoft.com/office/drawing/2014/main" id="{FD3C247E-E942-4176-BE8A-217B538CB7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a:extLst>
            <a:ext uri="{FF2B5EF4-FFF2-40B4-BE49-F238E27FC236}">
              <a16:creationId xmlns="" xmlns:a16="http://schemas.microsoft.com/office/drawing/2014/main" id="{25511A75-1AB6-4B65-90E2-0BFBCE23DD3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a:extLst>
            <a:ext uri="{FF2B5EF4-FFF2-40B4-BE49-F238E27FC236}">
              <a16:creationId xmlns="" xmlns:a16="http://schemas.microsoft.com/office/drawing/2014/main" id="{BCFB90E2-AA66-4DFD-9592-FB67E304899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a:extLst>
            <a:ext uri="{FF2B5EF4-FFF2-40B4-BE49-F238E27FC236}">
              <a16:creationId xmlns="" xmlns:a16="http://schemas.microsoft.com/office/drawing/2014/main" id="{1676B0BB-FA8B-4C1C-BAA7-8B0031D10F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a:extLst>
            <a:ext uri="{FF2B5EF4-FFF2-40B4-BE49-F238E27FC236}">
              <a16:creationId xmlns="" xmlns:a16="http://schemas.microsoft.com/office/drawing/2014/main" id="{3CE0056D-E59C-489C-A2E3-B0FFEFFCD36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a:extLst>
            <a:ext uri="{FF2B5EF4-FFF2-40B4-BE49-F238E27FC236}">
              <a16:creationId xmlns="" xmlns:a16="http://schemas.microsoft.com/office/drawing/2014/main" id="{C2BD54FE-41B8-4A23-B1F2-D219967406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a:extLst>
            <a:ext uri="{FF2B5EF4-FFF2-40B4-BE49-F238E27FC236}">
              <a16:creationId xmlns="" xmlns:a16="http://schemas.microsoft.com/office/drawing/2014/main" id="{8D4A093D-BC3C-4096-A83F-1973A818E2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a:extLst>
            <a:ext uri="{FF2B5EF4-FFF2-40B4-BE49-F238E27FC236}">
              <a16:creationId xmlns="" xmlns:a16="http://schemas.microsoft.com/office/drawing/2014/main" id="{415A69FF-CB88-48C3-B4C2-AAD88D575B4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a:extLst>
            <a:ext uri="{FF2B5EF4-FFF2-40B4-BE49-F238E27FC236}">
              <a16:creationId xmlns="" xmlns:a16="http://schemas.microsoft.com/office/drawing/2014/main" id="{7CA60DD4-0FDB-482A-AA67-25BC56DA3A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a:extLst>
            <a:ext uri="{FF2B5EF4-FFF2-40B4-BE49-F238E27FC236}">
              <a16:creationId xmlns="" xmlns:a16="http://schemas.microsoft.com/office/drawing/2014/main" id="{7A4E90FF-CD93-4CC5-AAC8-3B5C83E07CD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a:extLst>
            <a:ext uri="{FF2B5EF4-FFF2-40B4-BE49-F238E27FC236}">
              <a16:creationId xmlns="" xmlns:a16="http://schemas.microsoft.com/office/drawing/2014/main" id="{43ACD89C-B18F-44C3-8F9E-D9DF30925D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a:extLst>
            <a:ext uri="{FF2B5EF4-FFF2-40B4-BE49-F238E27FC236}">
              <a16:creationId xmlns="" xmlns:a16="http://schemas.microsoft.com/office/drawing/2014/main" id="{85A2C9E8-FB44-46A6-B645-82D5AE7EF8C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a:extLst>
            <a:ext uri="{FF2B5EF4-FFF2-40B4-BE49-F238E27FC236}">
              <a16:creationId xmlns="" xmlns:a16="http://schemas.microsoft.com/office/drawing/2014/main" id="{2EB08BC3-D74E-4ED7-BE2E-9D612DA635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89" name="直線コネクタ 88">
          <a:extLst>
            <a:ext uri="{FF2B5EF4-FFF2-40B4-BE49-F238E27FC236}">
              <a16:creationId xmlns="" xmlns:a16="http://schemas.microsoft.com/office/drawing/2014/main" id="{85178CAA-5DE6-437B-BF83-58C15336B182}"/>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90" name="【福祉施設】&#10;有形固定資産減価償却率最小値テキスト">
          <a:extLst>
            <a:ext uri="{FF2B5EF4-FFF2-40B4-BE49-F238E27FC236}">
              <a16:creationId xmlns="" xmlns:a16="http://schemas.microsoft.com/office/drawing/2014/main" id="{C80F65F3-2EA0-40F4-BC4D-A8C62F27C99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91" name="直線コネクタ 90">
          <a:extLst>
            <a:ext uri="{FF2B5EF4-FFF2-40B4-BE49-F238E27FC236}">
              <a16:creationId xmlns="" xmlns:a16="http://schemas.microsoft.com/office/drawing/2014/main" id="{7F332BD7-3598-4E08-AB6C-C864EF8D6DE2}"/>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a:extLst>
            <a:ext uri="{FF2B5EF4-FFF2-40B4-BE49-F238E27FC236}">
              <a16:creationId xmlns="" xmlns:a16="http://schemas.microsoft.com/office/drawing/2014/main" id="{9C50D9EA-C56C-4CFA-800D-03F867D35379}"/>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a:extLst>
            <a:ext uri="{FF2B5EF4-FFF2-40B4-BE49-F238E27FC236}">
              <a16:creationId xmlns="" xmlns:a16="http://schemas.microsoft.com/office/drawing/2014/main" id="{B301D994-A8A7-4971-8587-65203951193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94" name="【福祉施設】&#10;有形固定資産減価償却率平均値テキスト">
          <a:extLst>
            <a:ext uri="{FF2B5EF4-FFF2-40B4-BE49-F238E27FC236}">
              <a16:creationId xmlns="" xmlns:a16="http://schemas.microsoft.com/office/drawing/2014/main" id="{5E5D2F03-A799-4186-9676-E276D1CB6F5E}"/>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95" name="フローチャート : 判断 94">
          <a:extLst>
            <a:ext uri="{FF2B5EF4-FFF2-40B4-BE49-F238E27FC236}">
              <a16:creationId xmlns="" xmlns:a16="http://schemas.microsoft.com/office/drawing/2014/main" id="{4FB93DDC-4D99-4412-86A7-601C6B9F0D69}"/>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96" name="フローチャート : 判断 95">
          <a:extLst>
            <a:ext uri="{FF2B5EF4-FFF2-40B4-BE49-F238E27FC236}">
              <a16:creationId xmlns="" xmlns:a16="http://schemas.microsoft.com/office/drawing/2014/main" id="{B2CD1725-2187-4B69-A4A4-CB9F80B6CE06}"/>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97" name="n_1aveValue【福祉施設】&#10;有形固定資産減価償却率">
          <a:extLst>
            <a:ext uri="{FF2B5EF4-FFF2-40B4-BE49-F238E27FC236}">
              <a16:creationId xmlns="" xmlns:a16="http://schemas.microsoft.com/office/drawing/2014/main" id="{214E1F70-A3F4-44E8-8A9A-D3FA69B91ACA}"/>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a:extLst>
            <a:ext uri="{FF2B5EF4-FFF2-40B4-BE49-F238E27FC236}">
              <a16:creationId xmlns="" xmlns:a16="http://schemas.microsoft.com/office/drawing/2014/main" id="{9BF0E0AD-D82D-45D6-83B4-8311796161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a:extLst>
            <a:ext uri="{FF2B5EF4-FFF2-40B4-BE49-F238E27FC236}">
              <a16:creationId xmlns="" xmlns:a16="http://schemas.microsoft.com/office/drawing/2014/main" id="{78CCE715-4038-4A75-808E-B8ECF8FE10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a:extLst>
            <a:ext uri="{FF2B5EF4-FFF2-40B4-BE49-F238E27FC236}">
              <a16:creationId xmlns="" xmlns:a16="http://schemas.microsoft.com/office/drawing/2014/main" id="{C93C671A-DB83-4127-BBDF-0854B00CE7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a:extLst>
            <a:ext uri="{FF2B5EF4-FFF2-40B4-BE49-F238E27FC236}">
              <a16:creationId xmlns="" xmlns:a16="http://schemas.microsoft.com/office/drawing/2014/main" id="{A4CF5B7A-9377-4974-AC3C-4AA93C24A4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a:extLst>
            <a:ext uri="{FF2B5EF4-FFF2-40B4-BE49-F238E27FC236}">
              <a16:creationId xmlns="" xmlns:a16="http://schemas.microsoft.com/office/drawing/2014/main" id="{964771B9-9612-4B0E-8521-3EE8002830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27305</xdr:rowOff>
    </xdr:from>
    <xdr:to>
      <xdr:col>5</xdr:col>
      <xdr:colOff>409575</xdr:colOff>
      <xdr:row>82</xdr:row>
      <xdr:rowOff>128905</xdr:rowOff>
    </xdr:to>
    <xdr:sp macro="" textlink="">
      <xdr:nvSpPr>
        <xdr:cNvPr id="103" name="円/楕円 102">
          <a:extLst>
            <a:ext uri="{FF2B5EF4-FFF2-40B4-BE49-F238E27FC236}">
              <a16:creationId xmlns="" xmlns:a16="http://schemas.microsoft.com/office/drawing/2014/main" id="{61FBD40F-643F-4059-B6DC-232BF8DF89D0}"/>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145432</xdr:rowOff>
    </xdr:from>
    <xdr:ext cx="405111" cy="259045"/>
    <xdr:sp macro="" textlink="">
      <xdr:nvSpPr>
        <xdr:cNvPr id="104" name="n_1mainValue【福祉施設】&#10;有形固定資産減価償却率">
          <a:extLst>
            <a:ext uri="{FF2B5EF4-FFF2-40B4-BE49-F238E27FC236}">
              <a16:creationId xmlns="" xmlns:a16="http://schemas.microsoft.com/office/drawing/2014/main" id="{33FA6843-2281-422C-8976-3580FE828CB9}"/>
            </a:ext>
          </a:extLst>
        </xdr:cNvPr>
        <xdr:cNvSpPr txBox="1"/>
      </xdr:nvSpPr>
      <xdr:spPr>
        <a:xfrm>
          <a:off x="3582043"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a:extLst>
            <a:ext uri="{FF2B5EF4-FFF2-40B4-BE49-F238E27FC236}">
              <a16:creationId xmlns="" xmlns:a16="http://schemas.microsoft.com/office/drawing/2014/main" id="{3D1A357D-7259-4AD1-81E1-5D8D8E666E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a:extLst>
            <a:ext uri="{FF2B5EF4-FFF2-40B4-BE49-F238E27FC236}">
              <a16:creationId xmlns="" xmlns:a16="http://schemas.microsoft.com/office/drawing/2014/main" id="{B7B837C9-8505-403E-8B7F-3E6A40D905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a:extLst>
            <a:ext uri="{FF2B5EF4-FFF2-40B4-BE49-F238E27FC236}">
              <a16:creationId xmlns="" xmlns:a16="http://schemas.microsoft.com/office/drawing/2014/main" id="{E3C0B67E-3B71-422A-88CB-2929B69450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a:extLst>
            <a:ext uri="{FF2B5EF4-FFF2-40B4-BE49-F238E27FC236}">
              <a16:creationId xmlns="" xmlns:a16="http://schemas.microsoft.com/office/drawing/2014/main" id="{009A9AA7-BBED-4F61-AB27-FD3CEA67BB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a:extLst>
            <a:ext uri="{FF2B5EF4-FFF2-40B4-BE49-F238E27FC236}">
              <a16:creationId xmlns="" xmlns:a16="http://schemas.microsoft.com/office/drawing/2014/main" id="{16BA8C07-0BF9-426E-9672-8A94ABD481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a:extLst>
            <a:ext uri="{FF2B5EF4-FFF2-40B4-BE49-F238E27FC236}">
              <a16:creationId xmlns="" xmlns:a16="http://schemas.microsoft.com/office/drawing/2014/main" id="{20395B50-DC90-48E2-A54B-92A598E0E9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a:extLst>
            <a:ext uri="{FF2B5EF4-FFF2-40B4-BE49-F238E27FC236}">
              <a16:creationId xmlns="" xmlns:a16="http://schemas.microsoft.com/office/drawing/2014/main" id="{9C977842-A08F-45A8-BB52-D2E80B0555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a:extLst>
            <a:ext uri="{FF2B5EF4-FFF2-40B4-BE49-F238E27FC236}">
              <a16:creationId xmlns="" xmlns:a16="http://schemas.microsoft.com/office/drawing/2014/main" id="{97977071-604C-43BB-AC6B-DC4BB432FC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a:extLst>
            <a:ext uri="{FF2B5EF4-FFF2-40B4-BE49-F238E27FC236}">
              <a16:creationId xmlns="" xmlns:a16="http://schemas.microsoft.com/office/drawing/2014/main" id="{0679C054-EED0-4352-A674-6D4445B491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a:extLst>
            <a:ext uri="{FF2B5EF4-FFF2-40B4-BE49-F238E27FC236}">
              <a16:creationId xmlns="" xmlns:a16="http://schemas.microsoft.com/office/drawing/2014/main" id="{0AF501F9-15AC-4B6C-BCD5-B8CC6D1408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a:extLst>
            <a:ext uri="{FF2B5EF4-FFF2-40B4-BE49-F238E27FC236}">
              <a16:creationId xmlns="" xmlns:a16="http://schemas.microsoft.com/office/drawing/2014/main" id="{84A1E5B1-92C2-4F39-B5CD-6D56F168AD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a:extLst>
            <a:ext uri="{FF2B5EF4-FFF2-40B4-BE49-F238E27FC236}">
              <a16:creationId xmlns="" xmlns:a16="http://schemas.microsoft.com/office/drawing/2014/main" id="{C0B6D71D-CF16-46E1-966F-291AAAE1A43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a:extLst>
            <a:ext uri="{FF2B5EF4-FFF2-40B4-BE49-F238E27FC236}">
              <a16:creationId xmlns="" xmlns:a16="http://schemas.microsoft.com/office/drawing/2014/main" id="{FC1E6681-135A-43D3-B5A5-6389E6A2B05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a:extLst>
            <a:ext uri="{FF2B5EF4-FFF2-40B4-BE49-F238E27FC236}">
              <a16:creationId xmlns="" xmlns:a16="http://schemas.microsoft.com/office/drawing/2014/main" id="{407012EC-FC94-41D6-BDEB-E7EA2A9131F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a:extLst>
            <a:ext uri="{FF2B5EF4-FFF2-40B4-BE49-F238E27FC236}">
              <a16:creationId xmlns="" xmlns:a16="http://schemas.microsoft.com/office/drawing/2014/main" id="{10235493-53E3-4249-A919-515D860A61F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a:extLst>
            <a:ext uri="{FF2B5EF4-FFF2-40B4-BE49-F238E27FC236}">
              <a16:creationId xmlns="" xmlns:a16="http://schemas.microsoft.com/office/drawing/2014/main" id="{B323C6A9-65C5-424C-A091-E2F450DE158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a:extLst>
            <a:ext uri="{FF2B5EF4-FFF2-40B4-BE49-F238E27FC236}">
              <a16:creationId xmlns="" xmlns:a16="http://schemas.microsoft.com/office/drawing/2014/main" id="{F1951E48-E3BB-4194-BB67-EF42F07BB16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a:extLst>
            <a:ext uri="{FF2B5EF4-FFF2-40B4-BE49-F238E27FC236}">
              <a16:creationId xmlns="" xmlns:a16="http://schemas.microsoft.com/office/drawing/2014/main" id="{DE836BF5-B02E-44E8-8417-65766F45C9D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a:extLst>
            <a:ext uri="{FF2B5EF4-FFF2-40B4-BE49-F238E27FC236}">
              <a16:creationId xmlns="" xmlns:a16="http://schemas.microsoft.com/office/drawing/2014/main" id="{F75E5CAE-9687-4B8F-9858-8250FD3795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a:extLst>
            <a:ext uri="{FF2B5EF4-FFF2-40B4-BE49-F238E27FC236}">
              <a16:creationId xmlns="" xmlns:a16="http://schemas.microsoft.com/office/drawing/2014/main" id="{462A64B7-7C56-4818-A9F3-25AEE7D948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a:extLst>
            <a:ext uri="{FF2B5EF4-FFF2-40B4-BE49-F238E27FC236}">
              <a16:creationId xmlns="" xmlns:a16="http://schemas.microsoft.com/office/drawing/2014/main" id="{B02A30DB-0430-4CCD-AFFC-CDBF7CD872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26" name="直線コネクタ 125">
          <a:extLst>
            <a:ext uri="{FF2B5EF4-FFF2-40B4-BE49-F238E27FC236}">
              <a16:creationId xmlns="" xmlns:a16="http://schemas.microsoft.com/office/drawing/2014/main" id="{D9C6A1B5-7051-42E5-A55D-44E86B87B05C}"/>
            </a:ext>
          </a:extLst>
        </xdr:cNvPr>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27" name="【福祉施設】&#10;一人当たり面積最小値テキスト">
          <a:extLst>
            <a:ext uri="{FF2B5EF4-FFF2-40B4-BE49-F238E27FC236}">
              <a16:creationId xmlns="" xmlns:a16="http://schemas.microsoft.com/office/drawing/2014/main" id="{74137E4E-913E-455A-9EF6-3C323C76FF6C}"/>
            </a:ext>
          </a:extLst>
        </xdr:cNvPr>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28" name="直線コネクタ 127">
          <a:extLst>
            <a:ext uri="{FF2B5EF4-FFF2-40B4-BE49-F238E27FC236}">
              <a16:creationId xmlns="" xmlns:a16="http://schemas.microsoft.com/office/drawing/2014/main" id="{D7D3A292-7B95-43FE-9522-F13F70F9D2D8}"/>
            </a:ext>
          </a:extLst>
        </xdr:cNvPr>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29" name="【福祉施設】&#10;一人当たり面積最大値テキスト">
          <a:extLst>
            <a:ext uri="{FF2B5EF4-FFF2-40B4-BE49-F238E27FC236}">
              <a16:creationId xmlns="" xmlns:a16="http://schemas.microsoft.com/office/drawing/2014/main" id="{A9C6CC0E-6543-465C-BA5A-588058F3A925}"/>
            </a:ext>
          </a:extLst>
        </xdr:cNvPr>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30" name="直線コネクタ 129">
          <a:extLst>
            <a:ext uri="{FF2B5EF4-FFF2-40B4-BE49-F238E27FC236}">
              <a16:creationId xmlns="" xmlns:a16="http://schemas.microsoft.com/office/drawing/2014/main" id="{4990363C-76E7-4C0B-B260-F48597977116}"/>
            </a:ext>
          </a:extLst>
        </xdr:cNvPr>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31" name="【福祉施設】&#10;一人当たり面積平均値テキスト">
          <a:extLst>
            <a:ext uri="{FF2B5EF4-FFF2-40B4-BE49-F238E27FC236}">
              <a16:creationId xmlns="" xmlns:a16="http://schemas.microsoft.com/office/drawing/2014/main" id="{174461B6-1D4C-4872-90C4-7108B648CDE7}"/>
            </a:ext>
          </a:extLst>
        </xdr:cNvPr>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32" name="フローチャート : 判断 131">
          <a:extLst>
            <a:ext uri="{FF2B5EF4-FFF2-40B4-BE49-F238E27FC236}">
              <a16:creationId xmlns="" xmlns:a16="http://schemas.microsoft.com/office/drawing/2014/main" id="{678DD83D-B63F-44C5-BE81-6E356DA5B5F7}"/>
            </a:ext>
          </a:extLst>
        </xdr:cNvPr>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33" name="フローチャート : 判断 132">
          <a:extLst>
            <a:ext uri="{FF2B5EF4-FFF2-40B4-BE49-F238E27FC236}">
              <a16:creationId xmlns="" xmlns:a16="http://schemas.microsoft.com/office/drawing/2014/main" id="{5999FE3D-8D08-4DC9-BC86-2151BD19891F}"/>
            </a:ext>
          </a:extLst>
        </xdr:cNvPr>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34" name="n_1aveValue【福祉施設】&#10;一人当たり面積">
          <a:extLst>
            <a:ext uri="{FF2B5EF4-FFF2-40B4-BE49-F238E27FC236}">
              <a16:creationId xmlns="" xmlns:a16="http://schemas.microsoft.com/office/drawing/2014/main" id="{188EE024-E7AD-483C-923E-58FE1AD8588C}"/>
            </a:ext>
          </a:extLst>
        </xdr:cNvPr>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a:extLst>
            <a:ext uri="{FF2B5EF4-FFF2-40B4-BE49-F238E27FC236}">
              <a16:creationId xmlns="" xmlns:a16="http://schemas.microsoft.com/office/drawing/2014/main" id="{F1EED402-F200-417A-B7B2-1EBEFA3763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a:extLst>
            <a:ext uri="{FF2B5EF4-FFF2-40B4-BE49-F238E27FC236}">
              <a16:creationId xmlns="" xmlns:a16="http://schemas.microsoft.com/office/drawing/2014/main" id="{046D45BF-F770-4407-89CB-3D096D2FD5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a:extLst>
            <a:ext uri="{FF2B5EF4-FFF2-40B4-BE49-F238E27FC236}">
              <a16:creationId xmlns="" xmlns:a16="http://schemas.microsoft.com/office/drawing/2014/main" id="{5F265150-3072-4BCE-9778-8263B6417C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a:extLst>
            <a:ext uri="{FF2B5EF4-FFF2-40B4-BE49-F238E27FC236}">
              <a16:creationId xmlns="" xmlns:a16="http://schemas.microsoft.com/office/drawing/2014/main" id="{CFD2FB0A-1700-43EF-BF4D-95E7057E17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a:extLst>
            <a:ext uri="{FF2B5EF4-FFF2-40B4-BE49-F238E27FC236}">
              <a16:creationId xmlns="" xmlns:a16="http://schemas.microsoft.com/office/drawing/2014/main" id="{0136C200-3A1B-426D-9E89-6292054D6D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82855</xdr:rowOff>
    </xdr:from>
    <xdr:to>
      <xdr:col>14</xdr:col>
      <xdr:colOff>79375</xdr:colOff>
      <xdr:row>86</xdr:row>
      <xdr:rowOff>13005</xdr:rowOff>
    </xdr:to>
    <xdr:sp macro="" textlink="">
      <xdr:nvSpPr>
        <xdr:cNvPr id="140" name="円/楕円 139">
          <a:extLst>
            <a:ext uri="{FF2B5EF4-FFF2-40B4-BE49-F238E27FC236}">
              <a16:creationId xmlns="" xmlns:a16="http://schemas.microsoft.com/office/drawing/2014/main" id="{49BE0498-A568-40D7-8D1C-F95944D3F12B}"/>
            </a:ext>
          </a:extLst>
        </xdr:cNvPr>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4132</xdr:rowOff>
    </xdr:from>
    <xdr:ext cx="469744" cy="259045"/>
    <xdr:sp macro="" textlink="">
      <xdr:nvSpPr>
        <xdr:cNvPr id="141" name="n_1mainValue【福祉施設】&#10;一人当たり面積">
          <a:extLst>
            <a:ext uri="{FF2B5EF4-FFF2-40B4-BE49-F238E27FC236}">
              <a16:creationId xmlns="" xmlns:a16="http://schemas.microsoft.com/office/drawing/2014/main" id="{83646FD7-5CBE-4067-BBCB-FD3E7C6FBA9F}"/>
            </a:ext>
          </a:extLst>
        </xdr:cNvPr>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a:extLst>
            <a:ext uri="{FF2B5EF4-FFF2-40B4-BE49-F238E27FC236}">
              <a16:creationId xmlns="" xmlns:a16="http://schemas.microsoft.com/office/drawing/2014/main" id="{6B3DFE81-4FBE-46F1-A106-708C4EC54F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a:extLst>
            <a:ext uri="{FF2B5EF4-FFF2-40B4-BE49-F238E27FC236}">
              <a16:creationId xmlns="" xmlns:a16="http://schemas.microsoft.com/office/drawing/2014/main" id="{AD268428-757B-45EA-B35F-ADFED22BF4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a:extLst>
            <a:ext uri="{FF2B5EF4-FFF2-40B4-BE49-F238E27FC236}">
              <a16:creationId xmlns="" xmlns:a16="http://schemas.microsoft.com/office/drawing/2014/main" id="{2BF4A59F-64F6-4C92-A540-ACD00E0128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a:extLst>
            <a:ext uri="{FF2B5EF4-FFF2-40B4-BE49-F238E27FC236}">
              <a16:creationId xmlns="" xmlns:a16="http://schemas.microsoft.com/office/drawing/2014/main" id="{B14FB574-1B8D-4DFE-9C49-3BC0A05BF8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a:extLst>
            <a:ext uri="{FF2B5EF4-FFF2-40B4-BE49-F238E27FC236}">
              <a16:creationId xmlns="" xmlns:a16="http://schemas.microsoft.com/office/drawing/2014/main" id="{C2093A82-D6E5-45A4-B1B1-D1188338BA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a:extLst>
            <a:ext uri="{FF2B5EF4-FFF2-40B4-BE49-F238E27FC236}">
              <a16:creationId xmlns="" xmlns:a16="http://schemas.microsoft.com/office/drawing/2014/main" id="{084EC6CF-AD80-4527-AE38-28D901F014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a:extLst>
            <a:ext uri="{FF2B5EF4-FFF2-40B4-BE49-F238E27FC236}">
              <a16:creationId xmlns="" xmlns:a16="http://schemas.microsoft.com/office/drawing/2014/main" id="{6F623843-893A-4829-962B-391D5B812E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a:extLst>
            <a:ext uri="{FF2B5EF4-FFF2-40B4-BE49-F238E27FC236}">
              <a16:creationId xmlns="" xmlns:a16="http://schemas.microsoft.com/office/drawing/2014/main" id="{8E55FC8F-017A-4120-9D99-6666C3FEF91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0" name="テキスト ボックス 149">
          <a:extLst>
            <a:ext uri="{FF2B5EF4-FFF2-40B4-BE49-F238E27FC236}">
              <a16:creationId xmlns="" xmlns:a16="http://schemas.microsoft.com/office/drawing/2014/main" id="{CADD199C-88F5-48A4-9CE6-8F661B16FC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1" name="直線コネクタ 150">
          <a:extLst>
            <a:ext uri="{FF2B5EF4-FFF2-40B4-BE49-F238E27FC236}">
              <a16:creationId xmlns="" xmlns:a16="http://schemas.microsoft.com/office/drawing/2014/main" id="{24489EB2-E98D-42BD-8713-0057D2DDBA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2" name="テキスト ボックス 151">
          <a:extLst>
            <a:ext uri="{FF2B5EF4-FFF2-40B4-BE49-F238E27FC236}">
              <a16:creationId xmlns="" xmlns:a16="http://schemas.microsoft.com/office/drawing/2014/main" id="{F42E526C-0D8E-4693-A3ED-73A4062797C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3" name="直線コネクタ 152">
          <a:extLst>
            <a:ext uri="{FF2B5EF4-FFF2-40B4-BE49-F238E27FC236}">
              <a16:creationId xmlns="" xmlns:a16="http://schemas.microsoft.com/office/drawing/2014/main" id="{99368389-7904-4BA1-ADAA-6AAD2155683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4" name="テキスト ボックス 153">
          <a:extLst>
            <a:ext uri="{FF2B5EF4-FFF2-40B4-BE49-F238E27FC236}">
              <a16:creationId xmlns="" xmlns:a16="http://schemas.microsoft.com/office/drawing/2014/main" id="{4E3801ED-B4ED-4716-982E-5051B66656D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5" name="直線コネクタ 154">
          <a:extLst>
            <a:ext uri="{FF2B5EF4-FFF2-40B4-BE49-F238E27FC236}">
              <a16:creationId xmlns="" xmlns:a16="http://schemas.microsoft.com/office/drawing/2014/main" id="{5F1B0595-E82F-4ACD-910A-6A42027A3C4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6" name="テキスト ボックス 155">
          <a:extLst>
            <a:ext uri="{FF2B5EF4-FFF2-40B4-BE49-F238E27FC236}">
              <a16:creationId xmlns="" xmlns:a16="http://schemas.microsoft.com/office/drawing/2014/main" id="{41E26769-4DBD-4F32-A595-B4A31D7398F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7" name="直線コネクタ 156">
          <a:extLst>
            <a:ext uri="{FF2B5EF4-FFF2-40B4-BE49-F238E27FC236}">
              <a16:creationId xmlns="" xmlns:a16="http://schemas.microsoft.com/office/drawing/2014/main" id="{DF23E2B3-4C10-48F1-A303-37ADDDDCDF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8" name="テキスト ボックス 157">
          <a:extLst>
            <a:ext uri="{FF2B5EF4-FFF2-40B4-BE49-F238E27FC236}">
              <a16:creationId xmlns="" xmlns:a16="http://schemas.microsoft.com/office/drawing/2014/main" id="{90E63950-D4C9-4BF5-B068-6B543EEE08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9" name="直線コネクタ 158">
          <a:extLst>
            <a:ext uri="{FF2B5EF4-FFF2-40B4-BE49-F238E27FC236}">
              <a16:creationId xmlns="" xmlns:a16="http://schemas.microsoft.com/office/drawing/2014/main" id="{930E7C9A-1671-46B8-9C04-91220AEFE5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0" name="テキスト ボックス 159">
          <a:extLst>
            <a:ext uri="{FF2B5EF4-FFF2-40B4-BE49-F238E27FC236}">
              <a16:creationId xmlns="" xmlns:a16="http://schemas.microsoft.com/office/drawing/2014/main" id="{97A7E34A-4033-4884-92A4-D1D2FBA1D07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1" name="直線コネクタ 160">
          <a:extLst>
            <a:ext uri="{FF2B5EF4-FFF2-40B4-BE49-F238E27FC236}">
              <a16:creationId xmlns="" xmlns:a16="http://schemas.microsoft.com/office/drawing/2014/main" id="{6F8C4845-1573-4AB7-BC00-C1DCD31236B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2" name="テキスト ボックス 161">
          <a:extLst>
            <a:ext uri="{FF2B5EF4-FFF2-40B4-BE49-F238E27FC236}">
              <a16:creationId xmlns="" xmlns:a16="http://schemas.microsoft.com/office/drawing/2014/main" id="{9E74E239-1C4D-483A-9A52-C61EC6F5AD0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a:extLst>
            <a:ext uri="{FF2B5EF4-FFF2-40B4-BE49-F238E27FC236}">
              <a16:creationId xmlns="" xmlns:a16="http://schemas.microsoft.com/office/drawing/2014/main" id="{25F69494-25C0-4755-B17D-A7DC10C4137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4" name="テキスト ボックス 163">
          <a:extLst>
            <a:ext uri="{FF2B5EF4-FFF2-40B4-BE49-F238E27FC236}">
              <a16:creationId xmlns="" xmlns:a16="http://schemas.microsoft.com/office/drawing/2014/main" id="{76FAD25D-E3BC-431E-8676-0B67FA449A6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5" name="【市民会館】&#10;有形固定資産減価償却率グラフ枠">
          <a:extLst>
            <a:ext uri="{FF2B5EF4-FFF2-40B4-BE49-F238E27FC236}">
              <a16:creationId xmlns="" xmlns:a16="http://schemas.microsoft.com/office/drawing/2014/main" id="{E509E830-7E2F-48DE-A7A2-1EEF3F96331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66" name="直線コネクタ 165">
          <a:extLst>
            <a:ext uri="{FF2B5EF4-FFF2-40B4-BE49-F238E27FC236}">
              <a16:creationId xmlns="" xmlns:a16="http://schemas.microsoft.com/office/drawing/2014/main" id="{E166A0DA-910B-44A9-8EBB-1947691B62B8}"/>
            </a:ext>
          </a:extLst>
        </xdr:cNvPr>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67" name="【市民会館】&#10;有形固定資産減価償却率最小値テキスト">
          <a:extLst>
            <a:ext uri="{FF2B5EF4-FFF2-40B4-BE49-F238E27FC236}">
              <a16:creationId xmlns="" xmlns:a16="http://schemas.microsoft.com/office/drawing/2014/main" id="{24FFA4B8-7190-465F-A754-362299BA6B0D}"/>
            </a:ext>
          </a:extLst>
        </xdr:cNvPr>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68" name="直線コネクタ 167">
          <a:extLst>
            <a:ext uri="{FF2B5EF4-FFF2-40B4-BE49-F238E27FC236}">
              <a16:creationId xmlns="" xmlns:a16="http://schemas.microsoft.com/office/drawing/2014/main" id="{00963902-3C20-4EAC-9178-50C5200B4229}"/>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69" name="【市民会館】&#10;有形固定資産減価償却率最大値テキスト">
          <a:extLst>
            <a:ext uri="{FF2B5EF4-FFF2-40B4-BE49-F238E27FC236}">
              <a16:creationId xmlns="" xmlns:a16="http://schemas.microsoft.com/office/drawing/2014/main" id="{1D04A5B0-234A-434E-8A1A-9EEFF8372979}"/>
            </a:ext>
          </a:extLst>
        </xdr:cNvPr>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0" name="直線コネクタ 169">
          <a:extLst>
            <a:ext uri="{FF2B5EF4-FFF2-40B4-BE49-F238E27FC236}">
              <a16:creationId xmlns="" xmlns:a16="http://schemas.microsoft.com/office/drawing/2014/main" id="{FF3CCB39-565D-4AD4-926F-1B0521E72F5C}"/>
            </a:ext>
          </a:extLst>
        </xdr:cNvPr>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71" name="【市民会館】&#10;有形固定資産減価償却率平均値テキスト">
          <a:extLst>
            <a:ext uri="{FF2B5EF4-FFF2-40B4-BE49-F238E27FC236}">
              <a16:creationId xmlns="" xmlns:a16="http://schemas.microsoft.com/office/drawing/2014/main" id="{46CDCF67-E342-47B9-8B6D-5FF364F65B64}"/>
            </a:ext>
          </a:extLst>
        </xdr:cNvPr>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72" name="フローチャート : 判断 171">
          <a:extLst>
            <a:ext uri="{FF2B5EF4-FFF2-40B4-BE49-F238E27FC236}">
              <a16:creationId xmlns="" xmlns:a16="http://schemas.microsoft.com/office/drawing/2014/main" id="{55123310-9293-44D2-8E08-3C116DED3F40}"/>
            </a:ext>
          </a:extLst>
        </xdr:cNvPr>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73" name="フローチャート : 判断 172">
          <a:extLst>
            <a:ext uri="{FF2B5EF4-FFF2-40B4-BE49-F238E27FC236}">
              <a16:creationId xmlns="" xmlns:a16="http://schemas.microsoft.com/office/drawing/2014/main" id="{77E230CA-3195-4CB5-A6BE-72F561652F6D}"/>
            </a:ext>
          </a:extLst>
        </xdr:cNvPr>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74" name="n_1aveValue【市民会館】&#10;有形固定資産減価償却率">
          <a:extLst>
            <a:ext uri="{FF2B5EF4-FFF2-40B4-BE49-F238E27FC236}">
              <a16:creationId xmlns="" xmlns:a16="http://schemas.microsoft.com/office/drawing/2014/main" id="{E755A1B2-3E57-4525-AD8A-41C1C4E54083}"/>
            </a:ext>
          </a:extLst>
        </xdr:cNvPr>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5" name="テキスト ボックス 174">
          <a:extLst>
            <a:ext uri="{FF2B5EF4-FFF2-40B4-BE49-F238E27FC236}">
              <a16:creationId xmlns="" xmlns:a16="http://schemas.microsoft.com/office/drawing/2014/main" id="{3343CB5E-E79E-4470-A48E-BCD052733E6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6" name="テキスト ボックス 175">
          <a:extLst>
            <a:ext uri="{FF2B5EF4-FFF2-40B4-BE49-F238E27FC236}">
              <a16:creationId xmlns="" xmlns:a16="http://schemas.microsoft.com/office/drawing/2014/main" id="{3B4D20B3-F5EB-456F-9B50-5222303E36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7" name="テキスト ボックス 176">
          <a:extLst>
            <a:ext uri="{FF2B5EF4-FFF2-40B4-BE49-F238E27FC236}">
              <a16:creationId xmlns="" xmlns:a16="http://schemas.microsoft.com/office/drawing/2014/main" id="{B96A7520-F019-41A7-814A-498A0343C65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8" name="テキスト ボックス 177">
          <a:extLst>
            <a:ext uri="{FF2B5EF4-FFF2-40B4-BE49-F238E27FC236}">
              <a16:creationId xmlns="" xmlns:a16="http://schemas.microsoft.com/office/drawing/2014/main" id="{0FEEE14C-4983-4C31-85B8-B943FE666CD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9" name="テキスト ボックス 178">
          <a:extLst>
            <a:ext uri="{FF2B5EF4-FFF2-40B4-BE49-F238E27FC236}">
              <a16:creationId xmlns="" xmlns:a16="http://schemas.microsoft.com/office/drawing/2014/main" id="{D4E24D8E-3738-4BF0-AEA2-23132C4EC74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113030</xdr:rowOff>
    </xdr:from>
    <xdr:to>
      <xdr:col>5</xdr:col>
      <xdr:colOff>409575</xdr:colOff>
      <xdr:row>105</xdr:row>
      <xdr:rowOff>43180</xdr:rowOff>
    </xdr:to>
    <xdr:sp macro="" textlink="">
      <xdr:nvSpPr>
        <xdr:cNvPr id="180" name="円/楕円 179">
          <a:extLst>
            <a:ext uri="{FF2B5EF4-FFF2-40B4-BE49-F238E27FC236}">
              <a16:creationId xmlns="" xmlns:a16="http://schemas.microsoft.com/office/drawing/2014/main" id="{4EE7194C-9E93-4C24-BD3E-CC927832A1DB}"/>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59707</xdr:rowOff>
    </xdr:from>
    <xdr:ext cx="405111" cy="259045"/>
    <xdr:sp macro="" textlink="">
      <xdr:nvSpPr>
        <xdr:cNvPr id="181" name="n_1mainValue【市民会館】&#10;有形固定資産減価償却率">
          <a:extLst>
            <a:ext uri="{FF2B5EF4-FFF2-40B4-BE49-F238E27FC236}">
              <a16:creationId xmlns="" xmlns:a16="http://schemas.microsoft.com/office/drawing/2014/main" id="{E2E7D7AC-93AB-4700-9676-45F17CB6A897}"/>
            </a:ext>
          </a:extLst>
        </xdr:cNvPr>
        <xdr:cNvSpPr txBox="1"/>
      </xdr:nvSpPr>
      <xdr:spPr>
        <a:xfrm>
          <a:off x="3582043"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2" name="正方形/長方形 181">
          <a:extLst>
            <a:ext uri="{FF2B5EF4-FFF2-40B4-BE49-F238E27FC236}">
              <a16:creationId xmlns="" xmlns:a16="http://schemas.microsoft.com/office/drawing/2014/main" id="{ED346772-A927-4F71-B399-DC65056104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3" name="正方形/長方形 182">
          <a:extLst>
            <a:ext uri="{FF2B5EF4-FFF2-40B4-BE49-F238E27FC236}">
              <a16:creationId xmlns="" xmlns:a16="http://schemas.microsoft.com/office/drawing/2014/main" id="{1C06C071-4BA6-42AB-903B-16E3F8974B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4" name="正方形/長方形 183">
          <a:extLst>
            <a:ext uri="{FF2B5EF4-FFF2-40B4-BE49-F238E27FC236}">
              <a16:creationId xmlns="" xmlns:a16="http://schemas.microsoft.com/office/drawing/2014/main" id="{C6A6D624-85AC-43FF-9594-42130F8241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5" name="正方形/長方形 184">
          <a:extLst>
            <a:ext uri="{FF2B5EF4-FFF2-40B4-BE49-F238E27FC236}">
              <a16:creationId xmlns="" xmlns:a16="http://schemas.microsoft.com/office/drawing/2014/main" id="{7E074F3D-0D5C-4D71-9B74-539DE9C2BD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6" name="正方形/長方形 185">
          <a:extLst>
            <a:ext uri="{FF2B5EF4-FFF2-40B4-BE49-F238E27FC236}">
              <a16:creationId xmlns="" xmlns:a16="http://schemas.microsoft.com/office/drawing/2014/main" id="{8EF4379B-12AE-4E7D-9EEA-D5A645C882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7" name="正方形/長方形 186">
          <a:extLst>
            <a:ext uri="{FF2B5EF4-FFF2-40B4-BE49-F238E27FC236}">
              <a16:creationId xmlns="" xmlns:a16="http://schemas.microsoft.com/office/drawing/2014/main" id="{7B65087B-1A12-4303-AE86-AED53EDBA7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8" name="正方形/長方形 187">
          <a:extLst>
            <a:ext uri="{FF2B5EF4-FFF2-40B4-BE49-F238E27FC236}">
              <a16:creationId xmlns="" xmlns:a16="http://schemas.microsoft.com/office/drawing/2014/main" id="{27D7344F-0AF4-47C1-A0CD-08CD7072EF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9" name="正方形/長方形 188">
          <a:extLst>
            <a:ext uri="{FF2B5EF4-FFF2-40B4-BE49-F238E27FC236}">
              <a16:creationId xmlns="" xmlns:a16="http://schemas.microsoft.com/office/drawing/2014/main" id="{BBC52476-4A7B-45B3-AF45-3DD27590A06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0" name="テキスト ボックス 189">
          <a:extLst>
            <a:ext uri="{FF2B5EF4-FFF2-40B4-BE49-F238E27FC236}">
              <a16:creationId xmlns="" xmlns:a16="http://schemas.microsoft.com/office/drawing/2014/main" id="{9A4A1318-9F30-4C17-9B97-961F64CA5A2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1" name="直線コネクタ 190">
          <a:extLst>
            <a:ext uri="{FF2B5EF4-FFF2-40B4-BE49-F238E27FC236}">
              <a16:creationId xmlns="" xmlns:a16="http://schemas.microsoft.com/office/drawing/2014/main" id="{2819D290-02E0-440B-BCBE-3881E62D2B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2" name="テキスト ボックス 191">
          <a:extLst>
            <a:ext uri="{FF2B5EF4-FFF2-40B4-BE49-F238E27FC236}">
              <a16:creationId xmlns="" xmlns:a16="http://schemas.microsoft.com/office/drawing/2014/main" id="{34620867-6D0A-41E4-AE1A-CDBF310D3F7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193" name="直線コネクタ 192">
          <a:extLst>
            <a:ext uri="{FF2B5EF4-FFF2-40B4-BE49-F238E27FC236}">
              <a16:creationId xmlns="" xmlns:a16="http://schemas.microsoft.com/office/drawing/2014/main" id="{91C287A8-C9BF-4D89-A1AC-CB2A260250C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4" name="テキスト ボックス 193">
          <a:extLst>
            <a:ext uri="{FF2B5EF4-FFF2-40B4-BE49-F238E27FC236}">
              <a16:creationId xmlns="" xmlns:a16="http://schemas.microsoft.com/office/drawing/2014/main" id="{7D1BAAB1-B10D-497B-AF7C-21D9AAB3BBF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5" name="直線コネクタ 194">
          <a:extLst>
            <a:ext uri="{FF2B5EF4-FFF2-40B4-BE49-F238E27FC236}">
              <a16:creationId xmlns="" xmlns:a16="http://schemas.microsoft.com/office/drawing/2014/main" id="{269A5388-B24F-407F-8106-4B1114CEB0D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6" name="テキスト ボックス 195">
          <a:extLst>
            <a:ext uri="{FF2B5EF4-FFF2-40B4-BE49-F238E27FC236}">
              <a16:creationId xmlns="" xmlns:a16="http://schemas.microsoft.com/office/drawing/2014/main" id="{E7FBFE01-9178-4C8D-9FB8-561E70261D7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7" name="直線コネクタ 196">
          <a:extLst>
            <a:ext uri="{FF2B5EF4-FFF2-40B4-BE49-F238E27FC236}">
              <a16:creationId xmlns="" xmlns:a16="http://schemas.microsoft.com/office/drawing/2014/main" id="{C82D556F-3C12-437A-903A-827E4F2E799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8" name="テキスト ボックス 197">
          <a:extLst>
            <a:ext uri="{FF2B5EF4-FFF2-40B4-BE49-F238E27FC236}">
              <a16:creationId xmlns="" xmlns:a16="http://schemas.microsoft.com/office/drawing/2014/main" id="{89877F44-2114-4B17-94F9-4F1E4925ECF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9" name="直線コネクタ 198">
          <a:extLst>
            <a:ext uri="{FF2B5EF4-FFF2-40B4-BE49-F238E27FC236}">
              <a16:creationId xmlns="" xmlns:a16="http://schemas.microsoft.com/office/drawing/2014/main" id="{8AEF3249-7457-4F03-A34E-4623BF0647E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00" name="テキスト ボックス 199">
          <a:extLst>
            <a:ext uri="{FF2B5EF4-FFF2-40B4-BE49-F238E27FC236}">
              <a16:creationId xmlns="" xmlns:a16="http://schemas.microsoft.com/office/drawing/2014/main" id="{F34CD962-87E1-410C-BDF5-9E1D20A2D9E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01" name="直線コネクタ 200">
          <a:extLst>
            <a:ext uri="{FF2B5EF4-FFF2-40B4-BE49-F238E27FC236}">
              <a16:creationId xmlns="" xmlns:a16="http://schemas.microsoft.com/office/drawing/2014/main" id="{B18D31F3-679B-43F2-90C4-6B55FF5BA47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2" name="テキスト ボックス 201">
          <a:extLst>
            <a:ext uri="{FF2B5EF4-FFF2-40B4-BE49-F238E27FC236}">
              <a16:creationId xmlns="" xmlns:a16="http://schemas.microsoft.com/office/drawing/2014/main" id="{74A79D35-3C50-490F-9DF1-3822DEAF26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3" name="直線コネクタ 202">
          <a:extLst>
            <a:ext uri="{FF2B5EF4-FFF2-40B4-BE49-F238E27FC236}">
              <a16:creationId xmlns="" xmlns:a16="http://schemas.microsoft.com/office/drawing/2014/main" id="{CC55FB3B-4227-4C31-BF72-5FD567E54B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4" name="テキスト ボックス 203">
          <a:extLst>
            <a:ext uri="{FF2B5EF4-FFF2-40B4-BE49-F238E27FC236}">
              <a16:creationId xmlns="" xmlns:a16="http://schemas.microsoft.com/office/drawing/2014/main" id="{EE01570A-7C83-4F2A-9E7B-3B820119DE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5" name="【市民会館】&#10;一人当たり面積グラフ枠">
          <a:extLst>
            <a:ext uri="{FF2B5EF4-FFF2-40B4-BE49-F238E27FC236}">
              <a16:creationId xmlns="" xmlns:a16="http://schemas.microsoft.com/office/drawing/2014/main" id="{BC635B41-7381-4915-A71C-23371B0DCFA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99061</xdr:rowOff>
    </xdr:from>
    <xdr:to>
      <xdr:col>15</xdr:col>
      <xdr:colOff>180340</xdr:colOff>
      <xdr:row>104</xdr:row>
      <xdr:rowOff>148589</xdr:rowOff>
    </xdr:to>
    <xdr:cxnSp macro="">
      <xdr:nvCxnSpPr>
        <xdr:cNvPr id="206" name="直線コネクタ 205">
          <a:extLst>
            <a:ext uri="{FF2B5EF4-FFF2-40B4-BE49-F238E27FC236}">
              <a16:creationId xmlns="" xmlns:a16="http://schemas.microsoft.com/office/drawing/2014/main" id="{7AC3213E-6EFB-4B74-8EAD-C961B2895773}"/>
            </a:ext>
          </a:extLst>
        </xdr:cNvPr>
        <xdr:cNvCxnSpPr/>
      </xdr:nvCxnSpPr>
      <xdr:spPr>
        <a:xfrm flipV="1">
          <a:off x="10476865" y="17929861"/>
          <a:ext cx="0" cy="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12716</xdr:rowOff>
    </xdr:from>
    <xdr:ext cx="469744" cy="259045"/>
    <xdr:sp macro="" textlink="">
      <xdr:nvSpPr>
        <xdr:cNvPr id="207" name="【市民会館】&#10;一人当たり面積最小値テキスト">
          <a:extLst>
            <a:ext uri="{FF2B5EF4-FFF2-40B4-BE49-F238E27FC236}">
              <a16:creationId xmlns="" xmlns:a16="http://schemas.microsoft.com/office/drawing/2014/main" id="{7525E161-C59F-4D59-AB2C-CB50A7B4BCBD}"/>
            </a:ext>
          </a:extLst>
        </xdr:cNvPr>
        <xdr:cNvSpPr txBox="1"/>
      </xdr:nvSpPr>
      <xdr:spPr>
        <a:xfrm>
          <a:off x="10566400" y="1801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104</xdr:row>
      <xdr:rowOff>148589</xdr:rowOff>
    </xdr:from>
    <xdr:to>
      <xdr:col>15</xdr:col>
      <xdr:colOff>269875</xdr:colOff>
      <xdr:row>104</xdr:row>
      <xdr:rowOff>148589</xdr:rowOff>
    </xdr:to>
    <xdr:cxnSp macro="">
      <xdr:nvCxnSpPr>
        <xdr:cNvPr id="208" name="直線コネクタ 207">
          <a:extLst>
            <a:ext uri="{FF2B5EF4-FFF2-40B4-BE49-F238E27FC236}">
              <a16:creationId xmlns="" xmlns:a16="http://schemas.microsoft.com/office/drawing/2014/main" id="{B482490F-5725-49F1-B770-9EC1A3CFCE62}"/>
            </a:ext>
          </a:extLst>
        </xdr:cNvPr>
        <xdr:cNvCxnSpPr/>
      </xdr:nvCxnSpPr>
      <xdr:spPr>
        <a:xfrm>
          <a:off x="10388600" y="1797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45738</xdr:rowOff>
    </xdr:from>
    <xdr:ext cx="469744" cy="259045"/>
    <xdr:sp macro="" textlink="">
      <xdr:nvSpPr>
        <xdr:cNvPr id="209" name="【市民会館】&#10;一人当たり面積最大値テキスト">
          <a:extLst>
            <a:ext uri="{FF2B5EF4-FFF2-40B4-BE49-F238E27FC236}">
              <a16:creationId xmlns="" xmlns:a16="http://schemas.microsoft.com/office/drawing/2014/main" id="{646C7AC5-73C6-4ADD-8DDA-3BFB60494730}"/>
            </a:ext>
          </a:extLst>
        </xdr:cNvPr>
        <xdr:cNvSpPr txBox="1"/>
      </xdr:nvSpPr>
      <xdr:spPr>
        <a:xfrm>
          <a:off x="10566400"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104</xdr:row>
      <xdr:rowOff>99061</xdr:rowOff>
    </xdr:from>
    <xdr:to>
      <xdr:col>15</xdr:col>
      <xdr:colOff>269875</xdr:colOff>
      <xdr:row>104</xdr:row>
      <xdr:rowOff>99061</xdr:rowOff>
    </xdr:to>
    <xdr:cxnSp macro="">
      <xdr:nvCxnSpPr>
        <xdr:cNvPr id="210" name="直線コネクタ 209">
          <a:extLst>
            <a:ext uri="{FF2B5EF4-FFF2-40B4-BE49-F238E27FC236}">
              <a16:creationId xmlns="" xmlns:a16="http://schemas.microsoft.com/office/drawing/2014/main" id="{184AB271-FADD-4BA4-A898-2D3159E7DBA8}"/>
            </a:ext>
          </a:extLst>
        </xdr:cNvPr>
        <xdr:cNvCxnSpPr/>
      </xdr:nvCxnSpPr>
      <xdr:spPr>
        <a:xfrm>
          <a:off x="10388600" y="179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57166</xdr:rowOff>
    </xdr:from>
    <xdr:ext cx="469744" cy="259045"/>
    <xdr:sp macro="" textlink="">
      <xdr:nvSpPr>
        <xdr:cNvPr id="211" name="【市民会館】&#10;一人当たり面積平均値テキスト">
          <a:extLst>
            <a:ext uri="{FF2B5EF4-FFF2-40B4-BE49-F238E27FC236}">
              <a16:creationId xmlns="" xmlns:a16="http://schemas.microsoft.com/office/drawing/2014/main" id="{BAD05E1B-A267-4A8C-AE29-BF376ABD1587}"/>
            </a:ext>
          </a:extLst>
        </xdr:cNvPr>
        <xdr:cNvSpPr txBox="1"/>
      </xdr:nvSpPr>
      <xdr:spPr>
        <a:xfrm>
          <a:off x="105664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78739</xdr:rowOff>
    </xdr:from>
    <xdr:to>
      <xdr:col>15</xdr:col>
      <xdr:colOff>231775</xdr:colOff>
      <xdr:row>105</xdr:row>
      <xdr:rowOff>8889</xdr:rowOff>
    </xdr:to>
    <xdr:sp macro="" textlink="">
      <xdr:nvSpPr>
        <xdr:cNvPr id="212" name="フローチャート : 判断 211">
          <a:extLst>
            <a:ext uri="{FF2B5EF4-FFF2-40B4-BE49-F238E27FC236}">
              <a16:creationId xmlns="" xmlns:a16="http://schemas.microsoft.com/office/drawing/2014/main" id="{0561FB6C-2882-4753-BADC-25893B0E9D22}"/>
            </a:ext>
          </a:extLst>
        </xdr:cNvPr>
        <xdr:cNvSpPr/>
      </xdr:nvSpPr>
      <xdr:spPr>
        <a:xfrm>
          <a:off x="10426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90170</xdr:rowOff>
    </xdr:from>
    <xdr:to>
      <xdr:col>14</xdr:col>
      <xdr:colOff>79375</xdr:colOff>
      <xdr:row>100</xdr:row>
      <xdr:rowOff>20320</xdr:rowOff>
    </xdr:to>
    <xdr:sp macro="" textlink="">
      <xdr:nvSpPr>
        <xdr:cNvPr id="213" name="フローチャート : 判断 212">
          <a:extLst>
            <a:ext uri="{FF2B5EF4-FFF2-40B4-BE49-F238E27FC236}">
              <a16:creationId xmlns="" xmlns:a16="http://schemas.microsoft.com/office/drawing/2014/main" id="{EA2F486C-7AB3-4E9B-8149-B2AADAD0FD43}"/>
            </a:ext>
          </a:extLst>
        </xdr:cNvPr>
        <xdr:cNvSpPr/>
      </xdr:nvSpPr>
      <xdr:spPr>
        <a:xfrm>
          <a:off x="9588500" y="1706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36847</xdr:rowOff>
    </xdr:from>
    <xdr:ext cx="469744" cy="259045"/>
    <xdr:sp macro="" textlink="">
      <xdr:nvSpPr>
        <xdr:cNvPr id="214" name="n_1aveValue【市民会館】&#10;一人当たり面積">
          <a:extLst>
            <a:ext uri="{FF2B5EF4-FFF2-40B4-BE49-F238E27FC236}">
              <a16:creationId xmlns="" xmlns:a16="http://schemas.microsoft.com/office/drawing/2014/main" id="{9CFF0DC7-4D89-467E-89EB-13FF0DB1B000}"/>
            </a:ext>
          </a:extLst>
        </xdr:cNvPr>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5" name="テキスト ボックス 214">
          <a:extLst>
            <a:ext uri="{FF2B5EF4-FFF2-40B4-BE49-F238E27FC236}">
              <a16:creationId xmlns="" xmlns:a16="http://schemas.microsoft.com/office/drawing/2014/main" id="{05C703ED-FBC4-4CCB-A693-0C3F342E91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6" name="テキスト ボックス 215">
          <a:extLst>
            <a:ext uri="{FF2B5EF4-FFF2-40B4-BE49-F238E27FC236}">
              <a16:creationId xmlns="" xmlns:a16="http://schemas.microsoft.com/office/drawing/2014/main" id="{D80B9B72-3794-4908-A068-6ECB574F06A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7" name="テキスト ボックス 216">
          <a:extLst>
            <a:ext uri="{FF2B5EF4-FFF2-40B4-BE49-F238E27FC236}">
              <a16:creationId xmlns="" xmlns:a16="http://schemas.microsoft.com/office/drawing/2014/main" id="{68ACB02C-7177-42FA-9ED3-038CA3B2EC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8" name="テキスト ボックス 217">
          <a:extLst>
            <a:ext uri="{FF2B5EF4-FFF2-40B4-BE49-F238E27FC236}">
              <a16:creationId xmlns="" xmlns:a16="http://schemas.microsoft.com/office/drawing/2014/main" id="{AFD41B6A-77C7-46F7-ABF8-90B551F067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9" name="テキスト ボックス 218">
          <a:extLst>
            <a:ext uri="{FF2B5EF4-FFF2-40B4-BE49-F238E27FC236}">
              <a16:creationId xmlns="" xmlns:a16="http://schemas.microsoft.com/office/drawing/2014/main" id="{A6ADCD11-DEEF-4A30-BFF3-EEE8BD55C9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97789</xdr:rowOff>
    </xdr:from>
    <xdr:to>
      <xdr:col>14</xdr:col>
      <xdr:colOff>79375</xdr:colOff>
      <xdr:row>109</xdr:row>
      <xdr:rowOff>27939</xdr:rowOff>
    </xdr:to>
    <xdr:sp macro="" textlink="">
      <xdr:nvSpPr>
        <xdr:cNvPr id="220" name="円/楕円 219">
          <a:extLst>
            <a:ext uri="{FF2B5EF4-FFF2-40B4-BE49-F238E27FC236}">
              <a16:creationId xmlns="" xmlns:a16="http://schemas.microsoft.com/office/drawing/2014/main" id="{BD7499D4-5AEB-454B-94BA-B2B6FFB5B8F6}"/>
            </a:ext>
          </a:extLst>
        </xdr:cNvPr>
        <xdr:cNvSpPr/>
      </xdr:nvSpPr>
      <xdr:spPr>
        <a:xfrm>
          <a:off x="9588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19066</xdr:rowOff>
    </xdr:from>
    <xdr:ext cx="469744" cy="259045"/>
    <xdr:sp macro="" textlink="">
      <xdr:nvSpPr>
        <xdr:cNvPr id="221" name="n_1mainValue【市民会館】&#10;一人当たり面積">
          <a:extLst>
            <a:ext uri="{FF2B5EF4-FFF2-40B4-BE49-F238E27FC236}">
              <a16:creationId xmlns="" xmlns:a16="http://schemas.microsoft.com/office/drawing/2014/main" id="{7D85E5F9-E2C5-47DF-9804-FDCB9ED905C4}"/>
            </a:ext>
          </a:extLst>
        </xdr:cNvPr>
        <xdr:cNvSpPr txBox="1"/>
      </xdr:nvSpPr>
      <xdr:spPr>
        <a:xfrm>
          <a:off x="93917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a:extLst>
            <a:ext uri="{FF2B5EF4-FFF2-40B4-BE49-F238E27FC236}">
              <a16:creationId xmlns="" xmlns:a16="http://schemas.microsoft.com/office/drawing/2014/main" id="{40B9CC6F-B760-47ED-B088-DA6F81F36C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a:extLst>
            <a:ext uri="{FF2B5EF4-FFF2-40B4-BE49-F238E27FC236}">
              <a16:creationId xmlns="" xmlns:a16="http://schemas.microsoft.com/office/drawing/2014/main" id="{CCE78CBA-38F0-447E-BA13-66C424197E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a:extLst>
            <a:ext uri="{FF2B5EF4-FFF2-40B4-BE49-F238E27FC236}">
              <a16:creationId xmlns="" xmlns:a16="http://schemas.microsoft.com/office/drawing/2014/main" id="{70D2CA25-08DB-4FE9-8689-CAA435BB39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a:extLst>
            <a:ext uri="{FF2B5EF4-FFF2-40B4-BE49-F238E27FC236}">
              <a16:creationId xmlns="" xmlns:a16="http://schemas.microsoft.com/office/drawing/2014/main" id="{9921842F-1529-4AA8-B165-6F7249FBCD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a:extLst>
            <a:ext uri="{FF2B5EF4-FFF2-40B4-BE49-F238E27FC236}">
              <a16:creationId xmlns="" xmlns:a16="http://schemas.microsoft.com/office/drawing/2014/main" id="{CB0F343A-7D90-4628-B8B6-E0BA9705D6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a:extLst>
            <a:ext uri="{FF2B5EF4-FFF2-40B4-BE49-F238E27FC236}">
              <a16:creationId xmlns="" xmlns:a16="http://schemas.microsoft.com/office/drawing/2014/main" id="{21278657-A3A3-4AB0-998C-37FB25D898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a:extLst>
            <a:ext uri="{FF2B5EF4-FFF2-40B4-BE49-F238E27FC236}">
              <a16:creationId xmlns="" xmlns:a16="http://schemas.microsoft.com/office/drawing/2014/main" id="{9405EF74-24A6-4DF1-AFE4-A0C5CE39DA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a:extLst>
            <a:ext uri="{FF2B5EF4-FFF2-40B4-BE49-F238E27FC236}">
              <a16:creationId xmlns="" xmlns:a16="http://schemas.microsoft.com/office/drawing/2014/main" id="{A8FFDDA5-2160-498F-A619-66AD750BAF7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a:extLst>
            <a:ext uri="{FF2B5EF4-FFF2-40B4-BE49-F238E27FC236}">
              <a16:creationId xmlns="" xmlns:a16="http://schemas.microsoft.com/office/drawing/2014/main" id="{6FFC6EE5-C2F0-4487-86AF-D1501F0A5A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a:extLst>
            <a:ext uri="{FF2B5EF4-FFF2-40B4-BE49-F238E27FC236}">
              <a16:creationId xmlns="" xmlns:a16="http://schemas.microsoft.com/office/drawing/2014/main" id="{AD7DCADB-025A-4E80-9832-664F3F837D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a:extLst>
            <a:ext uri="{FF2B5EF4-FFF2-40B4-BE49-F238E27FC236}">
              <a16:creationId xmlns="" xmlns:a16="http://schemas.microsoft.com/office/drawing/2014/main" id="{97E98BDB-0EA0-4FFB-A06B-C71ED5C245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a:extLst>
            <a:ext uri="{FF2B5EF4-FFF2-40B4-BE49-F238E27FC236}">
              <a16:creationId xmlns="" xmlns:a16="http://schemas.microsoft.com/office/drawing/2014/main" id="{2E7055BF-55D0-4DD3-96F8-F31462630A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a:extLst>
            <a:ext uri="{FF2B5EF4-FFF2-40B4-BE49-F238E27FC236}">
              <a16:creationId xmlns="" xmlns:a16="http://schemas.microsoft.com/office/drawing/2014/main" id="{B85747F7-3B7E-4D1E-94BB-502BCC90ED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a:extLst>
            <a:ext uri="{FF2B5EF4-FFF2-40B4-BE49-F238E27FC236}">
              <a16:creationId xmlns="" xmlns:a16="http://schemas.microsoft.com/office/drawing/2014/main" id="{76F6E6EF-BFEF-457B-A2B4-F9E14B3A30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a:extLst>
            <a:ext uri="{FF2B5EF4-FFF2-40B4-BE49-F238E27FC236}">
              <a16:creationId xmlns="" xmlns:a16="http://schemas.microsoft.com/office/drawing/2014/main" id="{26B68E09-C125-4A3F-A812-156DCF6CDA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a:extLst>
            <a:ext uri="{FF2B5EF4-FFF2-40B4-BE49-F238E27FC236}">
              <a16:creationId xmlns="" xmlns:a16="http://schemas.microsoft.com/office/drawing/2014/main" id="{EA15CA9B-9DC5-4C05-B8CE-AA0DA29AE28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a:extLst>
            <a:ext uri="{FF2B5EF4-FFF2-40B4-BE49-F238E27FC236}">
              <a16:creationId xmlns="" xmlns:a16="http://schemas.microsoft.com/office/drawing/2014/main" id="{003B9CC6-FDC1-42E0-B8DC-F6F9EE5339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a:extLst>
            <a:ext uri="{FF2B5EF4-FFF2-40B4-BE49-F238E27FC236}">
              <a16:creationId xmlns="" xmlns:a16="http://schemas.microsoft.com/office/drawing/2014/main" id="{4B3E2EB3-F3DC-4C92-8400-A031320F10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a:extLst>
            <a:ext uri="{FF2B5EF4-FFF2-40B4-BE49-F238E27FC236}">
              <a16:creationId xmlns="" xmlns:a16="http://schemas.microsoft.com/office/drawing/2014/main" id="{9E25914A-FF26-47EB-B7EA-55EFFB233E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a:extLst>
            <a:ext uri="{FF2B5EF4-FFF2-40B4-BE49-F238E27FC236}">
              <a16:creationId xmlns="" xmlns:a16="http://schemas.microsoft.com/office/drawing/2014/main" id="{A56DA4C2-DC0D-4A00-99FC-0516DCD7B9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a:extLst>
            <a:ext uri="{FF2B5EF4-FFF2-40B4-BE49-F238E27FC236}">
              <a16:creationId xmlns="" xmlns:a16="http://schemas.microsoft.com/office/drawing/2014/main" id="{45A9D81C-0F1F-4555-8DC3-4BFB28EB6F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a:extLst>
            <a:ext uri="{FF2B5EF4-FFF2-40B4-BE49-F238E27FC236}">
              <a16:creationId xmlns="" xmlns:a16="http://schemas.microsoft.com/office/drawing/2014/main" id="{614F1CAF-65B3-44CA-8753-6041FE7526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a:extLst>
            <a:ext uri="{FF2B5EF4-FFF2-40B4-BE49-F238E27FC236}">
              <a16:creationId xmlns="" xmlns:a16="http://schemas.microsoft.com/office/drawing/2014/main" id="{837BEB8A-E3F0-4A81-8E4E-34C164EB9A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a:extLst>
            <a:ext uri="{FF2B5EF4-FFF2-40B4-BE49-F238E27FC236}">
              <a16:creationId xmlns="" xmlns:a16="http://schemas.microsoft.com/office/drawing/2014/main" id="{78FF8D2B-0962-49F1-B932-B7B4426514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a:extLst>
            <a:ext uri="{FF2B5EF4-FFF2-40B4-BE49-F238E27FC236}">
              <a16:creationId xmlns="" xmlns:a16="http://schemas.microsoft.com/office/drawing/2014/main" id="{0686DB52-0BC9-447B-A27C-FED4D8518F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a:extLst>
            <a:ext uri="{FF2B5EF4-FFF2-40B4-BE49-F238E27FC236}">
              <a16:creationId xmlns="" xmlns:a16="http://schemas.microsoft.com/office/drawing/2014/main" id="{D0812B6D-BC0A-43FC-93EC-90EF470406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8" name="テキスト ボックス 247">
          <a:extLst>
            <a:ext uri="{FF2B5EF4-FFF2-40B4-BE49-F238E27FC236}">
              <a16:creationId xmlns="" xmlns:a16="http://schemas.microsoft.com/office/drawing/2014/main" id="{58771A37-5EE3-41D1-AED8-7964F5073F4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9" name="直線コネクタ 248">
          <a:extLst>
            <a:ext uri="{FF2B5EF4-FFF2-40B4-BE49-F238E27FC236}">
              <a16:creationId xmlns="" xmlns:a16="http://schemas.microsoft.com/office/drawing/2014/main" id="{EB5DB2D8-2900-48AA-9D32-5C3C4BEBCB5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0" name="テキスト ボックス 249">
          <a:extLst>
            <a:ext uri="{FF2B5EF4-FFF2-40B4-BE49-F238E27FC236}">
              <a16:creationId xmlns="" xmlns:a16="http://schemas.microsoft.com/office/drawing/2014/main" id="{D4D6A068-BDA2-4D96-B36E-8F7EF14631C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1" name="直線コネクタ 250">
          <a:extLst>
            <a:ext uri="{FF2B5EF4-FFF2-40B4-BE49-F238E27FC236}">
              <a16:creationId xmlns="" xmlns:a16="http://schemas.microsoft.com/office/drawing/2014/main" id="{144C4826-C4E0-4E03-91AC-9CBE180AB9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2" name="テキスト ボックス 251">
          <a:extLst>
            <a:ext uri="{FF2B5EF4-FFF2-40B4-BE49-F238E27FC236}">
              <a16:creationId xmlns="" xmlns:a16="http://schemas.microsoft.com/office/drawing/2014/main" id="{7522C054-DF47-49C8-91AE-CD9E6E24FA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3" name="直線コネクタ 252">
          <a:extLst>
            <a:ext uri="{FF2B5EF4-FFF2-40B4-BE49-F238E27FC236}">
              <a16:creationId xmlns="" xmlns:a16="http://schemas.microsoft.com/office/drawing/2014/main" id="{C5000FB5-02A8-4497-8625-E2F3B32D048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4" name="テキスト ボックス 253">
          <a:extLst>
            <a:ext uri="{FF2B5EF4-FFF2-40B4-BE49-F238E27FC236}">
              <a16:creationId xmlns="" xmlns:a16="http://schemas.microsoft.com/office/drawing/2014/main" id="{784074AF-9B5D-4FD2-9363-EC133CB3BE0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5" name="直線コネクタ 254">
          <a:extLst>
            <a:ext uri="{FF2B5EF4-FFF2-40B4-BE49-F238E27FC236}">
              <a16:creationId xmlns="" xmlns:a16="http://schemas.microsoft.com/office/drawing/2014/main" id="{9C1AD76B-8AC3-407C-8685-0098C2FC95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6" name="テキスト ボックス 255">
          <a:extLst>
            <a:ext uri="{FF2B5EF4-FFF2-40B4-BE49-F238E27FC236}">
              <a16:creationId xmlns="" xmlns:a16="http://schemas.microsoft.com/office/drawing/2014/main" id="{C20819D1-1576-4574-B517-CFD9B14D9D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7" name="直線コネクタ 256">
          <a:extLst>
            <a:ext uri="{FF2B5EF4-FFF2-40B4-BE49-F238E27FC236}">
              <a16:creationId xmlns="" xmlns:a16="http://schemas.microsoft.com/office/drawing/2014/main" id="{719D3884-C78B-4884-A6D8-6F43213072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8" name="テキスト ボックス 257">
          <a:extLst>
            <a:ext uri="{FF2B5EF4-FFF2-40B4-BE49-F238E27FC236}">
              <a16:creationId xmlns="" xmlns:a16="http://schemas.microsoft.com/office/drawing/2014/main" id="{399B0889-D690-4B0B-80E6-6F80FE4340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a:extLst>
            <a:ext uri="{FF2B5EF4-FFF2-40B4-BE49-F238E27FC236}">
              <a16:creationId xmlns="" xmlns:a16="http://schemas.microsoft.com/office/drawing/2014/main" id="{0487995D-8201-4BC7-895D-99B7FF244A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a:extLst>
            <a:ext uri="{FF2B5EF4-FFF2-40B4-BE49-F238E27FC236}">
              <a16:creationId xmlns="" xmlns:a16="http://schemas.microsoft.com/office/drawing/2014/main" id="{9ECEDE5E-3146-473F-9880-17A8EE1E7B3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a:extLst>
            <a:ext uri="{FF2B5EF4-FFF2-40B4-BE49-F238E27FC236}">
              <a16:creationId xmlns="" xmlns:a16="http://schemas.microsoft.com/office/drawing/2014/main" id="{283B8BAF-9037-4AEB-B87E-4943C5B0FF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2" name="直線コネクタ 261">
          <a:extLst>
            <a:ext uri="{FF2B5EF4-FFF2-40B4-BE49-F238E27FC236}">
              <a16:creationId xmlns="" xmlns:a16="http://schemas.microsoft.com/office/drawing/2014/main" id="{69CD91B8-81CF-4F09-A6AC-BCDF561A95BB}"/>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3" name="【保健センター・保健所】&#10;有形固定資産減価償却率最小値テキスト">
          <a:extLst>
            <a:ext uri="{FF2B5EF4-FFF2-40B4-BE49-F238E27FC236}">
              <a16:creationId xmlns="" xmlns:a16="http://schemas.microsoft.com/office/drawing/2014/main" id="{6A9C6942-2D64-4773-A769-6F4CC6DF9745}"/>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4" name="直線コネクタ 263">
          <a:extLst>
            <a:ext uri="{FF2B5EF4-FFF2-40B4-BE49-F238E27FC236}">
              <a16:creationId xmlns="" xmlns:a16="http://schemas.microsoft.com/office/drawing/2014/main" id="{AC251152-224D-4841-A620-7FCADC08DE4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5" name="【保健センター・保健所】&#10;有形固定資産減価償却率最大値テキスト">
          <a:extLst>
            <a:ext uri="{FF2B5EF4-FFF2-40B4-BE49-F238E27FC236}">
              <a16:creationId xmlns="" xmlns:a16="http://schemas.microsoft.com/office/drawing/2014/main" id="{EF9985B7-D10E-4C5B-B983-95E952B6E99D}"/>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6" name="直線コネクタ 265">
          <a:extLst>
            <a:ext uri="{FF2B5EF4-FFF2-40B4-BE49-F238E27FC236}">
              <a16:creationId xmlns="" xmlns:a16="http://schemas.microsoft.com/office/drawing/2014/main" id="{2FDBA504-E9D6-42A0-AFDC-B46173F886B7}"/>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7" name="【保健センター・保健所】&#10;有形固定資産減価償却率平均値テキスト">
          <a:extLst>
            <a:ext uri="{FF2B5EF4-FFF2-40B4-BE49-F238E27FC236}">
              <a16:creationId xmlns="" xmlns:a16="http://schemas.microsoft.com/office/drawing/2014/main" id="{1ABE94F7-1E1D-4DBA-8E9B-FF1437D460AC}"/>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8" name="フローチャート : 判断 267">
          <a:extLst>
            <a:ext uri="{FF2B5EF4-FFF2-40B4-BE49-F238E27FC236}">
              <a16:creationId xmlns="" xmlns:a16="http://schemas.microsoft.com/office/drawing/2014/main" id="{C6E92FC6-2636-48F5-B5CF-9B74E63C4C78}"/>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69" name="フローチャート : 判断 268">
          <a:extLst>
            <a:ext uri="{FF2B5EF4-FFF2-40B4-BE49-F238E27FC236}">
              <a16:creationId xmlns="" xmlns:a16="http://schemas.microsoft.com/office/drawing/2014/main" id="{6B9B5790-D6FB-4B84-BF13-59C6114CAE12}"/>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70" name="n_1aveValue【保健センター・保健所】&#10;有形固定資産減価償却率">
          <a:extLst>
            <a:ext uri="{FF2B5EF4-FFF2-40B4-BE49-F238E27FC236}">
              <a16:creationId xmlns="" xmlns:a16="http://schemas.microsoft.com/office/drawing/2014/main" id="{F2CA82B5-FE40-4801-98F9-0E678499FADB}"/>
            </a:ext>
          </a:extLst>
        </xdr:cNvPr>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a:extLst>
            <a:ext uri="{FF2B5EF4-FFF2-40B4-BE49-F238E27FC236}">
              <a16:creationId xmlns="" xmlns:a16="http://schemas.microsoft.com/office/drawing/2014/main" id="{6C1229C8-EBA4-4739-B3B3-E27C3A740E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a:extLst>
            <a:ext uri="{FF2B5EF4-FFF2-40B4-BE49-F238E27FC236}">
              <a16:creationId xmlns="" xmlns:a16="http://schemas.microsoft.com/office/drawing/2014/main" id="{CF1A36EE-85A5-4849-AE01-91E944EF25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a:extLst>
            <a:ext uri="{FF2B5EF4-FFF2-40B4-BE49-F238E27FC236}">
              <a16:creationId xmlns="" xmlns:a16="http://schemas.microsoft.com/office/drawing/2014/main" id="{BD417F0B-6205-4EB2-A0D7-7B13945ED2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a:extLst>
            <a:ext uri="{FF2B5EF4-FFF2-40B4-BE49-F238E27FC236}">
              <a16:creationId xmlns="" xmlns:a16="http://schemas.microsoft.com/office/drawing/2014/main" id="{FFBB62A3-B77E-4772-B460-3C405FDDF8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a:extLst>
            <a:ext uri="{FF2B5EF4-FFF2-40B4-BE49-F238E27FC236}">
              <a16:creationId xmlns="" xmlns:a16="http://schemas.microsoft.com/office/drawing/2014/main" id="{B486C44C-25E5-4F55-81D2-086A3413B3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82550</xdr:rowOff>
    </xdr:from>
    <xdr:to>
      <xdr:col>22</xdr:col>
      <xdr:colOff>415925</xdr:colOff>
      <xdr:row>62</xdr:row>
      <xdr:rowOff>12700</xdr:rowOff>
    </xdr:to>
    <xdr:sp macro="" textlink="">
      <xdr:nvSpPr>
        <xdr:cNvPr id="276" name="円/楕円 275">
          <a:extLst>
            <a:ext uri="{FF2B5EF4-FFF2-40B4-BE49-F238E27FC236}">
              <a16:creationId xmlns="" xmlns:a16="http://schemas.microsoft.com/office/drawing/2014/main" id="{C8C94604-B480-4FC3-9623-B3C9CF964E1E}"/>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3827</xdr:rowOff>
    </xdr:from>
    <xdr:ext cx="405111" cy="259045"/>
    <xdr:sp macro="" textlink="">
      <xdr:nvSpPr>
        <xdr:cNvPr id="277" name="n_1mainValue【保健センター・保健所】&#10;有形固定資産減価償却率">
          <a:extLst>
            <a:ext uri="{FF2B5EF4-FFF2-40B4-BE49-F238E27FC236}">
              <a16:creationId xmlns="" xmlns:a16="http://schemas.microsoft.com/office/drawing/2014/main" id="{7BE3D774-F590-4A8A-8D89-CE3ABFAD5465}"/>
            </a:ext>
          </a:extLst>
        </xdr:cNvPr>
        <xdr:cNvSpPr txBox="1"/>
      </xdr:nvSpPr>
      <xdr:spPr>
        <a:xfrm>
          <a:off x="15266043"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a:extLst>
            <a:ext uri="{FF2B5EF4-FFF2-40B4-BE49-F238E27FC236}">
              <a16:creationId xmlns="" xmlns:a16="http://schemas.microsoft.com/office/drawing/2014/main" id="{D19A67DF-6277-4A54-94FD-49439B5865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a:extLst>
            <a:ext uri="{FF2B5EF4-FFF2-40B4-BE49-F238E27FC236}">
              <a16:creationId xmlns="" xmlns:a16="http://schemas.microsoft.com/office/drawing/2014/main" id="{1CF4AFB9-8C40-4F3D-BC41-C6567CA2D7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a:extLst>
            <a:ext uri="{FF2B5EF4-FFF2-40B4-BE49-F238E27FC236}">
              <a16:creationId xmlns="" xmlns:a16="http://schemas.microsoft.com/office/drawing/2014/main" id="{3EF128A8-B757-49BB-BB6A-DEC5561E55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a:extLst>
            <a:ext uri="{FF2B5EF4-FFF2-40B4-BE49-F238E27FC236}">
              <a16:creationId xmlns="" xmlns:a16="http://schemas.microsoft.com/office/drawing/2014/main" id="{58A6DBEA-1416-471E-8DC6-3FCAEE7ABC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a:extLst>
            <a:ext uri="{FF2B5EF4-FFF2-40B4-BE49-F238E27FC236}">
              <a16:creationId xmlns="" xmlns:a16="http://schemas.microsoft.com/office/drawing/2014/main" id="{85ABD2F6-E58D-4501-8D5C-F8D6DDBBA5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a:extLst>
            <a:ext uri="{FF2B5EF4-FFF2-40B4-BE49-F238E27FC236}">
              <a16:creationId xmlns="" xmlns:a16="http://schemas.microsoft.com/office/drawing/2014/main" id="{2778DE7D-4105-474C-82D5-8FD3F4B377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a:extLst>
            <a:ext uri="{FF2B5EF4-FFF2-40B4-BE49-F238E27FC236}">
              <a16:creationId xmlns="" xmlns:a16="http://schemas.microsoft.com/office/drawing/2014/main" id="{8286A107-87CA-4F37-99B7-6749084809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a:extLst>
            <a:ext uri="{FF2B5EF4-FFF2-40B4-BE49-F238E27FC236}">
              <a16:creationId xmlns="" xmlns:a16="http://schemas.microsoft.com/office/drawing/2014/main" id="{C1CB8801-3590-4ACC-8B10-FD1E6AFF2C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a:extLst>
            <a:ext uri="{FF2B5EF4-FFF2-40B4-BE49-F238E27FC236}">
              <a16:creationId xmlns="" xmlns:a16="http://schemas.microsoft.com/office/drawing/2014/main" id="{BBC43C80-AF8C-4C4E-AF01-D5B9E57905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a:extLst>
            <a:ext uri="{FF2B5EF4-FFF2-40B4-BE49-F238E27FC236}">
              <a16:creationId xmlns="" xmlns:a16="http://schemas.microsoft.com/office/drawing/2014/main" id="{B95B32A3-2D80-43F8-89D0-47638ACD5B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a:extLst>
            <a:ext uri="{FF2B5EF4-FFF2-40B4-BE49-F238E27FC236}">
              <a16:creationId xmlns="" xmlns:a16="http://schemas.microsoft.com/office/drawing/2014/main" id="{D2B0A6FB-10AB-484F-8827-A64F81DB5D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a:extLst>
            <a:ext uri="{FF2B5EF4-FFF2-40B4-BE49-F238E27FC236}">
              <a16:creationId xmlns="" xmlns:a16="http://schemas.microsoft.com/office/drawing/2014/main" id="{16ADC1A4-83FF-446F-B12E-CED8D1BBB5B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0" name="テキスト ボックス 289">
          <a:extLst>
            <a:ext uri="{FF2B5EF4-FFF2-40B4-BE49-F238E27FC236}">
              <a16:creationId xmlns="" xmlns:a16="http://schemas.microsoft.com/office/drawing/2014/main" id="{E403C661-2D68-413C-A36E-DB8AAD25795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a:extLst>
            <a:ext uri="{FF2B5EF4-FFF2-40B4-BE49-F238E27FC236}">
              <a16:creationId xmlns="" xmlns:a16="http://schemas.microsoft.com/office/drawing/2014/main" id="{3AE27BA2-2F5E-4233-81AF-93FDE322610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2" name="テキスト ボックス 291">
          <a:extLst>
            <a:ext uri="{FF2B5EF4-FFF2-40B4-BE49-F238E27FC236}">
              <a16:creationId xmlns="" xmlns:a16="http://schemas.microsoft.com/office/drawing/2014/main" id="{AF4BA4AF-363A-41B5-B1B5-BEAA556DD12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a:extLst>
            <a:ext uri="{FF2B5EF4-FFF2-40B4-BE49-F238E27FC236}">
              <a16:creationId xmlns="" xmlns:a16="http://schemas.microsoft.com/office/drawing/2014/main" id="{AACA0D7B-E097-4586-A4B2-2D17ADC35F5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4" name="テキスト ボックス 293">
          <a:extLst>
            <a:ext uri="{FF2B5EF4-FFF2-40B4-BE49-F238E27FC236}">
              <a16:creationId xmlns="" xmlns:a16="http://schemas.microsoft.com/office/drawing/2014/main" id="{6C666D13-991F-44CA-BE24-0EE00BC6F8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a:extLst>
            <a:ext uri="{FF2B5EF4-FFF2-40B4-BE49-F238E27FC236}">
              <a16:creationId xmlns="" xmlns:a16="http://schemas.microsoft.com/office/drawing/2014/main" id="{7C9E5FB7-2423-4A5B-8F02-4804A320B01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6" name="テキスト ボックス 295">
          <a:extLst>
            <a:ext uri="{FF2B5EF4-FFF2-40B4-BE49-F238E27FC236}">
              <a16:creationId xmlns="" xmlns:a16="http://schemas.microsoft.com/office/drawing/2014/main" id="{76F532FC-53F2-4B3A-AAD8-B208FC492A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a:extLst>
            <a:ext uri="{FF2B5EF4-FFF2-40B4-BE49-F238E27FC236}">
              <a16:creationId xmlns="" xmlns:a16="http://schemas.microsoft.com/office/drawing/2014/main" id="{47A9EB71-4FFD-45B7-B21B-D7CE284F9CD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8" name="テキスト ボックス 297">
          <a:extLst>
            <a:ext uri="{FF2B5EF4-FFF2-40B4-BE49-F238E27FC236}">
              <a16:creationId xmlns="" xmlns:a16="http://schemas.microsoft.com/office/drawing/2014/main" id="{21E30F7A-CF30-472E-AE95-6F0068E8997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a:extLst>
            <a:ext uri="{FF2B5EF4-FFF2-40B4-BE49-F238E27FC236}">
              <a16:creationId xmlns="" xmlns:a16="http://schemas.microsoft.com/office/drawing/2014/main" id="{ECC5B673-D734-456C-A057-BD72842BD5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a:extLst>
            <a:ext uri="{FF2B5EF4-FFF2-40B4-BE49-F238E27FC236}">
              <a16:creationId xmlns="" xmlns:a16="http://schemas.microsoft.com/office/drawing/2014/main" id="{28EEA7A9-8CCB-467C-9CE7-157CAF5004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a:extLst>
            <a:ext uri="{FF2B5EF4-FFF2-40B4-BE49-F238E27FC236}">
              <a16:creationId xmlns="" xmlns:a16="http://schemas.microsoft.com/office/drawing/2014/main" id="{7F3E7607-11AD-4EC7-A241-E1A85B189C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2" name="直線コネクタ 301">
          <a:extLst>
            <a:ext uri="{FF2B5EF4-FFF2-40B4-BE49-F238E27FC236}">
              <a16:creationId xmlns="" xmlns:a16="http://schemas.microsoft.com/office/drawing/2014/main" id="{62EA1688-95E1-4567-8C0D-8D34F2949F5A}"/>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3" name="【保健センター・保健所】&#10;一人当たり面積最小値テキスト">
          <a:extLst>
            <a:ext uri="{FF2B5EF4-FFF2-40B4-BE49-F238E27FC236}">
              <a16:creationId xmlns="" xmlns:a16="http://schemas.microsoft.com/office/drawing/2014/main" id="{0D922DB6-F881-46CA-B130-B0BD8E259E7A}"/>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4" name="直線コネクタ 303">
          <a:extLst>
            <a:ext uri="{FF2B5EF4-FFF2-40B4-BE49-F238E27FC236}">
              <a16:creationId xmlns="" xmlns:a16="http://schemas.microsoft.com/office/drawing/2014/main" id="{30D651F1-4EAE-4620-9233-565FFD5C3B4A}"/>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5" name="【保健センター・保健所】&#10;一人当たり面積最大値テキスト">
          <a:extLst>
            <a:ext uri="{FF2B5EF4-FFF2-40B4-BE49-F238E27FC236}">
              <a16:creationId xmlns="" xmlns:a16="http://schemas.microsoft.com/office/drawing/2014/main" id="{801D17FA-D440-470D-BC8D-26826D660CB9}"/>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6" name="直線コネクタ 305">
          <a:extLst>
            <a:ext uri="{FF2B5EF4-FFF2-40B4-BE49-F238E27FC236}">
              <a16:creationId xmlns="" xmlns:a16="http://schemas.microsoft.com/office/drawing/2014/main" id="{0FAD2082-8EEF-4F49-A9FA-A0EE03D17773}"/>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7" name="【保健センター・保健所】&#10;一人当たり面積平均値テキスト">
          <a:extLst>
            <a:ext uri="{FF2B5EF4-FFF2-40B4-BE49-F238E27FC236}">
              <a16:creationId xmlns="" xmlns:a16="http://schemas.microsoft.com/office/drawing/2014/main" id="{64E5B4DE-936E-4F55-9512-535C4F2A7018}"/>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8" name="フローチャート : 判断 307">
          <a:extLst>
            <a:ext uri="{FF2B5EF4-FFF2-40B4-BE49-F238E27FC236}">
              <a16:creationId xmlns="" xmlns:a16="http://schemas.microsoft.com/office/drawing/2014/main" id="{37B47F1A-F816-40E2-9A60-36AD7CF8ED19}"/>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09" name="フローチャート : 判断 308">
          <a:extLst>
            <a:ext uri="{FF2B5EF4-FFF2-40B4-BE49-F238E27FC236}">
              <a16:creationId xmlns="" xmlns:a16="http://schemas.microsoft.com/office/drawing/2014/main" id="{56FCAAE4-1A70-4DF9-950C-F5C021F5C552}"/>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10" name="n_1aveValue【保健センター・保健所】&#10;一人当たり面積">
          <a:extLst>
            <a:ext uri="{FF2B5EF4-FFF2-40B4-BE49-F238E27FC236}">
              <a16:creationId xmlns="" xmlns:a16="http://schemas.microsoft.com/office/drawing/2014/main" id="{40B6B44D-4858-4AA8-B189-3FFDAB3E89D6}"/>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a:extLst>
            <a:ext uri="{FF2B5EF4-FFF2-40B4-BE49-F238E27FC236}">
              <a16:creationId xmlns="" xmlns:a16="http://schemas.microsoft.com/office/drawing/2014/main" id="{CC31455A-9274-4ECC-BAA3-243C362B24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a:extLst>
            <a:ext uri="{FF2B5EF4-FFF2-40B4-BE49-F238E27FC236}">
              <a16:creationId xmlns="" xmlns:a16="http://schemas.microsoft.com/office/drawing/2014/main" id="{197E2CB8-7A71-4130-9FFB-AAC5A29876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a:extLst>
            <a:ext uri="{FF2B5EF4-FFF2-40B4-BE49-F238E27FC236}">
              <a16:creationId xmlns="" xmlns:a16="http://schemas.microsoft.com/office/drawing/2014/main" id="{A3187F81-49E8-4510-960B-19DC22F1C7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a:extLst>
            <a:ext uri="{FF2B5EF4-FFF2-40B4-BE49-F238E27FC236}">
              <a16:creationId xmlns="" xmlns:a16="http://schemas.microsoft.com/office/drawing/2014/main" id="{D06D82AA-B7D8-46B3-B020-19FFE63035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a:extLst>
            <a:ext uri="{FF2B5EF4-FFF2-40B4-BE49-F238E27FC236}">
              <a16:creationId xmlns="" xmlns:a16="http://schemas.microsoft.com/office/drawing/2014/main" id="{743DBB29-1CEE-407C-99A4-5A99F887BA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103505</xdr:rowOff>
    </xdr:from>
    <xdr:to>
      <xdr:col>31</xdr:col>
      <xdr:colOff>85725</xdr:colOff>
      <xdr:row>62</xdr:row>
      <xdr:rowOff>33655</xdr:rowOff>
    </xdr:to>
    <xdr:sp macro="" textlink="">
      <xdr:nvSpPr>
        <xdr:cNvPr id="316" name="円/楕円 315">
          <a:extLst>
            <a:ext uri="{FF2B5EF4-FFF2-40B4-BE49-F238E27FC236}">
              <a16:creationId xmlns="" xmlns:a16="http://schemas.microsoft.com/office/drawing/2014/main" id="{C776AF50-87BA-46BF-B9B0-39A5E609E1E1}"/>
            </a:ext>
          </a:extLst>
        </xdr:cNvPr>
        <xdr:cNvSpPr/>
      </xdr:nvSpPr>
      <xdr:spPr>
        <a:xfrm>
          <a:off x="2127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50182</xdr:rowOff>
    </xdr:from>
    <xdr:ext cx="469744" cy="259045"/>
    <xdr:sp macro="" textlink="">
      <xdr:nvSpPr>
        <xdr:cNvPr id="317" name="n_1mainValue【保健センター・保健所】&#10;一人当たり面積">
          <a:extLst>
            <a:ext uri="{FF2B5EF4-FFF2-40B4-BE49-F238E27FC236}">
              <a16:creationId xmlns="" xmlns:a16="http://schemas.microsoft.com/office/drawing/2014/main" id="{49FFEDC7-20B2-4E40-8F75-708A73C4CBFF}"/>
            </a:ext>
          </a:extLst>
        </xdr:cNvPr>
        <xdr:cNvSpPr txBox="1"/>
      </xdr:nvSpPr>
      <xdr:spPr>
        <a:xfrm>
          <a:off x="210757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a:extLst>
            <a:ext uri="{FF2B5EF4-FFF2-40B4-BE49-F238E27FC236}">
              <a16:creationId xmlns="" xmlns:a16="http://schemas.microsoft.com/office/drawing/2014/main" id="{899D80E3-7224-4B04-B466-84FE78ED58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a:extLst>
            <a:ext uri="{FF2B5EF4-FFF2-40B4-BE49-F238E27FC236}">
              <a16:creationId xmlns="" xmlns:a16="http://schemas.microsoft.com/office/drawing/2014/main" id="{2676B79D-D36E-4E48-BE00-6C49C46EF7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a:extLst>
            <a:ext uri="{FF2B5EF4-FFF2-40B4-BE49-F238E27FC236}">
              <a16:creationId xmlns="" xmlns:a16="http://schemas.microsoft.com/office/drawing/2014/main" id="{FF3AE397-1A36-4552-A117-4BCAF8116E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a:extLst>
            <a:ext uri="{FF2B5EF4-FFF2-40B4-BE49-F238E27FC236}">
              <a16:creationId xmlns="" xmlns:a16="http://schemas.microsoft.com/office/drawing/2014/main" id="{8F0DEB4F-2684-4A92-A32F-6D55C95F98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a:extLst>
            <a:ext uri="{FF2B5EF4-FFF2-40B4-BE49-F238E27FC236}">
              <a16:creationId xmlns="" xmlns:a16="http://schemas.microsoft.com/office/drawing/2014/main" id="{A477FB06-CDF4-4C9A-A44E-7AA09534BD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a:extLst>
            <a:ext uri="{FF2B5EF4-FFF2-40B4-BE49-F238E27FC236}">
              <a16:creationId xmlns="" xmlns:a16="http://schemas.microsoft.com/office/drawing/2014/main" id="{D06AD234-0C78-4A4D-9621-210105C0F2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a:extLst>
            <a:ext uri="{FF2B5EF4-FFF2-40B4-BE49-F238E27FC236}">
              <a16:creationId xmlns="" xmlns:a16="http://schemas.microsoft.com/office/drawing/2014/main" id="{66FCB083-DCF3-41E5-B7EA-228E47BE43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a:extLst>
            <a:ext uri="{FF2B5EF4-FFF2-40B4-BE49-F238E27FC236}">
              <a16:creationId xmlns="" xmlns:a16="http://schemas.microsoft.com/office/drawing/2014/main" id="{26A1FBB2-6CFB-40CC-B41D-28FA965311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6" name="正方形/長方形 325">
          <a:extLst>
            <a:ext uri="{FF2B5EF4-FFF2-40B4-BE49-F238E27FC236}">
              <a16:creationId xmlns="" xmlns:a16="http://schemas.microsoft.com/office/drawing/2014/main" id="{3FED794D-49E4-4691-A829-405B9F8E10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7" name="正方形/長方形 326">
          <a:extLst>
            <a:ext uri="{FF2B5EF4-FFF2-40B4-BE49-F238E27FC236}">
              <a16:creationId xmlns="" xmlns:a16="http://schemas.microsoft.com/office/drawing/2014/main" id="{26561282-69FD-46FD-B488-C232C9D1FC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8" name="正方形/長方形 327">
          <a:extLst>
            <a:ext uri="{FF2B5EF4-FFF2-40B4-BE49-F238E27FC236}">
              <a16:creationId xmlns="" xmlns:a16="http://schemas.microsoft.com/office/drawing/2014/main" id="{D3CF2944-BB3F-4C8C-95A9-37D24D5337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9" name="正方形/長方形 328">
          <a:extLst>
            <a:ext uri="{FF2B5EF4-FFF2-40B4-BE49-F238E27FC236}">
              <a16:creationId xmlns="" xmlns:a16="http://schemas.microsoft.com/office/drawing/2014/main" id="{D2F17B90-AF02-408A-A28F-A6F4C8DE2C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0" name="正方形/長方形 329">
          <a:extLst>
            <a:ext uri="{FF2B5EF4-FFF2-40B4-BE49-F238E27FC236}">
              <a16:creationId xmlns="" xmlns:a16="http://schemas.microsoft.com/office/drawing/2014/main" id="{3CF7A06E-195D-48F2-A668-DB665CF019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1" name="正方形/長方形 330">
          <a:extLst>
            <a:ext uri="{FF2B5EF4-FFF2-40B4-BE49-F238E27FC236}">
              <a16:creationId xmlns="" xmlns:a16="http://schemas.microsoft.com/office/drawing/2014/main" id="{825C5216-F501-459F-A5C3-F6EBA5BD48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2" name="正方形/長方形 331">
          <a:extLst>
            <a:ext uri="{FF2B5EF4-FFF2-40B4-BE49-F238E27FC236}">
              <a16:creationId xmlns="" xmlns:a16="http://schemas.microsoft.com/office/drawing/2014/main" id="{397EDFC4-8F2C-4F26-8DC4-D3CC5281E18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3" name="正方形/長方形 332">
          <a:extLst>
            <a:ext uri="{FF2B5EF4-FFF2-40B4-BE49-F238E27FC236}">
              <a16:creationId xmlns="" xmlns:a16="http://schemas.microsoft.com/office/drawing/2014/main" id="{CDB7FBFA-B9D8-4120-B5BA-7026AB042F9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a:extLst>
            <a:ext uri="{FF2B5EF4-FFF2-40B4-BE49-F238E27FC236}">
              <a16:creationId xmlns="" xmlns:a16="http://schemas.microsoft.com/office/drawing/2014/main" id="{C8EDD8E7-61C5-44BA-9CB8-F870DD5D50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5" name="正方形/長方形 334">
          <a:extLst>
            <a:ext uri="{FF2B5EF4-FFF2-40B4-BE49-F238E27FC236}">
              <a16:creationId xmlns="" xmlns:a16="http://schemas.microsoft.com/office/drawing/2014/main" id="{707CDDBB-4250-4717-9D71-FF04FAE3F7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6" name="正方形/長方形 335">
          <a:extLst>
            <a:ext uri="{FF2B5EF4-FFF2-40B4-BE49-F238E27FC236}">
              <a16:creationId xmlns="" xmlns:a16="http://schemas.microsoft.com/office/drawing/2014/main" id="{C69014CE-8825-4A87-8455-C999FF3812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7" name="正方形/長方形 336">
          <a:extLst>
            <a:ext uri="{FF2B5EF4-FFF2-40B4-BE49-F238E27FC236}">
              <a16:creationId xmlns="" xmlns:a16="http://schemas.microsoft.com/office/drawing/2014/main" id="{D32F52FE-7711-4862-8EDD-7427B0300D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8" name="正方形/長方形 337">
          <a:extLst>
            <a:ext uri="{FF2B5EF4-FFF2-40B4-BE49-F238E27FC236}">
              <a16:creationId xmlns="" xmlns:a16="http://schemas.microsoft.com/office/drawing/2014/main" id="{E12F5488-9B26-4D83-9620-F08AEF9DC26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9" name="正方形/長方形 338">
          <a:extLst>
            <a:ext uri="{FF2B5EF4-FFF2-40B4-BE49-F238E27FC236}">
              <a16:creationId xmlns="" xmlns:a16="http://schemas.microsoft.com/office/drawing/2014/main" id="{5437C1F3-C0C8-4CC3-A4EE-B3B40A0A75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0" name="正方形/長方形 339">
          <a:extLst>
            <a:ext uri="{FF2B5EF4-FFF2-40B4-BE49-F238E27FC236}">
              <a16:creationId xmlns="" xmlns:a16="http://schemas.microsoft.com/office/drawing/2014/main" id="{E9DEA296-C254-4E2A-BE83-3FB49DD774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1" name="正方形/長方形 340">
          <a:extLst>
            <a:ext uri="{FF2B5EF4-FFF2-40B4-BE49-F238E27FC236}">
              <a16:creationId xmlns="" xmlns:a16="http://schemas.microsoft.com/office/drawing/2014/main" id="{51428F02-FAFB-4792-9B65-9508F85750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2" name="テキスト ボックス 341">
          <a:extLst>
            <a:ext uri="{FF2B5EF4-FFF2-40B4-BE49-F238E27FC236}">
              <a16:creationId xmlns="" xmlns:a16="http://schemas.microsoft.com/office/drawing/2014/main" id="{2E221C14-6A49-4073-B4AC-2C9CFEE40B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3" name="直線コネクタ 342">
          <a:extLst>
            <a:ext uri="{FF2B5EF4-FFF2-40B4-BE49-F238E27FC236}">
              <a16:creationId xmlns="" xmlns:a16="http://schemas.microsoft.com/office/drawing/2014/main" id="{E87CF651-B405-4384-BB98-16207FC4EF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4" name="テキスト ボックス 343">
          <a:extLst>
            <a:ext uri="{FF2B5EF4-FFF2-40B4-BE49-F238E27FC236}">
              <a16:creationId xmlns="" xmlns:a16="http://schemas.microsoft.com/office/drawing/2014/main" id="{579DCC52-D010-4B3C-9ECC-56D2AC69623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5" name="直線コネクタ 344">
          <a:extLst>
            <a:ext uri="{FF2B5EF4-FFF2-40B4-BE49-F238E27FC236}">
              <a16:creationId xmlns="" xmlns:a16="http://schemas.microsoft.com/office/drawing/2014/main" id="{C27417C5-326E-4262-9B0C-0A94A29682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6" name="テキスト ボックス 345">
          <a:extLst>
            <a:ext uri="{FF2B5EF4-FFF2-40B4-BE49-F238E27FC236}">
              <a16:creationId xmlns="" xmlns:a16="http://schemas.microsoft.com/office/drawing/2014/main" id="{A59E0C74-62E5-425C-A852-D6AB154E22E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7" name="直線コネクタ 346">
          <a:extLst>
            <a:ext uri="{FF2B5EF4-FFF2-40B4-BE49-F238E27FC236}">
              <a16:creationId xmlns="" xmlns:a16="http://schemas.microsoft.com/office/drawing/2014/main" id="{E34019BF-8C1C-441B-9099-DD2AF7A4014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8" name="テキスト ボックス 347">
          <a:extLst>
            <a:ext uri="{FF2B5EF4-FFF2-40B4-BE49-F238E27FC236}">
              <a16:creationId xmlns="" xmlns:a16="http://schemas.microsoft.com/office/drawing/2014/main" id="{7AA91BDF-755B-45F0-9623-D8C47FB0D06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9" name="直線コネクタ 348">
          <a:extLst>
            <a:ext uri="{FF2B5EF4-FFF2-40B4-BE49-F238E27FC236}">
              <a16:creationId xmlns="" xmlns:a16="http://schemas.microsoft.com/office/drawing/2014/main" id="{1C17E61C-1AA9-4150-BE7A-C54522D9F8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0" name="テキスト ボックス 349">
          <a:extLst>
            <a:ext uri="{FF2B5EF4-FFF2-40B4-BE49-F238E27FC236}">
              <a16:creationId xmlns="" xmlns:a16="http://schemas.microsoft.com/office/drawing/2014/main" id="{1DD99801-FEF7-459D-97BA-038CAC8AB1A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1" name="直線コネクタ 350">
          <a:extLst>
            <a:ext uri="{FF2B5EF4-FFF2-40B4-BE49-F238E27FC236}">
              <a16:creationId xmlns="" xmlns:a16="http://schemas.microsoft.com/office/drawing/2014/main" id="{793EFBCA-C289-4C8B-96AE-B9F6A0948E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2" name="テキスト ボックス 351">
          <a:extLst>
            <a:ext uri="{FF2B5EF4-FFF2-40B4-BE49-F238E27FC236}">
              <a16:creationId xmlns="" xmlns:a16="http://schemas.microsoft.com/office/drawing/2014/main" id="{8CF22C16-C6BE-4CE3-8DDC-037050E534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3" name="直線コネクタ 352">
          <a:extLst>
            <a:ext uri="{FF2B5EF4-FFF2-40B4-BE49-F238E27FC236}">
              <a16:creationId xmlns="" xmlns:a16="http://schemas.microsoft.com/office/drawing/2014/main" id="{6CA512BD-D4C4-4456-8801-4EF8711911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4" name="テキスト ボックス 353">
          <a:extLst>
            <a:ext uri="{FF2B5EF4-FFF2-40B4-BE49-F238E27FC236}">
              <a16:creationId xmlns="" xmlns:a16="http://schemas.microsoft.com/office/drawing/2014/main" id="{1112D344-372F-4D75-B170-6CF31749E95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a:extLst>
            <a:ext uri="{FF2B5EF4-FFF2-40B4-BE49-F238E27FC236}">
              <a16:creationId xmlns="" xmlns:a16="http://schemas.microsoft.com/office/drawing/2014/main" id="{E2EA7D92-FBB6-409A-BFF5-F688872338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a:extLst>
            <a:ext uri="{FF2B5EF4-FFF2-40B4-BE49-F238E27FC236}">
              <a16:creationId xmlns="" xmlns:a16="http://schemas.microsoft.com/office/drawing/2014/main" id="{03DD56BC-FAC0-4432-AAA4-C038FDADCB4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a:extLst>
            <a:ext uri="{FF2B5EF4-FFF2-40B4-BE49-F238E27FC236}">
              <a16:creationId xmlns="" xmlns:a16="http://schemas.microsoft.com/office/drawing/2014/main" id="{059BC66E-3587-4F3A-9415-EA2809B993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8" name="直線コネクタ 357">
          <a:extLst>
            <a:ext uri="{FF2B5EF4-FFF2-40B4-BE49-F238E27FC236}">
              <a16:creationId xmlns="" xmlns:a16="http://schemas.microsoft.com/office/drawing/2014/main" id="{0CDD05BE-D2F8-48A1-B824-E4FDEF59C6E9}"/>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59" name="【庁舎】&#10;有形固定資産減価償却率最小値テキスト">
          <a:extLst>
            <a:ext uri="{FF2B5EF4-FFF2-40B4-BE49-F238E27FC236}">
              <a16:creationId xmlns="" xmlns:a16="http://schemas.microsoft.com/office/drawing/2014/main" id="{700A9BC5-C2D6-4D0D-9D56-B92561C5D3CA}"/>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0" name="直線コネクタ 359">
          <a:extLst>
            <a:ext uri="{FF2B5EF4-FFF2-40B4-BE49-F238E27FC236}">
              <a16:creationId xmlns="" xmlns:a16="http://schemas.microsoft.com/office/drawing/2014/main" id="{D11F2F66-F67B-4937-A0F3-2F5E77AB1E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1" name="【庁舎】&#10;有形固定資産減価償却率最大値テキスト">
          <a:extLst>
            <a:ext uri="{FF2B5EF4-FFF2-40B4-BE49-F238E27FC236}">
              <a16:creationId xmlns="" xmlns:a16="http://schemas.microsoft.com/office/drawing/2014/main" id="{F4E338CD-2B42-4152-8C61-83838B4C3B19}"/>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2" name="直線コネクタ 361">
          <a:extLst>
            <a:ext uri="{FF2B5EF4-FFF2-40B4-BE49-F238E27FC236}">
              <a16:creationId xmlns="" xmlns:a16="http://schemas.microsoft.com/office/drawing/2014/main" id="{8B01A0F7-90BA-4694-A8AE-9F2617F84D7C}"/>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3" name="【庁舎】&#10;有形固定資産減価償却率平均値テキスト">
          <a:extLst>
            <a:ext uri="{FF2B5EF4-FFF2-40B4-BE49-F238E27FC236}">
              <a16:creationId xmlns="" xmlns:a16="http://schemas.microsoft.com/office/drawing/2014/main" id="{568D3465-8306-459F-9EE4-4462FF273096}"/>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4" name="フローチャート : 判断 363">
          <a:extLst>
            <a:ext uri="{FF2B5EF4-FFF2-40B4-BE49-F238E27FC236}">
              <a16:creationId xmlns="" xmlns:a16="http://schemas.microsoft.com/office/drawing/2014/main" id="{E0A6D814-A03A-441C-863D-340F1F180A9D}"/>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5" name="フローチャート : 判断 364">
          <a:extLst>
            <a:ext uri="{FF2B5EF4-FFF2-40B4-BE49-F238E27FC236}">
              <a16:creationId xmlns="" xmlns:a16="http://schemas.microsoft.com/office/drawing/2014/main" id="{87F73A11-535B-4F36-9D38-BC251FF740F4}"/>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66" name="n_1aveValue【庁舎】&#10;有形固定資産減価償却率">
          <a:extLst>
            <a:ext uri="{FF2B5EF4-FFF2-40B4-BE49-F238E27FC236}">
              <a16:creationId xmlns="" xmlns:a16="http://schemas.microsoft.com/office/drawing/2014/main" id="{3F7BAA0A-CBBB-4C01-A815-F9D226FBDB6D}"/>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a:extLst>
            <a:ext uri="{FF2B5EF4-FFF2-40B4-BE49-F238E27FC236}">
              <a16:creationId xmlns="" xmlns:a16="http://schemas.microsoft.com/office/drawing/2014/main" id="{77E2E588-3DB0-4F7F-9D06-7A885063A4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a:extLst>
            <a:ext uri="{FF2B5EF4-FFF2-40B4-BE49-F238E27FC236}">
              <a16:creationId xmlns="" xmlns:a16="http://schemas.microsoft.com/office/drawing/2014/main" id="{48676F95-BED4-48AD-9DD6-1C976AD9A3B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a:extLst>
            <a:ext uri="{FF2B5EF4-FFF2-40B4-BE49-F238E27FC236}">
              <a16:creationId xmlns="" xmlns:a16="http://schemas.microsoft.com/office/drawing/2014/main" id="{9E1123AD-967B-45D2-B14F-AC17B37AF1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a:extLst>
            <a:ext uri="{FF2B5EF4-FFF2-40B4-BE49-F238E27FC236}">
              <a16:creationId xmlns="" xmlns:a16="http://schemas.microsoft.com/office/drawing/2014/main" id="{9BD0674C-6A3A-41CB-A057-536DCE68B0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a:extLst>
            <a:ext uri="{FF2B5EF4-FFF2-40B4-BE49-F238E27FC236}">
              <a16:creationId xmlns="" xmlns:a16="http://schemas.microsoft.com/office/drawing/2014/main" id="{0EF0C9BF-936B-4CAB-B554-4F8932B4BC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27305</xdr:rowOff>
    </xdr:from>
    <xdr:to>
      <xdr:col>22</xdr:col>
      <xdr:colOff>415925</xdr:colOff>
      <xdr:row>104</xdr:row>
      <xdr:rowOff>128905</xdr:rowOff>
    </xdr:to>
    <xdr:sp macro="" textlink="">
      <xdr:nvSpPr>
        <xdr:cNvPr id="372" name="円/楕円 371">
          <a:extLst>
            <a:ext uri="{FF2B5EF4-FFF2-40B4-BE49-F238E27FC236}">
              <a16:creationId xmlns="" xmlns:a16="http://schemas.microsoft.com/office/drawing/2014/main" id="{5450A7BE-8990-44EC-8400-D9655990ECED}"/>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145432</xdr:rowOff>
    </xdr:from>
    <xdr:ext cx="405111" cy="259045"/>
    <xdr:sp macro="" textlink="">
      <xdr:nvSpPr>
        <xdr:cNvPr id="373" name="n_1mainValue【庁舎】&#10;有形固定資産減価償却率">
          <a:extLst>
            <a:ext uri="{FF2B5EF4-FFF2-40B4-BE49-F238E27FC236}">
              <a16:creationId xmlns="" xmlns:a16="http://schemas.microsoft.com/office/drawing/2014/main" id="{778651EF-3D93-45AB-96DA-E483F895CEB2}"/>
            </a:ext>
          </a:extLst>
        </xdr:cNvPr>
        <xdr:cNvSpPr txBox="1"/>
      </xdr:nvSpPr>
      <xdr:spPr>
        <a:xfrm>
          <a:off x="15266043"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a:extLst>
            <a:ext uri="{FF2B5EF4-FFF2-40B4-BE49-F238E27FC236}">
              <a16:creationId xmlns="" xmlns:a16="http://schemas.microsoft.com/office/drawing/2014/main" id="{39ADC948-F544-4F92-9421-A64F8DCFBE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a:extLst>
            <a:ext uri="{FF2B5EF4-FFF2-40B4-BE49-F238E27FC236}">
              <a16:creationId xmlns="" xmlns:a16="http://schemas.microsoft.com/office/drawing/2014/main" id="{4ED0411A-D33B-4925-B2EF-235E97028A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a:extLst>
            <a:ext uri="{FF2B5EF4-FFF2-40B4-BE49-F238E27FC236}">
              <a16:creationId xmlns="" xmlns:a16="http://schemas.microsoft.com/office/drawing/2014/main" id="{F0EC0094-8A8B-4A0C-B4E6-99391E27D2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a:extLst>
            <a:ext uri="{FF2B5EF4-FFF2-40B4-BE49-F238E27FC236}">
              <a16:creationId xmlns="" xmlns:a16="http://schemas.microsoft.com/office/drawing/2014/main" id="{982C73C2-23D0-447A-A812-DBC6FE7260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a:extLst>
            <a:ext uri="{FF2B5EF4-FFF2-40B4-BE49-F238E27FC236}">
              <a16:creationId xmlns="" xmlns:a16="http://schemas.microsoft.com/office/drawing/2014/main" id="{F77ABA54-953C-4143-AFDA-FF3CDD7610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a:extLst>
            <a:ext uri="{FF2B5EF4-FFF2-40B4-BE49-F238E27FC236}">
              <a16:creationId xmlns="" xmlns:a16="http://schemas.microsoft.com/office/drawing/2014/main" id="{35BFE50F-C3FB-45B8-A7FD-9193E99732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a:extLst>
            <a:ext uri="{FF2B5EF4-FFF2-40B4-BE49-F238E27FC236}">
              <a16:creationId xmlns="" xmlns:a16="http://schemas.microsoft.com/office/drawing/2014/main" id="{ACD13669-6854-4D62-BE9B-D02F8C6C65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a:extLst>
            <a:ext uri="{FF2B5EF4-FFF2-40B4-BE49-F238E27FC236}">
              <a16:creationId xmlns="" xmlns:a16="http://schemas.microsoft.com/office/drawing/2014/main" id="{E5A226AF-6266-46A6-9804-A3F5763116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a:extLst>
            <a:ext uri="{FF2B5EF4-FFF2-40B4-BE49-F238E27FC236}">
              <a16:creationId xmlns="" xmlns:a16="http://schemas.microsoft.com/office/drawing/2014/main" id="{EC5C0AF7-D2E7-4876-B6BA-12F93DFDF9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a:extLst>
            <a:ext uri="{FF2B5EF4-FFF2-40B4-BE49-F238E27FC236}">
              <a16:creationId xmlns="" xmlns:a16="http://schemas.microsoft.com/office/drawing/2014/main" id="{FC616BE1-3292-4443-8790-8194566553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4" name="直線コネクタ 383">
          <a:extLst>
            <a:ext uri="{FF2B5EF4-FFF2-40B4-BE49-F238E27FC236}">
              <a16:creationId xmlns="" xmlns:a16="http://schemas.microsoft.com/office/drawing/2014/main" id="{DE90C8E5-50C8-4F7E-AB53-4C8F474DD78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5" name="テキスト ボックス 384">
          <a:extLst>
            <a:ext uri="{FF2B5EF4-FFF2-40B4-BE49-F238E27FC236}">
              <a16:creationId xmlns="" xmlns:a16="http://schemas.microsoft.com/office/drawing/2014/main" id="{826D6963-A2C9-4726-898C-69083B718B4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6" name="直線コネクタ 385">
          <a:extLst>
            <a:ext uri="{FF2B5EF4-FFF2-40B4-BE49-F238E27FC236}">
              <a16:creationId xmlns="" xmlns:a16="http://schemas.microsoft.com/office/drawing/2014/main" id="{840E36F0-93ED-423E-BD6A-BB03AE075D0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7" name="テキスト ボックス 386">
          <a:extLst>
            <a:ext uri="{FF2B5EF4-FFF2-40B4-BE49-F238E27FC236}">
              <a16:creationId xmlns="" xmlns:a16="http://schemas.microsoft.com/office/drawing/2014/main" id="{0724A2B6-85C9-429F-816C-2F703622249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8" name="直線コネクタ 387">
          <a:extLst>
            <a:ext uri="{FF2B5EF4-FFF2-40B4-BE49-F238E27FC236}">
              <a16:creationId xmlns="" xmlns:a16="http://schemas.microsoft.com/office/drawing/2014/main" id="{812AD99B-841D-4BDC-8862-221F2BD010C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9" name="テキスト ボックス 388">
          <a:extLst>
            <a:ext uri="{FF2B5EF4-FFF2-40B4-BE49-F238E27FC236}">
              <a16:creationId xmlns="" xmlns:a16="http://schemas.microsoft.com/office/drawing/2014/main" id="{F391F86C-784C-44AC-BA96-DB11E0F43B6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0" name="直線コネクタ 389">
          <a:extLst>
            <a:ext uri="{FF2B5EF4-FFF2-40B4-BE49-F238E27FC236}">
              <a16:creationId xmlns="" xmlns:a16="http://schemas.microsoft.com/office/drawing/2014/main" id="{8D21ECA1-5089-4B86-8D37-6404E908DB0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1" name="テキスト ボックス 390">
          <a:extLst>
            <a:ext uri="{FF2B5EF4-FFF2-40B4-BE49-F238E27FC236}">
              <a16:creationId xmlns="" xmlns:a16="http://schemas.microsoft.com/office/drawing/2014/main" id="{FFA09E37-F17E-48AA-9455-8A11A91403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2" name="直線コネクタ 391">
          <a:extLst>
            <a:ext uri="{FF2B5EF4-FFF2-40B4-BE49-F238E27FC236}">
              <a16:creationId xmlns="" xmlns:a16="http://schemas.microsoft.com/office/drawing/2014/main" id="{AFB98292-731F-4B56-8E4E-CF5397D726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3" name="テキスト ボックス 392">
          <a:extLst>
            <a:ext uri="{FF2B5EF4-FFF2-40B4-BE49-F238E27FC236}">
              <a16:creationId xmlns="" xmlns:a16="http://schemas.microsoft.com/office/drawing/2014/main" id="{BBA2AD1D-C155-4CC9-BE23-8D31E1D13B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4" name="【庁舎】&#10;一人当たり面積グラフ枠">
          <a:extLst>
            <a:ext uri="{FF2B5EF4-FFF2-40B4-BE49-F238E27FC236}">
              <a16:creationId xmlns="" xmlns:a16="http://schemas.microsoft.com/office/drawing/2014/main" id="{2395C7CD-140E-40F7-9FF2-AEFA67F4DD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5" name="直線コネクタ 394">
          <a:extLst>
            <a:ext uri="{FF2B5EF4-FFF2-40B4-BE49-F238E27FC236}">
              <a16:creationId xmlns="" xmlns:a16="http://schemas.microsoft.com/office/drawing/2014/main" id="{31689657-EC1C-401D-A93F-57F4F3115E0F}"/>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6" name="【庁舎】&#10;一人当たり面積最小値テキスト">
          <a:extLst>
            <a:ext uri="{FF2B5EF4-FFF2-40B4-BE49-F238E27FC236}">
              <a16:creationId xmlns="" xmlns:a16="http://schemas.microsoft.com/office/drawing/2014/main" id="{A080F7FB-843E-4BA9-AEB8-E560B585FC34}"/>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7" name="直線コネクタ 396">
          <a:extLst>
            <a:ext uri="{FF2B5EF4-FFF2-40B4-BE49-F238E27FC236}">
              <a16:creationId xmlns="" xmlns:a16="http://schemas.microsoft.com/office/drawing/2014/main" id="{4584ABF7-D22E-40CF-B465-02B06413579E}"/>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8" name="【庁舎】&#10;一人当たり面積最大値テキスト">
          <a:extLst>
            <a:ext uri="{FF2B5EF4-FFF2-40B4-BE49-F238E27FC236}">
              <a16:creationId xmlns="" xmlns:a16="http://schemas.microsoft.com/office/drawing/2014/main" id="{468F3427-C729-4324-8195-219B7699A69C}"/>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99" name="直線コネクタ 398">
          <a:extLst>
            <a:ext uri="{FF2B5EF4-FFF2-40B4-BE49-F238E27FC236}">
              <a16:creationId xmlns="" xmlns:a16="http://schemas.microsoft.com/office/drawing/2014/main" id="{25329707-44F5-47CC-84CD-AA55570E8216}"/>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0" name="【庁舎】&#10;一人当たり面積平均値テキスト">
          <a:extLst>
            <a:ext uri="{FF2B5EF4-FFF2-40B4-BE49-F238E27FC236}">
              <a16:creationId xmlns="" xmlns:a16="http://schemas.microsoft.com/office/drawing/2014/main" id="{762E1BFF-9CF4-49BB-BAB2-9A76E3DBA03F}"/>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1" name="フローチャート : 判断 400">
          <a:extLst>
            <a:ext uri="{FF2B5EF4-FFF2-40B4-BE49-F238E27FC236}">
              <a16:creationId xmlns="" xmlns:a16="http://schemas.microsoft.com/office/drawing/2014/main" id="{84CAC427-F96C-4A3D-83FF-5CA13F53F8AF}"/>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2" name="フローチャート : 判断 401">
          <a:extLst>
            <a:ext uri="{FF2B5EF4-FFF2-40B4-BE49-F238E27FC236}">
              <a16:creationId xmlns="" xmlns:a16="http://schemas.microsoft.com/office/drawing/2014/main" id="{BDFDCA50-2225-4E91-B0CA-37007CC2051A}"/>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3" name="n_1aveValue【庁舎】&#10;一人当たり面積">
          <a:extLst>
            <a:ext uri="{FF2B5EF4-FFF2-40B4-BE49-F238E27FC236}">
              <a16:creationId xmlns="" xmlns:a16="http://schemas.microsoft.com/office/drawing/2014/main" id="{B322FF3B-867D-4166-B190-219903949A6C}"/>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4" name="テキスト ボックス 403">
          <a:extLst>
            <a:ext uri="{FF2B5EF4-FFF2-40B4-BE49-F238E27FC236}">
              <a16:creationId xmlns="" xmlns:a16="http://schemas.microsoft.com/office/drawing/2014/main" id="{C8977006-5811-46D4-9C89-1D0B07C14D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5" name="テキスト ボックス 404">
          <a:extLst>
            <a:ext uri="{FF2B5EF4-FFF2-40B4-BE49-F238E27FC236}">
              <a16:creationId xmlns="" xmlns:a16="http://schemas.microsoft.com/office/drawing/2014/main" id="{45FDD735-C1A7-4D1D-96D5-70E82345EC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6" name="テキスト ボックス 405">
          <a:extLst>
            <a:ext uri="{FF2B5EF4-FFF2-40B4-BE49-F238E27FC236}">
              <a16:creationId xmlns="" xmlns:a16="http://schemas.microsoft.com/office/drawing/2014/main" id="{502F95BF-CAA9-4460-9B25-7218408FCB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D5E0D953-F6C3-4E6D-9851-BE5C1AE145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2B4CB54F-3A0D-4B4B-89A7-A143988207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171247</xdr:rowOff>
    </xdr:from>
    <xdr:to>
      <xdr:col>31</xdr:col>
      <xdr:colOff>85725</xdr:colOff>
      <xdr:row>107</xdr:row>
      <xdr:rowOff>101397</xdr:rowOff>
    </xdr:to>
    <xdr:sp macro="" textlink="">
      <xdr:nvSpPr>
        <xdr:cNvPr id="409" name="円/楕円 408">
          <a:extLst>
            <a:ext uri="{FF2B5EF4-FFF2-40B4-BE49-F238E27FC236}">
              <a16:creationId xmlns="" xmlns:a16="http://schemas.microsoft.com/office/drawing/2014/main" id="{53A2D288-B6FF-4797-A9F0-A1CC043A254E}"/>
            </a:ext>
          </a:extLst>
        </xdr:cNvPr>
        <xdr:cNvSpPr/>
      </xdr:nvSpPr>
      <xdr:spPr>
        <a:xfrm>
          <a:off x="212725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92524</xdr:rowOff>
    </xdr:from>
    <xdr:ext cx="469744" cy="259045"/>
    <xdr:sp macro="" textlink="">
      <xdr:nvSpPr>
        <xdr:cNvPr id="410" name="n_1mainValue【庁舎】&#10;一人当たり面積">
          <a:extLst>
            <a:ext uri="{FF2B5EF4-FFF2-40B4-BE49-F238E27FC236}">
              <a16:creationId xmlns="" xmlns:a16="http://schemas.microsoft.com/office/drawing/2014/main" id="{37DC4AA4-2F83-4EF4-B6C1-1B1306B8A3D7}"/>
            </a:ext>
          </a:extLst>
        </xdr:cNvPr>
        <xdr:cNvSpPr txBox="1"/>
      </xdr:nvSpPr>
      <xdr:spPr>
        <a:xfrm>
          <a:off x="21075727" y="184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1" name="正方形/長方形 410">
          <a:extLst>
            <a:ext uri="{FF2B5EF4-FFF2-40B4-BE49-F238E27FC236}">
              <a16:creationId xmlns="" xmlns:a16="http://schemas.microsoft.com/office/drawing/2014/main" id="{57406A99-D471-4ED6-8B39-F8AF868A56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2" name="正方形/長方形 411">
          <a:extLst>
            <a:ext uri="{FF2B5EF4-FFF2-40B4-BE49-F238E27FC236}">
              <a16:creationId xmlns="" xmlns:a16="http://schemas.microsoft.com/office/drawing/2014/main" id="{D038CA2A-0C9D-4A2D-85D7-85575FE27F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3" name="テキスト ボックス 412">
          <a:extLst>
            <a:ext uri="{FF2B5EF4-FFF2-40B4-BE49-F238E27FC236}">
              <a16:creationId xmlns="" xmlns:a16="http://schemas.microsoft.com/office/drawing/2014/main" id="{30928B88-52C7-4172-A2B6-842DE85080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年度については現在整備中である。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年度において、類似団体と比較して特に固定資産減価償却率が高くなっている施設は、福祉施設、市民会館である。</a:t>
          </a:r>
          <a:endParaRPr lang="ja-JP" altLang="ja-JP" sz="1300">
            <a:effectLst/>
            <a:latin typeface="+mn-ea"/>
            <a:ea typeface="+mn-ea"/>
          </a:endParaRPr>
        </a:p>
        <a:p>
          <a:r>
            <a:rPr kumimoji="1" lang="ja-JP" altLang="ja-JP" sz="1300">
              <a:solidFill>
                <a:schemeClr val="dk1"/>
              </a:solidFill>
              <a:effectLst/>
              <a:latin typeface="+mn-ea"/>
              <a:ea typeface="+mn-ea"/>
              <a:cs typeface="+mn-cs"/>
            </a:rPr>
            <a:t>両施設とも耐震改修を完了しており使用する上での問題はないが、施設の状況を把握し、定期点検を行って予防保全的な維持管理を実施する。</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人口の減少や全国平均を上回る高齢化率（２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年末４１．</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％）に加え、長引く景気低迷や一次産業の不振等により財政基盤が弱く、類似団体平均値ではあるが全国平均や県平均をかなり下回っている。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物件費などの歳出の見直しを実施し、産業の振興による税収増への取り組みを積極的に行うとともに、税収の徴収強化対策を継続して実施し、自主財源の確保に努める。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162814</xdr:rowOff>
    </xdr:from>
    <xdr:to>
      <xdr:col>7</xdr:col>
      <xdr:colOff>152400</xdr:colOff>
      <xdr:row>43</xdr:row>
      <xdr:rowOff>162814</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162814</xdr:rowOff>
    </xdr:from>
    <xdr:to>
      <xdr:col>6</xdr:col>
      <xdr:colOff>0</xdr:colOff>
      <xdr:row>44</xdr:row>
      <xdr:rowOff>1016</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3225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1016</xdr:rowOff>
    </xdr:from>
    <xdr:to>
      <xdr:col>4</xdr:col>
      <xdr:colOff>482600</xdr:colOff>
      <xdr:row>44</xdr:row>
      <xdr:rowOff>10668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2336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84" name="円/楕円 83">
          <a:extLst>
            <a:ext uri="{FF2B5EF4-FFF2-40B4-BE49-F238E27FC236}">
              <a16:creationId xmlns="" xmlns:a16="http://schemas.microsoft.com/office/drawing/2014/main" id="{00000000-0008-0000-0300-000054000000}"/>
            </a:ext>
          </a:extLst>
        </xdr:cNvPr>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52341</xdr:rowOff>
    </xdr:from>
    <xdr:ext cx="762000" cy="259045"/>
    <xdr:sp macro="" textlink="">
      <xdr:nvSpPr>
        <xdr:cNvPr id="85" name="財政力該当値テキスト">
          <a:extLst>
            <a:ext uri="{FF2B5EF4-FFF2-40B4-BE49-F238E27FC236}">
              <a16:creationId xmlns="" xmlns:a16="http://schemas.microsoft.com/office/drawing/2014/main" id="{00000000-0008-0000-0300-000055000000}"/>
            </a:ext>
          </a:extLst>
        </xdr:cNvPr>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112014</xdr:rowOff>
    </xdr:from>
    <xdr:to>
      <xdr:col>6</xdr:col>
      <xdr:colOff>50800</xdr:colOff>
      <xdr:row>44</xdr:row>
      <xdr:rowOff>42164</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52341</xdr:rowOff>
    </xdr:from>
    <xdr:ext cx="7366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121666</xdr:rowOff>
    </xdr:from>
    <xdr:to>
      <xdr:col>4</xdr:col>
      <xdr:colOff>533400</xdr:colOff>
      <xdr:row>44</xdr:row>
      <xdr:rowOff>51816</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61993</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844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経常収支比率は前年度と比較すると</a:t>
          </a:r>
          <a:r>
            <a:rPr lang="ja-JP" altLang="en-US" sz="1200" b="0" i="0" baseline="0">
              <a:solidFill>
                <a:schemeClr val="dk1"/>
              </a:solidFill>
              <a:effectLst/>
              <a:latin typeface="+mn-lt"/>
              <a:ea typeface="+mn-ea"/>
              <a:cs typeface="+mn-cs"/>
            </a:rPr>
            <a:t>３．７</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a:t>
          </a:r>
          <a:r>
            <a:rPr lang="ja-JP" altLang="en-US" sz="1200" b="0" i="0" baseline="0">
              <a:solidFill>
                <a:schemeClr val="dk1"/>
              </a:solidFill>
              <a:effectLst/>
              <a:latin typeface="+mn-lt"/>
              <a:ea typeface="+mn-ea"/>
              <a:cs typeface="+mn-cs"/>
            </a:rPr>
            <a:t>ているが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平成２４年度と比較すると１０．７ポイントの減少で、類</a:t>
          </a:r>
          <a:r>
            <a:rPr lang="ja-JP" altLang="ja-JP" sz="1200" b="0" i="0" baseline="0">
              <a:solidFill>
                <a:schemeClr val="dk1"/>
              </a:solidFill>
              <a:effectLst/>
              <a:latin typeface="+mn-lt"/>
              <a:ea typeface="+mn-ea"/>
              <a:cs typeface="+mn-cs"/>
            </a:rPr>
            <a:t>似団体平均</a:t>
          </a:r>
          <a:r>
            <a:rPr lang="ja-JP" altLang="en-US" sz="1200" b="0" i="0" baseline="0">
              <a:solidFill>
                <a:schemeClr val="dk1"/>
              </a:solidFill>
              <a:effectLst/>
              <a:latin typeface="+mn-lt"/>
              <a:ea typeface="+mn-ea"/>
              <a:cs typeface="+mn-cs"/>
            </a:rPr>
            <a:t>を０．８</a:t>
          </a:r>
          <a:r>
            <a:rPr lang="ja-JP" altLang="ja-JP" sz="1200" b="0" i="0" baseline="0">
              <a:solidFill>
                <a:schemeClr val="dk1"/>
              </a:solidFill>
              <a:effectLst/>
              <a:latin typeface="+mn-lt"/>
              <a:ea typeface="+mn-ea"/>
              <a:cs typeface="+mn-cs"/>
            </a:rPr>
            <a:t>ポイント下回る結果となった。</a:t>
          </a:r>
          <a:endParaRPr lang="ja-JP" altLang="ja-JP" sz="1200">
            <a:effectLst/>
          </a:endParaRPr>
        </a:p>
        <a:p>
          <a:r>
            <a:rPr lang="ja-JP" altLang="ja-JP" sz="1200" b="0" i="0" baseline="0">
              <a:solidFill>
                <a:schemeClr val="dk1"/>
              </a:solidFill>
              <a:effectLst/>
              <a:latin typeface="+mn-lt"/>
              <a:ea typeface="+mn-ea"/>
              <a:cs typeface="+mn-cs"/>
            </a:rPr>
            <a:t>　これは公債費が減少してきていることが、経常収支比率の減少につながったと思われる。</a:t>
          </a:r>
          <a:endParaRPr lang="ja-JP" altLang="ja-JP" sz="1200">
            <a:effectLst/>
          </a:endParaRPr>
        </a:p>
        <a:p>
          <a:r>
            <a:rPr lang="ja-JP" altLang="ja-JP" sz="1200" b="0" i="0" baseline="0">
              <a:solidFill>
                <a:schemeClr val="dk1"/>
              </a:solidFill>
              <a:effectLst/>
              <a:latin typeface="+mn-lt"/>
              <a:ea typeface="+mn-ea"/>
              <a:cs typeface="+mn-cs"/>
            </a:rPr>
            <a:t>　しかしながら、今後、</a:t>
          </a:r>
          <a:r>
            <a:rPr kumimoji="1" lang="ja-JP" altLang="ja-JP" sz="1200">
              <a:solidFill>
                <a:schemeClr val="dk1"/>
              </a:solidFill>
              <a:effectLst/>
              <a:latin typeface="+mn-lt"/>
              <a:ea typeface="+mn-ea"/>
              <a:cs typeface="+mn-cs"/>
            </a:rPr>
            <a:t>地方債の発行増による公債費の増加が見込まれるため、引き続き繰上償還による公債費の削減や、物件費などの見直しを進め、経常経費の削減に取り組む。</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52251</xdr:rowOff>
    </xdr:from>
    <xdr:to>
      <xdr:col>7</xdr:col>
      <xdr:colOff>152400</xdr:colOff>
      <xdr:row>64</xdr:row>
      <xdr:rowOff>8346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853601"/>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52251</xdr:rowOff>
    </xdr:from>
    <xdr:to>
      <xdr:col>6</xdr:col>
      <xdr:colOff>0</xdr:colOff>
      <xdr:row>64</xdr:row>
      <xdr:rowOff>132443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853601"/>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94524</xdr:rowOff>
    </xdr:from>
    <xdr:to>
      <xdr:col>4</xdr:col>
      <xdr:colOff>482600</xdr:colOff>
      <xdr:row>64</xdr:row>
      <xdr:rowOff>132443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10673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94524</xdr:rowOff>
    </xdr:from>
    <xdr:to>
      <xdr:col>3</xdr:col>
      <xdr:colOff>279400</xdr:colOff>
      <xdr:row>66</xdr:row>
      <xdr:rowOff>34290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1067324"/>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128996</xdr:rowOff>
    </xdr:from>
    <xdr:to>
      <xdr:col>7</xdr:col>
      <xdr:colOff>203200</xdr:colOff>
      <xdr:row>64</xdr:row>
      <xdr:rowOff>59146</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145523</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1451</xdr:rowOff>
    </xdr:from>
    <xdr:to>
      <xdr:col>6</xdr:col>
      <xdr:colOff>50800</xdr:colOff>
      <xdr:row>63</xdr:row>
      <xdr:rowOff>103051</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113228</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571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81643</xdr:rowOff>
    </xdr:from>
    <xdr:to>
      <xdr:col>4</xdr:col>
      <xdr:colOff>533400</xdr:colOff>
      <xdr:row>65</xdr:row>
      <xdr:rowOff>11793</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168020</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43724</xdr:rowOff>
    </xdr:from>
    <xdr:to>
      <xdr:col>3</xdr:col>
      <xdr:colOff>330200</xdr:colOff>
      <xdr:row>64</xdr:row>
      <xdr:rowOff>145324</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130101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類似団体平均と比較して、人件費・物件費等の人口１人当たり決算額が低くなっている要因として、ゴミ処理業務や消防業務を一部事務組合等で行っていることが挙げられる。</a:t>
          </a:r>
          <a:endParaRPr lang="ja-JP" altLang="ja-JP" sz="1200">
            <a:effectLst/>
          </a:endParaRPr>
        </a:p>
        <a:p>
          <a:r>
            <a:rPr kumimoji="1" lang="ja-JP" altLang="ja-JP" sz="1200">
              <a:solidFill>
                <a:schemeClr val="dk1"/>
              </a:solidFill>
              <a:effectLst/>
              <a:latin typeface="+mn-lt"/>
              <a:ea typeface="+mn-ea"/>
              <a:cs typeface="+mn-cs"/>
            </a:rPr>
            <a:t>　今後はこれら</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含めた経費について、抑制していく必要がある。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11588</xdr:rowOff>
    </xdr:from>
    <xdr:to>
      <xdr:col>7</xdr:col>
      <xdr:colOff>152400</xdr:colOff>
      <xdr:row>82</xdr:row>
      <xdr:rowOff>92273</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070488"/>
          <a:ext cx="838200" cy="8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138974</xdr:rowOff>
    </xdr:from>
    <xdr:to>
      <xdr:col>6</xdr:col>
      <xdr:colOff>0</xdr:colOff>
      <xdr:row>82</xdr:row>
      <xdr:rowOff>11588</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026424"/>
          <a:ext cx="8890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98098</xdr:rowOff>
    </xdr:from>
    <xdr:to>
      <xdr:col>4</xdr:col>
      <xdr:colOff>482600</xdr:colOff>
      <xdr:row>81</xdr:row>
      <xdr:rowOff>138974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985548"/>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98098</xdr:rowOff>
    </xdr:from>
    <xdr:to>
      <xdr:col>3</xdr:col>
      <xdr:colOff>279400</xdr:colOff>
      <xdr:row>81</xdr:row>
      <xdr:rowOff>116712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1447800" y="1398554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41473</xdr:rowOff>
    </xdr:from>
    <xdr:to>
      <xdr:col>7</xdr:col>
      <xdr:colOff>203200</xdr:colOff>
      <xdr:row>82</xdr:row>
      <xdr:rowOff>143073</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41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58000</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94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355,041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132238</xdr:rowOff>
    </xdr:from>
    <xdr:to>
      <xdr:col>6</xdr:col>
      <xdr:colOff>50800</xdr:colOff>
      <xdr:row>82</xdr:row>
      <xdr:rowOff>62388</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4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72565</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78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88174</xdr:rowOff>
    </xdr:from>
    <xdr:to>
      <xdr:col>4</xdr:col>
      <xdr:colOff>533400</xdr:colOff>
      <xdr:row>82</xdr:row>
      <xdr:rowOff>18324</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28501</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74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47298</xdr:rowOff>
    </xdr:from>
    <xdr:to>
      <xdr:col>3</xdr:col>
      <xdr:colOff>330200</xdr:colOff>
      <xdr:row>81</xdr:row>
      <xdr:rowOff>148898</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3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159075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7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65912</xdr:rowOff>
    </xdr:from>
    <xdr:to>
      <xdr:col>2</xdr:col>
      <xdr:colOff>127000</xdr:colOff>
      <xdr:row>81</xdr:row>
      <xdr:rowOff>167512</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39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6239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72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全国平均は下回っているが、類似団体平均を</a:t>
          </a:r>
          <a:r>
            <a:rPr kumimoji="1" lang="ja-JP" altLang="en-US" sz="1200">
              <a:solidFill>
                <a:schemeClr val="dk1"/>
              </a:solidFill>
              <a:effectLst/>
              <a:latin typeface="+mn-lt"/>
              <a:ea typeface="+mn-ea"/>
              <a:cs typeface="+mn-cs"/>
            </a:rPr>
            <a:t>３．２</a:t>
          </a:r>
          <a:r>
            <a:rPr kumimoji="1" lang="ja-JP" altLang="ja-JP" sz="1200">
              <a:solidFill>
                <a:schemeClr val="dk1"/>
              </a:solidFill>
              <a:effectLst/>
              <a:latin typeface="+mn-lt"/>
              <a:ea typeface="+mn-ea"/>
              <a:cs typeface="+mn-cs"/>
            </a:rPr>
            <a:t>ポイント上回っている。</a:t>
          </a:r>
          <a:endParaRPr lang="ja-JP" altLang="ja-JP" sz="1200">
            <a:effectLst/>
          </a:endParaRPr>
        </a:p>
        <a:p>
          <a:r>
            <a:rPr kumimoji="1" lang="ja-JP" altLang="ja-JP" sz="1200">
              <a:solidFill>
                <a:schemeClr val="dk1"/>
              </a:solidFill>
              <a:effectLst/>
              <a:latin typeface="+mn-lt"/>
              <a:ea typeface="+mn-ea"/>
              <a:cs typeface="+mn-cs"/>
            </a:rPr>
            <a:t>　今後も国の制度改正に準拠した給与の適正管理に努める。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86</xdr:row>
      <xdr:rowOff>24385</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179800" y="1469669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85</xdr:row>
      <xdr:rowOff>123444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5290800" y="1465808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84837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4401800" y="14624304"/>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65278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3512800" y="1462430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4" name="給与水準   （国との比較）該当値テキスト">
          <a:extLst>
            <a:ext uri="{FF2B5EF4-FFF2-40B4-BE49-F238E27FC236}">
              <a16:creationId xmlns="" xmlns:a16="http://schemas.microsoft.com/office/drawing/2014/main" id="{00000000-0008-0000-0300-000012010000}"/>
            </a:ext>
          </a:extLst>
        </xdr:cNvPr>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34037</xdr:rowOff>
    </xdr:from>
    <xdr:to>
      <xdr:col>22</xdr:col>
      <xdr:colOff>254000</xdr:colOff>
      <xdr:row>85</xdr:row>
      <xdr:rowOff>135637</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5240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120414</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909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100855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131800" y="15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過去からの新規採用抑制や退職不補充等により類似団体平均を下回っている。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今後も定員適正化計画に基づく職員数を配置し、適正な定員管理に努める。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161734</xdr:rowOff>
    </xdr:from>
    <xdr:to>
      <xdr:col>24</xdr:col>
      <xdr:colOff>558800</xdr:colOff>
      <xdr:row>61</xdr:row>
      <xdr:rowOff>7658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179800" y="1044873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146774</xdr:rowOff>
    </xdr:from>
    <xdr:to>
      <xdr:col>23</xdr:col>
      <xdr:colOff>406400</xdr:colOff>
      <xdr:row>60</xdr:row>
      <xdr:rowOff>161734</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5290800" y="1043377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134709</xdr:rowOff>
    </xdr:from>
    <xdr:to>
      <xdr:col>22</xdr:col>
      <xdr:colOff>203200</xdr:colOff>
      <xdr:row>60</xdr:row>
      <xdr:rowOff>146774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4401800" y="10421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134709</xdr:rowOff>
    </xdr:from>
    <xdr:to>
      <xdr:col>21</xdr:col>
      <xdr:colOff>0</xdr:colOff>
      <xdr:row>60</xdr:row>
      <xdr:rowOff>138570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3512800" y="1042170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128308</xdr:rowOff>
    </xdr:from>
    <xdr:to>
      <xdr:col>24</xdr:col>
      <xdr:colOff>609600</xdr:colOff>
      <xdr:row>61</xdr:row>
      <xdr:rowOff>58458</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144835</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2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110934</xdr:rowOff>
    </xdr:from>
    <xdr:to>
      <xdr:col>23</xdr:col>
      <xdr:colOff>457200</xdr:colOff>
      <xdr:row>61</xdr:row>
      <xdr:rowOff>41084</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51261</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16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95974</xdr:rowOff>
    </xdr:from>
    <xdr:to>
      <xdr:col>22</xdr:col>
      <xdr:colOff>254000</xdr:colOff>
      <xdr:row>61</xdr:row>
      <xdr:rowOff>26124</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3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36301</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15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83909</xdr:rowOff>
    </xdr:from>
    <xdr:to>
      <xdr:col>21</xdr:col>
      <xdr:colOff>50800</xdr:colOff>
      <xdr:row>61</xdr:row>
      <xdr:rowOff>14059</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24236</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87770</xdr:rowOff>
    </xdr:from>
    <xdr:to>
      <xdr:col>19</xdr:col>
      <xdr:colOff>533400</xdr:colOff>
      <xdr:row>61</xdr:row>
      <xdr:rowOff>17920</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28097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14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平成１９年度から実施した補償金免除繰上償還等により、類似団体平均を下回っている。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今後数年間は投資事業が集中し、地方債の発行増による公債費の増加が見込まれるため、地方債発行の抑制等、公債費の適正管理を図る。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39</xdr:row>
      <xdr:rowOff>86106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663752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40</xdr:row>
      <xdr:rowOff>98044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677265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41</xdr:row>
      <xdr:rowOff>100330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6956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167894</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1297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年度末時点では、普通交付税算入見込額や充当可能基金などの充当可能財源が将来負担を上回っている。</a:t>
          </a:r>
          <a:endParaRPr lang="ja-JP" altLang="ja-JP" sz="1200">
            <a:effectLst/>
          </a:endParaRPr>
        </a:p>
        <a:p>
          <a:r>
            <a:rPr kumimoji="1" lang="ja-JP" altLang="ja-JP" sz="1200">
              <a:solidFill>
                <a:schemeClr val="dk1"/>
              </a:solidFill>
              <a:effectLst/>
              <a:latin typeface="+mn-lt"/>
              <a:ea typeface="+mn-ea"/>
              <a:cs typeface="+mn-cs"/>
            </a:rPr>
            <a:t>　今後も新規事業の実施等にあたっては、総点検を行い財政の健全化を図る。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退職者と新規採用職員の給与差等の影響により、類似団体平均値を下回った。</a:t>
          </a:r>
          <a:endParaRPr lang="ja-JP" altLang="ja-JP" sz="1400">
            <a:effectLst/>
          </a:endParaRPr>
        </a:p>
        <a:p>
          <a:r>
            <a:rPr kumimoji="1" lang="ja-JP" altLang="ja-JP" sz="1400">
              <a:solidFill>
                <a:schemeClr val="dk1"/>
              </a:solidFill>
              <a:effectLst/>
              <a:latin typeface="+mn-lt"/>
              <a:ea typeface="+mn-ea"/>
              <a:cs typeface="+mn-cs"/>
            </a:rPr>
            <a:t>　引き続き、職員数の適正化を図るとともに、人件費の抑制に努める。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117856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117856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37</xdr:row>
      <xdr:rowOff>33274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2214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物件費に係る経常収支比率は類似団体平均を下回っているものの、各課事務事業の点検・見直しにより物件費の抑制に取り組んでいく必要がある。</a:t>
          </a:r>
          <a:endParaRPr lang="ja-JP" altLang="ja-JP" sz="1400">
            <a:effectLst/>
          </a:endParaRPr>
        </a:p>
        <a:p>
          <a:r>
            <a:rPr kumimoji="1" lang="ja-JP" altLang="ja-JP" sz="1400">
              <a:solidFill>
                <a:schemeClr val="dk1"/>
              </a:solidFill>
              <a:effectLst/>
              <a:latin typeface="+mn-lt"/>
              <a:ea typeface="+mn-ea"/>
              <a:cs typeface="+mn-cs"/>
            </a:rPr>
            <a:t>　業務システムや国の制度等による情報システムの導入・運用コストの増大が課題である。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5080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603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100330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60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100330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85090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扶助費による経常収支比率が類似団体平均を上回っているのは、障害者福祉費や母子衛生費の負担などが挙げられる。</a:t>
          </a:r>
          <a:endParaRPr lang="ja-JP" altLang="ja-JP" sz="1400">
            <a:effectLst/>
          </a:endParaRPr>
        </a:p>
        <a:p>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消費税社会保障財源分を活用し、少子高齢化対策など真に必要な事業を実施していく。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その他に係る経常収支比率は類似団体平均を下回っている。</a:t>
          </a:r>
          <a:endParaRPr lang="ja-JP" altLang="ja-JP" sz="1800">
            <a:effectLst/>
          </a:endParaRPr>
        </a:p>
        <a:p>
          <a:r>
            <a:rPr kumimoji="1" lang="ja-JP" altLang="ja-JP" sz="1400">
              <a:solidFill>
                <a:schemeClr val="dk1"/>
              </a:solidFill>
              <a:effectLst/>
              <a:latin typeface="+mn-lt"/>
              <a:ea typeface="+mn-ea"/>
              <a:cs typeface="+mn-cs"/>
            </a:rPr>
            <a:t>　他会計への繰出金が主なものであるが、各会計の適正化を図り、数値を抑制する。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8128</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581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17272</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581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17272</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568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55</xdr:row>
      <xdr:rowOff>138430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563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137922</xdr:rowOff>
    </xdr:from>
    <xdr:to>
      <xdr:col>21</xdr:col>
      <xdr:colOff>412750</xdr:colOff>
      <xdr:row>56</xdr:row>
      <xdr:rowOff>68072</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78249</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83058</xdr:rowOff>
    </xdr:from>
    <xdr:to>
      <xdr:col>19</xdr:col>
      <xdr:colOff>6350</xdr:colOff>
      <xdr:row>56</xdr:row>
      <xdr:rowOff>13208</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23385</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補助費等に係る経常収支比率が類似団体平均を上回っているのは、保健福祉費・清掃費・消防費等の、広域連合・一部事務組合への負担が要因である。</a:t>
          </a:r>
          <a:endParaRPr lang="ja-JP" altLang="ja-JP" sz="1400">
            <a:effectLst/>
          </a:endParaRPr>
        </a:p>
        <a:p>
          <a:r>
            <a:rPr kumimoji="1" lang="ja-JP" altLang="ja-JP" sz="1400">
              <a:solidFill>
                <a:schemeClr val="dk1"/>
              </a:solidFill>
              <a:effectLst/>
              <a:latin typeface="+mn-lt"/>
              <a:ea typeface="+mn-ea"/>
              <a:cs typeface="+mn-cs"/>
            </a:rPr>
            <a:t>　一部事務組合等のほか、各種団体等への補助金について適正な管理を行う。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39</xdr:row>
      <xdr:rowOff>33274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5735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122428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122428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527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40132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153924</xdr:rowOff>
    </xdr:from>
    <xdr:to>
      <xdr:col>24</xdr:col>
      <xdr:colOff>82550</xdr:colOff>
      <xdr:row>39</xdr:row>
      <xdr:rowOff>84074</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126001</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公債費については、平成１９年度のピーク時以降減少傾向にあリ、類似団体平均を下回っている。</a:t>
          </a:r>
          <a:endParaRPr lang="ja-JP" altLang="ja-JP" sz="1400">
            <a:effectLst/>
          </a:endParaRPr>
        </a:p>
        <a:p>
          <a:r>
            <a:rPr kumimoji="1" lang="ja-JP" altLang="ja-JP" sz="1400">
              <a:solidFill>
                <a:schemeClr val="dk1"/>
              </a:solidFill>
              <a:effectLst/>
              <a:latin typeface="+mn-lt"/>
              <a:ea typeface="+mn-ea"/>
              <a:cs typeface="+mn-cs"/>
            </a:rPr>
            <a:t>　今後、投資事業が集中し、地方債の発行増による公債費の増加が見込まれるため、公債費削減の取組みと、総合計画に基づいた計画的な事業実施により、適正な数値に抑える。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16511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0238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16511</xdr:rowOff>
    </xdr:from>
    <xdr:to>
      <xdr:col>5</xdr:col>
      <xdr:colOff>549275</xdr:colOff>
      <xdr:row>76</xdr:row>
      <xdr:rowOff>157480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046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149861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1876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138430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3515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137160</xdr:rowOff>
    </xdr:from>
    <xdr:to>
      <xdr:col>5</xdr:col>
      <xdr:colOff>600075</xdr:colOff>
      <xdr:row>76</xdr:row>
      <xdr:rowOff>67311</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77487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13988</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公債費以外に係る経常収支比率の合計が類似団体平均を上回っているのは、扶助費・補助費等である。</a:t>
          </a:r>
          <a:endParaRPr lang="ja-JP" altLang="ja-JP" sz="1800">
            <a:effectLst/>
          </a:endParaRPr>
        </a:p>
        <a:p>
          <a:r>
            <a:rPr kumimoji="1" lang="ja-JP" altLang="ja-JP" sz="1400">
              <a:solidFill>
                <a:schemeClr val="dk1"/>
              </a:solidFill>
              <a:effectLst/>
              <a:latin typeface="+mn-lt"/>
              <a:ea typeface="+mn-ea"/>
              <a:cs typeface="+mn-cs"/>
            </a:rPr>
            <a:t>　扶助費・補助費の適正な管理を行い、経常経費の抑制に努める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162923</xdr:rowOff>
    </xdr:from>
    <xdr:to>
      <xdr:col>24</xdr:col>
      <xdr:colOff>31750</xdr:colOff>
      <xdr:row>77</xdr:row>
      <xdr:rowOff>131899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193123"/>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162923</xdr:rowOff>
    </xdr:from>
    <xdr:to>
      <xdr:col>22</xdr:col>
      <xdr:colOff>565150</xdr:colOff>
      <xdr:row>77</xdr:row>
      <xdr:rowOff>109038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1931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109038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3134339"/>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63319</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31343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81099</xdr:rowOff>
    </xdr:from>
    <xdr:to>
      <xdr:col>24</xdr:col>
      <xdr:colOff>82550</xdr:colOff>
      <xdr:row>78</xdr:row>
      <xdr:rowOff>11249</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53176</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27050</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58238</xdr:rowOff>
    </xdr:from>
    <xdr:to>
      <xdr:col>21</xdr:col>
      <xdr:colOff>412750</xdr:colOff>
      <xdr:row>77</xdr:row>
      <xdr:rowOff>159838</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144615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12519</xdr:rowOff>
    </xdr:from>
    <xdr:to>
      <xdr:col>19</xdr:col>
      <xdr:colOff>6350</xdr:colOff>
      <xdr:row>77</xdr:row>
      <xdr:rowOff>114119</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98896</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高知県奈半利町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111504</xdr:rowOff>
    </xdr:from>
    <xdr:to>
      <xdr:col>4</xdr:col>
      <xdr:colOff>1117600</xdr:colOff>
      <xdr:row>17</xdr:row>
      <xdr:rowOff>130764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3073779"/>
          <a:ext cx="6477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130764</xdr:rowOff>
    </xdr:from>
    <xdr:to>
      <xdr:col>4</xdr:col>
      <xdr:colOff>469900</xdr:colOff>
      <xdr:row>17</xdr:row>
      <xdr:rowOff>151834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3093039"/>
          <a:ext cx="698500" cy="2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151834</xdr:rowOff>
    </xdr:from>
    <xdr:to>
      <xdr:col>3</xdr:col>
      <xdr:colOff>904875</xdr:colOff>
      <xdr:row>17</xdr:row>
      <xdr:rowOff>171041</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114109"/>
          <a:ext cx="698500" cy="1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121574</xdr:rowOff>
    </xdr:from>
    <xdr:to>
      <xdr:col>3</xdr:col>
      <xdr:colOff>206375</xdr:colOff>
      <xdr:row>17</xdr:row>
      <xdr:rowOff>171041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2908300" y="3083849"/>
          <a:ext cx="698500" cy="4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60704</xdr:rowOff>
    </xdr:from>
    <xdr:to>
      <xdr:col>5</xdr:col>
      <xdr:colOff>34925</xdr:colOff>
      <xdr:row>17</xdr:row>
      <xdr:rowOff>162304</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3022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32781</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9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79964</xdr:rowOff>
    </xdr:from>
    <xdr:to>
      <xdr:col>4</xdr:col>
      <xdr:colOff>520700</xdr:colOff>
      <xdr:row>18</xdr:row>
      <xdr:rowOff>10114</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304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166341</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12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101034</xdr:rowOff>
    </xdr:from>
    <xdr:to>
      <xdr:col>3</xdr:col>
      <xdr:colOff>955675</xdr:colOff>
      <xdr:row>18</xdr:row>
      <xdr:rowOff>31184</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306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15961</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1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120241</xdr:rowOff>
    </xdr:from>
    <xdr:to>
      <xdr:col>3</xdr:col>
      <xdr:colOff>257175</xdr:colOff>
      <xdr:row>18</xdr:row>
      <xdr:rowOff>50391</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308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35168</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16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70774</xdr:rowOff>
    </xdr:from>
    <xdr:to>
      <xdr:col>2</xdr:col>
      <xdr:colOff>692150</xdr:colOff>
      <xdr:row>18</xdr:row>
      <xdr:rowOff>924</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303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157151</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11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131087</xdr:rowOff>
    </xdr:from>
    <xdr:to>
      <xdr:col>4</xdr:col>
      <xdr:colOff>1117600</xdr:colOff>
      <xdr:row>36</xdr:row>
      <xdr:rowOff>132747</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003800" y="7084337"/>
          <a:ext cx="647700" cy="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72520</xdr:rowOff>
    </xdr:from>
    <xdr:to>
      <xdr:col>4</xdr:col>
      <xdr:colOff>469900</xdr:colOff>
      <xdr:row>36</xdr:row>
      <xdr:rowOff>132747</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4305300" y="7025770"/>
          <a:ext cx="698500" cy="6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321370</xdr:rowOff>
    </xdr:from>
    <xdr:to>
      <xdr:col>3</xdr:col>
      <xdr:colOff>904875</xdr:colOff>
      <xdr:row>36</xdr:row>
      <xdr:rowOff>72520</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3606800" y="6931720"/>
          <a:ext cx="698500" cy="9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279650</xdr:rowOff>
    </xdr:from>
    <xdr:to>
      <xdr:col>3</xdr:col>
      <xdr:colOff>206375</xdr:colOff>
      <xdr:row>35</xdr:row>
      <xdr:rowOff>321370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2908300" y="6890000"/>
          <a:ext cx="6985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80287</xdr:rowOff>
    </xdr:from>
    <xdr:to>
      <xdr:col>5</xdr:col>
      <xdr:colOff>34925</xdr:colOff>
      <xdr:row>37</xdr:row>
      <xdr:rowOff>10437</xdr:rowOff>
    </xdr:to>
    <xdr:sp macro="" textlink="">
      <xdr:nvSpPr>
        <xdr:cNvPr id="125" name="円/楕円 124">
          <a:extLst>
            <a:ext uri="{FF2B5EF4-FFF2-40B4-BE49-F238E27FC236}">
              <a16:creationId xmlns="" xmlns:a16="http://schemas.microsoft.com/office/drawing/2014/main" id="{00000000-0008-0000-0500-00007D000000}"/>
            </a:ext>
          </a:extLst>
        </xdr:cNvPr>
        <xdr:cNvSpPr/>
      </xdr:nvSpPr>
      <xdr:spPr bwMode="auto">
        <a:xfrm>
          <a:off x="5600700" y="703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52364</xdr:rowOff>
    </xdr:from>
    <xdr:ext cx="762000" cy="259045"/>
    <xdr:sp macro="" textlink="">
      <xdr:nvSpPr>
        <xdr:cNvPr id="126" name="人口1人当たり決算額の推移該当値テキスト445">
          <a:extLst>
            <a:ext uri="{FF2B5EF4-FFF2-40B4-BE49-F238E27FC236}">
              <a16:creationId xmlns="" xmlns:a16="http://schemas.microsoft.com/office/drawing/2014/main" id="{00000000-0008-0000-0500-00007E000000}"/>
            </a:ext>
          </a:extLst>
        </xdr:cNvPr>
        <xdr:cNvSpPr txBox="1"/>
      </xdr:nvSpPr>
      <xdr:spPr>
        <a:xfrm>
          <a:off x="5740400" y="700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81947</xdr:rowOff>
    </xdr:from>
    <xdr:to>
      <xdr:col>4</xdr:col>
      <xdr:colOff>520700</xdr:colOff>
      <xdr:row>37</xdr:row>
      <xdr:rowOff>12097</xdr:rowOff>
    </xdr:to>
    <xdr:sp macro="" textlink="">
      <xdr:nvSpPr>
        <xdr:cNvPr id="127" name="円/楕円 126">
          <a:extLst>
            <a:ext uri="{FF2B5EF4-FFF2-40B4-BE49-F238E27FC236}">
              <a16:creationId xmlns="" xmlns:a16="http://schemas.microsoft.com/office/drawing/2014/main" id="{00000000-0008-0000-0500-00007F000000}"/>
            </a:ext>
          </a:extLst>
        </xdr:cNvPr>
        <xdr:cNvSpPr/>
      </xdr:nvSpPr>
      <xdr:spPr bwMode="auto">
        <a:xfrm>
          <a:off x="4953000" y="703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168324</xdr:rowOff>
    </xdr:from>
    <xdr:ext cx="7366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622800" y="7121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21720</xdr:rowOff>
    </xdr:from>
    <xdr:to>
      <xdr:col>3</xdr:col>
      <xdr:colOff>955675</xdr:colOff>
      <xdr:row>36</xdr:row>
      <xdr:rowOff>123320</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4254500" y="697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108097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924300" y="706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270570</xdr:rowOff>
    </xdr:from>
    <xdr:to>
      <xdr:col>3</xdr:col>
      <xdr:colOff>257175</xdr:colOff>
      <xdr:row>36</xdr:row>
      <xdr:rowOff>29270</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3556000" y="68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14047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225800" y="69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228850</xdr:rowOff>
    </xdr:from>
    <xdr:to>
      <xdr:col>2</xdr:col>
      <xdr:colOff>692150</xdr:colOff>
      <xdr:row>35</xdr:row>
      <xdr:rowOff>330450</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2857500" y="683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315227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2527300" y="6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154105</xdr:rowOff>
    </xdr:from>
    <xdr:to>
      <xdr:col>6</xdr:col>
      <xdr:colOff>511175</xdr:colOff>
      <xdr:row>39</xdr:row>
      <xdr:rowOff>12693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669205"/>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154105</xdr:rowOff>
    </xdr:from>
    <xdr:to>
      <xdr:col>5</xdr:col>
      <xdr:colOff>358775</xdr:colOff>
      <xdr:row>39</xdr:row>
      <xdr:rowOff>8075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669205"/>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8075</xdr:rowOff>
    </xdr:from>
    <xdr:to>
      <xdr:col>4</xdr:col>
      <xdr:colOff>155575</xdr:colOff>
      <xdr:row>39</xdr:row>
      <xdr:rowOff>25557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694625"/>
          <a:ext cx="8890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122137</xdr:rowOff>
    </xdr:from>
    <xdr:to>
      <xdr:col>2</xdr:col>
      <xdr:colOff>638175</xdr:colOff>
      <xdr:row>39</xdr:row>
      <xdr:rowOff>25557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637237"/>
          <a:ext cx="889000" cy="7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133343</xdr:rowOff>
    </xdr:from>
    <xdr:to>
      <xdr:col>6</xdr:col>
      <xdr:colOff>561975</xdr:colOff>
      <xdr:row>39</xdr:row>
      <xdr:rowOff>63493</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6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111770</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62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103305</xdr:rowOff>
    </xdr:from>
    <xdr:to>
      <xdr:col>5</xdr:col>
      <xdr:colOff>409575</xdr:colOff>
      <xdr:row>39</xdr:row>
      <xdr:rowOff>33455</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6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24582</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7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128725</xdr:rowOff>
    </xdr:from>
    <xdr:to>
      <xdr:col>4</xdr:col>
      <xdr:colOff>206375</xdr:colOff>
      <xdr:row>39</xdr:row>
      <xdr:rowOff>58875</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6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50002</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7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146207</xdr:rowOff>
    </xdr:from>
    <xdr:to>
      <xdr:col>3</xdr:col>
      <xdr:colOff>3175</xdr:colOff>
      <xdr:row>39</xdr:row>
      <xdr:rowOff>76357</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6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67484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7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71337</xdr:rowOff>
    </xdr:from>
    <xdr:to>
      <xdr:col>1</xdr:col>
      <xdr:colOff>485775</xdr:colOff>
      <xdr:row>39</xdr:row>
      <xdr:rowOff>1487</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5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164064</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67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83959</xdr:rowOff>
    </xdr:from>
    <xdr:to>
      <xdr:col>6</xdr:col>
      <xdr:colOff>511175</xdr:colOff>
      <xdr:row>58</xdr:row>
      <xdr:rowOff>30606</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856609"/>
          <a:ext cx="838200" cy="1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30606</xdr:rowOff>
    </xdr:from>
    <xdr:to>
      <xdr:col>5</xdr:col>
      <xdr:colOff>358775</xdr:colOff>
      <xdr:row>58</xdr:row>
      <xdr:rowOff>84508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74706"/>
          <a:ext cx="8890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84508</xdr:rowOff>
    </xdr:from>
    <xdr:to>
      <xdr:col>4</xdr:col>
      <xdr:colOff>155575</xdr:colOff>
      <xdr:row>58</xdr:row>
      <xdr:rowOff>127151</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10028608"/>
          <a:ext cx="889000" cy="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120521</xdr:rowOff>
    </xdr:from>
    <xdr:to>
      <xdr:col>2</xdr:col>
      <xdr:colOff>638175</xdr:colOff>
      <xdr:row>58</xdr:row>
      <xdr:rowOff>127151</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1006462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33159</xdr:rowOff>
    </xdr:from>
    <xdr:to>
      <xdr:col>6</xdr:col>
      <xdr:colOff>561975</xdr:colOff>
      <xdr:row>57</xdr:row>
      <xdr:rowOff>134759</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8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56036</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65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151256</xdr:rowOff>
    </xdr:from>
    <xdr:to>
      <xdr:col>5</xdr:col>
      <xdr:colOff>409575</xdr:colOff>
      <xdr:row>58</xdr:row>
      <xdr:rowOff>81406</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9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72533</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1001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33708</xdr:rowOff>
    </xdr:from>
    <xdr:to>
      <xdr:col>4</xdr:col>
      <xdr:colOff>206375</xdr:colOff>
      <xdr:row>58</xdr:row>
      <xdr:rowOff>135308</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9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126435</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1007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76351</xdr:rowOff>
    </xdr:from>
    <xdr:to>
      <xdr:col>3</xdr:col>
      <xdr:colOff>3175</xdr:colOff>
      <xdr:row>59</xdr:row>
      <xdr:rowOff>6501</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100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169078</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52111" y="101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69721</xdr:rowOff>
    </xdr:from>
    <xdr:to>
      <xdr:col>1</xdr:col>
      <xdr:colOff>485775</xdr:colOff>
      <xdr:row>58</xdr:row>
      <xdr:rowOff>171321</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100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162448</xdr:rowOff>
    </xdr:from>
    <xdr:ext cx="534377"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63111" y="101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60389</xdr:rowOff>
    </xdr:from>
    <xdr:to>
      <xdr:col>6</xdr:col>
      <xdr:colOff>511175</xdr:colOff>
      <xdr:row>78</xdr:row>
      <xdr:rowOff>103581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3797300" y="13433489"/>
          <a:ext cx="8382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60389</xdr:rowOff>
    </xdr:from>
    <xdr:to>
      <xdr:col>5</xdr:col>
      <xdr:colOff>358775</xdr:colOff>
      <xdr:row>78</xdr:row>
      <xdr:rowOff>66294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43348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66294</xdr:rowOff>
    </xdr:from>
    <xdr:to>
      <xdr:col>4</xdr:col>
      <xdr:colOff>155575</xdr:colOff>
      <xdr:row>78</xdr:row>
      <xdr:rowOff>115557</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439394"/>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96495</xdr:rowOff>
    </xdr:from>
    <xdr:to>
      <xdr:col>2</xdr:col>
      <xdr:colOff>638175</xdr:colOff>
      <xdr:row>78</xdr:row>
      <xdr:rowOff>115557</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469595"/>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52781</xdr:rowOff>
    </xdr:from>
    <xdr:to>
      <xdr:col>6</xdr:col>
      <xdr:colOff>561975</xdr:colOff>
      <xdr:row>78</xdr:row>
      <xdr:rowOff>154381</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139158</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9589</xdr:rowOff>
    </xdr:from>
    <xdr:to>
      <xdr:col>5</xdr:col>
      <xdr:colOff>409575</xdr:colOff>
      <xdr:row>78</xdr:row>
      <xdr:rowOff>111189</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3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102316</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34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15494</xdr:rowOff>
    </xdr:from>
    <xdr:to>
      <xdr:col>4</xdr:col>
      <xdr:colOff>206375</xdr:colOff>
      <xdr:row>78</xdr:row>
      <xdr:rowOff>117094</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3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108221</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4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64757</xdr:rowOff>
    </xdr:from>
    <xdr:to>
      <xdr:col>3</xdr:col>
      <xdr:colOff>3175</xdr:colOff>
      <xdr:row>78</xdr:row>
      <xdr:rowOff>166357</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157484</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45695</xdr:rowOff>
    </xdr:from>
    <xdr:to>
      <xdr:col>1</xdr:col>
      <xdr:colOff>485775</xdr:colOff>
      <xdr:row>78</xdr:row>
      <xdr:rowOff>147295</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138422</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28132</xdr:rowOff>
    </xdr:from>
    <xdr:to>
      <xdr:col>6</xdr:col>
      <xdr:colOff>511175</xdr:colOff>
      <xdr:row>99</xdr:row>
      <xdr:rowOff>88886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3797300" y="17001682"/>
          <a:ext cx="838200" cy="6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67833</xdr:rowOff>
    </xdr:from>
    <xdr:to>
      <xdr:col>5</xdr:col>
      <xdr:colOff>358775</xdr:colOff>
      <xdr:row>99</xdr:row>
      <xdr:rowOff>88886</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908300" y="17041383"/>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67833</xdr:rowOff>
    </xdr:from>
    <xdr:to>
      <xdr:col>4</xdr:col>
      <xdr:colOff>155575</xdr:colOff>
      <xdr:row>99</xdr:row>
      <xdr:rowOff>137207</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7041383"/>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119365</xdr:rowOff>
    </xdr:from>
    <xdr:to>
      <xdr:col>2</xdr:col>
      <xdr:colOff>638175</xdr:colOff>
      <xdr:row>99</xdr:row>
      <xdr:rowOff>137207</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a:off x="1130300" y="1709291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148782</xdr:rowOff>
    </xdr:from>
    <xdr:to>
      <xdr:col>6</xdr:col>
      <xdr:colOff>561975</xdr:colOff>
      <xdr:row>99</xdr:row>
      <xdr:rowOff>78932</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4584700" y="169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63709</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38086</xdr:rowOff>
    </xdr:from>
    <xdr:to>
      <xdr:col>5</xdr:col>
      <xdr:colOff>409575</xdr:colOff>
      <xdr:row>99</xdr:row>
      <xdr:rowOff>139686</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3746500" y="170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130813</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71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17033</xdr:rowOff>
    </xdr:from>
    <xdr:to>
      <xdr:col>4</xdr:col>
      <xdr:colOff>206375</xdr:colOff>
      <xdr:row>99</xdr:row>
      <xdr:rowOff>118633</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2857500" y="169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109760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70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86407</xdr:rowOff>
    </xdr:from>
    <xdr:to>
      <xdr:col>3</xdr:col>
      <xdr:colOff>3175</xdr:colOff>
      <xdr:row>100</xdr:row>
      <xdr:rowOff>16557</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968500" y="170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7684</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71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68565</xdr:rowOff>
    </xdr:from>
    <xdr:to>
      <xdr:col>1</xdr:col>
      <xdr:colOff>485775</xdr:colOff>
      <xdr:row>99</xdr:row>
      <xdr:rowOff>170165</xdr:rowOff>
    </xdr:to>
    <xdr:sp macro="" textlink="">
      <xdr:nvSpPr>
        <xdr:cNvPr id="266" name="円/楕円 265">
          <a:extLst>
            <a:ext uri="{FF2B5EF4-FFF2-40B4-BE49-F238E27FC236}">
              <a16:creationId xmlns="" xmlns:a16="http://schemas.microsoft.com/office/drawing/2014/main" id="{00000000-0008-0000-0600-00000A010000}"/>
            </a:ext>
          </a:extLst>
        </xdr:cNvPr>
        <xdr:cNvSpPr/>
      </xdr:nvSpPr>
      <xdr:spPr>
        <a:xfrm>
          <a:off x="1079500" y="170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161292</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7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12151</xdr:rowOff>
    </xdr:from>
    <xdr:to>
      <xdr:col>15</xdr:col>
      <xdr:colOff>180975</xdr:colOff>
      <xdr:row>34</xdr:row>
      <xdr:rowOff>78115</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9639300" y="5155651"/>
          <a:ext cx="838200" cy="7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78115</xdr:rowOff>
    </xdr:from>
    <xdr:to>
      <xdr:col>14</xdr:col>
      <xdr:colOff>28575</xdr:colOff>
      <xdr:row>35</xdr:row>
      <xdr:rowOff>42300</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8750300" y="5907415"/>
          <a:ext cx="889000" cy="1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42300</xdr:rowOff>
    </xdr:from>
    <xdr:to>
      <xdr:col>12</xdr:col>
      <xdr:colOff>511175</xdr:colOff>
      <xdr:row>37</xdr:row>
      <xdr:rowOff>34812</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7861300" y="6043050"/>
          <a:ext cx="889000" cy="3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26919</xdr:rowOff>
    </xdr:from>
    <xdr:to>
      <xdr:col>11</xdr:col>
      <xdr:colOff>307975</xdr:colOff>
      <xdr:row>37</xdr:row>
      <xdr:rowOff>34812</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a:off x="6972300" y="6370569"/>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132801</xdr:rowOff>
    </xdr:from>
    <xdr:to>
      <xdr:col>15</xdr:col>
      <xdr:colOff>231775</xdr:colOff>
      <xdr:row>30</xdr:row>
      <xdr:rowOff>62951</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10426700" y="51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85828</xdr:rowOff>
    </xdr:from>
    <xdr:ext cx="599010"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50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499,057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27315</xdr:rowOff>
    </xdr:from>
    <xdr:to>
      <xdr:col>14</xdr:col>
      <xdr:colOff>79375</xdr:colOff>
      <xdr:row>34</xdr:row>
      <xdr:rowOff>128915</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9588500" y="58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145442</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39794" y="563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162950</xdr:rowOff>
    </xdr:from>
    <xdr:to>
      <xdr:col>12</xdr:col>
      <xdr:colOff>561975</xdr:colOff>
      <xdr:row>35</xdr:row>
      <xdr:rowOff>93100</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8699500" y="5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109627</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50794" y="576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155462</xdr:rowOff>
    </xdr:from>
    <xdr:to>
      <xdr:col>11</xdr:col>
      <xdr:colOff>358775</xdr:colOff>
      <xdr:row>37</xdr:row>
      <xdr:rowOff>85612</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7810500" y="63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76739</xdr:rowOff>
    </xdr:from>
    <xdr:ext cx="599010"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61794" y="64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147569</xdr:rowOff>
    </xdr:from>
    <xdr:to>
      <xdr:col>10</xdr:col>
      <xdr:colOff>155575</xdr:colOff>
      <xdr:row>37</xdr:row>
      <xdr:rowOff>77719</xdr:rowOff>
    </xdr:to>
    <xdr:sp macro="" textlink="">
      <xdr:nvSpPr>
        <xdr:cNvPr id="325" name="円/楕円 324">
          <a:extLst>
            <a:ext uri="{FF2B5EF4-FFF2-40B4-BE49-F238E27FC236}">
              <a16:creationId xmlns="" xmlns:a16="http://schemas.microsoft.com/office/drawing/2014/main" id="{00000000-0008-0000-0600-000045010000}"/>
            </a:ext>
          </a:extLst>
        </xdr:cNvPr>
        <xdr:cNvSpPr/>
      </xdr:nvSpPr>
      <xdr:spPr>
        <a:xfrm>
          <a:off x="6921500" y="63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68846</xdr:rowOff>
    </xdr:from>
    <xdr:ext cx="599010"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672794" y="64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46074</xdr:rowOff>
    </xdr:from>
    <xdr:to>
      <xdr:col>15</xdr:col>
      <xdr:colOff>180975</xdr:colOff>
      <xdr:row>58</xdr:row>
      <xdr:rowOff>160738</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9990174"/>
          <a:ext cx="838200" cy="1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141486</xdr:rowOff>
    </xdr:from>
    <xdr:to>
      <xdr:col>14</xdr:col>
      <xdr:colOff>28575</xdr:colOff>
      <xdr:row>58</xdr:row>
      <xdr:rowOff>160738</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8750300" y="10085586"/>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141486</xdr:rowOff>
    </xdr:from>
    <xdr:to>
      <xdr:col>12</xdr:col>
      <xdr:colOff>511175</xdr:colOff>
      <xdr:row>58</xdr:row>
      <xdr:rowOff>159175</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7861300" y="10085586"/>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159175</xdr:rowOff>
    </xdr:from>
    <xdr:to>
      <xdr:col>11</xdr:col>
      <xdr:colOff>307975</xdr:colOff>
      <xdr:row>59</xdr:row>
      <xdr:rowOff>18694</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6972300" y="10103275"/>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166724</xdr:rowOff>
    </xdr:from>
    <xdr:to>
      <xdr:col>15</xdr:col>
      <xdr:colOff>231775</xdr:colOff>
      <xdr:row>58</xdr:row>
      <xdr:rowOff>96874</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0426700" y="99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18151</xdr:rowOff>
    </xdr:from>
    <xdr:ext cx="599010"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79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109938</xdr:rowOff>
    </xdr:from>
    <xdr:to>
      <xdr:col>14</xdr:col>
      <xdr:colOff>79375</xdr:colOff>
      <xdr:row>59</xdr:row>
      <xdr:rowOff>40088</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9588500" y="100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31215</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39794" y="1014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90686</xdr:rowOff>
    </xdr:from>
    <xdr:to>
      <xdr:col>12</xdr:col>
      <xdr:colOff>561975</xdr:colOff>
      <xdr:row>59</xdr:row>
      <xdr:rowOff>20836</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8699500" y="10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11963</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4" y="1012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108375</xdr:rowOff>
    </xdr:from>
    <xdr:to>
      <xdr:col>11</xdr:col>
      <xdr:colOff>358775</xdr:colOff>
      <xdr:row>59</xdr:row>
      <xdr:rowOff>38525</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7810500" y="100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29652</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61794" y="1014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139344</xdr:rowOff>
    </xdr:from>
    <xdr:to>
      <xdr:col>10</xdr:col>
      <xdr:colOff>155575</xdr:colOff>
      <xdr:row>59</xdr:row>
      <xdr:rowOff>69494</xdr:rowOff>
    </xdr:to>
    <xdr:sp macro="" textlink="">
      <xdr:nvSpPr>
        <xdr:cNvPr id="382" name="円/楕円 381">
          <a:extLst>
            <a:ext uri="{FF2B5EF4-FFF2-40B4-BE49-F238E27FC236}">
              <a16:creationId xmlns="" xmlns:a16="http://schemas.microsoft.com/office/drawing/2014/main" id="{00000000-0008-0000-0600-00007E010000}"/>
            </a:ext>
          </a:extLst>
        </xdr:cNvPr>
        <xdr:cNvSpPr/>
      </xdr:nvSpPr>
      <xdr:spPr>
        <a:xfrm>
          <a:off x="6921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60621</xdr:rowOff>
    </xdr:from>
    <xdr:ext cx="534377"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101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36409</xdr:rowOff>
    </xdr:from>
    <xdr:to>
      <xdr:col>15</xdr:col>
      <xdr:colOff>180975</xdr:colOff>
      <xdr:row>79</xdr:row>
      <xdr:rowOff>13880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9639300" y="13238059"/>
          <a:ext cx="838200" cy="3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119340</xdr:rowOff>
    </xdr:from>
    <xdr:to>
      <xdr:col>14</xdr:col>
      <xdr:colOff>28575</xdr:colOff>
      <xdr:row>79</xdr:row>
      <xdr:rowOff>13880</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3492440"/>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157059</xdr:rowOff>
    </xdr:from>
    <xdr:to>
      <xdr:col>15</xdr:col>
      <xdr:colOff>231775</xdr:colOff>
      <xdr:row>77</xdr:row>
      <xdr:rowOff>87209</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10426700" y="131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8486</xdr:rowOff>
    </xdr:from>
    <xdr:ext cx="599010"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0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134530</xdr:rowOff>
    </xdr:from>
    <xdr:to>
      <xdr:col>14</xdr:col>
      <xdr:colOff>79375</xdr:colOff>
      <xdr:row>79</xdr:row>
      <xdr:rowOff>64680</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9588500" y="135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55807</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6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68540</xdr:rowOff>
    </xdr:from>
    <xdr:to>
      <xdr:col>12</xdr:col>
      <xdr:colOff>561975</xdr:colOff>
      <xdr:row>78</xdr:row>
      <xdr:rowOff>170140</xdr:rowOff>
    </xdr:to>
    <xdr:sp macro="" textlink="">
      <xdr:nvSpPr>
        <xdr:cNvPr id="429" name="円/楕円 428">
          <a:extLst>
            <a:ext uri="{FF2B5EF4-FFF2-40B4-BE49-F238E27FC236}">
              <a16:creationId xmlns="" xmlns:a16="http://schemas.microsoft.com/office/drawing/2014/main" id="{00000000-0008-0000-0600-0000AD010000}"/>
            </a:ext>
          </a:extLst>
        </xdr:cNvPr>
        <xdr:cNvSpPr/>
      </xdr:nvSpPr>
      <xdr:spPr>
        <a:xfrm>
          <a:off x="86995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161267</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5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163424</xdr:rowOff>
    </xdr:from>
    <xdr:to>
      <xdr:col>15</xdr:col>
      <xdr:colOff>180975</xdr:colOff>
      <xdr:row>99</xdr:row>
      <xdr:rowOff>6200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965524"/>
          <a:ext cx="8382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6200</xdr:rowOff>
    </xdr:from>
    <xdr:to>
      <xdr:col>14</xdr:col>
      <xdr:colOff>28575</xdr:colOff>
      <xdr:row>99</xdr:row>
      <xdr:rowOff>25195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979750"/>
          <a:ext cx="889000" cy="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112624</xdr:rowOff>
    </xdr:from>
    <xdr:to>
      <xdr:col>15</xdr:col>
      <xdr:colOff>231775</xdr:colOff>
      <xdr:row>99</xdr:row>
      <xdr:rowOff>42774</xdr:rowOff>
    </xdr:to>
    <xdr:sp macro="" textlink="">
      <xdr:nvSpPr>
        <xdr:cNvPr id="472" name="円/楕円 471">
          <a:extLst>
            <a:ext uri="{FF2B5EF4-FFF2-40B4-BE49-F238E27FC236}">
              <a16:creationId xmlns="" xmlns:a16="http://schemas.microsoft.com/office/drawing/2014/main" id="{00000000-0008-0000-0600-0000D8010000}"/>
            </a:ext>
          </a:extLst>
        </xdr:cNvPr>
        <xdr:cNvSpPr/>
      </xdr:nvSpPr>
      <xdr:spPr>
        <a:xfrm>
          <a:off x="10426700" y="169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126850</xdr:rowOff>
    </xdr:from>
    <xdr:to>
      <xdr:col>14</xdr:col>
      <xdr:colOff>79375</xdr:colOff>
      <xdr:row>99</xdr:row>
      <xdr:rowOff>57000</xdr:rowOff>
    </xdr:to>
    <xdr:sp macro="" textlink="">
      <xdr:nvSpPr>
        <xdr:cNvPr id="474" name="円/楕円 473">
          <a:extLst>
            <a:ext uri="{FF2B5EF4-FFF2-40B4-BE49-F238E27FC236}">
              <a16:creationId xmlns="" xmlns:a16="http://schemas.microsoft.com/office/drawing/2014/main" id="{00000000-0008-0000-0600-0000DA010000}"/>
            </a:ext>
          </a:extLst>
        </xdr:cNvPr>
        <xdr:cNvSpPr/>
      </xdr:nvSpPr>
      <xdr:spPr>
        <a:xfrm>
          <a:off x="9588500" y="169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48127</xdr:rowOff>
    </xdr:from>
    <xdr:ext cx="59901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39794" y="1702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145845</xdr:rowOff>
    </xdr:from>
    <xdr:to>
      <xdr:col>12</xdr:col>
      <xdr:colOff>561975</xdr:colOff>
      <xdr:row>99</xdr:row>
      <xdr:rowOff>75995</xdr:rowOff>
    </xdr:to>
    <xdr:sp macro="" textlink="">
      <xdr:nvSpPr>
        <xdr:cNvPr id="476" name="円/楕円 475">
          <a:extLst>
            <a:ext uri="{FF2B5EF4-FFF2-40B4-BE49-F238E27FC236}">
              <a16:creationId xmlns="" xmlns:a16="http://schemas.microsoft.com/office/drawing/2014/main" id="{00000000-0008-0000-0600-0000DC010000}"/>
            </a:ext>
          </a:extLst>
        </xdr:cNvPr>
        <xdr:cNvSpPr/>
      </xdr:nvSpPr>
      <xdr:spPr>
        <a:xfrm>
          <a:off x="8699500" y="169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67122</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70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105711</xdr:rowOff>
    </xdr:from>
    <xdr:to>
      <xdr:col>23</xdr:col>
      <xdr:colOff>517525</xdr:colOff>
      <xdr:row>38</xdr:row>
      <xdr:rowOff>155756</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5481300" y="6620811"/>
          <a:ext cx="8382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105711</xdr:rowOff>
    </xdr:from>
    <xdr:to>
      <xdr:col>22</xdr:col>
      <xdr:colOff>365125</xdr:colOff>
      <xdr:row>39</xdr:row>
      <xdr:rowOff>20813</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4592300" y="6620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20813</xdr:rowOff>
    </xdr:from>
    <xdr:to>
      <xdr:col>21</xdr:col>
      <xdr:colOff>161925</xdr:colOff>
      <xdr:row>39</xdr:row>
      <xdr:rowOff>38422</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3703300" y="6707363"/>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26539</xdr:rowOff>
    </xdr:from>
    <xdr:to>
      <xdr:col>19</xdr:col>
      <xdr:colOff>644525</xdr:colOff>
      <xdr:row>39</xdr:row>
      <xdr:rowOff>38422</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814300" y="6713089"/>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104956</xdr:rowOff>
    </xdr:from>
    <xdr:to>
      <xdr:col>23</xdr:col>
      <xdr:colOff>568325</xdr:colOff>
      <xdr:row>39</xdr:row>
      <xdr:rowOff>35106</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6268700" y="66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54911</xdr:rowOff>
    </xdr:from>
    <xdr:to>
      <xdr:col>22</xdr:col>
      <xdr:colOff>415925</xdr:colOff>
      <xdr:row>38</xdr:row>
      <xdr:rowOff>156511</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5430500" y="65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1588</xdr:rowOff>
    </xdr:from>
    <xdr:ext cx="534377"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14111" y="63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141463</xdr:rowOff>
    </xdr:from>
    <xdr:to>
      <xdr:col>21</xdr:col>
      <xdr:colOff>212725</xdr:colOff>
      <xdr:row>39</xdr:row>
      <xdr:rowOff>71613</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4541500" y="6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62740</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57427" y="6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159072</xdr:rowOff>
    </xdr:from>
    <xdr:to>
      <xdr:col>20</xdr:col>
      <xdr:colOff>9525</xdr:colOff>
      <xdr:row>39</xdr:row>
      <xdr:rowOff>89222</xdr:rowOff>
    </xdr:to>
    <xdr:sp macro="" textlink="">
      <xdr:nvSpPr>
        <xdr:cNvPr id="531" name="円/楕円 530">
          <a:extLst>
            <a:ext uri="{FF2B5EF4-FFF2-40B4-BE49-F238E27FC236}">
              <a16:creationId xmlns="" xmlns:a16="http://schemas.microsoft.com/office/drawing/2014/main" id="{00000000-0008-0000-0600-000013020000}"/>
            </a:ext>
          </a:extLst>
        </xdr:cNvPr>
        <xdr:cNvSpPr/>
      </xdr:nvSpPr>
      <xdr:spPr>
        <a:xfrm>
          <a:off x="13652500" y="66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80349</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7" y="67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147189</xdr:rowOff>
    </xdr:from>
    <xdr:to>
      <xdr:col>18</xdr:col>
      <xdr:colOff>492125</xdr:colOff>
      <xdr:row>39</xdr:row>
      <xdr:rowOff>77339</xdr:rowOff>
    </xdr:to>
    <xdr:sp macro="" textlink="">
      <xdr:nvSpPr>
        <xdr:cNvPr id="533" name="円/楕円 532">
          <a:extLst>
            <a:ext uri="{FF2B5EF4-FFF2-40B4-BE49-F238E27FC236}">
              <a16:creationId xmlns="" xmlns:a16="http://schemas.microsoft.com/office/drawing/2014/main" id="{00000000-0008-0000-0600-000015020000}"/>
            </a:ext>
          </a:extLst>
        </xdr:cNvPr>
        <xdr:cNvSpPr/>
      </xdr:nvSpPr>
      <xdr:spPr>
        <a:xfrm>
          <a:off x="12763500" y="66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68466</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7" y="675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67190</xdr:rowOff>
    </xdr:from>
    <xdr:to>
      <xdr:col>23</xdr:col>
      <xdr:colOff>517525</xdr:colOff>
      <xdr:row>78</xdr:row>
      <xdr:rowOff>71109</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5481300" y="1344029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63630</xdr:rowOff>
    </xdr:from>
    <xdr:to>
      <xdr:col>22</xdr:col>
      <xdr:colOff>365125</xdr:colOff>
      <xdr:row>78</xdr:row>
      <xdr:rowOff>67190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4592300" y="13436730"/>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51716</xdr:rowOff>
    </xdr:from>
    <xdr:to>
      <xdr:col>21</xdr:col>
      <xdr:colOff>161925</xdr:colOff>
      <xdr:row>78</xdr:row>
      <xdr:rowOff>63630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424816"/>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43501</xdr:rowOff>
    </xdr:from>
    <xdr:to>
      <xdr:col>19</xdr:col>
      <xdr:colOff>644525</xdr:colOff>
      <xdr:row>78</xdr:row>
      <xdr:rowOff>51716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416601"/>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20309</xdr:rowOff>
    </xdr:from>
    <xdr:to>
      <xdr:col>23</xdr:col>
      <xdr:colOff>568325</xdr:colOff>
      <xdr:row>78</xdr:row>
      <xdr:rowOff>121909</xdr:rowOff>
    </xdr:to>
    <xdr:sp macro="" textlink="">
      <xdr:nvSpPr>
        <xdr:cNvPr id="637" name="円/楕円 636">
          <a:extLst>
            <a:ext uri="{FF2B5EF4-FFF2-40B4-BE49-F238E27FC236}">
              <a16:creationId xmlns="" xmlns:a16="http://schemas.microsoft.com/office/drawing/2014/main" id="{00000000-0008-0000-0600-00007D020000}"/>
            </a:ext>
          </a:extLst>
        </xdr:cNvPr>
        <xdr:cNvSpPr/>
      </xdr:nvSpPr>
      <xdr:spPr>
        <a:xfrm>
          <a:off x="16268700" y="133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170186</xdr:rowOff>
    </xdr:from>
    <xdr:ext cx="599010"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37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16390</xdr:rowOff>
    </xdr:from>
    <xdr:to>
      <xdr:col>22</xdr:col>
      <xdr:colOff>415925</xdr:colOff>
      <xdr:row>78</xdr:row>
      <xdr:rowOff>117990</xdr:rowOff>
    </xdr:to>
    <xdr:sp macro="" textlink="">
      <xdr:nvSpPr>
        <xdr:cNvPr id="639" name="円/楕円 638">
          <a:extLst>
            <a:ext uri="{FF2B5EF4-FFF2-40B4-BE49-F238E27FC236}">
              <a16:creationId xmlns="" xmlns:a16="http://schemas.microsoft.com/office/drawing/2014/main" id="{00000000-0008-0000-0600-00007F020000}"/>
            </a:ext>
          </a:extLst>
        </xdr:cNvPr>
        <xdr:cNvSpPr/>
      </xdr:nvSpPr>
      <xdr:spPr>
        <a:xfrm>
          <a:off x="15430500" y="133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109117</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181794" y="1348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12830</xdr:rowOff>
    </xdr:from>
    <xdr:to>
      <xdr:col>21</xdr:col>
      <xdr:colOff>212725</xdr:colOff>
      <xdr:row>78</xdr:row>
      <xdr:rowOff>114430</xdr:rowOff>
    </xdr:to>
    <xdr:sp macro="" textlink="">
      <xdr:nvSpPr>
        <xdr:cNvPr id="641" name="円/楕円 640">
          <a:extLst>
            <a:ext uri="{FF2B5EF4-FFF2-40B4-BE49-F238E27FC236}">
              <a16:creationId xmlns="" xmlns:a16="http://schemas.microsoft.com/office/drawing/2014/main" id="{00000000-0008-0000-0600-000081020000}"/>
            </a:ext>
          </a:extLst>
        </xdr:cNvPr>
        <xdr:cNvSpPr/>
      </xdr:nvSpPr>
      <xdr:spPr>
        <a:xfrm>
          <a:off x="14541500" y="133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105557</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292794" y="134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916</xdr:rowOff>
    </xdr:from>
    <xdr:to>
      <xdr:col>20</xdr:col>
      <xdr:colOff>9525</xdr:colOff>
      <xdr:row>78</xdr:row>
      <xdr:rowOff>102516</xdr:rowOff>
    </xdr:to>
    <xdr:sp macro="" textlink="">
      <xdr:nvSpPr>
        <xdr:cNvPr id="643" name="円/楕円 642">
          <a:extLst>
            <a:ext uri="{FF2B5EF4-FFF2-40B4-BE49-F238E27FC236}">
              <a16:creationId xmlns="" xmlns:a16="http://schemas.microsoft.com/office/drawing/2014/main" id="{00000000-0008-0000-0600-000083020000}"/>
            </a:ext>
          </a:extLst>
        </xdr:cNvPr>
        <xdr:cNvSpPr/>
      </xdr:nvSpPr>
      <xdr:spPr>
        <a:xfrm>
          <a:off x="13652500" y="13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93643</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03794" y="1346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164151</xdr:rowOff>
    </xdr:from>
    <xdr:to>
      <xdr:col>18</xdr:col>
      <xdr:colOff>492125</xdr:colOff>
      <xdr:row>78</xdr:row>
      <xdr:rowOff>94301</xdr:rowOff>
    </xdr:to>
    <xdr:sp macro="" textlink="">
      <xdr:nvSpPr>
        <xdr:cNvPr id="645" name="円/楕円 644">
          <a:extLst>
            <a:ext uri="{FF2B5EF4-FFF2-40B4-BE49-F238E27FC236}">
              <a16:creationId xmlns="" xmlns:a16="http://schemas.microsoft.com/office/drawing/2014/main" id="{00000000-0008-0000-0600-000085020000}"/>
            </a:ext>
          </a:extLst>
        </xdr:cNvPr>
        <xdr:cNvSpPr/>
      </xdr:nvSpPr>
      <xdr:spPr>
        <a:xfrm>
          <a:off x="12763500" y="133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85428</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14794" y="134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7296</xdr:rowOff>
    </xdr:from>
    <xdr:to>
      <xdr:col>23</xdr:col>
      <xdr:colOff>517525</xdr:colOff>
      <xdr:row>96</xdr:row>
      <xdr:rowOff>96368</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6295046"/>
          <a:ext cx="838200" cy="2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96368</xdr:rowOff>
    </xdr:from>
    <xdr:to>
      <xdr:col>22</xdr:col>
      <xdr:colOff>365125</xdr:colOff>
      <xdr:row>98</xdr:row>
      <xdr:rowOff>61740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6555568"/>
          <a:ext cx="889000" cy="30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61740</xdr:rowOff>
    </xdr:from>
    <xdr:to>
      <xdr:col>21</xdr:col>
      <xdr:colOff>161925</xdr:colOff>
      <xdr:row>98</xdr:row>
      <xdr:rowOff>78964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3703300" y="16863840"/>
          <a:ext cx="889000" cy="1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78964</xdr:rowOff>
    </xdr:from>
    <xdr:to>
      <xdr:col>19</xdr:col>
      <xdr:colOff>644525</xdr:colOff>
      <xdr:row>98</xdr:row>
      <xdr:rowOff>99971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2814300" y="16881064"/>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127946</xdr:rowOff>
    </xdr:from>
    <xdr:to>
      <xdr:col>23</xdr:col>
      <xdr:colOff>568325</xdr:colOff>
      <xdr:row>95</xdr:row>
      <xdr:rowOff>58096</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6268700" y="162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150823</xdr:rowOff>
    </xdr:from>
    <xdr:ext cx="599010"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09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707,299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45568</xdr:rowOff>
    </xdr:from>
    <xdr:to>
      <xdr:col>22</xdr:col>
      <xdr:colOff>415925</xdr:colOff>
      <xdr:row>96</xdr:row>
      <xdr:rowOff>147168</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5430500" y="165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163695</xdr:rowOff>
    </xdr:from>
    <xdr:ext cx="59901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181794" y="1627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10940</xdr:rowOff>
    </xdr:from>
    <xdr:to>
      <xdr:col>21</xdr:col>
      <xdr:colOff>212725</xdr:colOff>
      <xdr:row>98</xdr:row>
      <xdr:rowOff>112540</xdr:rowOff>
    </xdr:to>
    <xdr:sp macro="" textlink="">
      <xdr:nvSpPr>
        <xdr:cNvPr id="696" name="円/楕円 695">
          <a:extLst>
            <a:ext uri="{FF2B5EF4-FFF2-40B4-BE49-F238E27FC236}">
              <a16:creationId xmlns="" xmlns:a16="http://schemas.microsoft.com/office/drawing/2014/main" id="{00000000-0008-0000-0600-0000B8020000}"/>
            </a:ext>
          </a:extLst>
        </xdr:cNvPr>
        <xdr:cNvSpPr/>
      </xdr:nvSpPr>
      <xdr:spPr>
        <a:xfrm>
          <a:off x="14541500" y="168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129067</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5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28164</xdr:rowOff>
    </xdr:from>
    <xdr:to>
      <xdr:col>20</xdr:col>
      <xdr:colOff>9525</xdr:colOff>
      <xdr:row>98</xdr:row>
      <xdr:rowOff>129764</xdr:rowOff>
    </xdr:to>
    <xdr:sp macro="" textlink="">
      <xdr:nvSpPr>
        <xdr:cNvPr id="698" name="円/楕円 697">
          <a:extLst>
            <a:ext uri="{FF2B5EF4-FFF2-40B4-BE49-F238E27FC236}">
              <a16:creationId xmlns="" xmlns:a16="http://schemas.microsoft.com/office/drawing/2014/main" id="{00000000-0008-0000-0600-0000BA020000}"/>
            </a:ext>
          </a:extLst>
        </xdr:cNvPr>
        <xdr:cNvSpPr/>
      </xdr:nvSpPr>
      <xdr:spPr>
        <a:xfrm>
          <a:off x="13652500" y="16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120891</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9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49171</xdr:rowOff>
    </xdr:from>
    <xdr:to>
      <xdr:col>18</xdr:col>
      <xdr:colOff>492125</xdr:colOff>
      <xdr:row>98</xdr:row>
      <xdr:rowOff>150771</xdr:rowOff>
    </xdr:to>
    <xdr:sp macro="" textlink="">
      <xdr:nvSpPr>
        <xdr:cNvPr id="700" name="円/楕円 699">
          <a:extLst>
            <a:ext uri="{FF2B5EF4-FFF2-40B4-BE49-F238E27FC236}">
              <a16:creationId xmlns="" xmlns:a16="http://schemas.microsoft.com/office/drawing/2014/main" id="{00000000-0008-0000-0600-0000BC020000}"/>
            </a:ext>
          </a:extLst>
        </xdr:cNvPr>
        <xdr:cNvSpPr/>
      </xdr:nvSpPr>
      <xdr:spPr>
        <a:xfrm>
          <a:off x="12763500" y="16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141898</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47111" y="169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159703</xdr:rowOff>
    </xdr:from>
    <xdr:to>
      <xdr:col>32</xdr:col>
      <xdr:colOff>187325</xdr:colOff>
      <xdr:row>39</xdr:row>
      <xdr:rowOff>43650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1323300" y="6503353"/>
          <a:ext cx="8382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43650</xdr:rowOff>
    </xdr:from>
    <xdr:to>
      <xdr:col>31</xdr:col>
      <xdr:colOff>34925</xdr:colOff>
      <xdr:row>39</xdr:row>
      <xdr:rowOff>43688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0434300" y="67302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43688</xdr:rowOff>
    </xdr:from>
    <xdr:to>
      <xdr:col>29</xdr:col>
      <xdr:colOff>517525</xdr:colOff>
      <xdr:row>39</xdr:row>
      <xdr:rowOff>43688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43688</xdr:rowOff>
    </xdr:from>
    <xdr:to>
      <xdr:col>28</xdr:col>
      <xdr:colOff>314325</xdr:colOff>
      <xdr:row>39</xdr:row>
      <xdr:rowOff>43688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108903</xdr:rowOff>
    </xdr:from>
    <xdr:to>
      <xdr:col>32</xdr:col>
      <xdr:colOff>238125</xdr:colOff>
      <xdr:row>38</xdr:row>
      <xdr:rowOff>39053</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2110700" y="6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131780</xdr:rowOff>
    </xdr:from>
    <xdr:ext cx="469744"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3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164300</xdr:rowOff>
    </xdr:from>
    <xdr:to>
      <xdr:col>31</xdr:col>
      <xdr:colOff>85725</xdr:colOff>
      <xdr:row>39</xdr:row>
      <xdr:rowOff>94450</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85577</xdr:rowOff>
    </xdr:from>
    <xdr:ext cx="313932"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164338</xdr:rowOff>
    </xdr:from>
    <xdr:to>
      <xdr:col>29</xdr:col>
      <xdr:colOff>568325</xdr:colOff>
      <xdr:row>39</xdr:row>
      <xdr:rowOff>94488</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85615</xdr:rowOff>
    </xdr:from>
    <xdr:ext cx="313932"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164338</xdr:rowOff>
    </xdr:from>
    <xdr:to>
      <xdr:col>28</xdr:col>
      <xdr:colOff>365125</xdr:colOff>
      <xdr:row>39</xdr:row>
      <xdr:rowOff>94488</xdr:rowOff>
    </xdr:to>
    <xdr:sp macro="" textlink="">
      <xdr:nvSpPr>
        <xdr:cNvPr id="755" name="円/楕円 754">
          <a:extLst>
            <a:ext uri="{FF2B5EF4-FFF2-40B4-BE49-F238E27FC236}">
              <a16:creationId xmlns="" xmlns:a16="http://schemas.microsoft.com/office/drawing/2014/main" id="{00000000-0008-0000-0600-0000F3020000}"/>
            </a:ext>
          </a:extLst>
        </xdr:cNvPr>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85615</xdr:rowOff>
    </xdr:from>
    <xdr:ext cx="313932"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88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164338</xdr:rowOff>
    </xdr:from>
    <xdr:to>
      <xdr:col>27</xdr:col>
      <xdr:colOff>161925</xdr:colOff>
      <xdr:row>39</xdr:row>
      <xdr:rowOff>94488</xdr:rowOff>
    </xdr:to>
    <xdr:sp macro="" textlink="">
      <xdr:nvSpPr>
        <xdr:cNvPr id="757" name="円/楕円 756">
          <a:extLst>
            <a:ext uri="{FF2B5EF4-FFF2-40B4-BE49-F238E27FC236}">
              <a16:creationId xmlns="" xmlns:a16="http://schemas.microsoft.com/office/drawing/2014/main" id="{00000000-0008-0000-0600-0000F502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85615</xdr:rowOff>
    </xdr:from>
    <xdr:ext cx="313932"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99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117823</xdr:rowOff>
    </xdr:from>
    <xdr:to>
      <xdr:col>32</xdr:col>
      <xdr:colOff>187325</xdr:colOff>
      <xdr:row>58</xdr:row>
      <xdr:rowOff>129093</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1323300" y="10061923"/>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117823</xdr:rowOff>
    </xdr:from>
    <xdr:to>
      <xdr:col>31</xdr:col>
      <xdr:colOff>34925</xdr:colOff>
      <xdr:row>58</xdr:row>
      <xdr:rowOff>123035</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0434300" y="1006192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121344</xdr:rowOff>
    </xdr:from>
    <xdr:to>
      <xdr:col>29</xdr:col>
      <xdr:colOff>517525</xdr:colOff>
      <xdr:row>58</xdr:row>
      <xdr:rowOff>123035</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1006544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121344</xdr:rowOff>
    </xdr:from>
    <xdr:to>
      <xdr:col>28</xdr:col>
      <xdr:colOff>314325</xdr:colOff>
      <xdr:row>58</xdr:row>
      <xdr:rowOff>126921</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18656300" y="1006544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78293</xdr:rowOff>
    </xdr:from>
    <xdr:to>
      <xdr:col>32</xdr:col>
      <xdr:colOff>238125</xdr:colOff>
      <xdr:row>59</xdr:row>
      <xdr:rowOff>8443</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2110700" y="100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164670</xdr:rowOff>
    </xdr:from>
    <xdr:ext cx="378565"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93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67023</xdr:rowOff>
    </xdr:from>
    <xdr:to>
      <xdr:col>31</xdr:col>
      <xdr:colOff>85725</xdr:colOff>
      <xdr:row>58</xdr:row>
      <xdr:rowOff>168623</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21272500" y="100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159750</xdr:rowOff>
    </xdr:from>
    <xdr:ext cx="378565"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4017" y="1010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72235</xdr:rowOff>
    </xdr:from>
    <xdr:to>
      <xdr:col>29</xdr:col>
      <xdr:colOff>568325</xdr:colOff>
      <xdr:row>59</xdr:row>
      <xdr:rowOff>2385</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20383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164962</xdr:rowOff>
    </xdr:from>
    <xdr:ext cx="378565"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5017" y="1010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70544</xdr:rowOff>
    </xdr:from>
    <xdr:to>
      <xdr:col>28</xdr:col>
      <xdr:colOff>365125</xdr:colOff>
      <xdr:row>59</xdr:row>
      <xdr:rowOff>694</xdr:rowOff>
    </xdr:to>
    <xdr:sp macro="" textlink="">
      <xdr:nvSpPr>
        <xdr:cNvPr id="810" name="円/楕円 809">
          <a:extLst>
            <a:ext uri="{FF2B5EF4-FFF2-40B4-BE49-F238E27FC236}">
              <a16:creationId xmlns="" xmlns:a16="http://schemas.microsoft.com/office/drawing/2014/main" id="{00000000-0008-0000-0600-00002A030000}"/>
            </a:ext>
          </a:extLst>
        </xdr:cNvPr>
        <xdr:cNvSpPr/>
      </xdr:nvSpPr>
      <xdr:spPr>
        <a:xfrm>
          <a:off x="19494500" y="100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163271</xdr:rowOff>
    </xdr:from>
    <xdr:ext cx="378565"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6017" y="1010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76121</xdr:rowOff>
    </xdr:from>
    <xdr:to>
      <xdr:col>27</xdr:col>
      <xdr:colOff>161925</xdr:colOff>
      <xdr:row>59</xdr:row>
      <xdr:rowOff>6271</xdr:rowOff>
    </xdr:to>
    <xdr:sp macro="" textlink="">
      <xdr:nvSpPr>
        <xdr:cNvPr id="812" name="円/楕円 811">
          <a:extLst>
            <a:ext uri="{FF2B5EF4-FFF2-40B4-BE49-F238E27FC236}">
              <a16:creationId xmlns="" xmlns:a16="http://schemas.microsoft.com/office/drawing/2014/main" id="{00000000-0008-0000-0600-00002C030000}"/>
            </a:ext>
          </a:extLst>
        </xdr:cNvPr>
        <xdr:cNvSpPr/>
      </xdr:nvSpPr>
      <xdr:spPr>
        <a:xfrm>
          <a:off x="18605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168848</xdr:rowOff>
    </xdr:from>
    <xdr:ext cx="378565"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7017" y="1011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137427</xdr:rowOff>
    </xdr:from>
    <xdr:to>
      <xdr:col>32</xdr:col>
      <xdr:colOff>187325</xdr:colOff>
      <xdr:row>77</xdr:row>
      <xdr:rowOff>5507</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1323300" y="13167627"/>
          <a:ext cx="8382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137427</xdr:rowOff>
    </xdr:from>
    <xdr:to>
      <xdr:col>31</xdr:col>
      <xdr:colOff>34925</xdr:colOff>
      <xdr:row>77</xdr:row>
      <xdr:rowOff>35165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3167627"/>
          <a:ext cx="889000" cy="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35165</xdr:rowOff>
    </xdr:from>
    <xdr:to>
      <xdr:col>29</xdr:col>
      <xdr:colOff>517525</xdr:colOff>
      <xdr:row>77</xdr:row>
      <xdr:rowOff>61167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236815"/>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33460</xdr:rowOff>
    </xdr:from>
    <xdr:to>
      <xdr:col>28</xdr:col>
      <xdr:colOff>314325</xdr:colOff>
      <xdr:row>77</xdr:row>
      <xdr:rowOff>61167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3235110"/>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126157</xdr:rowOff>
    </xdr:from>
    <xdr:to>
      <xdr:col>32</xdr:col>
      <xdr:colOff>238125</xdr:colOff>
      <xdr:row>77</xdr:row>
      <xdr:rowOff>56307</xdr:rowOff>
    </xdr:to>
    <xdr:sp macro="" textlink="">
      <xdr:nvSpPr>
        <xdr:cNvPr id="859" name="円/楕円 858">
          <a:extLst>
            <a:ext uri="{FF2B5EF4-FFF2-40B4-BE49-F238E27FC236}">
              <a16:creationId xmlns="" xmlns:a16="http://schemas.microsoft.com/office/drawing/2014/main" id="{00000000-0008-0000-0600-00005B030000}"/>
            </a:ext>
          </a:extLst>
        </xdr:cNvPr>
        <xdr:cNvSpPr/>
      </xdr:nvSpPr>
      <xdr:spPr>
        <a:xfrm>
          <a:off x="221107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41084</xdr:rowOff>
    </xdr:from>
    <xdr:ext cx="534377"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30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86627</xdr:rowOff>
    </xdr:from>
    <xdr:to>
      <xdr:col>31</xdr:col>
      <xdr:colOff>85725</xdr:colOff>
      <xdr:row>77</xdr:row>
      <xdr:rowOff>16777</xdr:rowOff>
    </xdr:to>
    <xdr:sp macro="" textlink="">
      <xdr:nvSpPr>
        <xdr:cNvPr id="861" name="円/楕円 860">
          <a:extLst>
            <a:ext uri="{FF2B5EF4-FFF2-40B4-BE49-F238E27FC236}">
              <a16:creationId xmlns="" xmlns:a16="http://schemas.microsoft.com/office/drawing/2014/main" id="{00000000-0008-0000-0600-00005D030000}"/>
            </a:ext>
          </a:extLst>
        </xdr:cNvPr>
        <xdr:cNvSpPr/>
      </xdr:nvSpPr>
      <xdr:spPr>
        <a:xfrm>
          <a:off x="21272500" y="131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7904</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32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155815</xdr:rowOff>
    </xdr:from>
    <xdr:to>
      <xdr:col>29</xdr:col>
      <xdr:colOff>568325</xdr:colOff>
      <xdr:row>77</xdr:row>
      <xdr:rowOff>85965</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0383500" y="131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77092</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2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10367</xdr:rowOff>
    </xdr:from>
    <xdr:to>
      <xdr:col>28</xdr:col>
      <xdr:colOff>365125</xdr:colOff>
      <xdr:row>77</xdr:row>
      <xdr:rowOff>111967</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19494500" y="132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103094</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78111" y="133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154110</xdr:rowOff>
    </xdr:from>
    <xdr:to>
      <xdr:col>27</xdr:col>
      <xdr:colOff>161925</xdr:colOff>
      <xdr:row>77</xdr:row>
      <xdr:rowOff>84260</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18605500" y="131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75387</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89111" y="132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歳出決算合計は、住民一人当たり</a:t>
          </a:r>
          <a:r>
            <a:rPr kumimoji="1" lang="ja-JP" altLang="en-US" sz="1400">
              <a:solidFill>
                <a:schemeClr val="dk1"/>
              </a:solidFill>
              <a:effectLst/>
              <a:latin typeface="+mn-lt"/>
              <a:ea typeface="+mn-ea"/>
              <a:cs typeface="+mn-cs"/>
            </a:rPr>
            <a:t>２，２４６</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０４９</a:t>
          </a:r>
          <a:r>
            <a:rPr kumimoji="1" lang="ja-JP" altLang="ja-JP" sz="1400">
              <a:solidFill>
                <a:schemeClr val="dk1"/>
              </a:solidFill>
              <a:effectLst/>
              <a:latin typeface="+mn-lt"/>
              <a:ea typeface="+mn-ea"/>
              <a:cs typeface="+mn-cs"/>
            </a:rPr>
            <a:t>円となっている。主な構成項目である補助費等は、住民一人当たり</a:t>
          </a:r>
          <a:r>
            <a:rPr kumimoji="1" lang="ja-JP" altLang="en-US" sz="1400">
              <a:solidFill>
                <a:schemeClr val="dk1"/>
              </a:solidFill>
              <a:effectLst/>
              <a:latin typeface="+mn-lt"/>
              <a:ea typeface="+mn-ea"/>
              <a:cs typeface="+mn-cs"/>
            </a:rPr>
            <a:t>４９９，０５７</a:t>
          </a:r>
          <a:r>
            <a:rPr kumimoji="1" lang="ja-JP" altLang="ja-JP" sz="1400">
              <a:solidFill>
                <a:schemeClr val="dk1"/>
              </a:solidFill>
              <a:effectLst/>
              <a:latin typeface="+mn-lt"/>
              <a:ea typeface="+mn-ea"/>
              <a:cs typeface="+mn-cs"/>
            </a:rPr>
            <a:t>円となっており、平成２</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年度から比較すると</a:t>
          </a:r>
          <a:r>
            <a:rPr kumimoji="1" lang="ja-JP" altLang="en-US" sz="1400">
              <a:solidFill>
                <a:sysClr val="windowText" lastClr="000000"/>
              </a:solidFill>
              <a:effectLst/>
              <a:latin typeface="+mn-lt"/>
              <a:ea typeface="+mn-ea"/>
              <a:cs typeface="+mn-cs"/>
            </a:rPr>
            <a:t>３００．５</a:t>
          </a:r>
          <a:r>
            <a:rPr kumimoji="1" lang="ja-JP" altLang="ja-JP" sz="1400">
              <a:solidFill>
                <a:sysClr val="windowText" lastClr="000000"/>
              </a:solidFill>
              <a:effectLst/>
              <a:latin typeface="+mn-lt"/>
              <a:ea typeface="+mn-ea"/>
              <a:cs typeface="+mn-cs"/>
            </a:rPr>
            <a:t>％</a:t>
          </a:r>
          <a:r>
            <a:rPr kumimoji="1" lang="ja-JP" altLang="ja-JP" sz="1400">
              <a:solidFill>
                <a:schemeClr val="dk1"/>
              </a:solidFill>
              <a:effectLst/>
              <a:latin typeface="+mn-lt"/>
              <a:ea typeface="+mn-ea"/>
              <a:cs typeface="+mn-cs"/>
            </a:rPr>
            <a:t>増加していることから類似団体平均と比べて高い水準にある。これは、</a:t>
          </a:r>
          <a:r>
            <a:rPr kumimoji="1" lang="ja-JP" altLang="en-US" sz="1400">
              <a:solidFill>
                <a:schemeClr val="dk1"/>
              </a:solidFill>
              <a:effectLst/>
              <a:latin typeface="+mn-lt"/>
              <a:ea typeface="+mn-ea"/>
              <a:cs typeface="+mn-cs"/>
            </a:rPr>
            <a:t>ふるさと納税に係る報償費の増加によるもの</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主な要因であるが、保健</a:t>
          </a:r>
          <a:r>
            <a:rPr kumimoji="1" lang="ja-JP" altLang="ja-JP" sz="1400">
              <a:solidFill>
                <a:schemeClr val="dk1"/>
              </a:solidFill>
              <a:effectLst/>
              <a:latin typeface="+mn-lt"/>
              <a:ea typeface="+mn-ea"/>
              <a:cs typeface="+mn-cs"/>
            </a:rPr>
            <a:t>福祉費</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清掃費・消防費等の広域連合・一部事務組合への負担</a:t>
          </a:r>
          <a:r>
            <a:rPr kumimoji="1" lang="ja-JP" altLang="en-US" sz="1400">
              <a:solidFill>
                <a:schemeClr val="dk1"/>
              </a:solidFill>
              <a:effectLst/>
              <a:latin typeface="+mn-lt"/>
              <a:ea typeface="+mn-ea"/>
              <a:cs typeface="+mn-cs"/>
            </a:rPr>
            <a:t>も高い割合を占めている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また、積立金についても住民一人当たり</a:t>
          </a:r>
          <a:r>
            <a:rPr kumimoji="1" lang="ja-JP" altLang="en-US" sz="1400">
              <a:solidFill>
                <a:schemeClr val="dk1"/>
              </a:solidFill>
              <a:effectLst/>
              <a:latin typeface="+mn-lt"/>
              <a:ea typeface="+mn-ea"/>
              <a:cs typeface="+mn-cs"/>
            </a:rPr>
            <a:t>７０７，２９９</a:t>
          </a:r>
          <a:r>
            <a:rPr kumimoji="1" lang="ja-JP" altLang="ja-JP" sz="1400">
              <a:solidFill>
                <a:schemeClr val="dk1"/>
              </a:solidFill>
              <a:effectLst/>
              <a:latin typeface="+mn-lt"/>
              <a:ea typeface="+mn-ea"/>
              <a:cs typeface="+mn-cs"/>
            </a:rPr>
            <a:t>円と、類似団体平均より高い水準にあるのは、ふるさと応援寄付金の増加による基金積立が主な要因である。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3,349
28.36
8,242,591
7,544,480
57,952
1,653,181
3,070,018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102076</xdr:rowOff>
    </xdr:from>
    <xdr:to>
      <xdr:col>6</xdr:col>
      <xdr:colOff>511175</xdr:colOff>
      <xdr:row>37</xdr:row>
      <xdr:rowOff>106743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445726"/>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102076</xdr:rowOff>
    </xdr:from>
    <xdr:to>
      <xdr:col>5</xdr:col>
      <xdr:colOff>358775</xdr:colOff>
      <xdr:row>37</xdr:row>
      <xdr:rowOff>121812</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445726"/>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121812</xdr:rowOff>
    </xdr:from>
    <xdr:to>
      <xdr:col>4</xdr:col>
      <xdr:colOff>155575</xdr:colOff>
      <xdr:row>37</xdr:row>
      <xdr:rowOff>129070</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46546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116287</xdr:rowOff>
    </xdr:from>
    <xdr:to>
      <xdr:col>2</xdr:col>
      <xdr:colOff>638175</xdr:colOff>
      <xdr:row>37</xdr:row>
      <xdr:rowOff>129070</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1130300" y="645993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55943</xdr:rowOff>
    </xdr:from>
    <xdr:to>
      <xdr:col>6</xdr:col>
      <xdr:colOff>561975</xdr:colOff>
      <xdr:row>37</xdr:row>
      <xdr:rowOff>157543</xdr:rowOff>
    </xdr:to>
    <xdr:sp macro="" textlink="">
      <xdr:nvSpPr>
        <xdr:cNvPr id="79" name="円/楕円 78">
          <a:extLst>
            <a:ext uri="{FF2B5EF4-FFF2-40B4-BE49-F238E27FC236}">
              <a16:creationId xmlns="" xmlns:a16="http://schemas.microsoft.com/office/drawing/2014/main" id="{00000000-0008-0000-0700-00004F000000}"/>
            </a:ext>
          </a:extLst>
        </xdr:cNvPr>
        <xdr:cNvSpPr/>
      </xdr:nvSpPr>
      <xdr:spPr>
        <a:xfrm>
          <a:off x="45847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34370</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51276</xdr:rowOff>
    </xdr:from>
    <xdr:to>
      <xdr:col>5</xdr:col>
      <xdr:colOff>409575</xdr:colOff>
      <xdr:row>37</xdr:row>
      <xdr:rowOff>152876</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3746500" y="63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144003</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4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71012</xdr:rowOff>
    </xdr:from>
    <xdr:to>
      <xdr:col>4</xdr:col>
      <xdr:colOff>206375</xdr:colOff>
      <xdr:row>38</xdr:row>
      <xdr:rowOff>1162</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2857500" y="64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163739</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5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78270</xdr:rowOff>
    </xdr:from>
    <xdr:to>
      <xdr:col>3</xdr:col>
      <xdr:colOff>3175</xdr:colOff>
      <xdr:row>38</xdr:row>
      <xdr:rowOff>8420</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1968500" y="6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170997</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65487</xdr:rowOff>
    </xdr:from>
    <xdr:to>
      <xdr:col>1</xdr:col>
      <xdr:colOff>485775</xdr:colOff>
      <xdr:row>37</xdr:row>
      <xdr:rowOff>167087</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079500" y="64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158214</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5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87747</xdr:rowOff>
    </xdr:from>
    <xdr:to>
      <xdr:col>6</xdr:col>
      <xdr:colOff>511175</xdr:colOff>
      <xdr:row>56</xdr:row>
      <xdr:rowOff>33241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174597"/>
          <a:ext cx="8382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33241</xdr:rowOff>
    </xdr:from>
    <xdr:to>
      <xdr:col>5</xdr:col>
      <xdr:colOff>358775</xdr:colOff>
      <xdr:row>58</xdr:row>
      <xdr:rowOff>54912</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9634441"/>
          <a:ext cx="889000" cy="3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54912</xdr:rowOff>
    </xdr:from>
    <xdr:to>
      <xdr:col>4</xdr:col>
      <xdr:colOff>155575</xdr:colOff>
      <xdr:row>58</xdr:row>
      <xdr:rowOff>95622</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999012"/>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95622</xdr:rowOff>
    </xdr:from>
    <xdr:to>
      <xdr:col>2</xdr:col>
      <xdr:colOff>638175</xdr:colOff>
      <xdr:row>58</xdr:row>
      <xdr:rowOff>99743</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039722"/>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36947</xdr:rowOff>
    </xdr:from>
    <xdr:to>
      <xdr:col>6</xdr:col>
      <xdr:colOff>561975</xdr:colOff>
      <xdr:row>53</xdr:row>
      <xdr:rowOff>138547</xdr:rowOff>
    </xdr:to>
    <xdr:sp macro="" textlink="">
      <xdr:nvSpPr>
        <xdr:cNvPr id="136" name="円/楕円 135">
          <a:extLst>
            <a:ext uri="{FF2B5EF4-FFF2-40B4-BE49-F238E27FC236}">
              <a16:creationId xmlns="" xmlns:a16="http://schemas.microsoft.com/office/drawing/2014/main" id="{00000000-0008-0000-0700-000088000000}"/>
            </a:ext>
          </a:extLst>
        </xdr:cNvPr>
        <xdr:cNvSpPr/>
      </xdr:nvSpPr>
      <xdr:spPr>
        <a:xfrm>
          <a:off x="4584700" y="91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59824</xdr:rowOff>
    </xdr:from>
    <xdr:ext cx="690189"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8975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1,293,179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153891</xdr:rowOff>
    </xdr:from>
    <xdr:to>
      <xdr:col>5</xdr:col>
      <xdr:colOff>409575</xdr:colOff>
      <xdr:row>56</xdr:row>
      <xdr:rowOff>84041</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3746500" y="95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100568</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97794" y="935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4112</xdr:rowOff>
    </xdr:from>
    <xdr:to>
      <xdr:col>4</xdr:col>
      <xdr:colOff>206375</xdr:colOff>
      <xdr:row>58</xdr:row>
      <xdr:rowOff>105712</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2857500" y="99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96839</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4" y="1004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44822</xdr:rowOff>
    </xdr:from>
    <xdr:to>
      <xdr:col>3</xdr:col>
      <xdr:colOff>3175</xdr:colOff>
      <xdr:row>58</xdr:row>
      <xdr:rowOff>146422</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1968500" y="99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137549</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4" y="1008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48943</xdr:rowOff>
    </xdr:from>
    <xdr:to>
      <xdr:col>1</xdr:col>
      <xdr:colOff>485775</xdr:colOff>
      <xdr:row>58</xdr:row>
      <xdr:rowOff>150543</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079500" y="99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141670</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30794" y="1008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57524</xdr:rowOff>
    </xdr:from>
    <xdr:to>
      <xdr:col>6</xdr:col>
      <xdr:colOff>511175</xdr:colOff>
      <xdr:row>76</xdr:row>
      <xdr:rowOff>66582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087724"/>
          <a:ext cx="8382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66582</xdr:rowOff>
    </xdr:from>
    <xdr:to>
      <xdr:col>5</xdr:col>
      <xdr:colOff>358775</xdr:colOff>
      <xdr:row>76</xdr:row>
      <xdr:rowOff>92311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096782"/>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92311</xdr:rowOff>
    </xdr:from>
    <xdr:to>
      <xdr:col>4</xdr:col>
      <xdr:colOff>155575</xdr:colOff>
      <xdr:row>76</xdr:row>
      <xdr:rowOff>135524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122511"/>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96833</xdr:rowOff>
    </xdr:from>
    <xdr:to>
      <xdr:col>2</xdr:col>
      <xdr:colOff>638175</xdr:colOff>
      <xdr:row>76</xdr:row>
      <xdr:rowOff>135524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127033"/>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6724</xdr:rowOff>
    </xdr:from>
    <xdr:to>
      <xdr:col>6</xdr:col>
      <xdr:colOff>561975</xdr:colOff>
      <xdr:row>76</xdr:row>
      <xdr:rowOff>108324</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156601</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30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15782</xdr:rowOff>
    </xdr:from>
    <xdr:to>
      <xdr:col>5</xdr:col>
      <xdr:colOff>409575</xdr:colOff>
      <xdr:row>76</xdr:row>
      <xdr:rowOff>117382</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108509</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13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181,985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41511</xdr:rowOff>
    </xdr:from>
    <xdr:to>
      <xdr:col>4</xdr:col>
      <xdr:colOff>206375</xdr:colOff>
      <xdr:row>76</xdr:row>
      <xdr:rowOff>143111</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0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134238</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31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84724</xdr:rowOff>
    </xdr:from>
    <xdr:to>
      <xdr:col>3</xdr:col>
      <xdr:colOff>3175</xdr:colOff>
      <xdr:row>77</xdr:row>
      <xdr:rowOff>14874</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1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6001</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2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46033</xdr:rowOff>
    </xdr:from>
    <xdr:to>
      <xdr:col>1</xdr:col>
      <xdr:colOff>485775</xdr:colOff>
      <xdr:row>76</xdr:row>
      <xdr:rowOff>147633</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0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138760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1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163570</xdr:rowOff>
    </xdr:from>
    <xdr:to>
      <xdr:col>6</xdr:col>
      <xdr:colOff>511175</xdr:colOff>
      <xdr:row>97</xdr:row>
      <xdr:rowOff>165483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3797300" y="16794220"/>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9024</xdr:rowOff>
    </xdr:from>
    <xdr:to>
      <xdr:col>5</xdr:col>
      <xdr:colOff>358775</xdr:colOff>
      <xdr:row>97</xdr:row>
      <xdr:rowOff>163570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2908300" y="16639674"/>
          <a:ext cx="889000" cy="1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9024</xdr:rowOff>
    </xdr:from>
    <xdr:to>
      <xdr:col>4</xdr:col>
      <xdr:colOff>155575</xdr:colOff>
      <xdr:row>98</xdr:row>
      <xdr:rowOff>31234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639674"/>
          <a:ext cx="889000" cy="1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27229</xdr:rowOff>
    </xdr:from>
    <xdr:to>
      <xdr:col>2</xdr:col>
      <xdr:colOff>638175</xdr:colOff>
      <xdr:row>98</xdr:row>
      <xdr:rowOff>31234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829329"/>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114683</xdr:rowOff>
    </xdr:from>
    <xdr:to>
      <xdr:col>6</xdr:col>
      <xdr:colOff>561975</xdr:colOff>
      <xdr:row>98</xdr:row>
      <xdr:rowOff>44833</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6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93110</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7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112770</xdr:rowOff>
    </xdr:from>
    <xdr:to>
      <xdr:col>5</xdr:col>
      <xdr:colOff>409575</xdr:colOff>
      <xdr:row>98</xdr:row>
      <xdr:rowOff>42920</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7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34047</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8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129674</xdr:rowOff>
    </xdr:from>
    <xdr:to>
      <xdr:col>4</xdr:col>
      <xdr:colOff>206375</xdr:colOff>
      <xdr:row>97</xdr:row>
      <xdr:rowOff>59824</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5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50951</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6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151884</xdr:rowOff>
    </xdr:from>
    <xdr:to>
      <xdr:col>3</xdr:col>
      <xdr:colOff>3175</xdr:colOff>
      <xdr:row>98</xdr:row>
      <xdr:rowOff>82034</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67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73161</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8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147879</xdr:rowOff>
    </xdr:from>
    <xdr:to>
      <xdr:col>1</xdr:col>
      <xdr:colOff>485775</xdr:colOff>
      <xdr:row>98</xdr:row>
      <xdr:rowOff>78029</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69156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110147</xdr:rowOff>
    </xdr:from>
    <xdr:to>
      <xdr:col>12</xdr:col>
      <xdr:colOff>511175</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25247"/>
          <a:ext cx="889000" cy="1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56794</xdr:rowOff>
    </xdr:from>
    <xdr:to>
      <xdr:col>11</xdr:col>
      <xdr:colOff>307975</xdr:colOff>
      <xdr:row>38</xdr:row>
      <xdr:rowOff>110147</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571894"/>
          <a:ext cx="8890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59347</xdr:rowOff>
    </xdr:from>
    <xdr:to>
      <xdr:col>11</xdr:col>
      <xdr:colOff>358775</xdr:colOff>
      <xdr:row>38</xdr:row>
      <xdr:rowOff>160947</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5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6024</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7" y="63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5994</xdr:rowOff>
    </xdr:from>
    <xdr:to>
      <xdr:col>10</xdr:col>
      <xdr:colOff>155575</xdr:colOff>
      <xdr:row>38</xdr:row>
      <xdr:rowOff>107594</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5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124121</xdr:rowOff>
    </xdr:from>
    <xdr:ext cx="534377"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05111" y="62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23299</xdr:rowOff>
    </xdr:from>
    <xdr:to>
      <xdr:col>15</xdr:col>
      <xdr:colOff>180975</xdr:colOff>
      <xdr:row>59</xdr:row>
      <xdr:rowOff>29898</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10138849"/>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20245</xdr:rowOff>
    </xdr:from>
    <xdr:to>
      <xdr:col>14</xdr:col>
      <xdr:colOff>28575</xdr:colOff>
      <xdr:row>59</xdr:row>
      <xdr:rowOff>29898</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8750300" y="1013579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20245</xdr:rowOff>
    </xdr:from>
    <xdr:to>
      <xdr:col>12</xdr:col>
      <xdr:colOff>511175</xdr:colOff>
      <xdr:row>59</xdr:row>
      <xdr:rowOff>33443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10135795"/>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33443</xdr:rowOff>
    </xdr:from>
    <xdr:to>
      <xdr:col>11</xdr:col>
      <xdr:colOff>307975</xdr:colOff>
      <xdr:row>59</xdr:row>
      <xdr:rowOff>35215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1014899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143949</xdr:rowOff>
    </xdr:from>
    <xdr:to>
      <xdr:col>15</xdr:col>
      <xdr:colOff>231775</xdr:colOff>
      <xdr:row>59</xdr:row>
      <xdr:rowOff>74099</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10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150548</xdr:rowOff>
    </xdr:from>
    <xdr:to>
      <xdr:col>14</xdr:col>
      <xdr:colOff>79375</xdr:colOff>
      <xdr:row>59</xdr:row>
      <xdr:rowOff>80698</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100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71825</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1018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140895</xdr:rowOff>
    </xdr:from>
    <xdr:to>
      <xdr:col>12</xdr:col>
      <xdr:colOff>561975</xdr:colOff>
      <xdr:row>59</xdr:row>
      <xdr:rowOff>71045</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100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62172</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1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154093</xdr:rowOff>
    </xdr:from>
    <xdr:to>
      <xdr:col>11</xdr:col>
      <xdr:colOff>358775</xdr:colOff>
      <xdr:row>59</xdr:row>
      <xdr:rowOff>84243</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100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75370</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1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155865</xdr:rowOff>
    </xdr:from>
    <xdr:to>
      <xdr:col>10</xdr:col>
      <xdr:colOff>155575</xdr:colOff>
      <xdr:row>59</xdr:row>
      <xdr:rowOff>86015</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100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77142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171061</xdr:rowOff>
    </xdr:from>
    <xdr:to>
      <xdr:col>15</xdr:col>
      <xdr:colOff>180975</xdr:colOff>
      <xdr:row>79</xdr:row>
      <xdr:rowOff>12846</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544161"/>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127943</xdr:rowOff>
    </xdr:from>
    <xdr:to>
      <xdr:col>14</xdr:col>
      <xdr:colOff>28575</xdr:colOff>
      <xdr:row>78</xdr:row>
      <xdr:rowOff>171061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3501043"/>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127943</xdr:rowOff>
    </xdr:from>
    <xdr:to>
      <xdr:col>12</xdr:col>
      <xdr:colOff>511175</xdr:colOff>
      <xdr:row>79</xdr:row>
      <xdr:rowOff>22862</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7861300" y="13501043"/>
          <a:ext cx="8890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22862</xdr:rowOff>
    </xdr:from>
    <xdr:to>
      <xdr:col>11</xdr:col>
      <xdr:colOff>307975</xdr:colOff>
      <xdr:row>79</xdr:row>
      <xdr:rowOff>29169</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567412"/>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133496</xdr:rowOff>
    </xdr:from>
    <xdr:to>
      <xdr:col>15</xdr:col>
      <xdr:colOff>231775</xdr:colOff>
      <xdr:row>79</xdr:row>
      <xdr:rowOff>63646</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5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48423</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42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120261</xdr:rowOff>
    </xdr:from>
    <xdr:to>
      <xdr:col>14</xdr:col>
      <xdr:colOff>79375</xdr:colOff>
      <xdr:row>79</xdr:row>
      <xdr:rowOff>50411</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4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41538</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72111" y="135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77143</xdr:rowOff>
    </xdr:from>
    <xdr:to>
      <xdr:col>12</xdr:col>
      <xdr:colOff>561975</xdr:colOff>
      <xdr:row>79</xdr:row>
      <xdr:rowOff>7293</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4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169870</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83111" y="135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143512</xdr:rowOff>
    </xdr:from>
    <xdr:to>
      <xdr:col>11</xdr:col>
      <xdr:colOff>358775</xdr:colOff>
      <xdr:row>79</xdr:row>
      <xdr:rowOff>73662</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64789</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26427" y="13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149819</xdr:rowOff>
    </xdr:from>
    <xdr:to>
      <xdr:col>10</xdr:col>
      <xdr:colOff>155575</xdr:colOff>
      <xdr:row>79</xdr:row>
      <xdr:rowOff>79969</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71096</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7" y="1361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94111</xdr:rowOff>
    </xdr:from>
    <xdr:to>
      <xdr:col>15</xdr:col>
      <xdr:colOff>180975</xdr:colOff>
      <xdr:row>98</xdr:row>
      <xdr:rowOff>104404</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896211"/>
          <a:ext cx="8382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104404</xdr:rowOff>
    </xdr:from>
    <xdr:to>
      <xdr:col>14</xdr:col>
      <xdr:colOff>28575</xdr:colOff>
      <xdr:row>98</xdr:row>
      <xdr:rowOff>120185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8750300" y="16906504"/>
          <a:ext cx="8890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120185</xdr:rowOff>
    </xdr:from>
    <xdr:to>
      <xdr:col>12</xdr:col>
      <xdr:colOff>511175</xdr:colOff>
      <xdr:row>98</xdr:row>
      <xdr:rowOff>124352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922285"/>
          <a:ext cx="8890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124352</xdr:rowOff>
    </xdr:from>
    <xdr:to>
      <xdr:col>11</xdr:col>
      <xdr:colOff>307975</xdr:colOff>
      <xdr:row>98</xdr:row>
      <xdr:rowOff>128003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926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43311</xdr:rowOff>
    </xdr:from>
    <xdr:to>
      <xdr:col>15</xdr:col>
      <xdr:colOff>231775</xdr:colOff>
      <xdr:row>98</xdr:row>
      <xdr:rowOff>144911</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10426700" y="16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53604</xdr:rowOff>
    </xdr:from>
    <xdr:to>
      <xdr:col>14</xdr:col>
      <xdr:colOff>79375</xdr:colOff>
      <xdr:row>98</xdr:row>
      <xdr:rowOff>155204</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9588500" y="168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146331</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9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69385</xdr:rowOff>
    </xdr:from>
    <xdr:to>
      <xdr:col>12</xdr:col>
      <xdr:colOff>561975</xdr:colOff>
      <xdr:row>98</xdr:row>
      <xdr:rowOff>170985</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8699500" y="1687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162112</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9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73552</xdr:rowOff>
    </xdr:from>
    <xdr:to>
      <xdr:col>11</xdr:col>
      <xdr:colOff>358775</xdr:colOff>
      <xdr:row>99</xdr:row>
      <xdr:rowOff>3702</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7810500" y="168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166279</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9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77203</xdr:rowOff>
    </xdr:from>
    <xdr:to>
      <xdr:col>10</xdr:col>
      <xdr:colOff>155575</xdr:colOff>
      <xdr:row>99</xdr:row>
      <xdr:rowOff>7353</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6921500" y="168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169930</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9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11273</xdr:rowOff>
    </xdr:from>
    <xdr:to>
      <xdr:col>23</xdr:col>
      <xdr:colOff>517525</xdr:colOff>
      <xdr:row>34</xdr:row>
      <xdr:rowOff>143152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5481300" y="5669123"/>
          <a:ext cx="838200" cy="30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107940</xdr:rowOff>
    </xdr:from>
    <xdr:to>
      <xdr:col>22</xdr:col>
      <xdr:colOff>365125</xdr:colOff>
      <xdr:row>34</xdr:row>
      <xdr:rowOff>143152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4592300" y="5422890"/>
          <a:ext cx="889000" cy="54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107940</xdr:rowOff>
    </xdr:from>
    <xdr:to>
      <xdr:col>21</xdr:col>
      <xdr:colOff>161925</xdr:colOff>
      <xdr:row>34</xdr:row>
      <xdr:rowOff>108016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3703300" y="5422890"/>
          <a:ext cx="889000" cy="5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108016</xdr:rowOff>
    </xdr:from>
    <xdr:to>
      <xdr:col>19</xdr:col>
      <xdr:colOff>644525</xdr:colOff>
      <xdr:row>36</xdr:row>
      <xdr:rowOff>83190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2814300" y="5937316"/>
          <a:ext cx="889000" cy="3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131923</xdr:rowOff>
    </xdr:from>
    <xdr:to>
      <xdr:col>23</xdr:col>
      <xdr:colOff>568325</xdr:colOff>
      <xdr:row>33</xdr:row>
      <xdr:rowOff>62073</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6268700" y="56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154800</xdr:rowOff>
    </xdr:from>
    <xdr:ext cx="599010"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546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139,354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92352</xdr:rowOff>
    </xdr:from>
    <xdr:to>
      <xdr:col>22</xdr:col>
      <xdr:colOff>415925</xdr:colOff>
      <xdr:row>35</xdr:row>
      <xdr:rowOff>22502</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5430500" y="59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39029</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56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99,547</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57140</xdr:rowOff>
    </xdr:from>
    <xdr:to>
      <xdr:col>21</xdr:col>
      <xdr:colOff>212725</xdr:colOff>
      <xdr:row>31</xdr:row>
      <xdr:rowOff>158740</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4541500" y="5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3817</xdr:rowOff>
    </xdr:from>
    <xdr:ext cx="59901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292794" y="51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171,668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57216</xdr:rowOff>
    </xdr:from>
    <xdr:to>
      <xdr:col>20</xdr:col>
      <xdr:colOff>9525</xdr:colOff>
      <xdr:row>34</xdr:row>
      <xdr:rowOff>158816</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3652500" y="5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3893</xdr:rowOff>
    </xdr:from>
    <xdr:ext cx="59901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03794" y="566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32390</xdr:rowOff>
    </xdr:from>
    <xdr:to>
      <xdr:col>18</xdr:col>
      <xdr:colOff>492125</xdr:colOff>
      <xdr:row>36</xdr:row>
      <xdr:rowOff>133990</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2763500" y="62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150517</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59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61052</xdr:rowOff>
    </xdr:from>
    <xdr:to>
      <xdr:col>23</xdr:col>
      <xdr:colOff>517525</xdr:colOff>
      <xdr:row>58</xdr:row>
      <xdr:rowOff>90263</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662252"/>
          <a:ext cx="838200" cy="3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90263</xdr:rowOff>
    </xdr:from>
    <xdr:to>
      <xdr:col>22</xdr:col>
      <xdr:colOff>365125</xdr:colOff>
      <xdr:row>58</xdr:row>
      <xdr:rowOff>103423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4592300" y="1003436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48955</xdr:rowOff>
    </xdr:from>
    <xdr:to>
      <xdr:col>21</xdr:col>
      <xdr:colOff>161925</xdr:colOff>
      <xdr:row>58</xdr:row>
      <xdr:rowOff>103423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3703300" y="999305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48955</xdr:rowOff>
    </xdr:from>
    <xdr:to>
      <xdr:col>19</xdr:col>
      <xdr:colOff>644525</xdr:colOff>
      <xdr:row>58</xdr:row>
      <xdr:rowOff>100975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993055"/>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10252</xdr:rowOff>
    </xdr:from>
    <xdr:to>
      <xdr:col>23</xdr:col>
      <xdr:colOff>568325</xdr:colOff>
      <xdr:row>56</xdr:row>
      <xdr:rowOff>111852</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6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33129</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46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261,285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39463</xdr:rowOff>
    </xdr:from>
    <xdr:to>
      <xdr:col>22</xdr:col>
      <xdr:colOff>415925</xdr:colOff>
      <xdr:row>58</xdr:row>
      <xdr:rowOff>141063</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132190</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100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52623</xdr:rowOff>
    </xdr:from>
    <xdr:to>
      <xdr:col>21</xdr:col>
      <xdr:colOff>212725</xdr:colOff>
      <xdr:row>58</xdr:row>
      <xdr:rowOff>154223</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9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145350</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100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169605</xdr:rowOff>
    </xdr:from>
    <xdr:to>
      <xdr:col>20</xdr:col>
      <xdr:colOff>9525</xdr:colOff>
      <xdr:row>58</xdr:row>
      <xdr:rowOff>99755</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90882</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10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50175</xdr:rowOff>
    </xdr:from>
    <xdr:to>
      <xdr:col>18</xdr:col>
      <xdr:colOff>492125</xdr:colOff>
      <xdr:row>58</xdr:row>
      <xdr:rowOff>151775</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142902</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100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105711</xdr:rowOff>
    </xdr:from>
    <xdr:to>
      <xdr:col>23</xdr:col>
      <xdr:colOff>517525</xdr:colOff>
      <xdr:row>78</xdr:row>
      <xdr:rowOff>155755</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3478811"/>
          <a:ext cx="8382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105711</xdr:rowOff>
    </xdr:from>
    <xdr:to>
      <xdr:col>22</xdr:col>
      <xdr:colOff>365125</xdr:colOff>
      <xdr:row>79</xdr:row>
      <xdr:rowOff>20813</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3478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20813</xdr:rowOff>
    </xdr:from>
    <xdr:to>
      <xdr:col>21</xdr:col>
      <xdr:colOff>161925</xdr:colOff>
      <xdr:row>79</xdr:row>
      <xdr:rowOff>38422</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3703300" y="13565363"/>
          <a:ext cx="889000" cy="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26539</xdr:rowOff>
    </xdr:from>
    <xdr:to>
      <xdr:col>19</xdr:col>
      <xdr:colOff>644525</xdr:colOff>
      <xdr:row>79</xdr:row>
      <xdr:rowOff>38422</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814300" y="13571089"/>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104955</xdr:rowOff>
    </xdr:from>
    <xdr:to>
      <xdr:col>23</xdr:col>
      <xdr:colOff>568325</xdr:colOff>
      <xdr:row>79</xdr:row>
      <xdr:rowOff>35105</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6268700" y="134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534377"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54911</xdr:rowOff>
    </xdr:from>
    <xdr:to>
      <xdr:col>22</xdr:col>
      <xdr:colOff>415925</xdr:colOff>
      <xdr:row>78</xdr:row>
      <xdr:rowOff>156511</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5430500" y="13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1588</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2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141463</xdr:rowOff>
    </xdr:from>
    <xdr:to>
      <xdr:col>21</xdr:col>
      <xdr:colOff>212725</xdr:colOff>
      <xdr:row>79</xdr:row>
      <xdr:rowOff>71613</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4541500" y="135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62740</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57427" y="1360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159072</xdr:rowOff>
    </xdr:from>
    <xdr:to>
      <xdr:col>20</xdr:col>
      <xdr:colOff>9525</xdr:colOff>
      <xdr:row>79</xdr:row>
      <xdr:rowOff>89222</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3652500" y="135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80349</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468427" y="136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147189</xdr:rowOff>
    </xdr:from>
    <xdr:to>
      <xdr:col>18</xdr:col>
      <xdr:colOff>492125</xdr:colOff>
      <xdr:row>79</xdr:row>
      <xdr:rowOff>77339</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2763500" y="135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68466</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7" y="136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67190</xdr:rowOff>
    </xdr:from>
    <xdr:to>
      <xdr:col>23</xdr:col>
      <xdr:colOff>517525</xdr:colOff>
      <xdr:row>98</xdr:row>
      <xdr:rowOff>71109</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5481300" y="1686929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63630</xdr:rowOff>
    </xdr:from>
    <xdr:to>
      <xdr:col>22</xdr:col>
      <xdr:colOff>365125</xdr:colOff>
      <xdr:row>98</xdr:row>
      <xdr:rowOff>67190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865730"/>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51716</xdr:rowOff>
    </xdr:from>
    <xdr:to>
      <xdr:col>21</xdr:col>
      <xdr:colOff>161925</xdr:colOff>
      <xdr:row>98</xdr:row>
      <xdr:rowOff>63630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853816"/>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43501</xdr:rowOff>
    </xdr:from>
    <xdr:to>
      <xdr:col>19</xdr:col>
      <xdr:colOff>644525</xdr:colOff>
      <xdr:row>98</xdr:row>
      <xdr:rowOff>51716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845601"/>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20309</xdr:rowOff>
    </xdr:from>
    <xdr:to>
      <xdr:col>23</xdr:col>
      <xdr:colOff>568325</xdr:colOff>
      <xdr:row>98</xdr:row>
      <xdr:rowOff>121909</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6268700" y="168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170186</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8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16390</xdr:rowOff>
    </xdr:from>
    <xdr:to>
      <xdr:col>22</xdr:col>
      <xdr:colOff>415925</xdr:colOff>
      <xdr:row>98</xdr:row>
      <xdr:rowOff>117990</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5430500" y="168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109117</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4" y="169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12830</xdr:rowOff>
    </xdr:from>
    <xdr:to>
      <xdr:col>21</xdr:col>
      <xdr:colOff>212725</xdr:colOff>
      <xdr:row>98</xdr:row>
      <xdr:rowOff>114430</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4541500" y="168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105557</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4" y="169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916</xdr:rowOff>
    </xdr:from>
    <xdr:to>
      <xdr:col>20</xdr:col>
      <xdr:colOff>9525</xdr:colOff>
      <xdr:row>98</xdr:row>
      <xdr:rowOff>102516</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3652500" y="168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93643</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4" y="168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164151</xdr:rowOff>
    </xdr:from>
    <xdr:to>
      <xdr:col>18</xdr:col>
      <xdr:colOff>492125</xdr:colOff>
      <xdr:row>98</xdr:row>
      <xdr:rowOff>94301</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2763500" y="167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85428</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4" y="1688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総務費の、住民</a:t>
          </a:r>
          <a:r>
            <a:rPr kumimoji="1" lang="ja-JP" altLang="ja-JP" sz="1400">
              <a:solidFill>
                <a:schemeClr val="dk1"/>
              </a:solidFill>
              <a:effectLst/>
              <a:latin typeface="+mn-lt"/>
              <a:ea typeface="+mn-ea"/>
              <a:cs typeface="+mn-cs"/>
            </a:rPr>
            <a:t>一人あたり</a:t>
          </a:r>
          <a:r>
            <a:rPr kumimoji="1" lang="ja-JP" altLang="en-US" sz="1400">
              <a:solidFill>
                <a:schemeClr val="dk1"/>
              </a:solidFill>
              <a:effectLst/>
              <a:latin typeface="+mn-lt"/>
              <a:ea typeface="+mn-ea"/>
              <a:cs typeface="+mn-cs"/>
            </a:rPr>
            <a:t>のコストが</a:t>
          </a:r>
          <a:r>
            <a:rPr kumimoji="1" lang="ja-JP" altLang="en-US" sz="1400">
              <a:solidFill>
                <a:sysClr val="windowText" lastClr="000000"/>
              </a:solidFill>
              <a:effectLst/>
              <a:latin typeface="+mn-lt"/>
              <a:ea typeface="+mn-ea"/>
              <a:cs typeface="+mn-cs"/>
            </a:rPr>
            <a:t>１，２９３，１７９</a:t>
          </a:r>
          <a:r>
            <a:rPr kumimoji="1" lang="ja-JP" altLang="ja-JP" sz="1400">
              <a:solidFill>
                <a:sysClr val="windowText" lastClr="000000"/>
              </a:solidFill>
              <a:effectLst/>
              <a:latin typeface="+mn-lt"/>
              <a:ea typeface="+mn-ea"/>
              <a:cs typeface="+mn-cs"/>
            </a:rPr>
            <a:t>円と非常に高い水準にあるのは、ふるさと応援寄付金への返礼品の調達や発送事務に係る経費が主な要因である。</a:t>
          </a:r>
          <a:endParaRPr kumimoji="1" lang="en-US" altLang="ja-JP" sz="1400">
            <a:solidFill>
              <a:sysClr val="windowText" lastClr="000000"/>
            </a:solidFill>
            <a:effectLst/>
            <a:latin typeface="+mn-lt"/>
            <a:ea typeface="+mn-ea"/>
            <a:cs typeface="+mn-cs"/>
          </a:endParaRPr>
        </a:p>
        <a:p>
          <a:r>
            <a:rPr kumimoji="1" lang="ja-JP" altLang="ja-JP" sz="1400">
              <a:solidFill>
                <a:sysClr val="windowText" lastClr="000000"/>
              </a:solidFill>
              <a:effectLst/>
              <a:latin typeface="+mn-lt"/>
              <a:ea typeface="+mn-ea"/>
              <a:cs typeface="+mn-cs"/>
            </a:rPr>
            <a:t>消防費は、</a:t>
          </a:r>
          <a:r>
            <a:rPr kumimoji="1" lang="ja-JP" altLang="en-US" sz="1400">
              <a:solidFill>
                <a:sysClr val="windowText" lastClr="000000"/>
              </a:solidFill>
              <a:effectLst/>
              <a:latin typeface="+mn-lt"/>
              <a:ea typeface="+mn-ea"/>
              <a:cs typeface="+mn-cs"/>
            </a:rPr>
            <a:t>１３９，３５４</a:t>
          </a:r>
          <a:r>
            <a:rPr kumimoji="1" lang="ja-JP" altLang="ja-JP" sz="1400">
              <a:solidFill>
                <a:sysClr val="windowText" lastClr="000000"/>
              </a:solidFill>
              <a:effectLst/>
              <a:latin typeface="+mn-lt"/>
              <a:ea typeface="+mn-ea"/>
              <a:cs typeface="+mn-cs"/>
            </a:rPr>
            <a:t>円となっており、類似団体と比較</a:t>
          </a:r>
          <a:r>
            <a:rPr kumimoji="1" lang="ja-JP" altLang="ja-JP" sz="1400">
              <a:solidFill>
                <a:schemeClr val="dk1"/>
              </a:solidFill>
              <a:effectLst/>
              <a:latin typeface="+mn-lt"/>
              <a:ea typeface="+mn-ea"/>
              <a:cs typeface="+mn-cs"/>
            </a:rPr>
            <a:t>して一人当たりのコストが高い状況となっている。　</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地震発生時の避難場所のための津波避難タワーや津波避難ビルの整備など、南海トラフ地震対策の事業を重点的に取り組んできたことによるものである。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また、教育費については、認定こども園の高台移転事業</a:t>
          </a:r>
          <a:r>
            <a:rPr kumimoji="1" lang="ja-JP" altLang="en-US" sz="1400">
              <a:solidFill>
                <a:schemeClr val="dk1"/>
              </a:solidFill>
              <a:effectLst/>
              <a:latin typeface="+mn-lt"/>
              <a:ea typeface="+mn-ea"/>
              <a:cs typeface="+mn-cs"/>
            </a:rPr>
            <a:t>の実施</a:t>
          </a:r>
          <a:r>
            <a:rPr kumimoji="1" lang="ja-JP" altLang="ja-JP" sz="1400">
              <a:solidFill>
                <a:schemeClr val="dk1"/>
              </a:solidFill>
              <a:effectLst/>
              <a:latin typeface="+mn-lt"/>
              <a:ea typeface="+mn-ea"/>
              <a:cs typeface="+mn-cs"/>
            </a:rPr>
            <a:t>により、２６１，２８５千円と前年度と比較し</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９６．２％の増加となっている。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平成２０年度以降は実質単年度収支において黒字となっている。</a:t>
          </a:r>
          <a:endParaRPr lang="ja-JP" altLang="ja-JP" sz="1400">
            <a:effectLst/>
          </a:endParaRPr>
        </a:p>
        <a:p>
          <a:pPr rtl="0"/>
          <a:r>
            <a:rPr lang="ja-JP" altLang="ja-JP" sz="1400" b="0" i="0" baseline="0">
              <a:solidFill>
                <a:schemeClr val="dk1"/>
              </a:solidFill>
              <a:effectLst/>
              <a:latin typeface="+mn-lt"/>
              <a:ea typeface="+mn-ea"/>
              <a:cs typeface="+mn-cs"/>
            </a:rPr>
            <a:t>　今後も、総合計画に基づいた計画的な事業実施等により、財政の健全化に努める。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連結実質赤字比率については、一般会計及び各特別会計全て黒字決算となっている。</a:t>
          </a:r>
          <a:endParaRPr lang="ja-JP" altLang="ja-JP" sz="1400">
            <a:effectLst/>
          </a:endParaRPr>
        </a:p>
        <a:p>
          <a:r>
            <a:rPr kumimoji="1" lang="ja-JP" altLang="ja-JP" sz="1400">
              <a:solidFill>
                <a:schemeClr val="dk1"/>
              </a:solidFill>
              <a:effectLst/>
              <a:latin typeface="+mn-lt"/>
              <a:ea typeface="+mn-ea"/>
              <a:cs typeface="+mn-cs"/>
            </a:rPr>
            <a:t>　特別会計では、簡易水道事業の複数年にわたる投資事業が計画されており、国民健康保険事業では一般会計からの繰入金が大きくなっている。</a:t>
          </a:r>
          <a:endParaRPr lang="ja-JP" altLang="ja-JP" sz="1400">
            <a:effectLst/>
          </a:endParaRPr>
        </a:p>
        <a:p>
          <a:r>
            <a:rPr kumimoji="1" lang="ja-JP" altLang="ja-JP" sz="1400">
              <a:solidFill>
                <a:schemeClr val="dk1"/>
              </a:solidFill>
              <a:effectLst/>
              <a:latin typeface="+mn-lt"/>
              <a:ea typeface="+mn-ea"/>
              <a:cs typeface="+mn-cs"/>
            </a:rPr>
            <a:t>　各会計において適正な運営管理を行う必要がある。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8242591</v>
      </c>
      <c r="BO4" s="411"/>
      <c r="BP4" s="411"/>
      <c r="BQ4" s="411"/>
      <c r="BR4" s="411"/>
      <c r="BS4" s="411"/>
      <c r="BT4" s="411"/>
      <c r="BU4" s="412"/>
      <c r="BV4" s="410">
        <v>5229440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7544480</v>
      </c>
      <c r="BO5" s="416"/>
      <c r="BP5" s="416"/>
      <c r="BQ5" s="416"/>
      <c r="BR5" s="416"/>
      <c r="BS5" s="416"/>
      <c r="BT5" s="416"/>
      <c r="BU5" s="417"/>
      <c r="BV5" s="415">
        <v>4686502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80.400000000000006</v>
      </c>
      <c r="CU5" s="386"/>
      <c r="CV5" s="386"/>
      <c r="CW5" s="386"/>
      <c r="CX5" s="386"/>
      <c r="CY5" s="386"/>
      <c r="CZ5" s="386"/>
      <c r="DA5" s="387"/>
      <c r="DB5" s="385">
        <v>76.7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698111</v>
      </c>
      <c r="BO6" s="416"/>
      <c r="BP6" s="416"/>
      <c r="BQ6" s="416"/>
      <c r="BR6" s="416"/>
      <c r="BS6" s="416"/>
      <c r="BT6" s="416"/>
      <c r="BU6" s="417"/>
      <c r="BV6" s="415">
        <v>542938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83.6</v>
      </c>
      <c r="CU6" s="562"/>
      <c r="CV6" s="562"/>
      <c r="CW6" s="562"/>
      <c r="CX6" s="562"/>
      <c r="CY6" s="562"/>
      <c r="CZ6" s="562"/>
      <c r="DA6" s="563"/>
      <c r="DB6" s="561">
        <v>80.5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640159</v>
      </c>
      <c r="BO7" s="416"/>
      <c r="BP7" s="416"/>
      <c r="BQ7" s="416"/>
      <c r="BR7" s="416"/>
      <c r="BS7" s="416"/>
      <c r="BT7" s="416"/>
      <c r="BU7" s="417"/>
      <c r="BV7" s="415">
        <v>496365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1653181</v>
      </c>
      <c r="CU7" s="416"/>
      <c r="CV7" s="416"/>
      <c r="CW7" s="416"/>
      <c r="CX7" s="416"/>
      <c r="CY7" s="416"/>
      <c r="CZ7" s="416"/>
      <c r="DA7" s="417"/>
      <c r="DB7" s="415">
        <v>1718373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57952</v>
      </c>
      <c r="BO8" s="416"/>
      <c r="BP8" s="416"/>
      <c r="BQ8" s="416"/>
      <c r="BR8" s="416"/>
      <c r="BS8" s="416"/>
      <c r="BT8" s="416"/>
      <c r="BU8" s="417"/>
      <c r="BV8" s="415">
        <v>46573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3326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11379</v>
      </c>
      <c r="BO9" s="416"/>
      <c r="BP9" s="416"/>
      <c r="BQ9" s="416"/>
      <c r="BR9" s="416"/>
      <c r="BS9" s="416"/>
      <c r="BT9" s="416"/>
      <c r="BU9" s="417"/>
      <c r="BV9" s="415">
        <v>9840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11.2</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3542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152012</v>
      </c>
      <c r="BO10" s="416"/>
      <c r="BP10" s="416"/>
      <c r="BQ10" s="416"/>
      <c r="BR10" s="416"/>
      <c r="BS10" s="416"/>
      <c r="BT10" s="416"/>
      <c r="BU10" s="417"/>
      <c r="BV10" s="415">
        <v>8658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65616</v>
      </c>
      <c r="BO11" s="416"/>
      <c r="BP11" s="416"/>
      <c r="BQ11" s="416"/>
      <c r="BR11" s="416"/>
      <c r="BS11" s="416"/>
      <c r="BT11" s="416"/>
      <c r="BU11" s="417"/>
      <c r="BV11" s="415">
        <v>94430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3359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425793</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3349</v>
      </c>
      <c r="S13" s="517"/>
      <c r="T13" s="517"/>
      <c r="U13" s="517"/>
      <c r="V13" s="518"/>
      <c r="W13" s="504" t="s">
        <v>125</v>
      </c>
      <c r="X13" s="428"/>
      <c r="Y13" s="428"/>
      <c r="Z13" s="428"/>
      <c r="AA13" s="428"/>
      <c r="AB13" s="429"/>
      <c r="AC13" s="391">
        <v>261</v>
      </c>
      <c r="AD13" s="392"/>
      <c r="AE13" s="392"/>
      <c r="AF13" s="392"/>
      <c r="AG13" s="393"/>
      <c r="AH13" s="391">
        <v>282</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229007</v>
      </c>
      <c r="BO13" s="416"/>
      <c r="BP13" s="416"/>
      <c r="BQ13" s="416"/>
      <c r="BR13" s="416"/>
      <c r="BS13" s="416"/>
      <c r="BT13" s="416"/>
      <c r="BU13" s="417"/>
      <c r="BV13" s="415">
        <v>-312865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-2.2000000000000002</v>
      </c>
      <c r="CU13" s="386"/>
      <c r="CV13" s="386"/>
      <c r="CW13" s="386"/>
      <c r="CX13" s="386"/>
      <c r="CY13" s="386"/>
      <c r="CZ13" s="386"/>
      <c r="DA13" s="387"/>
      <c r="DB13" s="385">
        <v>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3386</v>
      </c>
      <c r="S14" s="517"/>
      <c r="T14" s="517"/>
      <c r="U14" s="517"/>
      <c r="V14" s="518"/>
      <c r="W14" s="519"/>
      <c r="X14" s="431"/>
      <c r="Y14" s="431"/>
      <c r="Z14" s="431"/>
      <c r="AA14" s="431"/>
      <c r="AB14" s="432"/>
      <c r="AC14" s="509">
        <v>19</v>
      </c>
      <c r="AD14" s="510"/>
      <c r="AE14" s="510"/>
      <c r="AF14" s="510"/>
      <c r="AG14" s="511"/>
      <c r="AH14" s="509">
        <v>19.600000000000001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3377</v>
      </c>
      <c r="S15" s="517"/>
      <c r="T15" s="517"/>
      <c r="U15" s="517"/>
      <c r="V15" s="518"/>
      <c r="W15" s="504" t="s">
        <v>131</v>
      </c>
      <c r="X15" s="428"/>
      <c r="Y15" s="428"/>
      <c r="Z15" s="428"/>
      <c r="AA15" s="428"/>
      <c r="AB15" s="429"/>
      <c r="AC15" s="391">
        <v>238</v>
      </c>
      <c r="AD15" s="392"/>
      <c r="AE15" s="392"/>
      <c r="AF15" s="392"/>
      <c r="AG15" s="393"/>
      <c r="AH15" s="391">
        <v>255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294766</v>
      </c>
      <c r="BO15" s="411"/>
      <c r="BP15" s="411"/>
      <c r="BQ15" s="411"/>
      <c r="BR15" s="411"/>
      <c r="BS15" s="411"/>
      <c r="BT15" s="411"/>
      <c r="BU15" s="412"/>
      <c r="BV15" s="410">
        <v>284075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17.3</v>
      </c>
      <c r="AD16" s="510"/>
      <c r="AE16" s="510"/>
      <c r="AF16" s="510"/>
      <c r="AG16" s="511"/>
      <c r="AH16" s="509">
        <v>17.7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1517782</v>
      </c>
      <c r="BO16" s="416"/>
      <c r="BP16" s="416"/>
      <c r="BQ16" s="416"/>
      <c r="BR16" s="416"/>
      <c r="BS16" s="416"/>
      <c r="BT16" s="416"/>
      <c r="BU16" s="417"/>
      <c r="BV16" s="415">
        <v>1564722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876</v>
      </c>
      <c r="AD17" s="392"/>
      <c r="AE17" s="392"/>
      <c r="AF17" s="392"/>
      <c r="AG17" s="393"/>
      <c r="AH17" s="391">
        <v>902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370004</v>
      </c>
      <c r="BO17" s="416"/>
      <c r="BP17" s="416"/>
      <c r="BQ17" s="416"/>
      <c r="BR17" s="416"/>
      <c r="BS17" s="416"/>
      <c r="BT17" s="416"/>
      <c r="BU17" s="417"/>
      <c r="BV17" s="415">
        <v>355603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28.36</v>
      </c>
      <c r="M18" s="480"/>
      <c r="N18" s="480"/>
      <c r="O18" s="480"/>
      <c r="P18" s="480"/>
      <c r="Q18" s="480"/>
      <c r="R18" s="481"/>
      <c r="S18" s="481"/>
      <c r="T18" s="481"/>
      <c r="U18" s="481"/>
      <c r="V18" s="482"/>
      <c r="W18" s="496"/>
      <c r="X18" s="497"/>
      <c r="Y18" s="497"/>
      <c r="Z18" s="497"/>
      <c r="AA18" s="497"/>
      <c r="AB18" s="505"/>
      <c r="AC18" s="379">
        <v>63.7</v>
      </c>
      <c r="AD18" s="380"/>
      <c r="AE18" s="380"/>
      <c r="AF18" s="380"/>
      <c r="AG18" s="483"/>
      <c r="AH18" s="379">
        <v>62.7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1325603</v>
      </c>
      <c r="BO18" s="416"/>
      <c r="BP18" s="416"/>
      <c r="BQ18" s="416"/>
      <c r="BR18" s="416"/>
      <c r="BS18" s="416"/>
      <c r="BT18" s="416"/>
      <c r="BU18" s="417"/>
      <c r="BV18" s="415">
        <v>1324896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2577459</v>
      </c>
      <c r="BO19" s="416"/>
      <c r="BP19" s="416"/>
      <c r="BQ19" s="416"/>
      <c r="BR19" s="416"/>
      <c r="BS19" s="416"/>
      <c r="BT19" s="416"/>
      <c r="BU19" s="417"/>
      <c r="BV19" s="415">
        <v>2414901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1474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3070018</v>
      </c>
      <c r="BO23" s="416"/>
      <c r="BP23" s="416"/>
      <c r="BQ23" s="416"/>
      <c r="BR23" s="416"/>
      <c r="BS23" s="416"/>
      <c r="BT23" s="416"/>
      <c r="BU23" s="417"/>
      <c r="BV23" s="415">
        <v>2514179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7030</v>
      </c>
      <c r="R24" s="392"/>
      <c r="S24" s="392"/>
      <c r="T24" s="392"/>
      <c r="U24" s="392"/>
      <c r="V24" s="393"/>
      <c r="W24" s="457"/>
      <c r="X24" s="448"/>
      <c r="Y24" s="449"/>
      <c r="Z24" s="388" t="s">
        <v>154</v>
      </c>
      <c r="AA24" s="389"/>
      <c r="AB24" s="389"/>
      <c r="AC24" s="389"/>
      <c r="AD24" s="389"/>
      <c r="AE24" s="389"/>
      <c r="AF24" s="389"/>
      <c r="AG24" s="390"/>
      <c r="AH24" s="391">
        <v>51</v>
      </c>
      <c r="AI24" s="392"/>
      <c r="AJ24" s="392"/>
      <c r="AK24" s="392"/>
      <c r="AL24" s="393"/>
      <c r="AM24" s="391">
        <v>147747</v>
      </c>
      <c r="AN24" s="392"/>
      <c r="AO24" s="392"/>
      <c r="AP24" s="392"/>
      <c r="AQ24" s="392"/>
      <c r="AR24" s="393"/>
      <c r="AS24" s="391">
        <v>2897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2736784</v>
      </c>
      <c r="BO24" s="416"/>
      <c r="BP24" s="416"/>
      <c r="BQ24" s="416"/>
      <c r="BR24" s="416"/>
      <c r="BS24" s="416"/>
      <c r="BT24" s="416"/>
      <c r="BU24" s="417"/>
      <c r="BV24" s="415">
        <v>2074128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6130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8122</v>
      </c>
      <c r="BO25" s="411"/>
      <c r="BP25" s="411"/>
      <c r="BQ25" s="411"/>
      <c r="BR25" s="411"/>
      <c r="BS25" s="411"/>
      <c r="BT25" s="411"/>
      <c r="BU25" s="412"/>
      <c r="BV25" s="410">
        <v>60987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5620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12252</v>
      </c>
      <c r="AN26" s="392"/>
      <c r="AO26" s="392"/>
      <c r="AP26" s="392"/>
      <c r="AQ26" s="392"/>
      <c r="AR26" s="393"/>
      <c r="AS26" s="391">
        <v>3063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2330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13468</v>
      </c>
      <c r="AN27" s="392"/>
      <c r="AO27" s="392"/>
      <c r="AP27" s="392"/>
      <c r="AQ27" s="392"/>
      <c r="AR27" s="393"/>
      <c r="AS27" s="391">
        <v>3367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436934</v>
      </c>
      <c r="BO27" s="419"/>
      <c r="BP27" s="419"/>
      <c r="BQ27" s="419"/>
      <c r="BR27" s="419"/>
      <c r="BS27" s="419"/>
      <c r="BT27" s="419"/>
      <c r="BU27" s="420"/>
      <c r="BV27" s="418">
        <v>436163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1900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656777</v>
      </c>
      <c r="BO28" s="411"/>
      <c r="BP28" s="411"/>
      <c r="BQ28" s="411"/>
      <c r="BR28" s="411"/>
      <c r="BS28" s="411"/>
      <c r="BT28" s="411"/>
      <c r="BU28" s="412"/>
      <c r="BV28" s="410">
        <v>504765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1640</v>
      </c>
      <c r="R29" s="392"/>
      <c r="S29" s="392"/>
      <c r="T29" s="392"/>
      <c r="U29" s="392"/>
      <c r="V29" s="393"/>
      <c r="W29" s="458"/>
      <c r="X29" s="459"/>
      <c r="Y29" s="460"/>
      <c r="Z29" s="388" t="s">
        <v>170</v>
      </c>
      <c r="AA29" s="389"/>
      <c r="AB29" s="389"/>
      <c r="AC29" s="389"/>
      <c r="AD29" s="389"/>
      <c r="AE29" s="389"/>
      <c r="AF29" s="389"/>
      <c r="AG29" s="390"/>
      <c r="AH29" s="391">
        <v>55</v>
      </c>
      <c r="AI29" s="392"/>
      <c r="AJ29" s="392"/>
      <c r="AK29" s="392"/>
      <c r="AL29" s="393"/>
      <c r="AM29" s="391">
        <v>161215</v>
      </c>
      <c r="AN29" s="392"/>
      <c r="AO29" s="392"/>
      <c r="AP29" s="392"/>
      <c r="AQ29" s="392"/>
      <c r="AR29" s="393"/>
      <c r="AS29" s="391">
        <v>2931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436004</v>
      </c>
      <c r="BO29" s="416"/>
      <c r="BP29" s="416"/>
      <c r="BQ29" s="416"/>
      <c r="BR29" s="416"/>
      <c r="BS29" s="416"/>
      <c r="BT29" s="416"/>
      <c r="BU29" s="417"/>
      <c r="BV29" s="415">
        <v>377583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2896049</v>
      </c>
      <c r="BO30" s="419"/>
      <c r="BP30" s="419"/>
      <c r="BQ30" s="419"/>
      <c r="BR30" s="419"/>
      <c r="BS30" s="419"/>
      <c r="BT30" s="419"/>
      <c r="BU30" s="420"/>
      <c r="BV30" s="418">
        <v>2756695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安芸広域市町村圏特別養護老人ホーム事務組合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中芸介護公社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高知県広域食肉センター事務組合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なはり観光文化協会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安芸広域市町村圏事務組合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なはりの郷</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安芸広域市町村圏事務組合（滞納整理事務特別会計）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中芸広域連合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中芸広域連合（介護保険事業特別会計）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こうち人づくり広域連合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高知県市町村総合事務組合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高知県市町村総合事務組合（交通災害共済事業特別会計）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高知県市町村総合事務組合（会館建設事業特別会計）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521</v>
      </c>
      <c r="D34" s="1184"/>
      <c r="E34" s="1185"/>
      <c r="F34" s="32">
        <v>2.1800000000000002</v>
      </c>
      <c r="G34" s="33">
        <v>4.88</v>
      </c>
      <c r="H34" s="33">
        <v>2.27</v>
      </c>
      <c r="I34" s="33">
        <v>2.71</v>
      </c>
      <c r="J34" s="34">
        <v>3.5</v>
      </c>
      <c r="K34" s="22"/>
      <c r="L34" s="22"/>
      <c r="M34" s="22"/>
      <c r="N34" s="22"/>
      <c r="O34" s="22"/>
      <c r="P34" s="22"/>
    </row>
    <row r="35" spans="1:16" ht="39" customHeight="1" x14ac:dyDescent="0.15">
      <c r="A35" s="22"/>
      <c r="B35" s="35"/>
      <c r="C35" s="1178" t="s">
        <v>522</v>
      </c>
      <c r="D35" s="1179"/>
      <c r="E35" s="1180"/>
      <c r="F35" s="36">
        <v>1.1499999999999999</v>
      </c>
      <c r="G35" s="37">
        <v>0.24</v>
      </c>
      <c r="H35" s="37">
        <v>0.7</v>
      </c>
      <c r="I35" s="37">
        <v>1.87</v>
      </c>
      <c r="J35" s="38">
        <v>1.89</v>
      </c>
      <c r="K35" s="22"/>
      <c r="L35" s="22"/>
      <c r="M35" s="22"/>
      <c r="N35" s="22"/>
      <c r="O35" s="22"/>
      <c r="P35" s="22"/>
    </row>
    <row r="36" spans="1:16" ht="39" customHeight="1" x14ac:dyDescent="0.15">
      <c r="A36" s="22"/>
      <c r="B36" s="35"/>
      <c r="C36" s="1178" t="s">
        <v>523</v>
      </c>
      <c r="D36" s="1179"/>
      <c r="E36" s="1180"/>
      <c r="F36" s="36">
        <v>0.15</v>
      </c>
      <c r="G36" s="37">
        <v>0.32</v>
      </c>
      <c r="H36" s="37">
        <v>0.12</v>
      </c>
      <c r="I36" s="37">
        <v>0.32</v>
      </c>
      <c r="J36" s="38">
        <v>0.34</v>
      </c>
      <c r="K36" s="22"/>
      <c r="L36" s="22"/>
      <c r="M36" s="22"/>
      <c r="N36" s="22"/>
      <c r="O36" s="22"/>
      <c r="P36" s="22"/>
    </row>
    <row r="37" spans="1:16" ht="39" customHeight="1" x14ac:dyDescent="0.15">
      <c r="A37" s="22"/>
      <c r="B37" s="35"/>
      <c r="C37" s="1178" t="s">
        <v>524</v>
      </c>
      <c r="D37" s="1179"/>
      <c r="E37" s="1180"/>
      <c r="F37" s="36">
        <v>0.06</v>
      </c>
      <c r="G37" s="37">
        <v>0.06</v>
      </c>
      <c r="H37" s="37">
        <v>0.08</v>
      </c>
      <c r="I37" s="37">
        <v>0.1</v>
      </c>
      <c r="J37" s="38">
        <v>0.14000000000000001</v>
      </c>
      <c r="K37" s="22"/>
      <c r="L37" s="22"/>
      <c r="M37" s="22"/>
      <c r="N37" s="22"/>
      <c r="O37" s="22"/>
      <c r="P37" s="22"/>
    </row>
    <row r="38" spans="1:16" ht="39" customHeight="1" x14ac:dyDescent="0.15">
      <c r="A38" s="22"/>
      <c r="B38" s="35"/>
      <c r="C38" s="1178" t="s">
        <v>525</v>
      </c>
      <c r="D38" s="1179"/>
      <c r="E38" s="1180"/>
      <c r="F38" s="36">
        <v>0.03</v>
      </c>
      <c r="G38" s="37">
        <v>0.02</v>
      </c>
      <c r="H38" s="37">
        <v>7.0000000000000007E-2</v>
      </c>
      <c r="I38" s="37">
        <v>0.06</v>
      </c>
      <c r="J38" s="38">
        <v>0.06</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527</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480</v>
      </c>
      <c r="L45" s="60">
        <v>394</v>
      </c>
      <c r="M45" s="60">
        <v>324</v>
      </c>
      <c r="N45" s="60">
        <v>302</v>
      </c>
      <c r="O45" s="61">
        <v>317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7</v>
      </c>
      <c r="L48" s="64">
        <v>7</v>
      </c>
      <c r="M48" s="64">
        <v>7</v>
      </c>
      <c r="N48" s="64">
        <v>12</v>
      </c>
      <c r="O48" s="65">
        <v>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v>
      </c>
      <c r="L49" s="64">
        <v>35</v>
      </c>
      <c r="M49" s="64">
        <v>35</v>
      </c>
      <c r="N49" s="64">
        <v>35</v>
      </c>
      <c r="O49" s="65">
        <v>33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t="s">
        <v>475</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419</v>
      </c>
      <c r="L52" s="64">
        <v>368</v>
      </c>
      <c r="M52" s="64">
        <v>369</v>
      </c>
      <c r="N52" s="64">
        <v>396</v>
      </c>
      <c r="O52" s="65">
        <v>405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104</v>
      </c>
      <c r="L53" s="69">
        <v>69</v>
      </c>
      <c r="M53" s="69">
        <v>-3</v>
      </c>
      <c r="N53" s="69">
        <v>-47</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4" t="s">
        <v>24</v>
      </c>
      <c r="C41" s="1215"/>
      <c r="D41" s="81"/>
      <c r="E41" s="1216" t="s">
        <v>25</v>
      </c>
      <c r="F41" s="1216"/>
      <c r="G41" s="1216"/>
      <c r="H41" s="1217"/>
      <c r="I41" s="82">
        <v>2403</v>
      </c>
      <c r="J41" s="83">
        <v>2358</v>
      </c>
      <c r="K41" s="83">
        <v>2505</v>
      </c>
      <c r="L41" s="83">
        <v>2514</v>
      </c>
      <c r="M41" s="84">
        <v>3070</v>
      </c>
    </row>
    <row r="42" spans="2:13" ht="27.75" customHeight="1" x14ac:dyDescent="0.15">
      <c r="B42" s="1204"/>
      <c r="C42" s="1205"/>
      <c r="D42" s="85"/>
      <c r="E42" s="1208" t="s">
        <v>26</v>
      </c>
      <c r="F42" s="1208"/>
      <c r="G42" s="1208"/>
      <c r="H42" s="1209"/>
      <c r="I42" s="86">
        <v>0</v>
      </c>
      <c r="J42" s="87">
        <v>0</v>
      </c>
      <c r="K42" s="87">
        <v>0</v>
      </c>
      <c r="L42" s="87" t="s">
        <v>475</v>
      </c>
      <c r="M42" s="88" t="s">
        <v>475</v>
      </c>
    </row>
    <row r="43" spans="2:13" ht="27.75" customHeight="1" x14ac:dyDescent="0.15">
      <c r="B43" s="1204"/>
      <c r="C43" s="1205"/>
      <c r="D43" s="85"/>
      <c r="E43" s="1208" t="s">
        <v>27</v>
      </c>
      <c r="F43" s="1208"/>
      <c r="G43" s="1208"/>
      <c r="H43" s="1209"/>
      <c r="I43" s="86">
        <v>107</v>
      </c>
      <c r="J43" s="87">
        <v>122</v>
      </c>
      <c r="K43" s="87">
        <v>109</v>
      </c>
      <c r="L43" s="87">
        <v>162</v>
      </c>
      <c r="M43" s="88">
        <v>198</v>
      </c>
    </row>
    <row r="44" spans="2:13" ht="27.75" customHeight="1" x14ac:dyDescent="0.15">
      <c r="B44" s="1204"/>
      <c r="C44" s="1205"/>
      <c r="D44" s="85"/>
      <c r="E44" s="1208" t="s">
        <v>28</v>
      </c>
      <c r="F44" s="1208"/>
      <c r="G44" s="1208"/>
      <c r="H44" s="1209"/>
      <c r="I44" s="86">
        <v>245</v>
      </c>
      <c r="J44" s="87">
        <v>215</v>
      </c>
      <c r="K44" s="87">
        <v>182</v>
      </c>
      <c r="L44" s="87">
        <v>151</v>
      </c>
      <c r="M44" s="88">
        <v>247</v>
      </c>
    </row>
    <row r="45" spans="2:13" ht="27.75" customHeight="1" x14ac:dyDescent="0.15">
      <c r="B45" s="1204"/>
      <c r="C45" s="1205"/>
      <c r="D45" s="85"/>
      <c r="E45" s="1208" t="s">
        <v>29</v>
      </c>
      <c r="F45" s="1208"/>
      <c r="G45" s="1208"/>
      <c r="H45" s="1209"/>
      <c r="I45" s="86">
        <v>516</v>
      </c>
      <c r="J45" s="87">
        <v>482</v>
      </c>
      <c r="K45" s="87">
        <v>458</v>
      </c>
      <c r="L45" s="87">
        <v>508</v>
      </c>
      <c r="M45" s="88">
        <v>442</v>
      </c>
    </row>
    <row r="46" spans="2:13" ht="27.75" customHeight="1" x14ac:dyDescent="0.15">
      <c r="B46" s="1204"/>
      <c r="C46" s="1205"/>
      <c r="D46" s="89"/>
      <c r="E46" s="1208" t="s">
        <v>30</v>
      </c>
      <c r="F46" s="1208"/>
      <c r="G46" s="1208"/>
      <c r="H46" s="1209"/>
      <c r="I46" s="86" t="s">
        <v>475</v>
      </c>
      <c r="J46" s="87" t="s">
        <v>475</v>
      </c>
      <c r="K46" s="87" t="s">
        <v>475</v>
      </c>
      <c r="L46" s="87" t="s">
        <v>475</v>
      </c>
      <c r="M46" s="88" t="s">
        <v>475</v>
      </c>
    </row>
    <row r="47" spans="2:13" ht="27.75" customHeight="1" x14ac:dyDescent="0.15">
      <c r="B47" s="1204"/>
      <c r="C47" s="1205"/>
      <c r="D47" s="90"/>
      <c r="E47" s="1218" t="s">
        <v>31</v>
      </c>
      <c r="F47" s="1219"/>
      <c r="G47" s="1219"/>
      <c r="H47" s="1220"/>
      <c r="I47" s="86" t="s">
        <v>475</v>
      </c>
      <c r="J47" s="87" t="s">
        <v>475</v>
      </c>
      <c r="K47" s="87" t="s">
        <v>475</v>
      </c>
      <c r="L47" s="87" t="s">
        <v>475</v>
      </c>
      <c r="M47" s="88" t="s">
        <v>475</v>
      </c>
    </row>
    <row r="48" spans="2:13" ht="27.75" customHeight="1" x14ac:dyDescent="0.15">
      <c r="B48" s="1204"/>
      <c r="C48" s="1205"/>
      <c r="D48" s="85"/>
      <c r="E48" s="1208" t="s">
        <v>32</v>
      </c>
      <c r="F48" s="1208"/>
      <c r="G48" s="1208"/>
      <c r="H48" s="1209"/>
      <c r="I48" s="86" t="s">
        <v>475</v>
      </c>
      <c r="J48" s="87" t="s">
        <v>475</v>
      </c>
      <c r="K48" s="87" t="s">
        <v>475</v>
      </c>
      <c r="L48" s="87" t="s">
        <v>475</v>
      </c>
      <c r="M48" s="88" t="s">
        <v>475</v>
      </c>
    </row>
    <row r="49" spans="2:13" ht="27.75" customHeight="1" x14ac:dyDescent="0.15">
      <c r="B49" s="1206"/>
      <c r="C49" s="1207"/>
      <c r="D49" s="85"/>
      <c r="E49" s="1208" t="s">
        <v>33</v>
      </c>
      <c r="F49" s="1208"/>
      <c r="G49" s="1208"/>
      <c r="H49" s="1209"/>
      <c r="I49" s="86" t="s">
        <v>475</v>
      </c>
      <c r="J49" s="87" t="s">
        <v>475</v>
      </c>
      <c r="K49" s="87" t="s">
        <v>475</v>
      </c>
      <c r="L49" s="87" t="s">
        <v>475</v>
      </c>
      <c r="M49" s="88" t="s">
        <v>475</v>
      </c>
    </row>
    <row r="50" spans="2:13" ht="27.75" customHeight="1" x14ac:dyDescent="0.15">
      <c r="B50" s="1202" t="s">
        <v>34</v>
      </c>
      <c r="C50" s="1203"/>
      <c r="D50" s="91"/>
      <c r="E50" s="1208" t="s">
        <v>35</v>
      </c>
      <c r="F50" s="1208"/>
      <c r="G50" s="1208"/>
      <c r="H50" s="1209"/>
      <c r="I50" s="86">
        <v>3010</v>
      </c>
      <c r="J50" s="87">
        <v>3195</v>
      </c>
      <c r="K50" s="87">
        <v>3347</v>
      </c>
      <c r="L50" s="87">
        <v>3855</v>
      </c>
      <c r="M50" s="88">
        <v>4213</v>
      </c>
    </row>
    <row r="51" spans="2:13" ht="27.75" customHeight="1" x14ac:dyDescent="0.15">
      <c r="B51" s="1204"/>
      <c r="C51" s="1205"/>
      <c r="D51" s="85"/>
      <c r="E51" s="1208" t="s">
        <v>36</v>
      </c>
      <c r="F51" s="1208"/>
      <c r="G51" s="1208"/>
      <c r="H51" s="1209"/>
      <c r="I51" s="86">
        <v>121</v>
      </c>
      <c r="J51" s="87">
        <v>78</v>
      </c>
      <c r="K51" s="87">
        <v>56</v>
      </c>
      <c r="L51" s="87">
        <v>40</v>
      </c>
      <c r="M51" s="88">
        <v>22</v>
      </c>
    </row>
    <row r="52" spans="2:13" ht="27.75" customHeight="1" x14ac:dyDescent="0.15">
      <c r="B52" s="1206"/>
      <c r="C52" s="1207"/>
      <c r="D52" s="85"/>
      <c r="E52" s="1208" t="s">
        <v>37</v>
      </c>
      <c r="F52" s="1208"/>
      <c r="G52" s="1208"/>
      <c r="H52" s="1209"/>
      <c r="I52" s="86">
        <v>2765</v>
      </c>
      <c r="J52" s="87">
        <v>2802</v>
      </c>
      <c r="K52" s="87">
        <v>2851</v>
      </c>
      <c r="L52" s="87">
        <v>3125</v>
      </c>
      <c r="M52" s="88">
        <v>3328</v>
      </c>
    </row>
    <row r="53" spans="2:13" ht="27.75" customHeight="1" thickBot="1" x14ac:dyDescent="0.2">
      <c r="B53" s="1210" t="s">
        <v>38</v>
      </c>
      <c r="C53" s="1211"/>
      <c r="D53" s="92"/>
      <c r="E53" s="1212" t="s">
        <v>39</v>
      </c>
      <c r="F53" s="1212"/>
      <c r="G53" s="1212"/>
      <c r="H53" s="1213"/>
      <c r="I53" s="93">
        <v>-2625</v>
      </c>
      <c r="J53" s="94">
        <v>-2897</v>
      </c>
      <c r="K53" s="94">
        <v>-3001</v>
      </c>
      <c r="L53" s="94">
        <v>-3685</v>
      </c>
      <c r="M53" s="95">
        <v>-3607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548</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551</v>
      </c>
    </row>
    <row r="50" spans="1:17" x14ac:dyDescent="0.15">
      <c r="B50" s="250"/>
      <c r="C50" s="246"/>
      <c r="D50" s="246"/>
      <c r="E50" s="246"/>
      <c r="F50" s="246"/>
      <c r="G50" s="1230"/>
      <c r="H50" s="1231"/>
      <c r="I50" s="1231"/>
      <c r="J50" s="1232"/>
      <c r="K50" s="347" t="s">
        <v>515</v>
      </c>
      <c r="L50" s="347" t="s">
        <v>516</v>
      </c>
      <c r="M50" s="347" t="s">
        <v>517</v>
      </c>
      <c r="N50" s="347" t="s">
        <v>518</v>
      </c>
      <c r="O50" s="347" t="s">
        <v>519</v>
      </c>
    </row>
    <row r="51" spans="1:17" x14ac:dyDescent="0.15">
      <c r="B51" s="250"/>
      <c r="C51" s="246"/>
      <c r="D51" s="246"/>
      <c r="E51" s="246"/>
      <c r="F51" s="246"/>
      <c r="G51" s="1233" t="s">
        <v>546</v>
      </c>
      <c r="H51" s="1234"/>
      <c r="I51" s="1239" t="s">
        <v>544</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2">
        <v>51.7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545</v>
      </c>
      <c r="H55" s="1245"/>
      <c r="I55" s="1243" t="s">
        <v>544</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550</v>
      </c>
      <c r="J57" s="1253"/>
      <c r="K57" s="1250"/>
      <c r="L57" s="1250"/>
      <c r="M57" s="1250"/>
      <c r="N57" s="1252">
        <v>54.2</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5" t="s">
        <v>548</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547</v>
      </c>
      <c r="I71" s="351"/>
      <c r="J71" s="350"/>
      <c r="K71" s="350"/>
      <c r="L71" s="349"/>
      <c r="M71" s="350"/>
      <c r="N71" s="349"/>
      <c r="O71" s="348"/>
    </row>
    <row r="72" spans="2:30" x14ac:dyDescent="0.15">
      <c r="B72" s="250"/>
      <c r="C72" s="246"/>
      <c r="D72" s="246"/>
      <c r="E72" s="246"/>
      <c r="F72" s="246"/>
      <c r="G72" s="1230"/>
      <c r="H72" s="1231"/>
      <c r="I72" s="1231"/>
      <c r="J72" s="1232"/>
      <c r="K72" s="347" t="s">
        <v>515</v>
      </c>
      <c r="L72" s="347" t="s">
        <v>516</v>
      </c>
      <c r="M72" s="347" t="s">
        <v>517</v>
      </c>
      <c r="N72" s="347" t="s">
        <v>518</v>
      </c>
      <c r="O72" s="347" t="s">
        <v>519</v>
      </c>
    </row>
    <row r="73" spans="2:30" x14ac:dyDescent="0.15">
      <c r="B73" s="250"/>
      <c r="C73" s="246"/>
      <c r="D73" s="246"/>
      <c r="E73" s="246"/>
      <c r="F73" s="246"/>
      <c r="G73" s="1233" t="s">
        <v>546</v>
      </c>
      <c r="H73" s="1234"/>
      <c r="I73" s="1239" t="s">
        <v>544</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543</v>
      </c>
      <c r="J75" s="1243"/>
      <c r="K75" s="1252">
        <v>9.4</v>
      </c>
      <c r="L75" s="1252">
        <v>8</v>
      </c>
      <c r="M75" s="1252">
        <v>4.4000000000000004</v>
      </c>
      <c r="N75" s="1252">
        <v>0.6</v>
      </c>
      <c r="O75" s="1252">
        <v>-2.2000000000000002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545</v>
      </c>
      <c r="H77" s="1245"/>
      <c r="I77" s="1243" t="s">
        <v>544</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543</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514</v>
      </c>
      <c r="G2" s="113"/>
      <c r="H2" s="114"/>
    </row>
    <row r="3" spans="1:8" x14ac:dyDescent="0.15">
      <c r="A3" s="110" t="s">
        <v>507</v>
      </c>
      <c r="B3" s="115"/>
      <c r="C3" s="116"/>
      <c r="D3" s="117">
        <v>67600</v>
      </c>
      <c r="E3" s="118"/>
      <c r="F3" s="119">
        <v>228305</v>
      </c>
      <c r="G3" s="120"/>
      <c r="H3" s="121"/>
    </row>
    <row r="4" spans="1:8" x14ac:dyDescent="0.15">
      <c r="A4" s="122"/>
      <c r="B4" s="123"/>
      <c r="C4" s="124"/>
      <c r="D4" s="125">
        <v>26858</v>
      </c>
      <c r="E4" s="126"/>
      <c r="F4" s="127">
        <v>86611</v>
      </c>
      <c r="G4" s="128"/>
      <c r="H4" s="129"/>
    </row>
    <row r="5" spans="1:8" x14ac:dyDescent="0.15">
      <c r="A5" s="110" t="s">
        <v>509</v>
      </c>
      <c r="B5" s="115"/>
      <c r="C5" s="116"/>
      <c r="D5" s="117">
        <v>148886</v>
      </c>
      <c r="E5" s="118"/>
      <c r="F5" s="119">
        <v>316331</v>
      </c>
      <c r="G5" s="120"/>
      <c r="H5" s="121"/>
    </row>
    <row r="6" spans="1:8" x14ac:dyDescent="0.15">
      <c r="A6" s="122"/>
      <c r="B6" s="123"/>
      <c r="C6" s="124"/>
      <c r="D6" s="125">
        <v>71076</v>
      </c>
      <c r="E6" s="126"/>
      <c r="F6" s="127">
        <v>106387</v>
      </c>
      <c r="G6" s="128"/>
      <c r="H6" s="129"/>
    </row>
    <row r="7" spans="1:8" x14ac:dyDescent="0.15">
      <c r="A7" s="110" t="s">
        <v>510</v>
      </c>
      <c r="B7" s="115"/>
      <c r="C7" s="116"/>
      <c r="D7" s="117">
        <v>195312</v>
      </c>
      <c r="E7" s="118"/>
      <c r="F7" s="119">
        <v>333013</v>
      </c>
      <c r="G7" s="120"/>
      <c r="H7" s="121"/>
    </row>
    <row r="8" spans="1:8" x14ac:dyDescent="0.15">
      <c r="A8" s="122"/>
      <c r="B8" s="123"/>
      <c r="C8" s="124"/>
      <c r="D8" s="125">
        <v>154512</v>
      </c>
      <c r="E8" s="126"/>
      <c r="F8" s="127">
        <v>126732</v>
      </c>
      <c r="G8" s="128"/>
      <c r="H8" s="129"/>
    </row>
    <row r="9" spans="1:8" x14ac:dyDescent="0.15">
      <c r="A9" s="110" t="s">
        <v>511</v>
      </c>
      <c r="B9" s="115"/>
      <c r="C9" s="116"/>
      <c r="D9" s="117">
        <v>144782</v>
      </c>
      <c r="E9" s="118"/>
      <c r="F9" s="119">
        <v>280458</v>
      </c>
      <c r="G9" s="120"/>
      <c r="H9" s="121"/>
    </row>
    <row r="10" spans="1:8" x14ac:dyDescent="0.15">
      <c r="A10" s="122"/>
      <c r="B10" s="123"/>
      <c r="C10" s="124"/>
      <c r="D10" s="125">
        <v>64308</v>
      </c>
      <c r="E10" s="126"/>
      <c r="F10" s="127">
        <v>127286</v>
      </c>
      <c r="G10" s="128"/>
      <c r="H10" s="129"/>
    </row>
    <row r="11" spans="1:8" x14ac:dyDescent="0.15">
      <c r="A11" s="110" t="s">
        <v>512</v>
      </c>
      <c r="B11" s="115"/>
      <c r="C11" s="116"/>
      <c r="D11" s="117">
        <v>445738</v>
      </c>
      <c r="E11" s="118"/>
      <c r="F11" s="119">
        <v>291945</v>
      </c>
      <c r="G11" s="120"/>
      <c r="H11" s="121"/>
    </row>
    <row r="12" spans="1:8" x14ac:dyDescent="0.15">
      <c r="A12" s="122"/>
      <c r="B12" s="123"/>
      <c r="C12" s="130"/>
      <c r="D12" s="125">
        <v>335987</v>
      </c>
      <c r="E12" s="126"/>
      <c r="F12" s="127">
        <v>127651</v>
      </c>
      <c r="G12" s="128"/>
      <c r="H12" s="129"/>
    </row>
    <row r="13" spans="1:8" x14ac:dyDescent="0.15">
      <c r="A13" s="110"/>
      <c r="B13" s="115"/>
      <c r="C13" s="131"/>
      <c r="D13" s="132">
        <v>200464</v>
      </c>
      <c r="E13" s="133"/>
      <c r="F13" s="134">
        <v>290010</v>
      </c>
      <c r="G13" s="135"/>
      <c r="H13" s="121"/>
    </row>
    <row r="14" spans="1:8" x14ac:dyDescent="0.15">
      <c r="A14" s="122"/>
      <c r="B14" s="123"/>
      <c r="C14" s="124"/>
      <c r="D14" s="125">
        <v>130548</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2.1800000000000002</v>
      </c>
      <c r="C19" s="136">
        <f>ROUND(VALUE(SUBSTITUTE(実質収支比率等に係る経年分析!G$48,"▲","-")),2)</f>
        <v>4.88</v>
      </c>
      <c r="D19" s="136">
        <f>ROUND(VALUE(SUBSTITUTE(実質収支比率等に係る経年分析!H$48,"▲","-")),2)</f>
        <v>2.27</v>
      </c>
      <c r="E19" s="136">
        <f>ROUND(VALUE(SUBSTITUTE(実質収支比率等に係る経年分析!I$48,"▲","-")),2)</f>
        <v>2.71</v>
      </c>
      <c r="F19" s="136">
        <f>ROUND(VALUE(SUBSTITUTE(実質収支比率等に係る経年分析!J$48,"▲","-")),2)</f>
        <v>3.51</v>
      </c>
    </row>
    <row r="20" spans="1:11" x14ac:dyDescent="0.15">
      <c r="A20" s="136" t="s">
        <v>44</v>
      </c>
      <c r="B20" s="136">
        <f>ROUND(VALUE(SUBSTITUTE(実質収支比率等に係る経年分析!F$47,"▲","-")),2)</f>
        <v>51.37</v>
      </c>
      <c r="C20" s="136">
        <f>ROUND(VALUE(SUBSTITUTE(実質収支比率等に係る経年分析!G$47,"▲","-")),2)</f>
        <v>58.35</v>
      </c>
      <c r="D20" s="136">
        <f>ROUND(VALUE(SUBSTITUTE(実質収支比率等に係る経年分析!H$47,"▲","-")),2)</f>
        <v>57.07</v>
      </c>
      <c r="E20" s="136">
        <f>ROUND(VALUE(SUBSTITUTE(実質収支比率等に係る経年分析!I$47,"▲","-")),2)</f>
        <v>29.37</v>
      </c>
      <c r="F20" s="136">
        <f>ROUND(VALUE(SUBSTITUTE(実質収支比率等に係る経年分析!J$47,"▲","-")),2)</f>
        <v>39.729999999999997</v>
      </c>
    </row>
    <row r="21" spans="1:11" x14ac:dyDescent="0.15">
      <c r="A21" s="136" t="s">
        <v>45</v>
      </c>
      <c r="B21" s="136">
        <f>IF(ISNUMBER(VALUE(SUBSTITUTE(実質収支比率等に係る経年分析!F$49,"▲","-"))),ROUND(VALUE(SUBSTITUTE(実質収支比率等に係る経年分析!F$49,"▲","-")),2),NA())</f>
        <v>0.37</v>
      </c>
      <c r="C21" s="136">
        <f>IF(ISNUMBER(VALUE(SUBSTITUTE(実質収支比率等に係る経年分析!G$49,"▲","-"))),ROUND(VALUE(SUBSTITUTE(実質収支比率等に係る経年分析!G$49,"▲","-")),2),NA())</f>
        <v>11.76</v>
      </c>
      <c r="D21" s="136">
        <f>IF(ISNUMBER(VALUE(SUBSTITUTE(実質収支比率等に係る経年分析!H$49,"▲","-"))),ROUND(VALUE(SUBSTITUTE(実質収支比率等に係る経年分析!H$49,"▲","-")),2),NA())</f>
        <v>1.73</v>
      </c>
      <c r="E21" s="136">
        <f>IF(ISNUMBER(VALUE(SUBSTITUTE(実質収支比率等に係る経年分析!I$49,"▲","-"))),ROUND(VALUE(SUBSTITUTE(実質収支比率等に係る経年分析!I$49,"▲","-")),2),NA())</f>
        <v>-18.21</v>
      </c>
      <c r="F21" s="136">
        <f>IF(ISNUMBER(VALUE(SUBSTITUTE(実質収支比率等に係る経年分析!J$49,"▲","-"))),ROUND(VALUE(SUBSTITUTE(実質収支比率等に係る経年分析!J$49,"▲","-")),2),NA())</f>
        <v>13.85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漁業集落排水事業特別会計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0.14000000000000001</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0.34</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1.1499999999999999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2.1800000000000002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419</v>
      </c>
      <c r="E42" s="138"/>
      <c r="F42" s="138"/>
      <c r="G42" s="138">
        <f>'実質公債費比率（分子）の構造'!L$52</f>
        <v>368</v>
      </c>
      <c r="H42" s="138"/>
      <c r="I42" s="138"/>
      <c r="J42" s="138">
        <f>'実質公債費比率（分子）の構造'!M$52</f>
        <v>369</v>
      </c>
      <c r="K42" s="138"/>
      <c r="L42" s="138"/>
      <c r="M42" s="138">
        <f>'実質公債費比率（分子）の構造'!N$52</f>
        <v>396</v>
      </c>
      <c r="N42" s="138"/>
      <c r="O42" s="138"/>
      <c r="P42" s="138">
        <f>'実質公債費比率（分子）の構造'!O$52</f>
        <v>405</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35</v>
      </c>
      <c r="C45" s="138"/>
      <c r="D45" s="138"/>
      <c r="E45" s="138">
        <f>'実質公債費比率（分子）の構造'!L$49</f>
        <v>35</v>
      </c>
      <c r="F45" s="138"/>
      <c r="G45" s="138"/>
      <c r="H45" s="138">
        <f>'実質公債費比率（分子）の構造'!M$49</f>
        <v>35</v>
      </c>
      <c r="I45" s="138"/>
      <c r="J45" s="138"/>
      <c r="K45" s="138">
        <f>'実質公債費比率（分子）の構造'!N$49</f>
        <v>35</v>
      </c>
      <c r="L45" s="138"/>
      <c r="M45" s="138"/>
      <c r="N45" s="138">
        <f>'実質公債費比率（分子）の構造'!O$49</f>
        <v>33</v>
      </c>
      <c r="O45" s="138"/>
      <c r="P45" s="138"/>
    </row>
    <row r="46" spans="1:16" x14ac:dyDescent="0.15">
      <c r="A46" s="138" t="s">
        <v>56</v>
      </c>
      <c r="B46" s="138">
        <f>'実質公債費比率（分子）の構造'!K$48</f>
        <v>7</v>
      </c>
      <c r="C46" s="138"/>
      <c r="D46" s="138"/>
      <c r="E46" s="138">
        <f>'実質公債費比率（分子）の構造'!L$48</f>
        <v>7</v>
      </c>
      <c r="F46" s="138"/>
      <c r="G46" s="138"/>
      <c r="H46" s="138">
        <f>'実質公債費比率（分子）の構造'!M$48</f>
        <v>7</v>
      </c>
      <c r="I46" s="138"/>
      <c r="J46" s="138"/>
      <c r="K46" s="138">
        <f>'実質公債費比率（分子）の構造'!N$48</f>
        <v>12</v>
      </c>
      <c r="L46" s="138"/>
      <c r="M46" s="138"/>
      <c r="N46" s="138">
        <f>'実質公債費比率（分子）の構造'!O$48</f>
        <v>10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480</v>
      </c>
      <c r="C49" s="138"/>
      <c r="D49" s="138"/>
      <c r="E49" s="138">
        <f>'実質公債費比率（分子）の構造'!L$45</f>
        <v>394</v>
      </c>
      <c r="F49" s="138"/>
      <c r="G49" s="138"/>
      <c r="H49" s="138">
        <f>'実質公債費比率（分子）の構造'!M$45</f>
        <v>324</v>
      </c>
      <c r="I49" s="138"/>
      <c r="J49" s="138"/>
      <c r="K49" s="138">
        <f>'実質公債費比率（分子）の構造'!N$45</f>
        <v>302</v>
      </c>
      <c r="L49" s="138"/>
      <c r="M49" s="138"/>
      <c r="N49" s="138">
        <f>'実質公債費比率（分子）の構造'!O$45</f>
        <v>317</v>
      </c>
      <c r="O49" s="138"/>
      <c r="P49" s="138"/>
    </row>
    <row r="50" spans="1:16" x14ac:dyDescent="0.15">
      <c r="A50" s="138" t="s">
        <v>60</v>
      </c>
      <c r="B50" s="138" t="e">
        <f>NA()</f>
        <v>#N/A</v>
      </c>
      <c r="C50" s="138">
        <f>IF(ISNUMBER('実質公債費比率（分子）の構造'!K$53),'実質公債費比率（分子）の構造'!K$53,NA())</f>
        <v>104</v>
      </c>
      <c r="D50" s="138" t="e">
        <f>NA()</f>
        <v>#N/A</v>
      </c>
      <c r="E50" s="138" t="e">
        <f>NA()</f>
        <v>#N/A</v>
      </c>
      <c r="F50" s="138">
        <f>IF(ISNUMBER('実質公債費比率（分子）の構造'!L$53),'実質公債費比率（分子）の構造'!L$53,NA())</f>
        <v>69</v>
      </c>
      <c r="G50" s="138" t="e">
        <f>NA()</f>
        <v>#N/A</v>
      </c>
      <c r="H50" s="138" t="e">
        <f>NA()</f>
        <v>#N/A</v>
      </c>
      <c r="I50" s="138">
        <f>IF(ISNUMBER('実質公債費比率（分子）の構造'!M$53),'実質公債費比率（分子）の構造'!M$53,NA())</f>
        <v>-3</v>
      </c>
      <c r="J50" s="138" t="e">
        <f>NA()</f>
        <v>#N/A</v>
      </c>
      <c r="K50" s="138" t="e">
        <f>NA()</f>
        <v>#N/A</v>
      </c>
      <c r="L50" s="138">
        <f>IF(ISNUMBER('実質公債費比率（分子）の構造'!N$53),'実質公債費比率（分子）の構造'!N$53,NA())</f>
        <v>-47</v>
      </c>
      <c r="M50" s="138" t="e">
        <f>NA()</f>
        <v>#N/A</v>
      </c>
      <c r="N50" s="138" t="e">
        <f>NA()</f>
        <v>#N/A</v>
      </c>
      <c r="O50" s="138">
        <f>IF(ISNUMBER('実質公債費比率（分子）の構造'!O$53),'実質公債費比率（分子）の構造'!O$53,NA())</f>
        <v>-45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2765</v>
      </c>
      <c r="E56" s="137"/>
      <c r="F56" s="137"/>
      <c r="G56" s="137">
        <f>'将来負担比率（分子）の構造'!J$52</f>
        <v>2802</v>
      </c>
      <c r="H56" s="137"/>
      <c r="I56" s="137"/>
      <c r="J56" s="137">
        <f>'将来負担比率（分子）の構造'!K$52</f>
        <v>2851</v>
      </c>
      <c r="K56" s="137"/>
      <c r="L56" s="137"/>
      <c r="M56" s="137">
        <f>'将来負担比率（分子）の構造'!L$52</f>
        <v>3125</v>
      </c>
      <c r="N56" s="137"/>
      <c r="O56" s="137"/>
      <c r="P56" s="137">
        <f>'将来負担比率（分子）の構造'!M$52</f>
        <v>3328</v>
      </c>
    </row>
    <row r="57" spans="1:16" x14ac:dyDescent="0.15">
      <c r="A57" s="137" t="s">
        <v>36</v>
      </c>
      <c r="B57" s="137"/>
      <c r="C57" s="137"/>
      <c r="D57" s="137">
        <f>'将来負担比率（分子）の構造'!I$51</f>
        <v>121</v>
      </c>
      <c r="E57" s="137"/>
      <c r="F57" s="137"/>
      <c r="G57" s="137">
        <f>'将来負担比率（分子）の構造'!J$51</f>
        <v>78</v>
      </c>
      <c r="H57" s="137"/>
      <c r="I57" s="137"/>
      <c r="J57" s="137">
        <f>'将来負担比率（分子）の構造'!K$51</f>
        <v>56</v>
      </c>
      <c r="K57" s="137"/>
      <c r="L57" s="137"/>
      <c r="M57" s="137">
        <f>'将来負担比率（分子）の構造'!L$51</f>
        <v>40</v>
      </c>
      <c r="N57" s="137"/>
      <c r="O57" s="137"/>
      <c r="P57" s="137">
        <f>'将来負担比率（分子）の構造'!M$51</f>
        <v>22</v>
      </c>
    </row>
    <row r="58" spans="1:16" x14ac:dyDescent="0.15">
      <c r="A58" s="137" t="s">
        <v>35</v>
      </c>
      <c r="B58" s="137"/>
      <c r="C58" s="137"/>
      <c r="D58" s="137">
        <f>'将来負担比率（分子）の構造'!I$50</f>
        <v>3010</v>
      </c>
      <c r="E58" s="137"/>
      <c r="F58" s="137"/>
      <c r="G58" s="137">
        <f>'将来負担比率（分子）の構造'!J$50</f>
        <v>3195</v>
      </c>
      <c r="H58" s="137"/>
      <c r="I58" s="137"/>
      <c r="J58" s="137">
        <f>'将来負担比率（分子）の構造'!K$50</f>
        <v>3347</v>
      </c>
      <c r="K58" s="137"/>
      <c r="L58" s="137"/>
      <c r="M58" s="137">
        <f>'将来負担比率（分子）の構造'!L$50</f>
        <v>3855</v>
      </c>
      <c r="N58" s="137"/>
      <c r="O58" s="137"/>
      <c r="P58" s="137">
        <f>'将来負担比率（分子）の構造'!M$50</f>
        <v>4213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516</v>
      </c>
      <c r="C62" s="137"/>
      <c r="D62" s="137"/>
      <c r="E62" s="137">
        <f>'将来負担比率（分子）の構造'!J$45</f>
        <v>482</v>
      </c>
      <c r="F62" s="137"/>
      <c r="G62" s="137"/>
      <c r="H62" s="137">
        <f>'将来負担比率（分子）の構造'!K$45</f>
        <v>458</v>
      </c>
      <c r="I62" s="137"/>
      <c r="J62" s="137"/>
      <c r="K62" s="137">
        <f>'将来負担比率（分子）の構造'!L$45</f>
        <v>508</v>
      </c>
      <c r="L62" s="137"/>
      <c r="M62" s="137"/>
      <c r="N62" s="137">
        <f>'将来負担比率（分子）の構造'!M$45</f>
        <v>442</v>
      </c>
      <c r="O62" s="137"/>
      <c r="P62" s="137"/>
    </row>
    <row r="63" spans="1:16" x14ac:dyDescent="0.15">
      <c r="A63" s="137" t="s">
        <v>28</v>
      </c>
      <c r="B63" s="137">
        <f>'将来負担比率（分子）の構造'!I$44</f>
        <v>245</v>
      </c>
      <c r="C63" s="137"/>
      <c r="D63" s="137"/>
      <c r="E63" s="137">
        <f>'将来負担比率（分子）の構造'!J$44</f>
        <v>215</v>
      </c>
      <c r="F63" s="137"/>
      <c r="G63" s="137"/>
      <c r="H63" s="137">
        <f>'将来負担比率（分子）の構造'!K$44</f>
        <v>182</v>
      </c>
      <c r="I63" s="137"/>
      <c r="J63" s="137"/>
      <c r="K63" s="137">
        <f>'将来負担比率（分子）の構造'!L$44</f>
        <v>151</v>
      </c>
      <c r="L63" s="137"/>
      <c r="M63" s="137"/>
      <c r="N63" s="137">
        <f>'将来負担比率（分子）の構造'!M$44</f>
        <v>247</v>
      </c>
      <c r="O63" s="137"/>
      <c r="P63" s="137"/>
    </row>
    <row r="64" spans="1:16" x14ac:dyDescent="0.15">
      <c r="A64" s="137" t="s">
        <v>27</v>
      </c>
      <c r="B64" s="137">
        <f>'将来負担比率（分子）の構造'!I$43</f>
        <v>107</v>
      </c>
      <c r="C64" s="137"/>
      <c r="D64" s="137"/>
      <c r="E64" s="137">
        <f>'将来負担比率（分子）の構造'!J$43</f>
        <v>122</v>
      </c>
      <c r="F64" s="137"/>
      <c r="G64" s="137"/>
      <c r="H64" s="137">
        <f>'将来負担比率（分子）の構造'!K$43</f>
        <v>109</v>
      </c>
      <c r="I64" s="137"/>
      <c r="J64" s="137"/>
      <c r="K64" s="137">
        <f>'将来負担比率（分子）の構造'!L$43</f>
        <v>162</v>
      </c>
      <c r="L64" s="137"/>
      <c r="M64" s="137"/>
      <c r="N64" s="137">
        <f>'将来負担比率（分子）の構造'!M$43</f>
        <v>198</v>
      </c>
      <c r="O64" s="137"/>
      <c r="P64" s="137"/>
    </row>
    <row r="65" spans="1:16" x14ac:dyDescent="0.15">
      <c r="A65" s="137" t="s">
        <v>26</v>
      </c>
      <c r="B65" s="137">
        <f>'将来負担比率（分子）の構造'!I$42</f>
        <v>0</v>
      </c>
      <c r="C65" s="137"/>
      <c r="D65" s="137"/>
      <c r="E65" s="137">
        <f>'将来負担比率（分子）の構造'!J$42</f>
        <v>0</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2403</v>
      </c>
      <c r="C66" s="137"/>
      <c r="D66" s="137"/>
      <c r="E66" s="137">
        <f>'将来負担比率（分子）の構造'!J$41</f>
        <v>2358</v>
      </c>
      <c r="F66" s="137"/>
      <c r="G66" s="137"/>
      <c r="H66" s="137">
        <f>'将来負担比率（分子）の構造'!K$41</f>
        <v>2505</v>
      </c>
      <c r="I66" s="137"/>
      <c r="J66" s="137"/>
      <c r="K66" s="137">
        <f>'将来負担比率（分子）の構造'!L$41</f>
        <v>2514</v>
      </c>
      <c r="L66" s="137"/>
      <c r="M66" s="137"/>
      <c r="N66" s="137">
        <f>'将来負担比率（分子）の構造'!M$41</f>
        <v>3070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286620</v>
      </c>
      <c r="S5" s="671"/>
      <c r="T5" s="671"/>
      <c r="U5" s="671"/>
      <c r="V5" s="671"/>
      <c r="W5" s="671"/>
      <c r="X5" s="671"/>
      <c r="Y5" s="718"/>
      <c r="Z5" s="731">
        <v>3.5</v>
      </c>
      <c r="AA5" s="731"/>
      <c r="AB5" s="731"/>
      <c r="AC5" s="731"/>
      <c r="AD5" s="732">
        <v>286620</v>
      </c>
      <c r="AE5" s="732"/>
      <c r="AF5" s="732"/>
      <c r="AG5" s="732"/>
      <c r="AH5" s="732"/>
      <c r="AI5" s="732"/>
      <c r="AJ5" s="732"/>
      <c r="AK5" s="732"/>
      <c r="AL5" s="719">
        <v>18.100000000000001</v>
      </c>
      <c r="AM5" s="688"/>
      <c r="AN5" s="688"/>
      <c r="AO5" s="720"/>
      <c r="AP5" s="707" t="s">
        <v>209</v>
      </c>
      <c r="AQ5" s="708"/>
      <c r="AR5" s="708"/>
      <c r="AS5" s="708"/>
      <c r="AT5" s="708"/>
      <c r="AU5" s="708"/>
      <c r="AV5" s="708"/>
      <c r="AW5" s="708"/>
      <c r="AX5" s="708"/>
      <c r="AY5" s="708"/>
      <c r="AZ5" s="708"/>
      <c r="BA5" s="708"/>
      <c r="BB5" s="708"/>
      <c r="BC5" s="708"/>
      <c r="BD5" s="708"/>
      <c r="BE5" s="708"/>
      <c r="BF5" s="709"/>
      <c r="BG5" s="620">
        <v>286620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15934</v>
      </c>
      <c r="S6" s="621"/>
      <c r="T6" s="621"/>
      <c r="U6" s="621"/>
      <c r="V6" s="621"/>
      <c r="W6" s="621"/>
      <c r="X6" s="621"/>
      <c r="Y6" s="622"/>
      <c r="Z6" s="673">
        <v>0.2</v>
      </c>
      <c r="AA6" s="673"/>
      <c r="AB6" s="673"/>
      <c r="AC6" s="673"/>
      <c r="AD6" s="674">
        <v>15934</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286620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49479</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49479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704</v>
      </c>
      <c r="S7" s="621"/>
      <c r="T7" s="621"/>
      <c r="U7" s="621"/>
      <c r="V7" s="621"/>
      <c r="W7" s="621"/>
      <c r="X7" s="621"/>
      <c r="Y7" s="622"/>
      <c r="Z7" s="673">
        <v>0</v>
      </c>
      <c r="AA7" s="673"/>
      <c r="AB7" s="673"/>
      <c r="AC7" s="673"/>
      <c r="AD7" s="674">
        <v>704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110636</v>
      </c>
      <c r="BH7" s="621"/>
      <c r="BI7" s="621"/>
      <c r="BJ7" s="621"/>
      <c r="BK7" s="621"/>
      <c r="BL7" s="621"/>
      <c r="BM7" s="621"/>
      <c r="BN7" s="622"/>
      <c r="BO7" s="673">
        <v>38.6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4343789</v>
      </c>
      <c r="CS7" s="621"/>
      <c r="CT7" s="621"/>
      <c r="CU7" s="621"/>
      <c r="CV7" s="621"/>
      <c r="CW7" s="621"/>
      <c r="CX7" s="621"/>
      <c r="CY7" s="622"/>
      <c r="CZ7" s="673">
        <v>57.6</v>
      </c>
      <c r="DA7" s="673"/>
      <c r="DB7" s="673"/>
      <c r="DC7" s="673"/>
      <c r="DD7" s="626">
        <v>74590</v>
      </c>
      <c r="DE7" s="621"/>
      <c r="DF7" s="621"/>
      <c r="DG7" s="621"/>
      <c r="DH7" s="621"/>
      <c r="DI7" s="621"/>
      <c r="DJ7" s="621"/>
      <c r="DK7" s="621"/>
      <c r="DL7" s="621"/>
      <c r="DM7" s="621"/>
      <c r="DN7" s="621"/>
      <c r="DO7" s="621"/>
      <c r="DP7" s="622"/>
      <c r="DQ7" s="626">
        <v>575466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717</v>
      </c>
      <c r="S8" s="621"/>
      <c r="T8" s="621"/>
      <c r="U8" s="621"/>
      <c r="V8" s="621"/>
      <c r="W8" s="621"/>
      <c r="X8" s="621"/>
      <c r="Y8" s="622"/>
      <c r="Z8" s="673">
        <v>0</v>
      </c>
      <c r="AA8" s="673"/>
      <c r="AB8" s="673"/>
      <c r="AC8" s="673"/>
      <c r="AD8" s="674">
        <v>717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4547</v>
      </c>
      <c r="BH8" s="621"/>
      <c r="BI8" s="621"/>
      <c r="BJ8" s="621"/>
      <c r="BK8" s="621"/>
      <c r="BL8" s="621"/>
      <c r="BM8" s="621"/>
      <c r="BN8" s="622"/>
      <c r="BO8" s="673">
        <v>1.6</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624598</v>
      </c>
      <c r="CS8" s="621"/>
      <c r="CT8" s="621"/>
      <c r="CU8" s="621"/>
      <c r="CV8" s="621"/>
      <c r="CW8" s="621"/>
      <c r="CX8" s="621"/>
      <c r="CY8" s="622"/>
      <c r="CZ8" s="673">
        <v>8.3000000000000007</v>
      </c>
      <c r="DA8" s="673"/>
      <c r="DB8" s="673"/>
      <c r="DC8" s="673"/>
      <c r="DD8" s="626" t="s">
        <v>210</v>
      </c>
      <c r="DE8" s="621"/>
      <c r="DF8" s="621"/>
      <c r="DG8" s="621"/>
      <c r="DH8" s="621"/>
      <c r="DI8" s="621"/>
      <c r="DJ8" s="621"/>
      <c r="DK8" s="621"/>
      <c r="DL8" s="621"/>
      <c r="DM8" s="621"/>
      <c r="DN8" s="621"/>
      <c r="DO8" s="621"/>
      <c r="DP8" s="622"/>
      <c r="DQ8" s="626">
        <v>439037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424</v>
      </c>
      <c r="S9" s="621"/>
      <c r="T9" s="621"/>
      <c r="U9" s="621"/>
      <c r="V9" s="621"/>
      <c r="W9" s="621"/>
      <c r="X9" s="621"/>
      <c r="Y9" s="622"/>
      <c r="Z9" s="673">
        <v>0</v>
      </c>
      <c r="AA9" s="673"/>
      <c r="AB9" s="673"/>
      <c r="AC9" s="673"/>
      <c r="AD9" s="674">
        <v>424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86682</v>
      </c>
      <c r="BH9" s="621"/>
      <c r="BI9" s="621"/>
      <c r="BJ9" s="621"/>
      <c r="BK9" s="621"/>
      <c r="BL9" s="621"/>
      <c r="BM9" s="621"/>
      <c r="BN9" s="622"/>
      <c r="BO9" s="673">
        <v>30.2</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195605</v>
      </c>
      <c r="CS9" s="621"/>
      <c r="CT9" s="621"/>
      <c r="CU9" s="621"/>
      <c r="CV9" s="621"/>
      <c r="CW9" s="621"/>
      <c r="CX9" s="621"/>
      <c r="CY9" s="622"/>
      <c r="CZ9" s="673">
        <v>2.6</v>
      </c>
      <c r="DA9" s="673"/>
      <c r="DB9" s="673"/>
      <c r="DC9" s="673"/>
      <c r="DD9" s="626">
        <v>2989</v>
      </c>
      <c r="DE9" s="621"/>
      <c r="DF9" s="621"/>
      <c r="DG9" s="621"/>
      <c r="DH9" s="621"/>
      <c r="DI9" s="621"/>
      <c r="DJ9" s="621"/>
      <c r="DK9" s="621"/>
      <c r="DL9" s="621"/>
      <c r="DM9" s="621"/>
      <c r="DN9" s="621"/>
      <c r="DO9" s="621"/>
      <c r="DP9" s="622"/>
      <c r="DQ9" s="626">
        <v>135431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55766</v>
      </c>
      <c r="S10" s="621"/>
      <c r="T10" s="621"/>
      <c r="U10" s="621"/>
      <c r="V10" s="621"/>
      <c r="W10" s="621"/>
      <c r="X10" s="621"/>
      <c r="Y10" s="622"/>
      <c r="Z10" s="673">
        <v>0.7</v>
      </c>
      <c r="AA10" s="673"/>
      <c r="AB10" s="673"/>
      <c r="AC10" s="673"/>
      <c r="AD10" s="674">
        <v>55766</v>
      </c>
      <c r="AE10" s="674"/>
      <c r="AF10" s="674"/>
      <c r="AG10" s="674"/>
      <c r="AH10" s="674"/>
      <c r="AI10" s="674"/>
      <c r="AJ10" s="674"/>
      <c r="AK10" s="674"/>
      <c r="AL10" s="643">
        <v>3.5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6147</v>
      </c>
      <c r="BH10" s="621"/>
      <c r="BI10" s="621"/>
      <c r="BJ10" s="621"/>
      <c r="BK10" s="621"/>
      <c r="BL10" s="621"/>
      <c r="BM10" s="621"/>
      <c r="BN10" s="622"/>
      <c r="BO10" s="673">
        <v>2.1</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222</v>
      </c>
      <c r="CS10" s="621"/>
      <c r="CT10" s="621"/>
      <c r="CU10" s="621"/>
      <c r="CV10" s="621"/>
      <c r="CW10" s="621"/>
      <c r="CX10" s="621"/>
      <c r="CY10" s="622"/>
      <c r="CZ10" s="673" t="s">
        <v>222</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13260</v>
      </c>
      <c r="BH11" s="621"/>
      <c r="BI11" s="621"/>
      <c r="BJ11" s="621"/>
      <c r="BK11" s="621"/>
      <c r="BL11" s="621"/>
      <c r="BM11" s="621"/>
      <c r="BN11" s="622"/>
      <c r="BO11" s="673">
        <v>4.5999999999999996</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186474</v>
      </c>
      <c r="CS11" s="621"/>
      <c r="CT11" s="621"/>
      <c r="CU11" s="621"/>
      <c r="CV11" s="621"/>
      <c r="CW11" s="621"/>
      <c r="CX11" s="621"/>
      <c r="CY11" s="622"/>
      <c r="CZ11" s="673">
        <v>2.5</v>
      </c>
      <c r="DA11" s="673"/>
      <c r="DB11" s="673"/>
      <c r="DC11" s="673"/>
      <c r="DD11" s="626">
        <v>97110</v>
      </c>
      <c r="DE11" s="621"/>
      <c r="DF11" s="621"/>
      <c r="DG11" s="621"/>
      <c r="DH11" s="621"/>
      <c r="DI11" s="621"/>
      <c r="DJ11" s="621"/>
      <c r="DK11" s="621"/>
      <c r="DL11" s="621"/>
      <c r="DM11" s="621"/>
      <c r="DN11" s="621"/>
      <c r="DO11" s="621"/>
      <c r="DP11" s="622"/>
      <c r="DQ11" s="626">
        <v>64214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128245</v>
      </c>
      <c r="BH12" s="621"/>
      <c r="BI12" s="621"/>
      <c r="BJ12" s="621"/>
      <c r="BK12" s="621"/>
      <c r="BL12" s="621"/>
      <c r="BM12" s="621"/>
      <c r="BN12" s="622"/>
      <c r="BO12" s="673">
        <v>44.7</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27863</v>
      </c>
      <c r="CS12" s="621"/>
      <c r="CT12" s="621"/>
      <c r="CU12" s="621"/>
      <c r="CV12" s="621"/>
      <c r="CW12" s="621"/>
      <c r="CX12" s="621"/>
      <c r="CY12" s="622"/>
      <c r="CZ12" s="673">
        <v>0.4</v>
      </c>
      <c r="DA12" s="673"/>
      <c r="DB12" s="673"/>
      <c r="DC12" s="673"/>
      <c r="DD12" s="626">
        <v>3728</v>
      </c>
      <c r="DE12" s="621"/>
      <c r="DF12" s="621"/>
      <c r="DG12" s="621"/>
      <c r="DH12" s="621"/>
      <c r="DI12" s="621"/>
      <c r="DJ12" s="621"/>
      <c r="DK12" s="621"/>
      <c r="DL12" s="621"/>
      <c r="DM12" s="621"/>
      <c r="DN12" s="621"/>
      <c r="DO12" s="621"/>
      <c r="DP12" s="622"/>
      <c r="DQ12" s="626">
        <v>9994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2179</v>
      </c>
      <c r="S13" s="621"/>
      <c r="T13" s="621"/>
      <c r="U13" s="621"/>
      <c r="V13" s="621"/>
      <c r="W13" s="621"/>
      <c r="X13" s="621"/>
      <c r="Y13" s="622"/>
      <c r="Z13" s="673">
        <v>0</v>
      </c>
      <c r="AA13" s="673"/>
      <c r="AB13" s="673"/>
      <c r="AC13" s="673"/>
      <c r="AD13" s="674">
        <v>2179</v>
      </c>
      <c r="AE13" s="674"/>
      <c r="AF13" s="674"/>
      <c r="AG13" s="674"/>
      <c r="AH13" s="674"/>
      <c r="AI13" s="674"/>
      <c r="AJ13" s="674"/>
      <c r="AK13" s="674"/>
      <c r="AL13" s="643">
        <v>0.1</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125096</v>
      </c>
      <c r="BH13" s="621"/>
      <c r="BI13" s="621"/>
      <c r="BJ13" s="621"/>
      <c r="BK13" s="621"/>
      <c r="BL13" s="621"/>
      <c r="BM13" s="621"/>
      <c r="BN13" s="622"/>
      <c r="BO13" s="673">
        <v>43.6</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334945</v>
      </c>
      <c r="CS13" s="621"/>
      <c r="CT13" s="621"/>
      <c r="CU13" s="621"/>
      <c r="CV13" s="621"/>
      <c r="CW13" s="621"/>
      <c r="CX13" s="621"/>
      <c r="CY13" s="622"/>
      <c r="CZ13" s="673">
        <v>4.4000000000000004</v>
      </c>
      <c r="DA13" s="673"/>
      <c r="DB13" s="673"/>
      <c r="DC13" s="673"/>
      <c r="DD13" s="626">
        <v>304681</v>
      </c>
      <c r="DE13" s="621"/>
      <c r="DF13" s="621"/>
      <c r="DG13" s="621"/>
      <c r="DH13" s="621"/>
      <c r="DI13" s="621"/>
      <c r="DJ13" s="621"/>
      <c r="DK13" s="621"/>
      <c r="DL13" s="621"/>
      <c r="DM13" s="621"/>
      <c r="DN13" s="621"/>
      <c r="DO13" s="621"/>
      <c r="DP13" s="622"/>
      <c r="DQ13" s="626">
        <v>28223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12464</v>
      </c>
      <c r="BH14" s="621"/>
      <c r="BI14" s="621"/>
      <c r="BJ14" s="621"/>
      <c r="BK14" s="621"/>
      <c r="BL14" s="621"/>
      <c r="BM14" s="621"/>
      <c r="BN14" s="622"/>
      <c r="BO14" s="673">
        <v>4.3</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468090</v>
      </c>
      <c r="CS14" s="621"/>
      <c r="CT14" s="621"/>
      <c r="CU14" s="621"/>
      <c r="CV14" s="621"/>
      <c r="CW14" s="621"/>
      <c r="CX14" s="621"/>
      <c r="CY14" s="622"/>
      <c r="CZ14" s="673">
        <v>6.2</v>
      </c>
      <c r="DA14" s="673"/>
      <c r="DB14" s="673"/>
      <c r="DC14" s="673"/>
      <c r="DD14" s="626">
        <v>312842</v>
      </c>
      <c r="DE14" s="621"/>
      <c r="DF14" s="621"/>
      <c r="DG14" s="621"/>
      <c r="DH14" s="621"/>
      <c r="DI14" s="621"/>
      <c r="DJ14" s="621"/>
      <c r="DK14" s="621"/>
      <c r="DL14" s="621"/>
      <c r="DM14" s="621"/>
      <c r="DN14" s="621"/>
      <c r="DO14" s="621"/>
      <c r="DP14" s="622"/>
      <c r="DQ14" s="626">
        <v>133984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710</v>
      </c>
      <c r="S15" s="621"/>
      <c r="T15" s="621"/>
      <c r="U15" s="621"/>
      <c r="V15" s="621"/>
      <c r="W15" s="621"/>
      <c r="X15" s="621"/>
      <c r="Y15" s="622"/>
      <c r="Z15" s="673">
        <v>0</v>
      </c>
      <c r="AA15" s="673"/>
      <c r="AB15" s="673"/>
      <c r="AC15" s="673"/>
      <c r="AD15" s="674">
        <v>710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35275</v>
      </c>
      <c r="BH15" s="621"/>
      <c r="BI15" s="621"/>
      <c r="BJ15" s="621"/>
      <c r="BK15" s="621"/>
      <c r="BL15" s="621"/>
      <c r="BM15" s="621"/>
      <c r="BN15" s="622"/>
      <c r="BO15" s="673">
        <v>12.3</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877656</v>
      </c>
      <c r="CS15" s="621"/>
      <c r="CT15" s="621"/>
      <c r="CU15" s="621"/>
      <c r="CV15" s="621"/>
      <c r="CW15" s="621"/>
      <c r="CX15" s="621"/>
      <c r="CY15" s="622"/>
      <c r="CZ15" s="673">
        <v>11.6</v>
      </c>
      <c r="DA15" s="673"/>
      <c r="DB15" s="673"/>
      <c r="DC15" s="673"/>
      <c r="DD15" s="626">
        <v>701294</v>
      </c>
      <c r="DE15" s="621"/>
      <c r="DF15" s="621"/>
      <c r="DG15" s="621"/>
      <c r="DH15" s="621"/>
      <c r="DI15" s="621"/>
      <c r="DJ15" s="621"/>
      <c r="DK15" s="621"/>
      <c r="DL15" s="621"/>
      <c r="DM15" s="621"/>
      <c r="DN15" s="621"/>
      <c r="DO15" s="621"/>
      <c r="DP15" s="622"/>
      <c r="DQ15" s="626">
        <v>146660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1355768</v>
      </c>
      <c r="S16" s="621"/>
      <c r="T16" s="621"/>
      <c r="U16" s="621"/>
      <c r="V16" s="621"/>
      <c r="W16" s="621"/>
      <c r="X16" s="621"/>
      <c r="Y16" s="622"/>
      <c r="Z16" s="673">
        <v>16.399999999999999</v>
      </c>
      <c r="AA16" s="673"/>
      <c r="AB16" s="673"/>
      <c r="AC16" s="673"/>
      <c r="AD16" s="674">
        <v>1221253</v>
      </c>
      <c r="AE16" s="674"/>
      <c r="AF16" s="674"/>
      <c r="AG16" s="674"/>
      <c r="AH16" s="674"/>
      <c r="AI16" s="674"/>
      <c r="AJ16" s="674"/>
      <c r="AK16" s="674"/>
      <c r="AL16" s="643">
        <v>77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53026</v>
      </c>
      <c r="CS16" s="621"/>
      <c r="CT16" s="621"/>
      <c r="CU16" s="621"/>
      <c r="CV16" s="621"/>
      <c r="CW16" s="621"/>
      <c r="CX16" s="621"/>
      <c r="CY16" s="622"/>
      <c r="CZ16" s="673">
        <v>0.7</v>
      </c>
      <c r="DA16" s="673"/>
      <c r="DB16" s="673"/>
      <c r="DC16" s="673"/>
      <c r="DD16" s="626" t="s">
        <v>222</v>
      </c>
      <c r="DE16" s="621"/>
      <c r="DF16" s="621"/>
      <c r="DG16" s="621"/>
      <c r="DH16" s="621"/>
      <c r="DI16" s="621"/>
      <c r="DJ16" s="621"/>
      <c r="DK16" s="621"/>
      <c r="DL16" s="621"/>
      <c r="DM16" s="621"/>
      <c r="DN16" s="621"/>
      <c r="DO16" s="621"/>
      <c r="DP16" s="622"/>
      <c r="DQ16" s="626">
        <v>8584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1221253</v>
      </c>
      <c r="S17" s="621"/>
      <c r="T17" s="621"/>
      <c r="U17" s="621"/>
      <c r="V17" s="621"/>
      <c r="W17" s="621"/>
      <c r="X17" s="621"/>
      <c r="Y17" s="622"/>
      <c r="Z17" s="673">
        <v>14.8</v>
      </c>
      <c r="AA17" s="673"/>
      <c r="AB17" s="673"/>
      <c r="AC17" s="673"/>
      <c r="AD17" s="674">
        <v>1221253</v>
      </c>
      <c r="AE17" s="674"/>
      <c r="AF17" s="674"/>
      <c r="AG17" s="674"/>
      <c r="AH17" s="674"/>
      <c r="AI17" s="674"/>
      <c r="AJ17" s="674"/>
      <c r="AK17" s="674"/>
      <c r="AL17" s="643">
        <v>77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382955</v>
      </c>
      <c r="CS17" s="621"/>
      <c r="CT17" s="621"/>
      <c r="CU17" s="621"/>
      <c r="CV17" s="621"/>
      <c r="CW17" s="621"/>
      <c r="CX17" s="621"/>
      <c r="CY17" s="622"/>
      <c r="CZ17" s="673">
        <v>5.0999999999999996</v>
      </c>
      <c r="DA17" s="673"/>
      <c r="DB17" s="673"/>
      <c r="DC17" s="673"/>
      <c r="DD17" s="626" t="s">
        <v>222</v>
      </c>
      <c r="DE17" s="621"/>
      <c r="DF17" s="621"/>
      <c r="DG17" s="621"/>
      <c r="DH17" s="621"/>
      <c r="DI17" s="621"/>
      <c r="DJ17" s="621"/>
      <c r="DK17" s="621"/>
      <c r="DL17" s="621"/>
      <c r="DM17" s="621"/>
      <c r="DN17" s="621"/>
      <c r="DO17" s="621"/>
      <c r="DP17" s="622"/>
      <c r="DQ17" s="626">
        <v>288276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134515</v>
      </c>
      <c r="S18" s="621"/>
      <c r="T18" s="621"/>
      <c r="U18" s="621"/>
      <c r="V18" s="621"/>
      <c r="W18" s="621"/>
      <c r="X18" s="621"/>
      <c r="Y18" s="622"/>
      <c r="Z18" s="673">
        <v>1.6</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1718822</v>
      </c>
      <c r="S20" s="621"/>
      <c r="T20" s="621"/>
      <c r="U20" s="621"/>
      <c r="V20" s="621"/>
      <c r="W20" s="621"/>
      <c r="X20" s="621"/>
      <c r="Y20" s="622"/>
      <c r="Z20" s="673">
        <v>20.9</v>
      </c>
      <c r="AA20" s="673"/>
      <c r="AB20" s="673"/>
      <c r="AC20" s="673"/>
      <c r="AD20" s="674">
        <v>1584307</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7544480</v>
      </c>
      <c r="CS20" s="621"/>
      <c r="CT20" s="621"/>
      <c r="CU20" s="621"/>
      <c r="CV20" s="621"/>
      <c r="CW20" s="621"/>
      <c r="CX20" s="621"/>
      <c r="CY20" s="622"/>
      <c r="CZ20" s="673">
        <v>100</v>
      </c>
      <c r="DA20" s="673"/>
      <c r="DB20" s="673"/>
      <c r="DC20" s="673"/>
      <c r="DD20" s="626">
        <v>1497234</v>
      </c>
      <c r="DE20" s="621"/>
      <c r="DF20" s="621"/>
      <c r="DG20" s="621"/>
      <c r="DH20" s="621"/>
      <c r="DI20" s="621"/>
      <c r="DJ20" s="621"/>
      <c r="DK20" s="621"/>
      <c r="DL20" s="621"/>
      <c r="DM20" s="621"/>
      <c r="DN20" s="621"/>
      <c r="DO20" s="621"/>
      <c r="DP20" s="622"/>
      <c r="DQ20" s="626">
        <v>1879348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222</v>
      </c>
      <c r="S21" s="621"/>
      <c r="T21" s="621"/>
      <c r="U21" s="621"/>
      <c r="V21" s="621"/>
      <c r="W21" s="621"/>
      <c r="X21" s="621"/>
      <c r="Y21" s="622"/>
      <c r="Z21" s="673" t="s">
        <v>222</v>
      </c>
      <c r="AA21" s="673"/>
      <c r="AB21" s="673"/>
      <c r="AC21" s="673"/>
      <c r="AD21" s="674" t="s">
        <v>222</v>
      </c>
      <c r="AE21" s="674"/>
      <c r="AF21" s="674"/>
      <c r="AG21" s="674"/>
      <c r="AH21" s="674"/>
      <c r="AI21" s="674"/>
      <c r="AJ21" s="674"/>
      <c r="AK21" s="674"/>
      <c r="AL21" s="643" t="s">
        <v>222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71648</v>
      </c>
      <c r="S22" s="621"/>
      <c r="T22" s="621"/>
      <c r="U22" s="621"/>
      <c r="V22" s="621"/>
      <c r="W22" s="621"/>
      <c r="X22" s="621"/>
      <c r="Y22" s="622"/>
      <c r="Z22" s="673">
        <v>0.9</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54085</v>
      </c>
      <c r="S23" s="621"/>
      <c r="T23" s="621"/>
      <c r="U23" s="621"/>
      <c r="V23" s="621"/>
      <c r="W23" s="621"/>
      <c r="X23" s="621"/>
      <c r="Y23" s="622"/>
      <c r="Z23" s="673">
        <v>0.7</v>
      </c>
      <c r="AA23" s="673"/>
      <c r="AB23" s="673"/>
      <c r="AC23" s="673"/>
      <c r="AD23" s="674">
        <v>516</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3510</v>
      </c>
      <c r="S24" s="621"/>
      <c r="T24" s="621"/>
      <c r="U24" s="621"/>
      <c r="V24" s="621"/>
      <c r="W24" s="621"/>
      <c r="X24" s="621"/>
      <c r="Y24" s="622"/>
      <c r="Z24" s="673">
        <v>0</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930102</v>
      </c>
      <c r="CS24" s="671"/>
      <c r="CT24" s="671"/>
      <c r="CU24" s="671"/>
      <c r="CV24" s="671"/>
      <c r="CW24" s="671"/>
      <c r="CX24" s="671"/>
      <c r="CY24" s="718"/>
      <c r="CZ24" s="722">
        <v>12.3</v>
      </c>
      <c r="DA24" s="723"/>
      <c r="DB24" s="723"/>
      <c r="DC24" s="724"/>
      <c r="DD24" s="717">
        <v>686296</v>
      </c>
      <c r="DE24" s="671"/>
      <c r="DF24" s="671"/>
      <c r="DG24" s="671"/>
      <c r="DH24" s="671"/>
      <c r="DI24" s="671"/>
      <c r="DJ24" s="671"/>
      <c r="DK24" s="718"/>
      <c r="DL24" s="717">
        <v>606951</v>
      </c>
      <c r="DM24" s="671"/>
      <c r="DN24" s="671"/>
      <c r="DO24" s="671"/>
      <c r="DP24" s="671"/>
      <c r="DQ24" s="671"/>
      <c r="DR24" s="671"/>
      <c r="DS24" s="671"/>
      <c r="DT24" s="671"/>
      <c r="DU24" s="671"/>
      <c r="DV24" s="718"/>
      <c r="DW24" s="719">
        <v>36.799999999999997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290294</v>
      </c>
      <c r="S25" s="621"/>
      <c r="T25" s="621"/>
      <c r="U25" s="621"/>
      <c r="V25" s="621"/>
      <c r="W25" s="621"/>
      <c r="X25" s="621"/>
      <c r="Y25" s="622"/>
      <c r="Z25" s="673">
        <v>3.5</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424546</v>
      </c>
      <c r="CS25" s="639"/>
      <c r="CT25" s="639"/>
      <c r="CU25" s="639"/>
      <c r="CV25" s="639"/>
      <c r="CW25" s="639"/>
      <c r="CX25" s="639"/>
      <c r="CY25" s="640"/>
      <c r="CZ25" s="623">
        <v>5.6</v>
      </c>
      <c r="DA25" s="641"/>
      <c r="DB25" s="641"/>
      <c r="DC25" s="642"/>
      <c r="DD25" s="626">
        <v>350884</v>
      </c>
      <c r="DE25" s="639"/>
      <c r="DF25" s="639"/>
      <c r="DG25" s="639"/>
      <c r="DH25" s="639"/>
      <c r="DI25" s="639"/>
      <c r="DJ25" s="639"/>
      <c r="DK25" s="640"/>
      <c r="DL25" s="626">
        <v>337155</v>
      </c>
      <c r="DM25" s="639"/>
      <c r="DN25" s="639"/>
      <c r="DO25" s="639"/>
      <c r="DP25" s="639"/>
      <c r="DQ25" s="639"/>
      <c r="DR25" s="639"/>
      <c r="DS25" s="639"/>
      <c r="DT25" s="639"/>
      <c r="DU25" s="639"/>
      <c r="DV25" s="640"/>
      <c r="DW25" s="643">
        <v>20.5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242186</v>
      </c>
      <c r="CS26" s="621"/>
      <c r="CT26" s="621"/>
      <c r="CU26" s="621"/>
      <c r="CV26" s="621"/>
      <c r="CW26" s="621"/>
      <c r="CX26" s="621"/>
      <c r="CY26" s="622"/>
      <c r="CZ26" s="623">
        <v>3.2</v>
      </c>
      <c r="DA26" s="641"/>
      <c r="DB26" s="641"/>
      <c r="DC26" s="642"/>
      <c r="DD26" s="626">
        <v>186661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459848</v>
      </c>
      <c r="S27" s="621"/>
      <c r="T27" s="621"/>
      <c r="U27" s="621"/>
      <c r="V27" s="621"/>
      <c r="W27" s="621"/>
      <c r="X27" s="621"/>
      <c r="Y27" s="622"/>
      <c r="Z27" s="673">
        <v>5.6</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286620</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122601</v>
      </c>
      <c r="CS27" s="639"/>
      <c r="CT27" s="639"/>
      <c r="CU27" s="639"/>
      <c r="CV27" s="639"/>
      <c r="CW27" s="639"/>
      <c r="CX27" s="639"/>
      <c r="CY27" s="640"/>
      <c r="CZ27" s="623">
        <v>1.6</v>
      </c>
      <c r="DA27" s="641"/>
      <c r="DB27" s="641"/>
      <c r="DC27" s="642"/>
      <c r="DD27" s="626">
        <v>47136</v>
      </c>
      <c r="DE27" s="639"/>
      <c r="DF27" s="639"/>
      <c r="DG27" s="639"/>
      <c r="DH27" s="639"/>
      <c r="DI27" s="639"/>
      <c r="DJ27" s="639"/>
      <c r="DK27" s="640"/>
      <c r="DL27" s="626">
        <v>47136</v>
      </c>
      <c r="DM27" s="639"/>
      <c r="DN27" s="639"/>
      <c r="DO27" s="639"/>
      <c r="DP27" s="639"/>
      <c r="DQ27" s="639"/>
      <c r="DR27" s="639"/>
      <c r="DS27" s="639"/>
      <c r="DT27" s="639"/>
      <c r="DU27" s="639"/>
      <c r="DV27" s="640"/>
      <c r="DW27" s="643">
        <v>2.9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23019</v>
      </c>
      <c r="S28" s="621"/>
      <c r="T28" s="621"/>
      <c r="U28" s="621"/>
      <c r="V28" s="621"/>
      <c r="W28" s="621"/>
      <c r="X28" s="621"/>
      <c r="Y28" s="622"/>
      <c r="Z28" s="673">
        <v>0.3</v>
      </c>
      <c r="AA28" s="673"/>
      <c r="AB28" s="673"/>
      <c r="AC28" s="673"/>
      <c r="AD28" s="674">
        <v>1233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382955</v>
      </c>
      <c r="CS28" s="621"/>
      <c r="CT28" s="621"/>
      <c r="CU28" s="621"/>
      <c r="CV28" s="621"/>
      <c r="CW28" s="621"/>
      <c r="CX28" s="621"/>
      <c r="CY28" s="622"/>
      <c r="CZ28" s="623">
        <v>5.0999999999999996</v>
      </c>
      <c r="DA28" s="641"/>
      <c r="DB28" s="641"/>
      <c r="DC28" s="642"/>
      <c r="DD28" s="626">
        <v>288276</v>
      </c>
      <c r="DE28" s="621"/>
      <c r="DF28" s="621"/>
      <c r="DG28" s="621"/>
      <c r="DH28" s="621"/>
      <c r="DI28" s="621"/>
      <c r="DJ28" s="621"/>
      <c r="DK28" s="622"/>
      <c r="DL28" s="626">
        <v>222660</v>
      </c>
      <c r="DM28" s="621"/>
      <c r="DN28" s="621"/>
      <c r="DO28" s="621"/>
      <c r="DP28" s="621"/>
      <c r="DQ28" s="621"/>
      <c r="DR28" s="621"/>
      <c r="DS28" s="621"/>
      <c r="DT28" s="621"/>
      <c r="DU28" s="621"/>
      <c r="DV28" s="622"/>
      <c r="DW28" s="643">
        <v>13.5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2075488</v>
      </c>
      <c r="S29" s="621"/>
      <c r="T29" s="621"/>
      <c r="U29" s="621"/>
      <c r="V29" s="621"/>
      <c r="W29" s="621"/>
      <c r="X29" s="621"/>
      <c r="Y29" s="622"/>
      <c r="Z29" s="673">
        <v>25.2</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382813</v>
      </c>
      <c r="CS29" s="639"/>
      <c r="CT29" s="639"/>
      <c r="CU29" s="639"/>
      <c r="CV29" s="639"/>
      <c r="CW29" s="639"/>
      <c r="CX29" s="639"/>
      <c r="CY29" s="640"/>
      <c r="CZ29" s="623">
        <v>5.0999999999999996</v>
      </c>
      <c r="DA29" s="641"/>
      <c r="DB29" s="641"/>
      <c r="DC29" s="642"/>
      <c r="DD29" s="626">
        <v>288134</v>
      </c>
      <c r="DE29" s="639"/>
      <c r="DF29" s="639"/>
      <c r="DG29" s="639"/>
      <c r="DH29" s="639"/>
      <c r="DI29" s="639"/>
      <c r="DJ29" s="639"/>
      <c r="DK29" s="640"/>
      <c r="DL29" s="626">
        <v>222518</v>
      </c>
      <c r="DM29" s="639"/>
      <c r="DN29" s="639"/>
      <c r="DO29" s="639"/>
      <c r="DP29" s="639"/>
      <c r="DQ29" s="639"/>
      <c r="DR29" s="639"/>
      <c r="DS29" s="639"/>
      <c r="DT29" s="639"/>
      <c r="DU29" s="639"/>
      <c r="DV29" s="640"/>
      <c r="DW29" s="643">
        <v>13.5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2056387</v>
      </c>
      <c r="S30" s="621"/>
      <c r="T30" s="621"/>
      <c r="U30" s="621"/>
      <c r="V30" s="621"/>
      <c r="W30" s="621"/>
      <c r="X30" s="621"/>
      <c r="Y30" s="622"/>
      <c r="Z30" s="673">
        <v>24.9</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v>
      </c>
      <c r="BH30" s="687"/>
      <c r="BI30" s="687"/>
      <c r="BJ30" s="687"/>
      <c r="BK30" s="687"/>
      <c r="BL30" s="687"/>
      <c r="BM30" s="688">
        <v>94.5</v>
      </c>
      <c r="BN30" s="687"/>
      <c r="BO30" s="687"/>
      <c r="BP30" s="687"/>
      <c r="BQ30" s="689"/>
      <c r="BR30" s="686">
        <v>98.5</v>
      </c>
      <c r="BS30" s="687"/>
      <c r="BT30" s="687"/>
      <c r="BU30" s="687"/>
      <c r="BV30" s="687"/>
      <c r="BW30" s="687"/>
      <c r="BX30" s="688">
        <v>92.5</v>
      </c>
      <c r="BY30" s="687"/>
      <c r="BZ30" s="687"/>
      <c r="CA30" s="687"/>
      <c r="CB30" s="689"/>
      <c r="CD30" s="692"/>
      <c r="CE30" s="693"/>
      <c r="CF30" s="657" t="s">
        <v>293</v>
      </c>
      <c r="CG30" s="654"/>
      <c r="CH30" s="654"/>
      <c r="CI30" s="654"/>
      <c r="CJ30" s="654"/>
      <c r="CK30" s="654"/>
      <c r="CL30" s="654"/>
      <c r="CM30" s="654"/>
      <c r="CN30" s="654"/>
      <c r="CO30" s="654"/>
      <c r="CP30" s="654"/>
      <c r="CQ30" s="655"/>
      <c r="CR30" s="620">
        <v>363885</v>
      </c>
      <c r="CS30" s="621"/>
      <c r="CT30" s="621"/>
      <c r="CU30" s="621"/>
      <c r="CV30" s="621"/>
      <c r="CW30" s="621"/>
      <c r="CX30" s="621"/>
      <c r="CY30" s="622"/>
      <c r="CZ30" s="623">
        <v>4.8</v>
      </c>
      <c r="DA30" s="641"/>
      <c r="DB30" s="641"/>
      <c r="DC30" s="642"/>
      <c r="DD30" s="626">
        <v>273526</v>
      </c>
      <c r="DE30" s="621"/>
      <c r="DF30" s="621"/>
      <c r="DG30" s="621"/>
      <c r="DH30" s="621"/>
      <c r="DI30" s="621"/>
      <c r="DJ30" s="621"/>
      <c r="DK30" s="622"/>
      <c r="DL30" s="626">
        <v>207910</v>
      </c>
      <c r="DM30" s="621"/>
      <c r="DN30" s="621"/>
      <c r="DO30" s="621"/>
      <c r="DP30" s="621"/>
      <c r="DQ30" s="621"/>
      <c r="DR30" s="621"/>
      <c r="DS30" s="621"/>
      <c r="DT30" s="621"/>
      <c r="DU30" s="621"/>
      <c r="DV30" s="622"/>
      <c r="DW30" s="643">
        <v>12.6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542938</v>
      </c>
      <c r="S31" s="621"/>
      <c r="T31" s="621"/>
      <c r="U31" s="621"/>
      <c r="V31" s="621"/>
      <c r="W31" s="621"/>
      <c r="X31" s="621"/>
      <c r="Y31" s="622"/>
      <c r="Z31" s="673">
        <v>6.6</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95.8</v>
      </c>
      <c r="BN31" s="685"/>
      <c r="BO31" s="685"/>
      <c r="BP31" s="685"/>
      <c r="BQ31" s="649"/>
      <c r="BR31" s="684">
        <v>98.6</v>
      </c>
      <c r="BS31" s="639"/>
      <c r="BT31" s="639"/>
      <c r="BU31" s="639"/>
      <c r="BV31" s="639"/>
      <c r="BW31" s="639"/>
      <c r="BX31" s="675">
        <v>93.5</v>
      </c>
      <c r="BY31" s="685"/>
      <c r="BZ31" s="685"/>
      <c r="CA31" s="685"/>
      <c r="CB31" s="649"/>
      <c r="CD31" s="692"/>
      <c r="CE31" s="693"/>
      <c r="CF31" s="657" t="s">
        <v>297</v>
      </c>
      <c r="CG31" s="654"/>
      <c r="CH31" s="654"/>
      <c r="CI31" s="654"/>
      <c r="CJ31" s="654"/>
      <c r="CK31" s="654"/>
      <c r="CL31" s="654"/>
      <c r="CM31" s="654"/>
      <c r="CN31" s="654"/>
      <c r="CO31" s="654"/>
      <c r="CP31" s="654"/>
      <c r="CQ31" s="655"/>
      <c r="CR31" s="620">
        <v>18928</v>
      </c>
      <c r="CS31" s="639"/>
      <c r="CT31" s="639"/>
      <c r="CU31" s="639"/>
      <c r="CV31" s="639"/>
      <c r="CW31" s="639"/>
      <c r="CX31" s="639"/>
      <c r="CY31" s="640"/>
      <c r="CZ31" s="623">
        <v>0.3</v>
      </c>
      <c r="DA31" s="641"/>
      <c r="DB31" s="641"/>
      <c r="DC31" s="642"/>
      <c r="DD31" s="626">
        <v>14608</v>
      </c>
      <c r="DE31" s="639"/>
      <c r="DF31" s="639"/>
      <c r="DG31" s="639"/>
      <c r="DH31" s="639"/>
      <c r="DI31" s="639"/>
      <c r="DJ31" s="639"/>
      <c r="DK31" s="640"/>
      <c r="DL31" s="626">
        <v>14608</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26828</v>
      </c>
      <c r="S32" s="621"/>
      <c r="T32" s="621"/>
      <c r="U32" s="621"/>
      <c r="V32" s="621"/>
      <c r="W32" s="621"/>
      <c r="X32" s="621"/>
      <c r="Y32" s="622"/>
      <c r="Z32" s="673">
        <v>0.3</v>
      </c>
      <c r="AA32" s="673"/>
      <c r="AB32" s="673"/>
      <c r="AC32" s="673"/>
      <c r="AD32" s="674">
        <v>400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97.1</v>
      </c>
      <c r="BH32" s="605"/>
      <c r="BI32" s="605"/>
      <c r="BJ32" s="605"/>
      <c r="BK32" s="605"/>
      <c r="BL32" s="605"/>
      <c r="BM32" s="668">
        <v>92.2</v>
      </c>
      <c r="BN32" s="605"/>
      <c r="BO32" s="605"/>
      <c r="BP32" s="605"/>
      <c r="BQ32" s="662"/>
      <c r="BR32" s="683">
        <v>97.9</v>
      </c>
      <c r="BS32" s="605"/>
      <c r="BT32" s="605"/>
      <c r="BU32" s="605"/>
      <c r="BV32" s="605"/>
      <c r="BW32" s="605"/>
      <c r="BX32" s="668">
        <v>89.6</v>
      </c>
      <c r="BY32" s="605"/>
      <c r="BZ32" s="605"/>
      <c r="CA32" s="605"/>
      <c r="CB32" s="662"/>
      <c r="CD32" s="694"/>
      <c r="CE32" s="695"/>
      <c r="CF32" s="657" t="s">
        <v>300</v>
      </c>
      <c r="CG32" s="654"/>
      <c r="CH32" s="654"/>
      <c r="CI32" s="654"/>
      <c r="CJ32" s="654"/>
      <c r="CK32" s="654"/>
      <c r="CL32" s="654"/>
      <c r="CM32" s="654"/>
      <c r="CN32" s="654"/>
      <c r="CO32" s="654"/>
      <c r="CP32" s="654"/>
      <c r="CQ32" s="655"/>
      <c r="CR32" s="620">
        <v>142</v>
      </c>
      <c r="CS32" s="621"/>
      <c r="CT32" s="621"/>
      <c r="CU32" s="621"/>
      <c r="CV32" s="621"/>
      <c r="CW32" s="621"/>
      <c r="CX32" s="621"/>
      <c r="CY32" s="622"/>
      <c r="CZ32" s="623">
        <v>0</v>
      </c>
      <c r="DA32" s="641"/>
      <c r="DB32" s="641"/>
      <c r="DC32" s="642"/>
      <c r="DD32" s="626">
        <v>142</v>
      </c>
      <c r="DE32" s="621"/>
      <c r="DF32" s="621"/>
      <c r="DG32" s="621"/>
      <c r="DH32" s="621"/>
      <c r="DI32" s="621"/>
      <c r="DJ32" s="621"/>
      <c r="DK32" s="622"/>
      <c r="DL32" s="626">
        <v>142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919724</v>
      </c>
      <c r="S33" s="621"/>
      <c r="T33" s="621"/>
      <c r="U33" s="621"/>
      <c r="V33" s="621"/>
      <c r="W33" s="621"/>
      <c r="X33" s="621"/>
      <c r="Y33" s="622"/>
      <c r="Z33" s="673">
        <v>11.2</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5064118</v>
      </c>
      <c r="CS33" s="639"/>
      <c r="CT33" s="639"/>
      <c r="CU33" s="639"/>
      <c r="CV33" s="639"/>
      <c r="CW33" s="639"/>
      <c r="CX33" s="639"/>
      <c r="CY33" s="640"/>
      <c r="CZ33" s="623">
        <v>67.099999999999994</v>
      </c>
      <c r="DA33" s="641"/>
      <c r="DB33" s="641"/>
      <c r="DC33" s="642"/>
      <c r="DD33" s="626">
        <v>1082426</v>
      </c>
      <c r="DE33" s="639"/>
      <c r="DF33" s="639"/>
      <c r="DG33" s="639"/>
      <c r="DH33" s="639"/>
      <c r="DI33" s="639"/>
      <c r="DJ33" s="639"/>
      <c r="DK33" s="640"/>
      <c r="DL33" s="626">
        <v>718652</v>
      </c>
      <c r="DM33" s="639"/>
      <c r="DN33" s="639"/>
      <c r="DO33" s="639"/>
      <c r="DP33" s="639"/>
      <c r="DQ33" s="639"/>
      <c r="DR33" s="639"/>
      <c r="DS33" s="639"/>
      <c r="DT33" s="639"/>
      <c r="DU33" s="639"/>
      <c r="DV33" s="640"/>
      <c r="DW33" s="643">
        <v>43.6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736082</v>
      </c>
      <c r="CS34" s="621"/>
      <c r="CT34" s="621"/>
      <c r="CU34" s="621"/>
      <c r="CV34" s="621"/>
      <c r="CW34" s="621"/>
      <c r="CX34" s="621"/>
      <c r="CY34" s="622"/>
      <c r="CZ34" s="623">
        <v>9.8000000000000007</v>
      </c>
      <c r="DA34" s="641"/>
      <c r="DB34" s="641"/>
      <c r="DC34" s="642"/>
      <c r="DD34" s="626">
        <v>222282</v>
      </c>
      <c r="DE34" s="621"/>
      <c r="DF34" s="621"/>
      <c r="DG34" s="621"/>
      <c r="DH34" s="621"/>
      <c r="DI34" s="621"/>
      <c r="DJ34" s="621"/>
      <c r="DK34" s="622"/>
      <c r="DL34" s="626">
        <v>195819</v>
      </c>
      <c r="DM34" s="621"/>
      <c r="DN34" s="621"/>
      <c r="DO34" s="621"/>
      <c r="DP34" s="621"/>
      <c r="DQ34" s="621"/>
      <c r="DR34" s="621"/>
      <c r="DS34" s="621"/>
      <c r="DT34" s="621"/>
      <c r="DU34" s="621"/>
      <c r="DV34" s="622"/>
      <c r="DW34" s="643">
        <v>11.9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61924</v>
      </c>
      <c r="S35" s="621"/>
      <c r="T35" s="621"/>
      <c r="U35" s="621"/>
      <c r="V35" s="621"/>
      <c r="W35" s="621"/>
      <c r="X35" s="621"/>
      <c r="Y35" s="622"/>
      <c r="Z35" s="673">
        <v>0.8</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224553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31348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29706</v>
      </c>
      <c r="CS35" s="639"/>
      <c r="CT35" s="639"/>
      <c r="CU35" s="639"/>
      <c r="CV35" s="639"/>
      <c r="CW35" s="639"/>
      <c r="CX35" s="639"/>
      <c r="CY35" s="640"/>
      <c r="CZ35" s="623">
        <v>0.4</v>
      </c>
      <c r="DA35" s="641"/>
      <c r="DB35" s="641"/>
      <c r="DC35" s="642"/>
      <c r="DD35" s="626">
        <v>13743</v>
      </c>
      <c r="DE35" s="639"/>
      <c r="DF35" s="639"/>
      <c r="DG35" s="639"/>
      <c r="DH35" s="639"/>
      <c r="DI35" s="639"/>
      <c r="DJ35" s="639"/>
      <c r="DK35" s="640"/>
      <c r="DL35" s="626">
        <v>13743</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8242591</v>
      </c>
      <c r="S36" s="661"/>
      <c r="T36" s="661"/>
      <c r="U36" s="661"/>
      <c r="V36" s="661"/>
      <c r="W36" s="661"/>
      <c r="X36" s="661"/>
      <c r="Y36" s="664"/>
      <c r="Z36" s="665">
        <v>100</v>
      </c>
      <c r="AA36" s="665"/>
      <c r="AB36" s="665"/>
      <c r="AC36" s="665"/>
      <c r="AD36" s="666">
        <v>1586456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18337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-7558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1676331</v>
      </c>
      <c r="CS36" s="621"/>
      <c r="CT36" s="621"/>
      <c r="CU36" s="621"/>
      <c r="CV36" s="621"/>
      <c r="CW36" s="621"/>
      <c r="CX36" s="621"/>
      <c r="CY36" s="622"/>
      <c r="CZ36" s="623">
        <v>22.2</v>
      </c>
      <c r="DA36" s="641"/>
      <c r="DB36" s="641"/>
      <c r="DC36" s="642"/>
      <c r="DD36" s="626">
        <v>404572</v>
      </c>
      <c r="DE36" s="621"/>
      <c r="DF36" s="621"/>
      <c r="DG36" s="621"/>
      <c r="DH36" s="621"/>
      <c r="DI36" s="621"/>
      <c r="DJ36" s="621"/>
      <c r="DK36" s="622"/>
      <c r="DL36" s="626">
        <v>357517</v>
      </c>
      <c r="DM36" s="621"/>
      <c r="DN36" s="621"/>
      <c r="DO36" s="621"/>
      <c r="DP36" s="621"/>
      <c r="DQ36" s="621"/>
      <c r="DR36" s="621"/>
      <c r="DS36" s="621"/>
      <c r="DT36" s="621"/>
      <c r="DU36" s="621"/>
      <c r="DV36" s="622"/>
      <c r="DW36" s="643">
        <v>21.7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6456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621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366625</v>
      </c>
      <c r="CS37" s="639"/>
      <c r="CT37" s="639"/>
      <c r="CU37" s="639"/>
      <c r="CV37" s="639"/>
      <c r="CW37" s="639"/>
      <c r="CX37" s="639"/>
      <c r="CY37" s="640"/>
      <c r="CZ37" s="623">
        <v>4.9000000000000004</v>
      </c>
      <c r="DA37" s="641"/>
      <c r="DB37" s="641"/>
      <c r="DC37" s="642"/>
      <c r="DD37" s="626">
        <v>332678</v>
      </c>
      <c r="DE37" s="639"/>
      <c r="DF37" s="639"/>
      <c r="DG37" s="639"/>
      <c r="DH37" s="639"/>
      <c r="DI37" s="639"/>
      <c r="DJ37" s="639"/>
      <c r="DK37" s="640"/>
      <c r="DL37" s="626">
        <v>311001</v>
      </c>
      <c r="DM37" s="639"/>
      <c r="DN37" s="639"/>
      <c r="DO37" s="639"/>
      <c r="DP37" s="639"/>
      <c r="DQ37" s="639"/>
      <c r="DR37" s="639"/>
      <c r="DS37" s="639"/>
      <c r="DT37" s="639"/>
      <c r="DU37" s="639"/>
      <c r="DV37" s="640"/>
      <c r="DW37" s="643">
        <v>18.899999999999999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1743</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1014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224553</v>
      </c>
      <c r="CS38" s="621"/>
      <c r="CT38" s="621"/>
      <c r="CU38" s="621"/>
      <c r="CV38" s="621"/>
      <c r="CW38" s="621"/>
      <c r="CX38" s="621"/>
      <c r="CY38" s="622"/>
      <c r="CZ38" s="623">
        <v>3</v>
      </c>
      <c r="DA38" s="641"/>
      <c r="DB38" s="641"/>
      <c r="DC38" s="642"/>
      <c r="DD38" s="626">
        <v>190354</v>
      </c>
      <c r="DE38" s="621"/>
      <c r="DF38" s="621"/>
      <c r="DG38" s="621"/>
      <c r="DH38" s="621"/>
      <c r="DI38" s="621"/>
      <c r="DJ38" s="621"/>
      <c r="DK38" s="622"/>
      <c r="DL38" s="626">
        <v>150013</v>
      </c>
      <c r="DM38" s="621"/>
      <c r="DN38" s="621"/>
      <c r="DO38" s="621"/>
      <c r="DP38" s="621"/>
      <c r="DQ38" s="621"/>
      <c r="DR38" s="621"/>
      <c r="DS38" s="621"/>
      <c r="DT38" s="621"/>
      <c r="DU38" s="621"/>
      <c r="DV38" s="622"/>
      <c r="DW38" s="643">
        <v>9.1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2375816</v>
      </c>
      <c r="CS39" s="639"/>
      <c r="CT39" s="639"/>
      <c r="CU39" s="639"/>
      <c r="CV39" s="639"/>
      <c r="CW39" s="639"/>
      <c r="CX39" s="639"/>
      <c r="CY39" s="640"/>
      <c r="CZ39" s="623">
        <v>31.5</v>
      </c>
      <c r="DA39" s="641"/>
      <c r="DB39" s="641"/>
      <c r="DC39" s="642"/>
      <c r="DD39" s="626">
        <v>249845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82231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21630</v>
      </c>
      <c r="CS40" s="621"/>
      <c r="CT40" s="621"/>
      <c r="CU40" s="621"/>
      <c r="CV40" s="621"/>
      <c r="CW40" s="621"/>
      <c r="CX40" s="621"/>
      <c r="CY40" s="622"/>
      <c r="CZ40" s="623">
        <v>0.3</v>
      </c>
      <c r="DA40" s="641"/>
      <c r="DB40" s="641"/>
      <c r="DC40" s="642"/>
      <c r="DD40" s="626">
        <v>1630</v>
      </c>
      <c r="DE40" s="621"/>
      <c r="DF40" s="621"/>
      <c r="DG40" s="621"/>
      <c r="DH40" s="621"/>
      <c r="DI40" s="621"/>
      <c r="DJ40" s="621"/>
      <c r="DK40" s="622"/>
      <c r="DL40" s="626">
        <v>1560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115786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367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1550260</v>
      </c>
      <c r="CS42" s="621"/>
      <c r="CT42" s="621"/>
      <c r="CU42" s="621"/>
      <c r="CV42" s="621"/>
      <c r="CW42" s="621"/>
      <c r="CX42" s="621"/>
      <c r="CY42" s="622"/>
      <c r="CZ42" s="623">
        <v>20.5</v>
      </c>
      <c r="DA42" s="624"/>
      <c r="DB42" s="624"/>
      <c r="DC42" s="625"/>
      <c r="DD42" s="626">
        <v>110626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46499</v>
      </c>
      <c r="CS43" s="639"/>
      <c r="CT43" s="639"/>
      <c r="CU43" s="639"/>
      <c r="CV43" s="639"/>
      <c r="CW43" s="639"/>
      <c r="CX43" s="639"/>
      <c r="CY43" s="640"/>
      <c r="CZ43" s="623">
        <v>0.6</v>
      </c>
      <c r="DA43" s="641"/>
      <c r="DB43" s="641"/>
      <c r="DC43" s="642"/>
      <c r="DD43" s="626">
        <v>45629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1497234</v>
      </c>
      <c r="CS44" s="621"/>
      <c r="CT44" s="621"/>
      <c r="CU44" s="621"/>
      <c r="CV44" s="621"/>
      <c r="CW44" s="621"/>
      <c r="CX44" s="621"/>
      <c r="CY44" s="622"/>
      <c r="CZ44" s="623">
        <v>19.8</v>
      </c>
      <c r="DA44" s="624"/>
      <c r="DB44" s="624"/>
      <c r="DC44" s="625"/>
      <c r="DD44" s="626">
        <v>102042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317718</v>
      </c>
      <c r="CS45" s="639"/>
      <c r="CT45" s="639"/>
      <c r="CU45" s="639"/>
      <c r="CV45" s="639"/>
      <c r="CW45" s="639"/>
      <c r="CX45" s="639"/>
      <c r="CY45" s="640"/>
      <c r="CZ45" s="623">
        <v>4.2</v>
      </c>
      <c r="DA45" s="641"/>
      <c r="DB45" s="641"/>
      <c r="DC45" s="642"/>
      <c r="DD45" s="626">
        <v>11469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1128581</v>
      </c>
      <c r="CS46" s="621"/>
      <c r="CT46" s="621"/>
      <c r="CU46" s="621"/>
      <c r="CV46" s="621"/>
      <c r="CW46" s="621"/>
      <c r="CX46" s="621"/>
      <c r="CY46" s="622"/>
      <c r="CZ46" s="623">
        <v>15</v>
      </c>
      <c r="DA46" s="624"/>
      <c r="DB46" s="624"/>
      <c r="DC46" s="625"/>
      <c r="DD46" s="626">
        <v>88522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53026</v>
      </c>
      <c r="CS47" s="639"/>
      <c r="CT47" s="639"/>
      <c r="CU47" s="639"/>
      <c r="CV47" s="639"/>
      <c r="CW47" s="639"/>
      <c r="CX47" s="639"/>
      <c r="CY47" s="640"/>
      <c r="CZ47" s="623">
        <v>0.7</v>
      </c>
      <c r="DA47" s="641"/>
      <c r="DB47" s="641"/>
      <c r="DC47" s="642"/>
      <c r="DD47" s="626">
        <v>8584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7544480</v>
      </c>
      <c r="CS49" s="605"/>
      <c r="CT49" s="605"/>
      <c r="CU49" s="605"/>
      <c r="CV49" s="605"/>
      <c r="CW49" s="605"/>
      <c r="CX49" s="605"/>
      <c r="CY49" s="606"/>
      <c r="CZ49" s="607">
        <v>100</v>
      </c>
      <c r="DA49" s="608"/>
      <c r="DB49" s="608"/>
      <c r="DC49" s="609"/>
      <c r="DD49" s="610">
        <v>1879348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8243</v>
      </c>
      <c r="R7" s="1134"/>
      <c r="S7" s="1134"/>
      <c r="T7" s="1134"/>
      <c r="U7" s="1134"/>
      <c r="V7" s="1134">
        <v>7544</v>
      </c>
      <c r="W7" s="1134"/>
      <c r="X7" s="1134"/>
      <c r="Y7" s="1134"/>
      <c r="Z7" s="1134"/>
      <c r="AA7" s="1134">
        <v>699</v>
      </c>
      <c r="AB7" s="1134"/>
      <c r="AC7" s="1134"/>
      <c r="AD7" s="1134"/>
      <c r="AE7" s="1135"/>
      <c r="AF7" s="1136">
        <v>58</v>
      </c>
      <c r="AG7" s="1137"/>
      <c r="AH7" s="1137"/>
      <c r="AI7" s="1137"/>
      <c r="AJ7" s="1138"/>
      <c r="AK7" s="1120">
        <v>2056</v>
      </c>
      <c r="AL7" s="1121"/>
      <c r="AM7" s="1121"/>
      <c r="AN7" s="1121"/>
      <c r="AO7" s="1121"/>
      <c r="AP7" s="1121">
        <v>3070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-3</v>
      </c>
      <c r="CI7" s="1118"/>
      <c r="CJ7" s="1118"/>
      <c r="CK7" s="1118"/>
      <c r="CL7" s="1119"/>
      <c r="CM7" s="1117">
        <v>977</v>
      </c>
      <c r="CN7" s="1118"/>
      <c r="CO7" s="1118"/>
      <c r="CP7" s="1118"/>
      <c r="CQ7" s="1119"/>
      <c r="CR7" s="1117">
        <v>149</v>
      </c>
      <c r="CS7" s="1118"/>
      <c r="CT7" s="1118"/>
      <c r="CU7" s="1118"/>
      <c r="CV7" s="1119"/>
      <c r="CW7" s="1117">
        <v>3</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21</v>
      </c>
      <c r="CI8" s="1019"/>
      <c r="CJ8" s="1019"/>
      <c r="CK8" s="1019"/>
      <c r="CL8" s="1020"/>
      <c r="CM8" s="1018">
        <v>26</v>
      </c>
      <c r="CN8" s="1019"/>
      <c r="CO8" s="1019"/>
      <c r="CP8" s="1019"/>
      <c r="CQ8" s="1020"/>
      <c r="CR8" s="1018">
        <v>3</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24</v>
      </c>
      <c r="CI9" s="1019"/>
      <c r="CJ9" s="1019"/>
      <c r="CK9" s="1019"/>
      <c r="CL9" s="1020"/>
      <c r="CM9" s="1018">
        <v>39</v>
      </c>
      <c r="CN9" s="1019"/>
      <c r="CO9" s="1019"/>
      <c r="CP9" s="1019"/>
      <c r="CQ9" s="1020"/>
      <c r="CR9" s="1018">
        <v>20</v>
      </c>
      <c r="CS9" s="1019"/>
      <c r="CT9" s="1019"/>
      <c r="CU9" s="1019"/>
      <c r="CV9" s="1020"/>
      <c r="CW9" s="1018">
        <v>5</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f>SUM(Q7:U22)</f>
        <v>8243</v>
      </c>
      <c r="R23" s="1098"/>
      <c r="S23" s="1098"/>
      <c r="T23" s="1098"/>
      <c r="U23" s="1098"/>
      <c r="V23" s="1098">
        <f t="shared" ref="V23" si="0">SUM(V7:Z22)</f>
        <v>7544</v>
      </c>
      <c r="W23" s="1098"/>
      <c r="X23" s="1098"/>
      <c r="Y23" s="1098"/>
      <c r="Z23" s="1098"/>
      <c r="AA23" s="1098">
        <f t="shared" ref="AA23" si="1">SUM(AA7:AE22)</f>
        <v>699</v>
      </c>
      <c r="AB23" s="1098"/>
      <c r="AC23" s="1098"/>
      <c r="AD23" s="1098"/>
      <c r="AE23" s="1099"/>
      <c r="AF23" s="1100">
        <f>SUM(AF7:AJ22)</f>
        <v>58</v>
      </c>
      <c r="AG23" s="1098"/>
      <c r="AH23" s="1098"/>
      <c r="AI23" s="1098"/>
      <c r="AJ23" s="1101"/>
      <c r="AK23" s="1102"/>
      <c r="AL23" s="1103"/>
      <c r="AM23" s="1103"/>
      <c r="AN23" s="1103"/>
      <c r="AO23" s="1103"/>
      <c r="AP23" s="1098">
        <f>SUM(AP7:AT22)</f>
        <v>3070</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678</v>
      </c>
      <c r="R28" s="1083"/>
      <c r="S28" s="1083"/>
      <c r="T28" s="1083"/>
      <c r="U28" s="1083"/>
      <c r="V28" s="1083">
        <v>647</v>
      </c>
      <c r="W28" s="1083"/>
      <c r="X28" s="1083"/>
      <c r="Y28" s="1083"/>
      <c r="Z28" s="1083"/>
      <c r="AA28" s="1083">
        <f>Q28-V28</f>
        <v>31</v>
      </c>
      <c r="AB28" s="1083"/>
      <c r="AC28" s="1083"/>
      <c r="AD28" s="1083"/>
      <c r="AE28" s="1084"/>
      <c r="AF28" s="1085">
        <v>31</v>
      </c>
      <c r="AG28" s="1083"/>
      <c r="AH28" s="1083"/>
      <c r="AI28" s="1083"/>
      <c r="AJ28" s="1086"/>
      <c r="AK28" s="1087">
        <v>82</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65</v>
      </c>
      <c r="R29" s="1073"/>
      <c r="S29" s="1073"/>
      <c r="T29" s="1073"/>
      <c r="U29" s="1073"/>
      <c r="V29" s="1073">
        <v>64</v>
      </c>
      <c r="W29" s="1073"/>
      <c r="X29" s="1073"/>
      <c r="Y29" s="1073"/>
      <c r="Z29" s="1073"/>
      <c r="AA29" s="1073">
        <f>Q29-V29</f>
        <v>1</v>
      </c>
      <c r="AB29" s="1073"/>
      <c r="AC29" s="1073"/>
      <c r="AD29" s="1073"/>
      <c r="AE29" s="1074"/>
      <c r="AF29" s="1048">
        <v>1</v>
      </c>
      <c r="AG29" s="1049"/>
      <c r="AH29" s="1049"/>
      <c r="AI29" s="1049"/>
      <c r="AJ29" s="1050"/>
      <c r="AK29" s="1009">
        <v>27</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150</v>
      </c>
      <c r="R30" s="1073"/>
      <c r="S30" s="1073"/>
      <c r="T30" s="1073"/>
      <c r="U30" s="1073"/>
      <c r="V30" s="1073">
        <v>144</v>
      </c>
      <c r="W30" s="1073"/>
      <c r="X30" s="1073"/>
      <c r="Y30" s="1073"/>
      <c r="Z30" s="1073"/>
      <c r="AA30" s="1073">
        <f>Q30-V30</f>
        <v>6</v>
      </c>
      <c r="AB30" s="1073"/>
      <c r="AC30" s="1073"/>
      <c r="AD30" s="1073"/>
      <c r="AE30" s="1074"/>
      <c r="AF30" s="1048">
        <v>6</v>
      </c>
      <c r="AG30" s="1049"/>
      <c r="AH30" s="1049"/>
      <c r="AI30" s="1049"/>
      <c r="AJ30" s="1050"/>
      <c r="AK30" s="1009">
        <v>18</v>
      </c>
      <c r="AL30" s="1000"/>
      <c r="AM30" s="1000"/>
      <c r="AN30" s="1000"/>
      <c r="AO30" s="1000"/>
      <c r="AP30" s="1000">
        <v>564</v>
      </c>
      <c r="AQ30" s="1000"/>
      <c r="AR30" s="1000"/>
      <c r="AS30" s="1000"/>
      <c r="AT30" s="1000"/>
      <c r="AU30" s="1000">
        <v>151</v>
      </c>
      <c r="AV30" s="1000"/>
      <c r="AW30" s="1000"/>
      <c r="AX30" s="1000"/>
      <c r="AY30" s="1000"/>
      <c r="AZ30" s="1071"/>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13</v>
      </c>
      <c r="R31" s="1073"/>
      <c r="S31" s="1073"/>
      <c r="T31" s="1073"/>
      <c r="U31" s="1073"/>
      <c r="V31" s="1073">
        <v>10</v>
      </c>
      <c r="W31" s="1073"/>
      <c r="X31" s="1073"/>
      <c r="Y31" s="1073"/>
      <c r="Z31" s="1073"/>
      <c r="AA31" s="1073">
        <f>Q31-V31</f>
        <v>3</v>
      </c>
      <c r="AB31" s="1073"/>
      <c r="AC31" s="1073"/>
      <c r="AD31" s="1073"/>
      <c r="AE31" s="1074"/>
      <c r="AF31" s="1048">
        <v>3</v>
      </c>
      <c r="AG31" s="1049"/>
      <c r="AH31" s="1049"/>
      <c r="AI31" s="1049"/>
      <c r="AJ31" s="1050"/>
      <c r="AK31" s="1009">
        <v>6</v>
      </c>
      <c r="AL31" s="1000"/>
      <c r="AM31" s="1000"/>
      <c r="AN31" s="1000"/>
      <c r="AO31" s="1000"/>
      <c r="AP31" s="1000">
        <v>52</v>
      </c>
      <c r="AQ31" s="1000"/>
      <c r="AR31" s="1000"/>
      <c r="AS31" s="1000"/>
      <c r="AT31" s="1000"/>
      <c r="AU31" s="1000">
        <v>46</v>
      </c>
      <c r="AV31" s="1000"/>
      <c r="AW31" s="1000"/>
      <c r="AX31" s="1000"/>
      <c r="AY31" s="1000"/>
      <c r="AZ31" s="1071"/>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SUM(AF28:AJ62)</f>
        <v>41</v>
      </c>
      <c r="AG63" s="988"/>
      <c r="AH63" s="988"/>
      <c r="AI63" s="988"/>
      <c r="AJ63" s="1059"/>
      <c r="AK63" s="1060"/>
      <c r="AL63" s="992"/>
      <c r="AM63" s="992"/>
      <c r="AN63" s="992"/>
      <c r="AO63" s="992"/>
      <c r="AP63" s="988">
        <f>SUM(AP28:AT62)</f>
        <v>616</v>
      </c>
      <c r="AQ63" s="988"/>
      <c r="AR63" s="988"/>
      <c r="AS63" s="988"/>
      <c r="AT63" s="988"/>
      <c r="AU63" s="988">
        <f>SUM(AU28:AY62)</f>
        <v>197</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528</v>
      </c>
      <c r="C68" s="1015"/>
      <c r="D68" s="1015"/>
      <c r="E68" s="1015"/>
      <c r="F68" s="1015"/>
      <c r="G68" s="1015"/>
      <c r="H68" s="1015"/>
      <c r="I68" s="1015"/>
      <c r="J68" s="1015"/>
      <c r="K68" s="1015"/>
      <c r="L68" s="1015"/>
      <c r="M68" s="1015"/>
      <c r="N68" s="1015"/>
      <c r="O68" s="1015"/>
      <c r="P68" s="1016"/>
      <c r="Q68" s="1017">
        <v>511</v>
      </c>
      <c r="R68" s="1011"/>
      <c r="S68" s="1011"/>
      <c r="T68" s="1011"/>
      <c r="U68" s="1011"/>
      <c r="V68" s="1011">
        <v>508</v>
      </c>
      <c r="W68" s="1011"/>
      <c r="X68" s="1011"/>
      <c r="Y68" s="1011"/>
      <c r="Z68" s="1011"/>
      <c r="AA68" s="1011">
        <f>Q68-V68</f>
        <v>3</v>
      </c>
      <c r="AB68" s="1011"/>
      <c r="AC68" s="1011"/>
      <c r="AD68" s="1011"/>
      <c r="AE68" s="1011"/>
      <c r="AF68" s="1011">
        <v>3</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529</v>
      </c>
      <c r="C69" s="1004"/>
      <c r="D69" s="1004"/>
      <c r="E69" s="1004"/>
      <c r="F69" s="1004"/>
      <c r="G69" s="1004"/>
      <c r="H69" s="1004"/>
      <c r="I69" s="1004"/>
      <c r="J69" s="1004"/>
      <c r="K69" s="1004"/>
      <c r="L69" s="1004"/>
      <c r="M69" s="1004"/>
      <c r="N69" s="1004"/>
      <c r="O69" s="1004"/>
      <c r="P69" s="1005"/>
      <c r="Q69" s="1006">
        <v>45</v>
      </c>
      <c r="R69" s="1000"/>
      <c r="S69" s="1000"/>
      <c r="T69" s="1000"/>
      <c r="U69" s="1000"/>
      <c r="V69" s="1000">
        <v>43</v>
      </c>
      <c r="W69" s="1000"/>
      <c r="X69" s="1000"/>
      <c r="Y69" s="1000"/>
      <c r="Z69" s="1000"/>
      <c r="AA69" s="1000">
        <f t="shared" ref="AA69:AA78" si="2">Q69-V69</f>
        <v>2</v>
      </c>
      <c r="AB69" s="1000"/>
      <c r="AC69" s="1000"/>
      <c r="AD69" s="1000"/>
      <c r="AE69" s="1000"/>
      <c r="AF69" s="1000">
        <v>2</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1060</v>
      </c>
      <c r="R70" s="1000"/>
      <c r="S70" s="1000"/>
      <c r="T70" s="1000"/>
      <c r="U70" s="1000"/>
      <c r="V70" s="1000">
        <v>1027</v>
      </c>
      <c r="W70" s="1000"/>
      <c r="X70" s="1000"/>
      <c r="Y70" s="1000"/>
      <c r="Z70" s="1000"/>
      <c r="AA70" s="1000">
        <f t="shared" si="2"/>
        <v>33</v>
      </c>
      <c r="AB70" s="1000"/>
      <c r="AC70" s="1000"/>
      <c r="AD70" s="1000"/>
      <c r="AE70" s="1000"/>
      <c r="AF70" s="1000">
        <v>33</v>
      </c>
      <c r="AG70" s="1000"/>
      <c r="AH70" s="1000"/>
      <c r="AI70" s="1000"/>
      <c r="AJ70" s="1000"/>
      <c r="AK70" s="1000">
        <v>0</v>
      </c>
      <c r="AL70" s="1000"/>
      <c r="AM70" s="1000"/>
      <c r="AN70" s="1000"/>
      <c r="AO70" s="1000"/>
      <c r="AP70" s="1000">
        <v>1267</v>
      </c>
      <c r="AQ70" s="1000"/>
      <c r="AR70" s="1000"/>
      <c r="AS70" s="1000"/>
      <c r="AT70" s="1000"/>
      <c r="AU70" s="1000">
        <v>94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43</v>
      </c>
      <c r="R71" s="1000"/>
      <c r="S71" s="1000"/>
      <c r="T71" s="1000"/>
      <c r="U71" s="1000"/>
      <c r="V71" s="1000">
        <v>43</v>
      </c>
      <c r="W71" s="1000"/>
      <c r="X71" s="1000"/>
      <c r="Y71" s="1000"/>
      <c r="Z71" s="1000"/>
      <c r="AA71" s="1000">
        <f t="shared" si="2"/>
        <v>0</v>
      </c>
      <c r="AB71" s="1000"/>
      <c r="AC71" s="1000"/>
      <c r="AD71" s="1000"/>
      <c r="AE71" s="1000"/>
      <c r="AF71" s="1000">
        <v>0</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530</v>
      </c>
      <c r="C72" s="1004"/>
      <c r="D72" s="1004"/>
      <c r="E72" s="1004"/>
      <c r="F72" s="1004"/>
      <c r="G72" s="1004"/>
      <c r="H72" s="1004"/>
      <c r="I72" s="1004"/>
      <c r="J72" s="1004"/>
      <c r="K72" s="1004"/>
      <c r="L72" s="1004"/>
      <c r="M72" s="1004"/>
      <c r="N72" s="1004"/>
      <c r="O72" s="1004"/>
      <c r="P72" s="1005"/>
      <c r="Q72" s="1006">
        <v>1211</v>
      </c>
      <c r="R72" s="1000"/>
      <c r="S72" s="1000"/>
      <c r="T72" s="1000"/>
      <c r="U72" s="1000"/>
      <c r="V72" s="1000">
        <v>1112</v>
      </c>
      <c r="W72" s="1000"/>
      <c r="X72" s="1000"/>
      <c r="Y72" s="1000"/>
      <c r="Z72" s="1000"/>
      <c r="AA72" s="1000">
        <f t="shared" si="2"/>
        <v>99</v>
      </c>
      <c r="AB72" s="1000"/>
      <c r="AC72" s="1000"/>
      <c r="AD72" s="1000"/>
      <c r="AE72" s="1000"/>
      <c r="AF72" s="1000">
        <v>99</v>
      </c>
      <c r="AG72" s="1000"/>
      <c r="AH72" s="1000"/>
      <c r="AI72" s="1000"/>
      <c r="AJ72" s="1000"/>
      <c r="AK72" s="1000">
        <v>0</v>
      </c>
      <c r="AL72" s="1000"/>
      <c r="AM72" s="1000"/>
      <c r="AN72" s="1000"/>
      <c r="AO72" s="1000"/>
      <c r="AP72" s="1000">
        <v>95</v>
      </c>
      <c r="AQ72" s="1000"/>
      <c r="AR72" s="1000"/>
      <c r="AS72" s="1000"/>
      <c r="AT72" s="1000"/>
      <c r="AU72" s="1000">
        <v>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531</v>
      </c>
      <c r="C73" s="1004"/>
      <c r="D73" s="1004"/>
      <c r="E73" s="1004"/>
      <c r="F73" s="1004"/>
      <c r="G73" s="1004"/>
      <c r="H73" s="1004"/>
      <c r="I73" s="1004"/>
      <c r="J73" s="1004"/>
      <c r="K73" s="1004"/>
      <c r="L73" s="1004"/>
      <c r="M73" s="1004"/>
      <c r="N73" s="1004"/>
      <c r="O73" s="1004"/>
      <c r="P73" s="1005"/>
      <c r="Q73" s="1006">
        <v>1554</v>
      </c>
      <c r="R73" s="1000"/>
      <c r="S73" s="1000"/>
      <c r="T73" s="1000"/>
      <c r="U73" s="1000"/>
      <c r="V73" s="1000">
        <v>1537</v>
      </c>
      <c r="W73" s="1000"/>
      <c r="X73" s="1000"/>
      <c r="Y73" s="1000"/>
      <c r="Z73" s="1000"/>
      <c r="AA73" s="1000">
        <f t="shared" si="2"/>
        <v>17</v>
      </c>
      <c r="AB73" s="1000"/>
      <c r="AC73" s="1000"/>
      <c r="AD73" s="1000"/>
      <c r="AE73" s="1000"/>
      <c r="AF73" s="1000">
        <v>10</v>
      </c>
      <c r="AG73" s="1000"/>
      <c r="AH73" s="1000"/>
      <c r="AI73" s="1000"/>
      <c r="AJ73" s="1000"/>
      <c r="AK73" s="1000">
        <v>5</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532</v>
      </c>
      <c r="C74" s="1004"/>
      <c r="D74" s="1004"/>
      <c r="E74" s="1004"/>
      <c r="F74" s="1004"/>
      <c r="G74" s="1004"/>
      <c r="H74" s="1004"/>
      <c r="I74" s="1004"/>
      <c r="J74" s="1004"/>
      <c r="K74" s="1004"/>
      <c r="L74" s="1004"/>
      <c r="M74" s="1004"/>
      <c r="N74" s="1004"/>
      <c r="O74" s="1004"/>
      <c r="P74" s="1005"/>
      <c r="Q74" s="1006">
        <v>151</v>
      </c>
      <c r="R74" s="1000"/>
      <c r="S74" s="1000"/>
      <c r="T74" s="1000"/>
      <c r="U74" s="1000"/>
      <c r="V74" s="1000">
        <v>142</v>
      </c>
      <c r="W74" s="1000"/>
      <c r="X74" s="1000"/>
      <c r="Y74" s="1000"/>
      <c r="Z74" s="1000"/>
      <c r="AA74" s="1000">
        <f t="shared" si="2"/>
        <v>9</v>
      </c>
      <c r="AB74" s="1000"/>
      <c r="AC74" s="1000"/>
      <c r="AD74" s="1000"/>
      <c r="AE74" s="1000"/>
      <c r="AF74" s="1000">
        <v>9</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533</v>
      </c>
      <c r="C75" s="1004"/>
      <c r="D75" s="1004"/>
      <c r="E75" s="1004"/>
      <c r="F75" s="1004"/>
      <c r="G75" s="1004"/>
      <c r="H75" s="1004"/>
      <c r="I75" s="1004"/>
      <c r="J75" s="1004"/>
      <c r="K75" s="1004"/>
      <c r="L75" s="1004"/>
      <c r="M75" s="1004"/>
      <c r="N75" s="1004"/>
      <c r="O75" s="1004"/>
      <c r="P75" s="1005"/>
      <c r="Q75" s="1007">
        <v>5778</v>
      </c>
      <c r="R75" s="1008"/>
      <c r="S75" s="1008"/>
      <c r="T75" s="1008"/>
      <c r="U75" s="1009"/>
      <c r="V75" s="1010">
        <v>4940</v>
      </c>
      <c r="W75" s="1008"/>
      <c r="X75" s="1008"/>
      <c r="Y75" s="1008"/>
      <c r="Z75" s="1009"/>
      <c r="AA75" s="1010">
        <f t="shared" si="2"/>
        <v>838</v>
      </c>
      <c r="AB75" s="1008"/>
      <c r="AC75" s="1008"/>
      <c r="AD75" s="1008"/>
      <c r="AE75" s="1009"/>
      <c r="AF75" s="1010">
        <v>836</v>
      </c>
      <c r="AG75" s="1008"/>
      <c r="AH75" s="1008"/>
      <c r="AI75" s="1008"/>
      <c r="AJ75" s="1009"/>
      <c r="AK75" s="1010">
        <v>4</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534</v>
      </c>
      <c r="C76" s="1004"/>
      <c r="D76" s="1004"/>
      <c r="E76" s="1004"/>
      <c r="F76" s="1004"/>
      <c r="G76" s="1004"/>
      <c r="H76" s="1004"/>
      <c r="I76" s="1004"/>
      <c r="J76" s="1004"/>
      <c r="K76" s="1004"/>
      <c r="L76" s="1004"/>
      <c r="M76" s="1004"/>
      <c r="N76" s="1004"/>
      <c r="O76" s="1004"/>
      <c r="P76" s="1005"/>
      <c r="Q76" s="1007">
        <v>13</v>
      </c>
      <c r="R76" s="1008"/>
      <c r="S76" s="1008"/>
      <c r="T76" s="1008"/>
      <c r="U76" s="1009"/>
      <c r="V76" s="1010">
        <v>13</v>
      </c>
      <c r="W76" s="1008"/>
      <c r="X76" s="1008"/>
      <c r="Y76" s="1008"/>
      <c r="Z76" s="1009"/>
      <c r="AA76" s="1010">
        <f t="shared" si="2"/>
        <v>0</v>
      </c>
      <c r="AB76" s="1008"/>
      <c r="AC76" s="1008"/>
      <c r="AD76" s="1008"/>
      <c r="AE76" s="1009"/>
      <c r="AF76" s="1010">
        <v>0</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535</v>
      </c>
      <c r="C77" s="1004"/>
      <c r="D77" s="1004"/>
      <c r="E77" s="1004"/>
      <c r="F77" s="1004"/>
      <c r="G77" s="1004"/>
      <c r="H77" s="1004"/>
      <c r="I77" s="1004"/>
      <c r="J77" s="1004"/>
      <c r="K77" s="1004"/>
      <c r="L77" s="1004"/>
      <c r="M77" s="1004"/>
      <c r="N77" s="1004"/>
      <c r="O77" s="1004"/>
      <c r="P77" s="1005"/>
      <c r="Q77" s="1007">
        <v>970</v>
      </c>
      <c r="R77" s="1008"/>
      <c r="S77" s="1008"/>
      <c r="T77" s="1008"/>
      <c r="U77" s="1009"/>
      <c r="V77" s="1010">
        <v>922</v>
      </c>
      <c r="W77" s="1008"/>
      <c r="X77" s="1008"/>
      <c r="Y77" s="1008"/>
      <c r="Z77" s="1009"/>
      <c r="AA77" s="1010">
        <f t="shared" si="2"/>
        <v>48</v>
      </c>
      <c r="AB77" s="1008"/>
      <c r="AC77" s="1008"/>
      <c r="AD77" s="1008"/>
      <c r="AE77" s="1009"/>
      <c r="AF77" s="1010">
        <v>48</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536</v>
      </c>
      <c r="C78" s="1004"/>
      <c r="D78" s="1004"/>
      <c r="E78" s="1004"/>
      <c r="F78" s="1004"/>
      <c r="G78" s="1004"/>
      <c r="H78" s="1004"/>
      <c r="I78" s="1004"/>
      <c r="J78" s="1004"/>
      <c r="K78" s="1004"/>
      <c r="L78" s="1004"/>
      <c r="M78" s="1004"/>
      <c r="N78" s="1004"/>
      <c r="O78" s="1004"/>
      <c r="P78" s="1005"/>
      <c r="Q78" s="1006">
        <v>58</v>
      </c>
      <c r="R78" s="1000"/>
      <c r="S78" s="1000"/>
      <c r="T78" s="1000"/>
      <c r="U78" s="1000"/>
      <c r="V78" s="1000">
        <v>50</v>
      </c>
      <c r="W78" s="1000"/>
      <c r="X78" s="1000"/>
      <c r="Y78" s="1000"/>
      <c r="Z78" s="1000"/>
      <c r="AA78" s="1000">
        <f t="shared" si="2"/>
        <v>8</v>
      </c>
      <c r="AB78" s="1000"/>
      <c r="AC78" s="1000"/>
      <c r="AD78" s="1000"/>
      <c r="AE78" s="1000"/>
      <c r="AF78" s="1000">
        <v>8</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537</v>
      </c>
      <c r="C79" s="1004"/>
      <c r="D79" s="1004"/>
      <c r="E79" s="1004"/>
      <c r="F79" s="1004"/>
      <c r="G79" s="1004"/>
      <c r="H79" s="1004"/>
      <c r="I79" s="1004"/>
      <c r="J79" s="1004"/>
      <c r="K79" s="1004"/>
      <c r="L79" s="1004"/>
      <c r="M79" s="1004"/>
      <c r="N79" s="1004"/>
      <c r="O79" s="1004"/>
      <c r="P79" s="1005"/>
      <c r="Q79" s="1006">
        <v>143587</v>
      </c>
      <c r="R79" s="1000"/>
      <c r="S79" s="1000"/>
      <c r="T79" s="1000"/>
      <c r="U79" s="1000"/>
      <c r="V79" s="1000">
        <v>136996</v>
      </c>
      <c r="W79" s="1000"/>
      <c r="X79" s="1000"/>
      <c r="Y79" s="1000"/>
      <c r="Z79" s="1000"/>
      <c r="AA79" s="1000">
        <f t="shared" ref="AA79" si="3">Q79-V79</f>
        <v>6591</v>
      </c>
      <c r="AB79" s="1000"/>
      <c r="AC79" s="1000"/>
      <c r="AD79" s="1000"/>
      <c r="AE79" s="1000"/>
      <c r="AF79" s="1000">
        <v>6591</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7639</v>
      </c>
      <c r="AG88" s="988"/>
      <c r="AH88" s="988"/>
      <c r="AI88" s="988"/>
      <c r="AJ88" s="988"/>
      <c r="AK88" s="992"/>
      <c r="AL88" s="992"/>
      <c r="AM88" s="992"/>
      <c r="AN88" s="992"/>
      <c r="AO88" s="992"/>
      <c r="AP88" s="988">
        <f t="shared" ref="AP88" si="4">SUM(AP68:AT87)</f>
        <v>1362</v>
      </c>
      <c r="AQ88" s="988"/>
      <c r="AR88" s="988"/>
      <c r="AS88" s="988"/>
      <c r="AT88" s="988"/>
      <c r="AU88" s="988">
        <f t="shared" ref="AU88" si="5">SUM(AU68:AY87)</f>
        <v>97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172</v>
      </c>
      <c r="CS102" s="980"/>
      <c r="CT102" s="980"/>
      <c r="CU102" s="980"/>
      <c r="CV102" s="981"/>
      <c r="CW102" s="979">
        <f t="shared" ref="CW102" si="6">SUM(CW7:DA88)</f>
        <v>8</v>
      </c>
      <c r="CX102" s="980"/>
      <c r="CY102" s="980"/>
      <c r="CZ102" s="980"/>
      <c r="DA102" s="981"/>
      <c r="DB102" s="979">
        <f t="shared" ref="DB102" si="7">SUM(DB7:DF88)</f>
        <v>0</v>
      </c>
      <c r="DC102" s="980"/>
      <c r="DD102" s="980"/>
      <c r="DE102" s="980"/>
      <c r="DF102" s="981"/>
      <c r="DG102" s="979">
        <f t="shared" ref="DG102" si="8">SUM(DG7:DK88)</f>
        <v>0</v>
      </c>
      <c r="DH102" s="980"/>
      <c r="DI102" s="980"/>
      <c r="DJ102" s="980"/>
      <c r="DK102" s="981"/>
      <c r="DL102" s="979">
        <f t="shared" ref="DL102" si="9">SUM(DL7:DP88)</f>
        <v>0</v>
      </c>
      <c r="DM102" s="980"/>
      <c r="DN102" s="980"/>
      <c r="DO102" s="980"/>
      <c r="DP102" s="981"/>
      <c r="DQ102" s="979">
        <f t="shared" ref="DQ102" si="10">SUM(DQ7:DU88)</f>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324082</v>
      </c>
      <c r="AB110" s="916"/>
      <c r="AC110" s="916"/>
      <c r="AD110" s="916"/>
      <c r="AE110" s="917"/>
      <c r="AF110" s="918">
        <v>302052</v>
      </c>
      <c r="AG110" s="916"/>
      <c r="AH110" s="916"/>
      <c r="AI110" s="916"/>
      <c r="AJ110" s="917"/>
      <c r="AK110" s="918">
        <v>317197</v>
      </c>
      <c r="AL110" s="916"/>
      <c r="AM110" s="916"/>
      <c r="AN110" s="916"/>
      <c r="AO110" s="917"/>
      <c r="AP110" s="919">
        <v>23.6</v>
      </c>
      <c r="AQ110" s="920"/>
      <c r="AR110" s="920"/>
      <c r="AS110" s="920"/>
      <c r="AT110" s="921"/>
      <c r="AU110" s="955" t="s">
        <v>62</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2504516</v>
      </c>
      <c r="BR110" s="863"/>
      <c r="BS110" s="863"/>
      <c r="BT110" s="863"/>
      <c r="BU110" s="863"/>
      <c r="BV110" s="863">
        <v>2514179</v>
      </c>
      <c r="BW110" s="863"/>
      <c r="BX110" s="863"/>
      <c r="BY110" s="863"/>
      <c r="BZ110" s="863"/>
      <c r="CA110" s="863">
        <v>3070018</v>
      </c>
      <c r="CB110" s="863"/>
      <c r="CC110" s="863"/>
      <c r="CD110" s="863"/>
      <c r="CE110" s="863"/>
      <c r="CF110" s="887">
        <v>228.6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206</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109306</v>
      </c>
      <c r="BR112" s="835"/>
      <c r="BS112" s="835"/>
      <c r="BT112" s="835"/>
      <c r="BU112" s="835"/>
      <c r="BV112" s="835">
        <v>162037</v>
      </c>
      <c r="BW112" s="835"/>
      <c r="BX112" s="835"/>
      <c r="BY112" s="835"/>
      <c r="BZ112" s="835"/>
      <c r="CA112" s="835">
        <v>197609</v>
      </c>
      <c r="CB112" s="835"/>
      <c r="CC112" s="835"/>
      <c r="CD112" s="835"/>
      <c r="CE112" s="835"/>
      <c r="CF112" s="896">
        <v>14.7</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7485</v>
      </c>
      <c r="AB113" s="944"/>
      <c r="AC113" s="944"/>
      <c r="AD113" s="944"/>
      <c r="AE113" s="945"/>
      <c r="AF113" s="946">
        <v>11911</v>
      </c>
      <c r="AG113" s="944"/>
      <c r="AH113" s="944"/>
      <c r="AI113" s="944"/>
      <c r="AJ113" s="945"/>
      <c r="AK113" s="946">
        <v>10126</v>
      </c>
      <c r="AL113" s="944"/>
      <c r="AM113" s="944"/>
      <c r="AN113" s="944"/>
      <c r="AO113" s="945"/>
      <c r="AP113" s="947">
        <v>0.8</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181934</v>
      </c>
      <c r="BR113" s="835"/>
      <c r="BS113" s="835"/>
      <c r="BT113" s="835"/>
      <c r="BU113" s="835"/>
      <c r="BV113" s="835">
        <v>150601</v>
      </c>
      <c r="BW113" s="835"/>
      <c r="BX113" s="835"/>
      <c r="BY113" s="835"/>
      <c r="BZ113" s="835"/>
      <c r="CA113" s="835">
        <v>246951</v>
      </c>
      <c r="CB113" s="835"/>
      <c r="CC113" s="835"/>
      <c r="CD113" s="835"/>
      <c r="CE113" s="835"/>
      <c r="CF113" s="896">
        <v>18.399999999999999</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35261</v>
      </c>
      <c r="AB114" s="798"/>
      <c r="AC114" s="798"/>
      <c r="AD114" s="798"/>
      <c r="AE114" s="799"/>
      <c r="AF114" s="800">
        <v>34908</v>
      </c>
      <c r="AG114" s="798"/>
      <c r="AH114" s="798"/>
      <c r="AI114" s="798"/>
      <c r="AJ114" s="799"/>
      <c r="AK114" s="800">
        <v>32721</v>
      </c>
      <c r="AL114" s="798"/>
      <c r="AM114" s="798"/>
      <c r="AN114" s="798"/>
      <c r="AO114" s="799"/>
      <c r="AP114" s="845">
        <v>2.4</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457880</v>
      </c>
      <c r="BR114" s="835"/>
      <c r="BS114" s="835"/>
      <c r="BT114" s="835"/>
      <c r="BU114" s="835"/>
      <c r="BV114" s="835">
        <v>508499</v>
      </c>
      <c r="BW114" s="835"/>
      <c r="BX114" s="835"/>
      <c r="BY114" s="835"/>
      <c r="BZ114" s="835"/>
      <c r="CA114" s="835">
        <v>442183</v>
      </c>
      <c r="CB114" s="835"/>
      <c r="CC114" s="835"/>
      <c r="CD114" s="835"/>
      <c r="CE114" s="835"/>
      <c r="CF114" s="896">
        <v>32.9</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222</v>
      </c>
      <c r="AB115" s="944"/>
      <c r="AC115" s="944"/>
      <c r="AD115" s="944"/>
      <c r="AE115" s="945"/>
      <c r="AF115" s="946" t="s">
        <v>222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456</v>
      </c>
      <c r="AB116" s="798"/>
      <c r="AC116" s="798"/>
      <c r="AD116" s="798"/>
      <c r="AE116" s="799"/>
      <c r="AF116" s="800" t="s">
        <v>222</v>
      </c>
      <c r="AG116" s="798"/>
      <c r="AH116" s="798"/>
      <c r="AI116" s="798"/>
      <c r="AJ116" s="799"/>
      <c r="AK116" s="800">
        <v>142</v>
      </c>
      <c r="AL116" s="798"/>
      <c r="AM116" s="798"/>
      <c r="AN116" s="798"/>
      <c r="AO116" s="799"/>
      <c r="AP116" s="845">
        <v>0</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367284</v>
      </c>
      <c r="AB117" s="930"/>
      <c r="AC117" s="930"/>
      <c r="AD117" s="930"/>
      <c r="AE117" s="931"/>
      <c r="AF117" s="932">
        <v>348871</v>
      </c>
      <c r="AG117" s="930"/>
      <c r="AH117" s="930"/>
      <c r="AI117" s="930"/>
      <c r="AJ117" s="931"/>
      <c r="AK117" s="932">
        <v>360186</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430</v>
      </c>
      <c r="BP119" s="899"/>
      <c r="BQ119" s="903">
        <v>3253842</v>
      </c>
      <c r="BR119" s="866"/>
      <c r="BS119" s="866"/>
      <c r="BT119" s="866"/>
      <c r="BU119" s="866"/>
      <c r="BV119" s="866">
        <v>3335316</v>
      </c>
      <c r="BW119" s="866"/>
      <c r="BX119" s="866"/>
      <c r="BY119" s="866"/>
      <c r="BZ119" s="866"/>
      <c r="CA119" s="866">
        <v>3956761</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206</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3347193</v>
      </c>
      <c r="BR120" s="863"/>
      <c r="BS120" s="863"/>
      <c r="BT120" s="863"/>
      <c r="BU120" s="863"/>
      <c r="BV120" s="863">
        <v>3854566</v>
      </c>
      <c r="BW120" s="863"/>
      <c r="BX120" s="863"/>
      <c r="BY120" s="863"/>
      <c r="BZ120" s="863"/>
      <c r="CA120" s="863">
        <v>4213034</v>
      </c>
      <c r="CB120" s="863"/>
      <c r="CC120" s="863"/>
      <c r="CD120" s="863"/>
      <c r="CE120" s="863"/>
      <c r="CF120" s="887">
        <v>313.8</v>
      </c>
      <c r="CG120" s="888"/>
      <c r="CH120" s="888"/>
      <c r="CI120" s="888"/>
      <c r="CJ120" s="888"/>
      <c r="CK120" s="889" t="s">
        <v>434</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58320</v>
      </c>
      <c r="DH120" s="863"/>
      <c r="DI120" s="863"/>
      <c r="DJ120" s="863"/>
      <c r="DK120" s="863"/>
      <c r="DL120" s="863">
        <v>114060</v>
      </c>
      <c r="DM120" s="863"/>
      <c r="DN120" s="863"/>
      <c r="DO120" s="863"/>
      <c r="DP120" s="863"/>
      <c r="DQ120" s="863">
        <v>151134</v>
      </c>
      <c r="DR120" s="863"/>
      <c r="DS120" s="863"/>
      <c r="DT120" s="863"/>
      <c r="DU120" s="863"/>
      <c r="DV120" s="864">
        <v>11.3</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56444</v>
      </c>
      <c r="BR121" s="835"/>
      <c r="BS121" s="835"/>
      <c r="BT121" s="835"/>
      <c r="BU121" s="835"/>
      <c r="BV121" s="835">
        <v>40226</v>
      </c>
      <c r="BW121" s="835"/>
      <c r="BX121" s="835"/>
      <c r="BY121" s="835"/>
      <c r="BZ121" s="835"/>
      <c r="CA121" s="835">
        <v>22342</v>
      </c>
      <c r="CB121" s="835"/>
      <c r="CC121" s="835"/>
      <c r="CD121" s="835"/>
      <c r="CE121" s="835"/>
      <c r="CF121" s="896">
        <v>1.7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50986</v>
      </c>
      <c r="DH121" s="835"/>
      <c r="DI121" s="835"/>
      <c r="DJ121" s="835"/>
      <c r="DK121" s="835"/>
      <c r="DL121" s="835">
        <v>47977</v>
      </c>
      <c r="DM121" s="835"/>
      <c r="DN121" s="835"/>
      <c r="DO121" s="835"/>
      <c r="DP121" s="835"/>
      <c r="DQ121" s="835">
        <v>46475</v>
      </c>
      <c r="DR121" s="835"/>
      <c r="DS121" s="835"/>
      <c r="DT121" s="835"/>
      <c r="DU121" s="835"/>
      <c r="DV121" s="812">
        <v>3.5</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2851343</v>
      </c>
      <c r="BR122" s="866"/>
      <c r="BS122" s="866"/>
      <c r="BT122" s="866"/>
      <c r="BU122" s="866"/>
      <c r="BV122" s="866">
        <v>3125036</v>
      </c>
      <c r="BW122" s="866"/>
      <c r="BX122" s="866"/>
      <c r="BY122" s="866"/>
      <c r="BZ122" s="866"/>
      <c r="CA122" s="866">
        <v>3328433</v>
      </c>
      <c r="CB122" s="866"/>
      <c r="CC122" s="866"/>
      <c r="CD122" s="866"/>
      <c r="CE122" s="866"/>
      <c r="CF122" s="867">
        <v>247.9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438</v>
      </c>
      <c r="BP123" s="899"/>
      <c r="BQ123" s="853">
        <v>6254980</v>
      </c>
      <c r="BR123" s="854"/>
      <c r="BS123" s="854"/>
      <c r="BT123" s="854"/>
      <c r="BU123" s="854"/>
      <c r="BV123" s="854">
        <v>7019828</v>
      </c>
      <c r="BW123" s="854"/>
      <c r="BX123" s="854"/>
      <c r="BY123" s="854"/>
      <c r="BZ123" s="854"/>
      <c r="CA123" s="854">
        <v>7563809</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36067</v>
      </c>
      <c r="AB128" s="819"/>
      <c r="AC128" s="819"/>
      <c r="AD128" s="819"/>
      <c r="AE128" s="820"/>
      <c r="AF128" s="821">
        <v>59228</v>
      </c>
      <c r="AG128" s="819"/>
      <c r="AH128" s="819"/>
      <c r="AI128" s="819"/>
      <c r="AJ128" s="820"/>
      <c r="AK128" s="821">
        <v>94679</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1615488</v>
      </c>
      <c r="AB129" s="798"/>
      <c r="AC129" s="798"/>
      <c r="AD129" s="798"/>
      <c r="AE129" s="799"/>
      <c r="AF129" s="800">
        <v>1718373</v>
      </c>
      <c r="AG129" s="798"/>
      <c r="AH129" s="798"/>
      <c r="AI129" s="798"/>
      <c r="AJ129" s="799"/>
      <c r="AK129" s="800">
        <v>1653181</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333236</v>
      </c>
      <c r="AB130" s="798"/>
      <c r="AC130" s="798"/>
      <c r="AD130" s="798"/>
      <c r="AE130" s="799"/>
      <c r="AF130" s="800">
        <v>336225</v>
      </c>
      <c r="AG130" s="798"/>
      <c r="AH130" s="798"/>
      <c r="AI130" s="798"/>
      <c r="AJ130" s="799"/>
      <c r="AK130" s="800">
        <v>310497</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-2.2000000000000002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1282252</v>
      </c>
      <c r="AB131" s="781"/>
      <c r="AC131" s="781"/>
      <c r="AD131" s="781"/>
      <c r="AE131" s="782"/>
      <c r="AF131" s="783">
        <v>1382148</v>
      </c>
      <c r="AG131" s="781"/>
      <c r="AH131" s="781"/>
      <c r="AI131" s="781"/>
      <c r="AJ131" s="782"/>
      <c r="AK131" s="783">
        <v>1342684</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-0.157457348</v>
      </c>
      <c r="AB132" s="761"/>
      <c r="AC132" s="761"/>
      <c r="AD132" s="761"/>
      <c r="AE132" s="762"/>
      <c r="AF132" s="763">
        <v>-3.3702613609999998</v>
      </c>
      <c r="AG132" s="761"/>
      <c r="AH132" s="761"/>
      <c r="AI132" s="761"/>
      <c r="AJ132" s="762"/>
      <c r="AK132" s="763">
        <v>-3.3507511820000002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4.4000000000000004</v>
      </c>
      <c r="AB133" s="740"/>
      <c r="AC133" s="740"/>
      <c r="AD133" s="740"/>
      <c r="AE133" s="741"/>
      <c r="AF133" s="739">
        <v>0.6</v>
      </c>
      <c r="AG133" s="740"/>
      <c r="AH133" s="740"/>
      <c r="AI133" s="740"/>
      <c r="AJ133" s="741"/>
      <c r="AK133" s="739">
        <v>-2.2000000000000002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424546</v>
      </c>
      <c r="L9" s="266">
        <v>126391</v>
      </c>
      <c r="M9" s="267">
        <v>189696</v>
      </c>
      <c r="N9" s="268">
        <v>-33.4</v>
      </c>
    </row>
    <row r="10" spans="1:16" x14ac:dyDescent="0.15">
      <c r="A10" s="250"/>
      <c r="B10" s="246"/>
      <c r="C10" s="246"/>
      <c r="D10" s="246"/>
      <c r="E10" s="246"/>
      <c r="F10" s="246"/>
      <c r="G10" s="1166" t="s">
        <v>472</v>
      </c>
      <c r="H10" s="1167"/>
      <c r="I10" s="1167"/>
      <c r="J10" s="1168"/>
      <c r="K10" s="269">
        <v>58642</v>
      </c>
      <c r="L10" s="270">
        <v>17458</v>
      </c>
      <c r="M10" s="271">
        <v>21936</v>
      </c>
      <c r="N10" s="272">
        <v>-20.399999999999999</v>
      </c>
    </row>
    <row r="11" spans="1:16" ht="13.5" customHeight="1" x14ac:dyDescent="0.15">
      <c r="A11" s="250"/>
      <c r="B11" s="246"/>
      <c r="C11" s="246"/>
      <c r="D11" s="246"/>
      <c r="E11" s="246"/>
      <c r="F11" s="246"/>
      <c r="G11" s="1166" t="s">
        <v>473</v>
      </c>
      <c r="H11" s="1167"/>
      <c r="I11" s="1167"/>
      <c r="J11" s="1168"/>
      <c r="K11" s="269">
        <v>96512</v>
      </c>
      <c r="L11" s="270">
        <v>28732</v>
      </c>
      <c r="M11" s="271">
        <v>29437</v>
      </c>
      <c r="N11" s="272">
        <v>-2.4</v>
      </c>
    </row>
    <row r="12" spans="1:16" ht="13.5" customHeight="1" x14ac:dyDescent="0.15">
      <c r="A12" s="250"/>
      <c r="B12" s="246"/>
      <c r="C12" s="246"/>
      <c r="D12" s="246"/>
      <c r="E12" s="246"/>
      <c r="F12" s="246"/>
      <c r="G12" s="1166" t="s">
        <v>474</v>
      </c>
      <c r="H12" s="1167"/>
      <c r="I12" s="1167"/>
      <c r="J12" s="1168"/>
      <c r="K12" s="269" t="s">
        <v>475</v>
      </c>
      <c r="L12" s="270" t="s">
        <v>475</v>
      </c>
      <c r="M12" s="271">
        <v>3160</v>
      </c>
      <c r="N12" s="272" t="s">
        <v>475</v>
      </c>
    </row>
    <row r="13" spans="1:16" ht="13.5" customHeight="1" x14ac:dyDescent="0.15">
      <c r="A13" s="250"/>
      <c r="B13" s="246"/>
      <c r="C13" s="246"/>
      <c r="D13" s="246"/>
      <c r="E13" s="246"/>
      <c r="F13" s="246"/>
      <c r="G13" s="1166" t="s">
        <v>476</v>
      </c>
      <c r="H13" s="1167"/>
      <c r="I13" s="1167"/>
      <c r="J13" s="1168"/>
      <c r="K13" s="269" t="s">
        <v>475</v>
      </c>
      <c r="L13" s="270" t="s">
        <v>475</v>
      </c>
      <c r="M13" s="271" t="s">
        <v>475</v>
      </c>
      <c r="N13" s="272" t="s">
        <v>475</v>
      </c>
    </row>
    <row r="14" spans="1:16" ht="13.5" customHeight="1" x14ac:dyDescent="0.15">
      <c r="A14" s="250"/>
      <c r="B14" s="246"/>
      <c r="C14" s="246"/>
      <c r="D14" s="246"/>
      <c r="E14" s="246"/>
      <c r="F14" s="246"/>
      <c r="G14" s="1166" t="s">
        <v>477</v>
      </c>
      <c r="H14" s="1167"/>
      <c r="I14" s="1167"/>
      <c r="J14" s="1168"/>
      <c r="K14" s="269">
        <v>14650</v>
      </c>
      <c r="L14" s="270">
        <v>4361</v>
      </c>
      <c r="M14" s="271">
        <v>9091</v>
      </c>
      <c r="N14" s="272">
        <v>-52</v>
      </c>
    </row>
    <row r="15" spans="1:16" ht="13.5" customHeight="1" x14ac:dyDescent="0.15">
      <c r="A15" s="250"/>
      <c r="B15" s="246"/>
      <c r="C15" s="246"/>
      <c r="D15" s="246"/>
      <c r="E15" s="246"/>
      <c r="F15" s="246"/>
      <c r="G15" s="1166" t="s">
        <v>478</v>
      </c>
      <c r="H15" s="1167"/>
      <c r="I15" s="1167"/>
      <c r="J15" s="1168"/>
      <c r="K15" s="269">
        <v>46499</v>
      </c>
      <c r="L15" s="270">
        <v>13843</v>
      </c>
      <c r="M15" s="271">
        <v>4470</v>
      </c>
      <c r="N15" s="272">
        <v>209.7</v>
      </c>
    </row>
    <row r="16" spans="1:16" x14ac:dyDescent="0.15">
      <c r="A16" s="250"/>
      <c r="B16" s="246"/>
      <c r="C16" s="246"/>
      <c r="D16" s="246"/>
      <c r="E16" s="246"/>
      <c r="F16" s="246"/>
      <c r="G16" s="1169" t="s">
        <v>479</v>
      </c>
      <c r="H16" s="1170"/>
      <c r="I16" s="1170"/>
      <c r="J16" s="1171"/>
      <c r="K16" s="270">
        <v>-44249</v>
      </c>
      <c r="L16" s="270">
        <v>-13173</v>
      </c>
      <c r="M16" s="271">
        <v>-19414</v>
      </c>
      <c r="N16" s="272">
        <v>-32.1</v>
      </c>
    </row>
    <row r="17" spans="1:16" x14ac:dyDescent="0.15">
      <c r="A17" s="250"/>
      <c r="B17" s="246"/>
      <c r="C17" s="246"/>
      <c r="D17" s="246"/>
      <c r="E17" s="246"/>
      <c r="F17" s="246"/>
      <c r="G17" s="1169" t="s">
        <v>170</v>
      </c>
      <c r="H17" s="1170"/>
      <c r="I17" s="1170"/>
      <c r="J17" s="1171"/>
      <c r="K17" s="270">
        <v>596600</v>
      </c>
      <c r="L17" s="270">
        <v>177612</v>
      </c>
      <c r="M17" s="271">
        <v>238376</v>
      </c>
      <c r="N17" s="272">
        <v>-25.5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16.37</v>
      </c>
      <c r="L21" s="283">
        <v>21.75</v>
      </c>
      <c r="M21" s="284">
        <v>-5.38</v>
      </c>
      <c r="N21" s="251"/>
      <c r="O21" s="285"/>
      <c r="P21" s="281"/>
    </row>
    <row r="22" spans="1:16" s="286" customFormat="1" x14ac:dyDescent="0.15">
      <c r="A22" s="281"/>
      <c r="B22" s="251"/>
      <c r="C22" s="251"/>
      <c r="D22" s="251"/>
      <c r="E22" s="251"/>
      <c r="F22" s="251"/>
      <c r="G22" s="1163" t="s">
        <v>485</v>
      </c>
      <c r="H22" s="1164"/>
      <c r="I22" s="1164"/>
      <c r="J22" s="1165"/>
      <c r="K22" s="287">
        <v>98.4</v>
      </c>
      <c r="L22" s="288">
        <v>95.2</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317197</v>
      </c>
      <c r="L32" s="296">
        <v>94432</v>
      </c>
      <c r="M32" s="297">
        <v>139853</v>
      </c>
      <c r="N32" s="298">
        <v>-32.5</v>
      </c>
    </row>
    <row r="33" spans="1:16" ht="13.5" customHeight="1" x14ac:dyDescent="0.15">
      <c r="A33" s="250"/>
      <c r="B33" s="246"/>
      <c r="C33" s="246"/>
      <c r="D33" s="246"/>
      <c r="E33" s="246"/>
      <c r="F33" s="246"/>
      <c r="G33" s="1154" t="s">
        <v>490</v>
      </c>
      <c r="H33" s="1155"/>
      <c r="I33" s="1155"/>
      <c r="J33" s="1156"/>
      <c r="K33" s="296" t="s">
        <v>475</v>
      </c>
      <c r="L33" s="296" t="s">
        <v>475</v>
      </c>
      <c r="M33" s="297" t="s">
        <v>475</v>
      </c>
      <c r="N33" s="298" t="s">
        <v>475</v>
      </c>
    </row>
    <row r="34" spans="1:16" ht="27" customHeight="1" x14ac:dyDescent="0.15">
      <c r="A34" s="250"/>
      <c r="B34" s="246"/>
      <c r="C34" s="246"/>
      <c r="D34" s="246"/>
      <c r="E34" s="246"/>
      <c r="F34" s="246"/>
      <c r="G34" s="1154" t="s">
        <v>491</v>
      </c>
      <c r="H34" s="1155"/>
      <c r="I34" s="1155"/>
      <c r="J34" s="1156"/>
      <c r="K34" s="296" t="s">
        <v>475</v>
      </c>
      <c r="L34" s="296" t="s">
        <v>475</v>
      </c>
      <c r="M34" s="297">
        <v>4</v>
      </c>
      <c r="N34" s="298" t="s">
        <v>475</v>
      </c>
    </row>
    <row r="35" spans="1:16" ht="27" customHeight="1" x14ac:dyDescent="0.15">
      <c r="A35" s="250"/>
      <c r="B35" s="246"/>
      <c r="C35" s="246"/>
      <c r="D35" s="246"/>
      <c r="E35" s="246"/>
      <c r="F35" s="246"/>
      <c r="G35" s="1154" t="s">
        <v>492</v>
      </c>
      <c r="H35" s="1155"/>
      <c r="I35" s="1155"/>
      <c r="J35" s="1156"/>
      <c r="K35" s="296">
        <v>10126</v>
      </c>
      <c r="L35" s="296">
        <v>3015</v>
      </c>
      <c r="M35" s="297">
        <v>31890</v>
      </c>
      <c r="N35" s="298">
        <v>-90.5</v>
      </c>
    </row>
    <row r="36" spans="1:16" ht="27" customHeight="1" x14ac:dyDescent="0.15">
      <c r="A36" s="250"/>
      <c r="B36" s="246"/>
      <c r="C36" s="246"/>
      <c r="D36" s="246"/>
      <c r="E36" s="246"/>
      <c r="F36" s="246"/>
      <c r="G36" s="1154" t="s">
        <v>493</v>
      </c>
      <c r="H36" s="1155"/>
      <c r="I36" s="1155"/>
      <c r="J36" s="1156"/>
      <c r="K36" s="296">
        <v>32721</v>
      </c>
      <c r="L36" s="296">
        <v>9741</v>
      </c>
      <c r="M36" s="297">
        <v>5316</v>
      </c>
      <c r="N36" s="298">
        <v>83.2</v>
      </c>
    </row>
    <row r="37" spans="1:16" ht="13.5" customHeight="1" x14ac:dyDescent="0.15">
      <c r="A37" s="250"/>
      <c r="B37" s="246"/>
      <c r="C37" s="246"/>
      <c r="D37" s="246"/>
      <c r="E37" s="246"/>
      <c r="F37" s="246"/>
      <c r="G37" s="1154" t="s">
        <v>494</v>
      </c>
      <c r="H37" s="1155"/>
      <c r="I37" s="1155"/>
      <c r="J37" s="1156"/>
      <c r="K37" s="296" t="s">
        <v>475</v>
      </c>
      <c r="L37" s="296" t="s">
        <v>475</v>
      </c>
      <c r="M37" s="297">
        <v>1757</v>
      </c>
      <c r="N37" s="298" t="s">
        <v>475</v>
      </c>
    </row>
    <row r="38" spans="1:16" ht="27" customHeight="1" x14ac:dyDescent="0.15">
      <c r="A38" s="250"/>
      <c r="B38" s="246"/>
      <c r="C38" s="246"/>
      <c r="D38" s="246"/>
      <c r="E38" s="246"/>
      <c r="F38" s="246"/>
      <c r="G38" s="1157" t="s">
        <v>495</v>
      </c>
      <c r="H38" s="1158"/>
      <c r="I38" s="1158"/>
      <c r="J38" s="1159"/>
      <c r="K38" s="299">
        <v>142</v>
      </c>
      <c r="L38" s="299">
        <v>42</v>
      </c>
      <c r="M38" s="300">
        <v>42</v>
      </c>
      <c r="N38" s="301">
        <v>0</v>
      </c>
      <c r="O38" s="295"/>
    </row>
    <row r="39" spans="1:16" x14ac:dyDescent="0.15">
      <c r="A39" s="250"/>
      <c r="B39" s="246"/>
      <c r="C39" s="246"/>
      <c r="D39" s="246"/>
      <c r="E39" s="246"/>
      <c r="F39" s="246"/>
      <c r="G39" s="1157" t="s">
        <v>496</v>
      </c>
      <c r="H39" s="1158"/>
      <c r="I39" s="1158"/>
      <c r="J39" s="1159"/>
      <c r="K39" s="302">
        <v>-94679</v>
      </c>
      <c r="L39" s="302">
        <v>-28187</v>
      </c>
      <c r="M39" s="303">
        <v>-8426</v>
      </c>
      <c r="N39" s="304">
        <v>234.5</v>
      </c>
      <c r="O39" s="295"/>
    </row>
    <row r="40" spans="1:16" ht="27" customHeight="1" x14ac:dyDescent="0.15">
      <c r="A40" s="250"/>
      <c r="B40" s="246"/>
      <c r="C40" s="246"/>
      <c r="D40" s="246"/>
      <c r="E40" s="246"/>
      <c r="F40" s="246"/>
      <c r="G40" s="1154" t="s">
        <v>497</v>
      </c>
      <c r="H40" s="1155"/>
      <c r="I40" s="1155"/>
      <c r="J40" s="1156"/>
      <c r="K40" s="302">
        <v>-310497</v>
      </c>
      <c r="L40" s="302">
        <v>-92437</v>
      </c>
      <c r="M40" s="303">
        <v>-127711</v>
      </c>
      <c r="N40" s="304">
        <v>-27.6</v>
      </c>
      <c r="O40" s="295"/>
    </row>
    <row r="41" spans="1:16" x14ac:dyDescent="0.15">
      <c r="A41" s="250"/>
      <c r="B41" s="246"/>
      <c r="C41" s="246"/>
      <c r="D41" s="246"/>
      <c r="E41" s="246"/>
      <c r="F41" s="246"/>
      <c r="G41" s="1160" t="s">
        <v>282</v>
      </c>
      <c r="H41" s="1161"/>
      <c r="I41" s="1161"/>
      <c r="J41" s="1162"/>
      <c r="K41" s="296">
        <v>-44990</v>
      </c>
      <c r="L41" s="302">
        <v>-13394</v>
      </c>
      <c r="M41" s="303">
        <v>42725</v>
      </c>
      <c r="N41" s="304">
        <v>-131.30000000000001</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239236</v>
      </c>
      <c r="J51" s="322">
        <v>67600</v>
      </c>
      <c r="K51" s="323">
        <v>-69.8</v>
      </c>
      <c r="L51" s="324">
        <v>228305</v>
      </c>
      <c r="M51" s="325">
        <v>5.6</v>
      </c>
      <c r="N51" s="326">
        <v>-75.400000000000006</v>
      </c>
    </row>
    <row r="52" spans="1:14" x14ac:dyDescent="0.15">
      <c r="A52" s="250"/>
      <c r="B52" s="246"/>
      <c r="C52" s="246"/>
      <c r="D52" s="246"/>
      <c r="E52" s="246"/>
      <c r="F52" s="246"/>
      <c r="G52" s="327"/>
      <c r="H52" s="328" t="s">
        <v>508</v>
      </c>
      <c r="I52" s="329">
        <v>95049</v>
      </c>
      <c r="J52" s="330">
        <v>26858</v>
      </c>
      <c r="K52" s="331">
        <v>-52.1</v>
      </c>
      <c r="L52" s="332">
        <v>86611</v>
      </c>
      <c r="M52" s="333">
        <v>-20.399999999999999</v>
      </c>
      <c r="N52" s="334">
        <v>-31.7</v>
      </c>
    </row>
    <row r="53" spans="1:14" x14ac:dyDescent="0.15">
      <c r="A53" s="250"/>
      <c r="B53" s="246"/>
      <c r="C53" s="246"/>
      <c r="D53" s="246"/>
      <c r="E53" s="246"/>
      <c r="F53" s="246"/>
      <c r="G53" s="312" t="s">
        <v>509</v>
      </c>
      <c r="H53" s="313"/>
      <c r="I53" s="321">
        <v>522591</v>
      </c>
      <c r="J53" s="322">
        <v>148886</v>
      </c>
      <c r="K53" s="323">
        <v>120.2</v>
      </c>
      <c r="L53" s="324">
        <v>316331</v>
      </c>
      <c r="M53" s="325">
        <v>38.6</v>
      </c>
      <c r="N53" s="326">
        <v>81.599999999999994</v>
      </c>
    </row>
    <row r="54" spans="1:14" x14ac:dyDescent="0.15">
      <c r="A54" s="250"/>
      <c r="B54" s="246"/>
      <c r="C54" s="246"/>
      <c r="D54" s="246"/>
      <c r="E54" s="246"/>
      <c r="F54" s="246"/>
      <c r="G54" s="327"/>
      <c r="H54" s="328" t="s">
        <v>508</v>
      </c>
      <c r="I54" s="329">
        <v>249478</v>
      </c>
      <c r="J54" s="330">
        <v>71076</v>
      </c>
      <c r="K54" s="331">
        <v>164.6</v>
      </c>
      <c r="L54" s="332">
        <v>106387</v>
      </c>
      <c r="M54" s="333">
        <v>22.8</v>
      </c>
      <c r="N54" s="334">
        <v>141.80000000000001</v>
      </c>
    </row>
    <row r="55" spans="1:14" x14ac:dyDescent="0.15">
      <c r="A55" s="250"/>
      <c r="B55" s="246"/>
      <c r="C55" s="246"/>
      <c r="D55" s="246"/>
      <c r="E55" s="246"/>
      <c r="F55" s="246"/>
      <c r="G55" s="312" t="s">
        <v>510</v>
      </c>
      <c r="H55" s="313"/>
      <c r="I55" s="321">
        <v>675585</v>
      </c>
      <c r="J55" s="322">
        <v>195312</v>
      </c>
      <c r="K55" s="323">
        <v>31.2</v>
      </c>
      <c r="L55" s="324">
        <v>333013</v>
      </c>
      <c r="M55" s="325">
        <v>5.3</v>
      </c>
      <c r="N55" s="326">
        <v>25.9</v>
      </c>
    </row>
    <row r="56" spans="1:14" x14ac:dyDescent="0.15">
      <c r="A56" s="250"/>
      <c r="B56" s="246"/>
      <c r="C56" s="246"/>
      <c r="D56" s="246"/>
      <c r="E56" s="246"/>
      <c r="F56" s="246"/>
      <c r="G56" s="327"/>
      <c r="H56" s="328" t="s">
        <v>508</v>
      </c>
      <c r="I56" s="329">
        <v>534457</v>
      </c>
      <c r="J56" s="330">
        <v>154512</v>
      </c>
      <c r="K56" s="331">
        <v>117.4</v>
      </c>
      <c r="L56" s="332">
        <v>126732</v>
      </c>
      <c r="M56" s="333">
        <v>19.100000000000001</v>
      </c>
      <c r="N56" s="334">
        <v>98.3</v>
      </c>
    </row>
    <row r="57" spans="1:14" x14ac:dyDescent="0.15">
      <c r="A57" s="250"/>
      <c r="B57" s="246"/>
      <c r="C57" s="246"/>
      <c r="D57" s="246"/>
      <c r="E57" s="246"/>
      <c r="F57" s="246"/>
      <c r="G57" s="312" t="s">
        <v>511</v>
      </c>
      <c r="H57" s="313"/>
      <c r="I57" s="321">
        <v>490231</v>
      </c>
      <c r="J57" s="322">
        <v>144782</v>
      </c>
      <c r="K57" s="323">
        <v>-25.9</v>
      </c>
      <c r="L57" s="324">
        <v>280458</v>
      </c>
      <c r="M57" s="325">
        <v>-15.8</v>
      </c>
      <c r="N57" s="326">
        <v>-10.1</v>
      </c>
    </row>
    <row r="58" spans="1:14" x14ac:dyDescent="0.15">
      <c r="A58" s="250"/>
      <c r="B58" s="246"/>
      <c r="C58" s="246"/>
      <c r="D58" s="246"/>
      <c r="E58" s="246"/>
      <c r="F58" s="246"/>
      <c r="G58" s="327"/>
      <c r="H58" s="328" t="s">
        <v>508</v>
      </c>
      <c r="I58" s="329">
        <v>217747</v>
      </c>
      <c r="J58" s="330">
        <v>64308</v>
      </c>
      <c r="K58" s="331">
        <v>-58.4</v>
      </c>
      <c r="L58" s="332">
        <v>127286</v>
      </c>
      <c r="M58" s="333">
        <v>0.4</v>
      </c>
      <c r="N58" s="334">
        <v>-58.8</v>
      </c>
    </row>
    <row r="59" spans="1:14" x14ac:dyDescent="0.15">
      <c r="A59" s="250"/>
      <c r="B59" s="246"/>
      <c r="C59" s="246"/>
      <c r="D59" s="246"/>
      <c r="E59" s="246"/>
      <c r="F59" s="246"/>
      <c r="G59" s="312" t="s">
        <v>512</v>
      </c>
      <c r="H59" s="313"/>
      <c r="I59" s="321">
        <v>1497234</v>
      </c>
      <c r="J59" s="322">
        <v>445738</v>
      </c>
      <c r="K59" s="323">
        <v>207.9</v>
      </c>
      <c r="L59" s="324">
        <v>291945</v>
      </c>
      <c r="M59" s="325">
        <v>4.0999999999999996</v>
      </c>
      <c r="N59" s="326">
        <v>203.8</v>
      </c>
    </row>
    <row r="60" spans="1:14" x14ac:dyDescent="0.15">
      <c r="A60" s="250"/>
      <c r="B60" s="246"/>
      <c r="C60" s="246"/>
      <c r="D60" s="246"/>
      <c r="E60" s="246"/>
      <c r="F60" s="246"/>
      <c r="G60" s="327"/>
      <c r="H60" s="328" t="s">
        <v>508</v>
      </c>
      <c r="I60" s="335">
        <v>1128581</v>
      </c>
      <c r="J60" s="330">
        <v>335987</v>
      </c>
      <c r="K60" s="331">
        <v>422.5</v>
      </c>
      <c r="L60" s="332">
        <v>127651</v>
      </c>
      <c r="M60" s="333">
        <v>0.3</v>
      </c>
      <c r="N60" s="334">
        <v>422.2</v>
      </c>
    </row>
    <row r="61" spans="1:14" x14ac:dyDescent="0.15">
      <c r="A61" s="250"/>
      <c r="B61" s="246"/>
      <c r="C61" s="246"/>
      <c r="D61" s="246"/>
      <c r="E61" s="246"/>
      <c r="F61" s="246"/>
      <c r="G61" s="312" t="s">
        <v>513</v>
      </c>
      <c r="H61" s="336"/>
      <c r="I61" s="337">
        <v>684975</v>
      </c>
      <c r="J61" s="338">
        <v>200464</v>
      </c>
      <c r="K61" s="339">
        <v>52.7</v>
      </c>
      <c r="L61" s="340">
        <v>290010</v>
      </c>
      <c r="M61" s="341">
        <v>7.6</v>
      </c>
      <c r="N61" s="326">
        <v>45.1</v>
      </c>
    </row>
    <row r="62" spans="1:14" x14ac:dyDescent="0.15">
      <c r="A62" s="250"/>
      <c r="B62" s="246"/>
      <c r="C62" s="246"/>
      <c r="D62" s="246"/>
      <c r="E62" s="246"/>
      <c r="F62" s="246"/>
      <c r="G62" s="327"/>
      <c r="H62" s="328" t="s">
        <v>508</v>
      </c>
      <c r="I62" s="329">
        <v>445062</v>
      </c>
      <c r="J62" s="330">
        <v>130548</v>
      </c>
      <c r="K62" s="331">
        <v>118.8</v>
      </c>
      <c r="L62" s="332">
        <v>114933</v>
      </c>
      <c r="M62" s="333">
        <v>4.4000000000000004</v>
      </c>
      <c r="N62" s="334">
        <v>114.4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51.37</v>
      </c>
      <c r="G47" s="12">
        <v>58.35</v>
      </c>
      <c r="H47" s="12">
        <v>57.07</v>
      </c>
      <c r="I47" s="12">
        <v>29.37</v>
      </c>
      <c r="J47" s="13">
        <v>39.729999999999997</v>
      </c>
    </row>
    <row r="48" spans="2:10" ht="57.75" customHeight="1" x14ac:dyDescent="0.15">
      <c r="B48" s="14"/>
      <c r="C48" s="1174" t="s">
        <v>4</v>
      </c>
      <c r="D48" s="1174"/>
      <c r="E48" s="1175"/>
      <c r="F48" s="15">
        <v>2.1800000000000002</v>
      </c>
      <c r="G48" s="16">
        <v>4.88</v>
      </c>
      <c r="H48" s="16">
        <v>2.27</v>
      </c>
      <c r="I48" s="16">
        <v>2.71</v>
      </c>
      <c r="J48" s="17">
        <v>3.51</v>
      </c>
    </row>
    <row r="49" spans="2:10" ht="57.75" customHeight="1" thickBot="1" x14ac:dyDescent="0.2">
      <c r="B49" s="18"/>
      <c r="C49" s="1176" t="s">
        <v>5</v>
      </c>
      <c r="D49" s="1176"/>
      <c r="E49" s="1177"/>
      <c r="F49" s="19">
        <v>0.37</v>
      </c>
      <c r="G49" s="20">
        <v>11.76</v>
      </c>
      <c r="H49" s="20">
        <v>1.73</v>
      </c>
      <c r="I49" s="20" t="s">
        <v>520</v>
      </c>
      <c r="J49" s="21">
        <v>13.85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2018-04-19T06:36:51Z</cp:lastPrinted>
  <dcterms:created xsi:type="dcterms:W3CDTF">2018-01-24T06:12:02Z</dcterms:created>
  <dcterms:modified xsi:type="dcterms:W3CDTF">2018-11-28T12:46:05Z</dcterms:modified>
</cp:coreProperties>
</file>